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JxP\Documents\Jacopo\Games\Destiny 2\wishlist\wishlist_aegis_converter\"/>
    </mc:Choice>
  </mc:AlternateContent>
  <xr:revisionPtr revIDLastSave="0" documentId="13_ncr:1_{1FB37556-9942-47CC-9C49-97E58EE8D3BD}" xr6:coauthVersionLast="47" xr6:coauthVersionMax="47" xr10:uidLastSave="{00000000-0000-0000-0000-000000000000}"/>
  <bookViews>
    <workbookView xWindow="-120" yWindow="-120" windowWidth="29040" windowHeight="15720" tabRatio="786" xr2:uid="{00000000-000D-0000-FFFF-FFFF00000000}"/>
  </bookViews>
  <sheets>
    <sheet name="reference_stuff" sheetId="1" r:id="rId1"/>
    <sheet name="import_speedrun" sheetId="2" r:id="rId2"/>
    <sheet name="cleanup_speedrun" sheetId="3" r:id="rId3"/>
    <sheet name="ids_link" sheetId="4" r:id="rId4"/>
    <sheet name="ids_splitter" sheetId="10" r:id="rId5"/>
    <sheet name="wishlist_data" sheetId="11" r:id="rId6"/>
    <sheet name="wishlist_converter" sheetId="12" r:id="rId7"/>
    <sheet name="ids_list" sheetId="14" r:id="rId8"/>
  </sheets>
  <definedNames>
    <definedName name="_xlnm._FilterDatabase" localSheetId="7" hidden="1">ids_list!$A$1:$G$10657</definedName>
    <definedName name="ExternalData_1" localSheetId="2" hidden="1">'cleanup_speedrun'!$A$1:$I$169</definedName>
    <definedName name="ExternalData_1" localSheetId="4" hidden="1">ids_splitter!$A$1:$H$933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24" i="11" l="1"/>
  <c r="B924" i="11"/>
  <c r="C924" i="11"/>
  <c r="A925" i="11"/>
  <c r="B925" i="11"/>
  <c r="C925" i="11"/>
  <c r="A926" i="11"/>
  <c r="B926" i="11"/>
  <c r="C926" i="11"/>
  <c r="A927" i="11"/>
  <c r="B927" i="11"/>
  <c r="C927" i="11"/>
  <c r="A928" i="11"/>
  <c r="B928" i="11"/>
  <c r="C928" i="11"/>
  <c r="A929" i="11"/>
  <c r="B929" i="11"/>
  <c r="C929" i="11"/>
  <c r="A930" i="11"/>
  <c r="B930" i="11"/>
  <c r="C930" i="11"/>
  <c r="A931" i="11"/>
  <c r="B931" i="11"/>
  <c r="C931" i="11"/>
  <c r="A932" i="11"/>
  <c r="B932" i="11"/>
  <c r="C932" i="11"/>
  <c r="A899" i="11"/>
  <c r="B899" i="11"/>
  <c r="C899" i="11"/>
  <c r="A900" i="11"/>
  <c r="B900" i="11"/>
  <c r="C900" i="11"/>
  <c r="A901" i="11"/>
  <c r="B901" i="11"/>
  <c r="C901" i="11"/>
  <c r="A902" i="11"/>
  <c r="B902" i="11"/>
  <c r="C902" i="11"/>
  <c r="A903" i="11"/>
  <c r="B903" i="11"/>
  <c r="C903" i="11"/>
  <c r="A904" i="11"/>
  <c r="B904" i="11"/>
  <c r="C904" i="11"/>
  <c r="A905" i="11"/>
  <c r="B905" i="11"/>
  <c r="C905" i="11"/>
  <c r="A906" i="11"/>
  <c r="B906" i="11"/>
  <c r="C906" i="11"/>
  <c r="A907" i="11"/>
  <c r="B907" i="11"/>
  <c r="C907" i="11"/>
  <c r="A908" i="11"/>
  <c r="B908" i="11"/>
  <c r="C908" i="11"/>
  <c r="A909" i="11"/>
  <c r="B909" i="11"/>
  <c r="C909" i="11"/>
  <c r="A910" i="11"/>
  <c r="B910" i="11"/>
  <c r="C910" i="11"/>
  <c r="A911" i="11"/>
  <c r="B911" i="11"/>
  <c r="C911" i="11"/>
  <c r="A912" i="11"/>
  <c r="B912" i="11"/>
  <c r="C912" i="11"/>
  <c r="A913" i="11"/>
  <c r="B913" i="11"/>
  <c r="C913" i="11"/>
  <c r="A914" i="11"/>
  <c r="B914" i="11"/>
  <c r="C914" i="11"/>
  <c r="A915" i="11"/>
  <c r="B915" i="11"/>
  <c r="C915" i="11"/>
  <c r="A916" i="11"/>
  <c r="B916" i="11"/>
  <c r="C916" i="11"/>
  <c r="A917" i="11"/>
  <c r="B917" i="11"/>
  <c r="C917" i="11"/>
  <c r="A918" i="11"/>
  <c r="B918" i="11"/>
  <c r="C918" i="11"/>
  <c r="A919" i="11"/>
  <c r="B919" i="11"/>
  <c r="C919" i="11"/>
  <c r="A920" i="11"/>
  <c r="B920" i="11"/>
  <c r="C920" i="11"/>
  <c r="A921" i="11"/>
  <c r="B921" i="11"/>
  <c r="C921" i="11"/>
  <c r="A922" i="11"/>
  <c r="B922" i="11"/>
  <c r="C922" i="11"/>
  <c r="A923" i="11"/>
  <c r="B923" i="11"/>
  <c r="C923" i="11"/>
  <c r="A891" i="11"/>
  <c r="B891" i="11"/>
  <c r="C891" i="11"/>
  <c r="A892" i="11"/>
  <c r="B892" i="11"/>
  <c r="C892" i="11"/>
  <c r="A893" i="11"/>
  <c r="B893" i="11"/>
  <c r="C893" i="11"/>
  <c r="A894" i="11"/>
  <c r="B894" i="11"/>
  <c r="C894" i="11"/>
  <c r="A895" i="11"/>
  <c r="B895" i="11"/>
  <c r="C895" i="11"/>
  <c r="A896" i="11"/>
  <c r="B896" i="11"/>
  <c r="C896" i="11"/>
  <c r="A897" i="11"/>
  <c r="B897" i="11"/>
  <c r="C897" i="11"/>
  <c r="A898" i="11"/>
  <c r="B898" i="11"/>
  <c r="C898" i="11"/>
  <c r="A2" i="11"/>
  <c r="B2" i="11"/>
  <c r="C2" i="11"/>
  <c r="A3" i="11"/>
  <c r="B3" i="11"/>
  <c r="C3" i="11"/>
  <c r="A4" i="11"/>
  <c r="B4" i="11"/>
  <c r="C4" i="11"/>
  <c r="A5" i="11"/>
  <c r="B5" i="11"/>
  <c r="C5" i="11"/>
  <c r="A6" i="11"/>
  <c r="B6" i="11"/>
  <c r="C6" i="11"/>
  <c r="A7" i="11"/>
  <c r="B7" i="11"/>
  <c r="C7" i="11"/>
  <c r="A8" i="11"/>
  <c r="B8" i="11"/>
  <c r="C8" i="11"/>
  <c r="A9" i="11"/>
  <c r="B9" i="11"/>
  <c r="C9" i="11"/>
  <c r="A10" i="11"/>
  <c r="B10" i="11"/>
  <c r="C10" i="11"/>
  <c r="A11" i="11"/>
  <c r="B11" i="11"/>
  <c r="C11" i="11"/>
  <c r="A12" i="11"/>
  <c r="B12" i="11"/>
  <c r="C12" i="11"/>
  <c r="A13" i="11"/>
  <c r="B13" i="11"/>
  <c r="C13" i="11"/>
  <c r="A14" i="11"/>
  <c r="B14" i="11"/>
  <c r="C14" i="11"/>
  <c r="A15" i="11"/>
  <c r="B15" i="11"/>
  <c r="C15" i="11"/>
  <c r="A16" i="11"/>
  <c r="B16" i="11"/>
  <c r="C16" i="11"/>
  <c r="A17" i="11"/>
  <c r="B17" i="11"/>
  <c r="C17" i="11"/>
  <c r="A18" i="11"/>
  <c r="B18" i="11"/>
  <c r="C18" i="11"/>
  <c r="A19" i="11"/>
  <c r="B19" i="11"/>
  <c r="C19" i="11"/>
  <c r="A20" i="11"/>
  <c r="B20" i="11"/>
  <c r="C20" i="11"/>
  <c r="A21" i="11"/>
  <c r="B21" i="11"/>
  <c r="C21" i="11"/>
  <c r="A22" i="11"/>
  <c r="B22" i="11"/>
  <c r="C22" i="11"/>
  <c r="A23" i="11"/>
  <c r="B23" i="11"/>
  <c r="C23" i="11"/>
  <c r="A24" i="11"/>
  <c r="B24" i="11"/>
  <c r="C24" i="11"/>
  <c r="A25" i="11"/>
  <c r="B25" i="11"/>
  <c r="C25" i="11"/>
  <c r="A26" i="11"/>
  <c r="B26" i="11"/>
  <c r="C26" i="11"/>
  <c r="A27" i="11"/>
  <c r="B27" i="11"/>
  <c r="C27" i="11"/>
  <c r="A28" i="11"/>
  <c r="B28" i="11"/>
  <c r="C28" i="11"/>
  <c r="A29" i="11"/>
  <c r="B29" i="11"/>
  <c r="C29" i="11"/>
  <c r="A30" i="11"/>
  <c r="B30" i="11"/>
  <c r="C30" i="11"/>
  <c r="A31" i="11"/>
  <c r="B31" i="11"/>
  <c r="C31" i="11"/>
  <c r="A32" i="11"/>
  <c r="B32" i="11"/>
  <c r="C32" i="11"/>
  <c r="A33" i="11"/>
  <c r="B33" i="11"/>
  <c r="C33" i="11"/>
  <c r="A34" i="11"/>
  <c r="B34" i="11"/>
  <c r="C34" i="11"/>
  <c r="A35" i="11"/>
  <c r="B35" i="11"/>
  <c r="C35" i="11"/>
  <c r="A36" i="11"/>
  <c r="B36" i="11"/>
  <c r="C36" i="11"/>
  <c r="A37" i="11"/>
  <c r="B37" i="11"/>
  <c r="C37" i="11"/>
  <c r="A38" i="11"/>
  <c r="B38" i="11"/>
  <c r="C38" i="11"/>
  <c r="A39" i="11"/>
  <c r="B39" i="11"/>
  <c r="C39" i="11"/>
  <c r="A40" i="11"/>
  <c r="B40" i="11"/>
  <c r="C40" i="11"/>
  <c r="A41" i="11"/>
  <c r="B41" i="11"/>
  <c r="C41" i="11"/>
  <c r="A42" i="11"/>
  <c r="B42" i="11"/>
  <c r="C42" i="11"/>
  <c r="A43" i="11"/>
  <c r="B43" i="11"/>
  <c r="C43" i="11"/>
  <c r="A44" i="11"/>
  <c r="B44" i="11"/>
  <c r="C44" i="11"/>
  <c r="A45" i="11"/>
  <c r="B45" i="11"/>
  <c r="C45" i="11"/>
  <c r="A46" i="11"/>
  <c r="B46" i="11"/>
  <c r="C46" i="11"/>
  <c r="A47" i="11"/>
  <c r="B47" i="11"/>
  <c r="C47" i="11"/>
  <c r="A48" i="11"/>
  <c r="B48" i="11"/>
  <c r="C48" i="11"/>
  <c r="A49" i="11"/>
  <c r="B49" i="11"/>
  <c r="C49" i="11"/>
  <c r="A50" i="11"/>
  <c r="B50" i="11"/>
  <c r="C50" i="11"/>
  <c r="A51" i="11"/>
  <c r="B51" i="11"/>
  <c r="C51" i="11"/>
  <c r="A52" i="11"/>
  <c r="B52" i="11"/>
  <c r="C52" i="11"/>
  <c r="A53" i="11"/>
  <c r="B53" i="11"/>
  <c r="C53" i="11"/>
  <c r="A54" i="11"/>
  <c r="B54" i="11"/>
  <c r="C54" i="11"/>
  <c r="A55" i="11"/>
  <c r="B55" i="11"/>
  <c r="C55" i="11"/>
  <c r="A56" i="11"/>
  <c r="B56" i="11"/>
  <c r="C56" i="11"/>
  <c r="A57" i="11"/>
  <c r="B57" i="11"/>
  <c r="C57" i="11"/>
  <c r="A58" i="11"/>
  <c r="B58" i="11"/>
  <c r="C58" i="11"/>
  <c r="A59" i="11"/>
  <c r="B59" i="11"/>
  <c r="C59" i="11"/>
  <c r="A60" i="11"/>
  <c r="B60" i="11"/>
  <c r="C60" i="11"/>
  <c r="A61" i="11"/>
  <c r="B61" i="11"/>
  <c r="C61" i="11"/>
  <c r="A62" i="11"/>
  <c r="B62" i="11"/>
  <c r="C62" i="11"/>
  <c r="A63" i="11"/>
  <c r="B63" i="11"/>
  <c r="C63" i="11"/>
  <c r="A64" i="11"/>
  <c r="B64" i="11"/>
  <c r="C64" i="11"/>
  <c r="A65" i="11"/>
  <c r="B65" i="11"/>
  <c r="C65" i="11"/>
  <c r="A66" i="11"/>
  <c r="B66" i="11"/>
  <c r="C66" i="11"/>
  <c r="A67" i="11"/>
  <c r="B67" i="11"/>
  <c r="C67" i="11"/>
  <c r="A68" i="11"/>
  <c r="B68" i="11"/>
  <c r="C68" i="11"/>
  <c r="A69" i="11"/>
  <c r="B69" i="11"/>
  <c r="C69" i="11"/>
  <c r="A70" i="11"/>
  <c r="B70" i="11"/>
  <c r="C70" i="11"/>
  <c r="A71" i="11"/>
  <c r="B71" i="11"/>
  <c r="C71" i="11"/>
  <c r="A72" i="11"/>
  <c r="B72" i="11"/>
  <c r="C72" i="11"/>
  <c r="A73" i="11"/>
  <c r="B73" i="11"/>
  <c r="C73" i="11"/>
  <c r="A74" i="11"/>
  <c r="B74" i="11"/>
  <c r="C74" i="11"/>
  <c r="A75" i="11"/>
  <c r="B75" i="11"/>
  <c r="C75" i="11"/>
  <c r="A76" i="11"/>
  <c r="B76" i="11"/>
  <c r="C76" i="11"/>
  <c r="A77" i="11"/>
  <c r="B77" i="11"/>
  <c r="C77" i="11"/>
  <c r="A78" i="11"/>
  <c r="B78" i="11"/>
  <c r="C78" i="11"/>
  <c r="A79" i="11"/>
  <c r="B79" i="11"/>
  <c r="C79" i="11"/>
  <c r="A80" i="11"/>
  <c r="B80" i="11"/>
  <c r="C80" i="11"/>
  <c r="A81" i="11"/>
  <c r="B81" i="11"/>
  <c r="C81" i="11"/>
  <c r="A82" i="11"/>
  <c r="B82" i="11"/>
  <c r="C82" i="11"/>
  <c r="A83" i="11"/>
  <c r="B83" i="11"/>
  <c r="C83" i="11"/>
  <c r="A84" i="11"/>
  <c r="B84" i="11"/>
  <c r="C84" i="11"/>
  <c r="A85" i="11"/>
  <c r="B85" i="11"/>
  <c r="C85" i="11"/>
  <c r="A86" i="11"/>
  <c r="B86" i="11"/>
  <c r="C86" i="11"/>
  <c r="A87" i="11"/>
  <c r="B87" i="11"/>
  <c r="C87" i="11"/>
  <c r="A88" i="11"/>
  <c r="B88" i="11"/>
  <c r="C88" i="11"/>
  <c r="A89" i="11"/>
  <c r="B89" i="11"/>
  <c r="C89" i="11"/>
  <c r="A90" i="11"/>
  <c r="B90" i="11"/>
  <c r="C90" i="11"/>
  <c r="A91" i="11"/>
  <c r="B91" i="11"/>
  <c r="C91" i="11"/>
  <c r="A92" i="11"/>
  <c r="B92" i="11"/>
  <c r="C92" i="11"/>
  <c r="A93" i="11"/>
  <c r="B93" i="11"/>
  <c r="C93" i="11"/>
  <c r="A94" i="11"/>
  <c r="B94" i="11"/>
  <c r="C94" i="11"/>
  <c r="A95" i="11"/>
  <c r="B95" i="11"/>
  <c r="C95" i="11"/>
  <c r="A96" i="11"/>
  <c r="B96" i="11"/>
  <c r="C96" i="11"/>
  <c r="A97" i="11"/>
  <c r="B97" i="11"/>
  <c r="C97" i="11"/>
  <c r="A98" i="11"/>
  <c r="B98" i="11"/>
  <c r="C98" i="11"/>
  <c r="A99" i="11"/>
  <c r="B99" i="11"/>
  <c r="C99" i="11"/>
  <c r="A100" i="11"/>
  <c r="B100" i="11"/>
  <c r="C100" i="11"/>
  <c r="A101" i="11"/>
  <c r="B101" i="11"/>
  <c r="C101" i="11"/>
  <c r="A102" i="11"/>
  <c r="B102" i="11"/>
  <c r="C102" i="11"/>
  <c r="A103" i="11"/>
  <c r="B103" i="11"/>
  <c r="C103" i="11"/>
  <c r="A104" i="11"/>
  <c r="B104" i="11"/>
  <c r="C104" i="11"/>
  <c r="A105" i="11"/>
  <c r="B105" i="11"/>
  <c r="C105" i="11"/>
  <c r="A106" i="11"/>
  <c r="B106" i="11"/>
  <c r="C106" i="11"/>
  <c r="A107" i="11"/>
  <c r="B107" i="11"/>
  <c r="C107" i="11"/>
  <c r="A108" i="11"/>
  <c r="B108" i="11"/>
  <c r="C108" i="11"/>
  <c r="A109" i="11"/>
  <c r="B109" i="11"/>
  <c r="C109" i="11"/>
  <c r="A110" i="11"/>
  <c r="B110" i="11"/>
  <c r="C110" i="11"/>
  <c r="A111" i="11"/>
  <c r="B111" i="11"/>
  <c r="C111" i="11"/>
  <c r="A112" i="11"/>
  <c r="B112" i="11"/>
  <c r="C112" i="11"/>
  <c r="A113" i="11"/>
  <c r="B113" i="11"/>
  <c r="C113" i="11"/>
  <c r="A114" i="11"/>
  <c r="B114" i="11"/>
  <c r="C114" i="11"/>
  <c r="A115" i="11"/>
  <c r="B115" i="11"/>
  <c r="C115" i="11"/>
  <c r="A116" i="11"/>
  <c r="B116" i="11"/>
  <c r="C116" i="11"/>
  <c r="A117" i="11"/>
  <c r="B117" i="11"/>
  <c r="C117" i="11"/>
  <c r="A118" i="11"/>
  <c r="B118" i="11"/>
  <c r="C118" i="11"/>
  <c r="A119" i="11"/>
  <c r="B119" i="11"/>
  <c r="C119" i="11"/>
  <c r="A120" i="11"/>
  <c r="B120" i="11"/>
  <c r="C120" i="11"/>
  <c r="A121" i="11"/>
  <c r="B121" i="11"/>
  <c r="C121" i="11"/>
  <c r="A122" i="11"/>
  <c r="B122" i="11"/>
  <c r="C122" i="11"/>
  <c r="A123" i="11"/>
  <c r="B123" i="11"/>
  <c r="C123" i="11"/>
  <c r="A124" i="11"/>
  <c r="B124" i="11"/>
  <c r="C124" i="11"/>
  <c r="A125" i="11"/>
  <c r="B125" i="11"/>
  <c r="C125" i="11"/>
  <c r="A126" i="11"/>
  <c r="B126" i="11"/>
  <c r="C126" i="11"/>
  <c r="A127" i="11"/>
  <c r="B127" i="11"/>
  <c r="C127" i="11"/>
  <c r="A128" i="11"/>
  <c r="B128" i="11"/>
  <c r="C128" i="11"/>
  <c r="A129" i="11"/>
  <c r="B129" i="11"/>
  <c r="C129" i="11"/>
  <c r="A130" i="11"/>
  <c r="B130" i="11"/>
  <c r="C130" i="11"/>
  <c r="A131" i="11"/>
  <c r="B131" i="11"/>
  <c r="C131" i="11"/>
  <c r="A132" i="11"/>
  <c r="B132" i="11"/>
  <c r="C132" i="11"/>
  <c r="A133" i="11"/>
  <c r="B133" i="11"/>
  <c r="C133" i="11"/>
  <c r="A134" i="11"/>
  <c r="B134" i="11"/>
  <c r="C134" i="11"/>
  <c r="A135" i="11"/>
  <c r="B135" i="11"/>
  <c r="C135" i="11"/>
  <c r="A136" i="11"/>
  <c r="B136" i="11"/>
  <c r="C136" i="11"/>
  <c r="A137" i="11"/>
  <c r="B137" i="11"/>
  <c r="C137" i="11"/>
  <c r="A138" i="11"/>
  <c r="B138" i="11"/>
  <c r="C138" i="11"/>
  <c r="A139" i="11"/>
  <c r="B139" i="11"/>
  <c r="C139" i="11"/>
  <c r="A140" i="11"/>
  <c r="B140" i="11"/>
  <c r="C140" i="11"/>
  <c r="A141" i="11"/>
  <c r="B141" i="11"/>
  <c r="C141" i="11"/>
  <c r="A142" i="11"/>
  <c r="B142" i="11"/>
  <c r="C142" i="11"/>
  <c r="A143" i="11"/>
  <c r="B143" i="11"/>
  <c r="C143" i="11"/>
  <c r="A144" i="11"/>
  <c r="B144" i="11"/>
  <c r="C144" i="11"/>
  <c r="A145" i="11"/>
  <c r="B145" i="11"/>
  <c r="C145" i="11"/>
  <c r="A146" i="11"/>
  <c r="B146" i="11"/>
  <c r="C146" i="11"/>
  <c r="A147" i="11"/>
  <c r="B147" i="11"/>
  <c r="C147" i="11"/>
  <c r="A148" i="11"/>
  <c r="B148" i="11"/>
  <c r="C148" i="11"/>
  <c r="A149" i="11"/>
  <c r="B149" i="11"/>
  <c r="C149" i="11"/>
  <c r="A150" i="11"/>
  <c r="B150" i="11"/>
  <c r="C150" i="11"/>
  <c r="A151" i="11"/>
  <c r="B151" i="11"/>
  <c r="C151" i="11"/>
  <c r="A152" i="11"/>
  <c r="B152" i="11"/>
  <c r="C152" i="11"/>
  <c r="A153" i="11"/>
  <c r="B153" i="11"/>
  <c r="C153" i="11"/>
  <c r="A154" i="11"/>
  <c r="B154" i="11"/>
  <c r="C154" i="11"/>
  <c r="A155" i="11"/>
  <c r="B155" i="11"/>
  <c r="C155" i="11"/>
  <c r="A156" i="11"/>
  <c r="B156" i="11"/>
  <c r="C156" i="11"/>
  <c r="A157" i="11"/>
  <c r="B157" i="11"/>
  <c r="C157" i="11"/>
  <c r="A158" i="11"/>
  <c r="B158" i="11"/>
  <c r="C158" i="11"/>
  <c r="A159" i="11"/>
  <c r="B159" i="11"/>
  <c r="C159" i="11"/>
  <c r="A160" i="11"/>
  <c r="B160" i="11"/>
  <c r="C160" i="11"/>
  <c r="A161" i="11"/>
  <c r="B161" i="11"/>
  <c r="C161" i="11"/>
  <c r="A162" i="11"/>
  <c r="B162" i="11"/>
  <c r="C162" i="11"/>
  <c r="A163" i="11"/>
  <c r="B163" i="11"/>
  <c r="C163" i="11"/>
  <c r="A164" i="11"/>
  <c r="B164" i="11"/>
  <c r="C164" i="11"/>
  <c r="A165" i="11"/>
  <c r="B165" i="11"/>
  <c r="C165" i="11"/>
  <c r="A166" i="11"/>
  <c r="B166" i="11"/>
  <c r="C166" i="11"/>
  <c r="A167" i="11"/>
  <c r="B167" i="11"/>
  <c r="C167" i="11"/>
  <c r="A168" i="11"/>
  <c r="B168" i="11"/>
  <c r="C168" i="11"/>
  <c r="A169" i="11"/>
  <c r="B169" i="11"/>
  <c r="C169" i="11"/>
  <c r="A170" i="11"/>
  <c r="B170" i="11"/>
  <c r="C170" i="11"/>
  <c r="A171" i="11"/>
  <c r="B171" i="11"/>
  <c r="C171" i="11"/>
  <c r="A172" i="11"/>
  <c r="B172" i="11"/>
  <c r="C172" i="11"/>
  <c r="A173" i="11"/>
  <c r="B173" i="11"/>
  <c r="C173" i="11"/>
  <c r="A174" i="11"/>
  <c r="B174" i="11"/>
  <c r="C174" i="11"/>
  <c r="A175" i="11"/>
  <c r="B175" i="11"/>
  <c r="C175" i="11"/>
  <c r="A176" i="11"/>
  <c r="B176" i="11"/>
  <c r="C176" i="11"/>
  <c r="A177" i="11"/>
  <c r="B177" i="11"/>
  <c r="C177" i="11"/>
  <c r="A178" i="11"/>
  <c r="B178" i="11"/>
  <c r="C178" i="11"/>
  <c r="A179" i="11"/>
  <c r="B179" i="11"/>
  <c r="C179" i="11"/>
  <c r="A180" i="11"/>
  <c r="B180" i="11"/>
  <c r="C180" i="11"/>
  <c r="A181" i="11"/>
  <c r="B181" i="11"/>
  <c r="C181" i="11"/>
  <c r="A182" i="11"/>
  <c r="B182" i="11"/>
  <c r="C182" i="11"/>
  <c r="A183" i="11"/>
  <c r="B183" i="11"/>
  <c r="C183" i="11"/>
  <c r="A184" i="11"/>
  <c r="B184" i="11"/>
  <c r="C184" i="11"/>
  <c r="A185" i="11"/>
  <c r="B185" i="11"/>
  <c r="C185" i="11"/>
  <c r="A186" i="11"/>
  <c r="B186" i="11"/>
  <c r="C186" i="11"/>
  <c r="A187" i="11"/>
  <c r="B187" i="11"/>
  <c r="C187" i="11"/>
  <c r="A188" i="11"/>
  <c r="B188" i="11"/>
  <c r="C188" i="11"/>
  <c r="A189" i="11"/>
  <c r="B189" i="11"/>
  <c r="C189" i="11"/>
  <c r="A190" i="11"/>
  <c r="B190" i="11"/>
  <c r="C190" i="11"/>
  <c r="A191" i="11"/>
  <c r="B191" i="11"/>
  <c r="C191" i="11"/>
  <c r="A192" i="11"/>
  <c r="B192" i="11"/>
  <c r="C192" i="11"/>
  <c r="A193" i="11"/>
  <c r="B193" i="11"/>
  <c r="C193" i="11"/>
  <c r="A194" i="11"/>
  <c r="B194" i="11"/>
  <c r="C194" i="11"/>
  <c r="A195" i="11"/>
  <c r="B195" i="11"/>
  <c r="C195" i="11"/>
  <c r="A196" i="11"/>
  <c r="B196" i="11"/>
  <c r="C196" i="11"/>
  <c r="A197" i="11"/>
  <c r="B197" i="11"/>
  <c r="C197" i="11"/>
  <c r="A198" i="11"/>
  <c r="B198" i="11"/>
  <c r="C198" i="11"/>
  <c r="A199" i="11"/>
  <c r="B199" i="11"/>
  <c r="C199" i="11"/>
  <c r="A200" i="11"/>
  <c r="B200" i="11"/>
  <c r="C200" i="11"/>
  <c r="A201" i="11"/>
  <c r="B201" i="11"/>
  <c r="C201" i="11"/>
  <c r="A202" i="11"/>
  <c r="B202" i="11"/>
  <c r="C202" i="11"/>
  <c r="A203" i="11"/>
  <c r="B203" i="11"/>
  <c r="C203" i="11"/>
  <c r="A204" i="11"/>
  <c r="B204" i="11"/>
  <c r="C204" i="11"/>
  <c r="A205" i="11"/>
  <c r="B205" i="11"/>
  <c r="C205" i="11"/>
  <c r="A206" i="11"/>
  <c r="B206" i="11"/>
  <c r="C206" i="11"/>
  <c r="A207" i="11"/>
  <c r="B207" i="11"/>
  <c r="C207" i="11"/>
  <c r="A208" i="11"/>
  <c r="B208" i="11"/>
  <c r="C208" i="11"/>
  <c r="A209" i="11"/>
  <c r="B209" i="11"/>
  <c r="C209" i="11"/>
  <c r="A210" i="11"/>
  <c r="B210" i="11"/>
  <c r="C210" i="11"/>
  <c r="A211" i="11"/>
  <c r="B211" i="11"/>
  <c r="C211" i="11"/>
  <c r="A212" i="11"/>
  <c r="B212" i="11"/>
  <c r="C212" i="11"/>
  <c r="A213" i="11"/>
  <c r="B213" i="11"/>
  <c r="C213" i="11"/>
  <c r="A214" i="11"/>
  <c r="B214" i="11"/>
  <c r="C214" i="11"/>
  <c r="A215" i="11"/>
  <c r="B215" i="11"/>
  <c r="C215" i="11"/>
  <c r="A216" i="11"/>
  <c r="B216" i="11"/>
  <c r="C216" i="11"/>
  <c r="A217" i="11"/>
  <c r="B217" i="11"/>
  <c r="C217" i="11"/>
  <c r="A218" i="11"/>
  <c r="B218" i="11"/>
  <c r="C218" i="11"/>
  <c r="A219" i="11"/>
  <c r="B219" i="11"/>
  <c r="C219" i="11"/>
  <c r="A220" i="11"/>
  <c r="B220" i="11"/>
  <c r="C220" i="11"/>
  <c r="A221" i="11"/>
  <c r="B221" i="11"/>
  <c r="C221" i="11"/>
  <c r="A222" i="11"/>
  <c r="B222" i="11"/>
  <c r="C222" i="11"/>
  <c r="A223" i="11"/>
  <c r="B223" i="11"/>
  <c r="C223" i="11"/>
  <c r="A224" i="11"/>
  <c r="B224" i="11"/>
  <c r="C224" i="11"/>
  <c r="A225" i="11"/>
  <c r="B225" i="11"/>
  <c r="C225" i="11"/>
  <c r="A226" i="11"/>
  <c r="B226" i="11"/>
  <c r="C226" i="11"/>
  <c r="A227" i="11"/>
  <c r="B227" i="11"/>
  <c r="C227" i="11"/>
  <c r="A228" i="11"/>
  <c r="B228" i="11"/>
  <c r="C228" i="11"/>
  <c r="A229" i="11"/>
  <c r="B229" i="11"/>
  <c r="C229" i="11"/>
  <c r="A230" i="11"/>
  <c r="B230" i="11"/>
  <c r="C230" i="11"/>
  <c r="A231" i="11"/>
  <c r="B231" i="11"/>
  <c r="C231" i="11"/>
  <c r="A232" i="11"/>
  <c r="B232" i="11"/>
  <c r="C232" i="11"/>
  <c r="A233" i="11"/>
  <c r="B233" i="11"/>
  <c r="C233" i="11"/>
  <c r="A234" i="11"/>
  <c r="B234" i="11"/>
  <c r="C234" i="11"/>
  <c r="A235" i="11"/>
  <c r="B235" i="11"/>
  <c r="C235" i="11"/>
  <c r="A236" i="11"/>
  <c r="B236" i="11"/>
  <c r="C236" i="11"/>
  <c r="A237" i="11"/>
  <c r="B237" i="11"/>
  <c r="C237" i="11"/>
  <c r="A238" i="11"/>
  <c r="B238" i="11"/>
  <c r="C238" i="11"/>
  <c r="A239" i="11"/>
  <c r="B239" i="11"/>
  <c r="C239" i="11"/>
  <c r="A240" i="11"/>
  <c r="B240" i="11"/>
  <c r="C240" i="11"/>
  <c r="A241" i="11"/>
  <c r="B241" i="11"/>
  <c r="C241" i="11"/>
  <c r="A242" i="11"/>
  <c r="B242" i="11"/>
  <c r="C242" i="11"/>
  <c r="A243" i="11"/>
  <c r="B243" i="11"/>
  <c r="C243" i="11"/>
  <c r="A244" i="11"/>
  <c r="B244" i="11"/>
  <c r="C244" i="11"/>
  <c r="A245" i="11"/>
  <c r="B245" i="11"/>
  <c r="C245" i="11"/>
  <c r="A246" i="11"/>
  <c r="B246" i="11"/>
  <c r="C246" i="11"/>
  <c r="A247" i="11"/>
  <c r="B247" i="11"/>
  <c r="C247" i="11"/>
  <c r="A248" i="11"/>
  <c r="B248" i="11"/>
  <c r="C248" i="11"/>
  <c r="A249" i="11"/>
  <c r="B249" i="11"/>
  <c r="C249" i="11"/>
  <c r="A250" i="11"/>
  <c r="B250" i="11"/>
  <c r="C250" i="11"/>
  <c r="A251" i="11"/>
  <c r="B251" i="11"/>
  <c r="C251" i="11"/>
  <c r="A252" i="11"/>
  <c r="B252" i="11"/>
  <c r="C252" i="11"/>
  <c r="A253" i="11"/>
  <c r="B253" i="11"/>
  <c r="C253" i="11"/>
  <c r="A254" i="11"/>
  <c r="B254" i="11"/>
  <c r="C254" i="11"/>
  <c r="A255" i="11"/>
  <c r="B255" i="11"/>
  <c r="C255" i="11"/>
  <c r="A256" i="11"/>
  <c r="B256" i="11"/>
  <c r="C256" i="11"/>
  <c r="A257" i="11"/>
  <c r="B257" i="11"/>
  <c r="C257" i="11"/>
  <c r="A258" i="11"/>
  <c r="B258" i="11"/>
  <c r="C258" i="11"/>
  <c r="A259" i="11"/>
  <c r="B259" i="11"/>
  <c r="C259" i="11"/>
  <c r="A260" i="11"/>
  <c r="B260" i="11"/>
  <c r="C260" i="11"/>
  <c r="A261" i="11"/>
  <c r="B261" i="11"/>
  <c r="C261" i="11"/>
  <c r="A262" i="11"/>
  <c r="B262" i="11"/>
  <c r="C262" i="11"/>
  <c r="A263" i="11"/>
  <c r="B263" i="11"/>
  <c r="C263" i="11"/>
  <c r="A264" i="11"/>
  <c r="B264" i="11"/>
  <c r="C264" i="11"/>
  <c r="A265" i="11"/>
  <c r="B265" i="11"/>
  <c r="C265" i="11"/>
  <c r="A266" i="11"/>
  <c r="B266" i="11"/>
  <c r="C266" i="11"/>
  <c r="A267" i="11"/>
  <c r="B267" i="11"/>
  <c r="C267" i="11"/>
  <c r="A268" i="11"/>
  <c r="B268" i="11"/>
  <c r="C268" i="11"/>
  <c r="A269" i="11"/>
  <c r="B269" i="11"/>
  <c r="C269" i="11"/>
  <c r="A270" i="11"/>
  <c r="B270" i="11"/>
  <c r="C270" i="11"/>
  <c r="A271" i="11"/>
  <c r="B271" i="11"/>
  <c r="C271" i="11"/>
  <c r="A272" i="11"/>
  <c r="B272" i="11"/>
  <c r="C272" i="11"/>
  <c r="A273" i="11"/>
  <c r="B273" i="11"/>
  <c r="C273" i="11"/>
  <c r="A274" i="11"/>
  <c r="B274" i="11"/>
  <c r="C274" i="11"/>
  <c r="A275" i="11"/>
  <c r="B275" i="11"/>
  <c r="C275" i="11"/>
  <c r="A276" i="11"/>
  <c r="B276" i="11"/>
  <c r="C276" i="11"/>
  <c r="A277" i="11"/>
  <c r="B277" i="11"/>
  <c r="C277" i="11"/>
  <c r="A278" i="11"/>
  <c r="B278" i="11"/>
  <c r="C278" i="11"/>
  <c r="A279" i="11"/>
  <c r="B279" i="11"/>
  <c r="C279" i="11"/>
  <c r="A280" i="11"/>
  <c r="B280" i="11"/>
  <c r="C280" i="11"/>
  <c r="A281" i="11"/>
  <c r="B281" i="11"/>
  <c r="C281" i="11"/>
  <c r="A282" i="11"/>
  <c r="B282" i="11"/>
  <c r="C282" i="11"/>
  <c r="A283" i="11"/>
  <c r="B283" i="11"/>
  <c r="C283" i="11"/>
  <c r="A284" i="11"/>
  <c r="B284" i="11"/>
  <c r="C284" i="11"/>
  <c r="A285" i="11"/>
  <c r="B285" i="11"/>
  <c r="C285" i="11"/>
  <c r="A286" i="11"/>
  <c r="B286" i="11"/>
  <c r="C286" i="11"/>
  <c r="A287" i="11"/>
  <c r="B287" i="11"/>
  <c r="C287" i="11"/>
  <c r="A288" i="11"/>
  <c r="B288" i="11"/>
  <c r="C288" i="11"/>
  <c r="A289" i="11"/>
  <c r="B289" i="11"/>
  <c r="C289" i="11"/>
  <c r="A290" i="11"/>
  <c r="B290" i="11"/>
  <c r="C290" i="11"/>
  <c r="A291" i="11"/>
  <c r="B291" i="11"/>
  <c r="C291" i="11"/>
  <c r="A292" i="11"/>
  <c r="B292" i="11"/>
  <c r="C292" i="11"/>
  <c r="A293" i="11"/>
  <c r="B293" i="11"/>
  <c r="C293" i="11"/>
  <c r="A294" i="11"/>
  <c r="B294" i="11"/>
  <c r="C294" i="11"/>
  <c r="A295" i="11"/>
  <c r="B295" i="11"/>
  <c r="C295" i="11"/>
  <c r="A296" i="11"/>
  <c r="B296" i="11"/>
  <c r="C296" i="11"/>
  <c r="A297" i="11"/>
  <c r="B297" i="11"/>
  <c r="C297" i="11"/>
  <c r="A298" i="11"/>
  <c r="B298" i="11"/>
  <c r="C298" i="11"/>
  <c r="A299" i="11"/>
  <c r="B299" i="11"/>
  <c r="C299" i="11"/>
  <c r="A300" i="11"/>
  <c r="B300" i="11"/>
  <c r="C300" i="11"/>
  <c r="A301" i="11"/>
  <c r="B301" i="11"/>
  <c r="C301" i="11"/>
  <c r="A302" i="11"/>
  <c r="B302" i="11"/>
  <c r="C302" i="11"/>
  <c r="A303" i="11"/>
  <c r="B303" i="11"/>
  <c r="C303" i="11"/>
  <c r="A304" i="11"/>
  <c r="B304" i="11"/>
  <c r="C304" i="11"/>
  <c r="A305" i="11"/>
  <c r="B305" i="11"/>
  <c r="C305" i="11"/>
  <c r="A306" i="11"/>
  <c r="B306" i="11"/>
  <c r="C306" i="11"/>
  <c r="A307" i="11"/>
  <c r="B307" i="11"/>
  <c r="C307" i="11"/>
  <c r="A308" i="11"/>
  <c r="B308" i="11"/>
  <c r="C308" i="11"/>
  <c r="A309" i="11"/>
  <c r="B309" i="11"/>
  <c r="C309" i="11"/>
  <c r="A310" i="11"/>
  <c r="B310" i="11"/>
  <c r="C310" i="11"/>
  <c r="A311" i="11"/>
  <c r="B311" i="11"/>
  <c r="C311" i="11"/>
  <c r="A312" i="11"/>
  <c r="B312" i="11"/>
  <c r="C312" i="11"/>
  <c r="A313" i="11"/>
  <c r="B313" i="11"/>
  <c r="C313" i="11"/>
  <c r="A314" i="11"/>
  <c r="B314" i="11"/>
  <c r="C314" i="11"/>
  <c r="A315" i="11"/>
  <c r="B315" i="11"/>
  <c r="C315" i="11"/>
  <c r="A316" i="11"/>
  <c r="B316" i="11"/>
  <c r="C316" i="11"/>
  <c r="A317" i="11"/>
  <c r="B317" i="11"/>
  <c r="C317" i="11"/>
  <c r="A318" i="11"/>
  <c r="B318" i="11"/>
  <c r="C318" i="11"/>
  <c r="A319" i="11"/>
  <c r="B319" i="11"/>
  <c r="C319" i="11"/>
  <c r="A320" i="11"/>
  <c r="B320" i="11"/>
  <c r="C320" i="11"/>
  <c r="A321" i="11"/>
  <c r="B321" i="11"/>
  <c r="C321" i="11"/>
  <c r="A322" i="11"/>
  <c r="B322" i="11"/>
  <c r="C322" i="11"/>
  <c r="A323" i="11"/>
  <c r="B323" i="11"/>
  <c r="C323" i="11"/>
  <c r="A324" i="11"/>
  <c r="B324" i="11"/>
  <c r="C324" i="11"/>
  <c r="A325" i="11"/>
  <c r="B325" i="11"/>
  <c r="C325" i="11"/>
  <c r="A326" i="11"/>
  <c r="B326" i="11"/>
  <c r="C326" i="11"/>
  <c r="A327" i="11"/>
  <c r="B327" i="11"/>
  <c r="C327" i="11"/>
  <c r="A328" i="11"/>
  <c r="B328" i="11"/>
  <c r="C328" i="11"/>
  <c r="A329" i="11"/>
  <c r="B329" i="11"/>
  <c r="C329" i="11"/>
  <c r="A330" i="11"/>
  <c r="B330" i="11"/>
  <c r="C330" i="11"/>
  <c r="A331" i="11"/>
  <c r="B331" i="11"/>
  <c r="C331" i="11"/>
  <c r="A332" i="11"/>
  <c r="B332" i="11"/>
  <c r="C332" i="11"/>
  <c r="A333" i="11"/>
  <c r="B333" i="11"/>
  <c r="C333" i="11"/>
  <c r="A334" i="11"/>
  <c r="B334" i="11"/>
  <c r="C334" i="11"/>
  <c r="A335" i="11"/>
  <c r="B335" i="11"/>
  <c r="C335" i="11"/>
  <c r="A336" i="11"/>
  <c r="B336" i="11"/>
  <c r="C336" i="11"/>
  <c r="A337" i="11"/>
  <c r="B337" i="11"/>
  <c r="C337" i="11"/>
  <c r="A338" i="11"/>
  <c r="B338" i="11"/>
  <c r="C338" i="11"/>
  <c r="A339" i="11"/>
  <c r="B339" i="11"/>
  <c r="C339" i="11"/>
  <c r="A340" i="11"/>
  <c r="B340" i="11"/>
  <c r="C340" i="11"/>
  <c r="A341" i="11"/>
  <c r="B341" i="11"/>
  <c r="C341" i="11"/>
  <c r="A342" i="11"/>
  <c r="B342" i="11"/>
  <c r="C342" i="11"/>
  <c r="A343" i="11"/>
  <c r="B343" i="11"/>
  <c r="C343" i="11"/>
  <c r="A344" i="11"/>
  <c r="B344" i="11"/>
  <c r="C344" i="11"/>
  <c r="A345" i="11"/>
  <c r="B345" i="11"/>
  <c r="C345" i="11"/>
  <c r="A346" i="11"/>
  <c r="B346" i="11"/>
  <c r="C346" i="11"/>
  <c r="A347" i="11"/>
  <c r="B347" i="11"/>
  <c r="C347" i="11"/>
  <c r="A348" i="11"/>
  <c r="B348" i="11"/>
  <c r="C348" i="11"/>
  <c r="A349" i="11"/>
  <c r="B349" i="11"/>
  <c r="C349" i="11"/>
  <c r="A350" i="11"/>
  <c r="B350" i="11"/>
  <c r="C350" i="11"/>
  <c r="A351" i="11"/>
  <c r="B351" i="11"/>
  <c r="C351" i="11"/>
  <c r="A352" i="11"/>
  <c r="B352" i="11"/>
  <c r="C352" i="11"/>
  <c r="A353" i="11"/>
  <c r="B353" i="11"/>
  <c r="C353" i="11"/>
  <c r="A354" i="11"/>
  <c r="B354" i="11"/>
  <c r="C354" i="11"/>
  <c r="A355" i="11"/>
  <c r="B355" i="11"/>
  <c r="C355" i="11"/>
  <c r="A356" i="11"/>
  <c r="B356" i="11"/>
  <c r="C356" i="11"/>
  <c r="A357" i="11"/>
  <c r="B357" i="11"/>
  <c r="C357" i="11"/>
  <c r="A358" i="11"/>
  <c r="B358" i="11"/>
  <c r="C358" i="11"/>
  <c r="A359" i="11"/>
  <c r="B359" i="11"/>
  <c r="C359" i="11"/>
  <c r="A360" i="11"/>
  <c r="B360" i="11"/>
  <c r="C360" i="11"/>
  <c r="A361" i="11"/>
  <c r="B361" i="11"/>
  <c r="C361" i="11"/>
  <c r="A362" i="11"/>
  <c r="B362" i="11"/>
  <c r="C362" i="11"/>
  <c r="A363" i="11"/>
  <c r="B363" i="11"/>
  <c r="C363" i="11"/>
  <c r="A364" i="11"/>
  <c r="B364" i="11"/>
  <c r="C364" i="11"/>
  <c r="A365" i="11"/>
  <c r="B365" i="11"/>
  <c r="C365" i="11"/>
  <c r="A366" i="11"/>
  <c r="B366" i="11"/>
  <c r="C366" i="11"/>
  <c r="A367" i="11"/>
  <c r="B367" i="11"/>
  <c r="C367" i="11"/>
  <c r="A368" i="11"/>
  <c r="B368" i="11"/>
  <c r="C368" i="11"/>
  <c r="A369" i="11"/>
  <c r="B369" i="11"/>
  <c r="C369" i="11"/>
  <c r="A370" i="11"/>
  <c r="B370" i="11"/>
  <c r="C370" i="11"/>
  <c r="A371" i="11"/>
  <c r="B371" i="11"/>
  <c r="C371" i="11"/>
  <c r="A372" i="11"/>
  <c r="B372" i="11"/>
  <c r="C372" i="11"/>
  <c r="A373" i="11"/>
  <c r="B373" i="11"/>
  <c r="C373" i="11"/>
  <c r="A374" i="11"/>
  <c r="B374" i="11"/>
  <c r="C374" i="11"/>
  <c r="A375" i="11"/>
  <c r="B375" i="11"/>
  <c r="C375" i="11"/>
  <c r="A376" i="11"/>
  <c r="B376" i="11"/>
  <c r="C376" i="11"/>
  <c r="A377" i="11"/>
  <c r="B377" i="11"/>
  <c r="C377" i="11"/>
  <c r="A378" i="11"/>
  <c r="B378" i="11"/>
  <c r="C378" i="11"/>
  <c r="A379" i="11"/>
  <c r="B379" i="11"/>
  <c r="C379" i="11"/>
  <c r="A380" i="11"/>
  <c r="B380" i="11"/>
  <c r="C380" i="11"/>
  <c r="A381" i="11"/>
  <c r="B381" i="11"/>
  <c r="C381" i="11"/>
  <c r="A382" i="11"/>
  <c r="B382" i="11"/>
  <c r="C382" i="11"/>
  <c r="A383" i="11"/>
  <c r="B383" i="11"/>
  <c r="C383" i="11"/>
  <c r="A384" i="11"/>
  <c r="B384" i="11"/>
  <c r="C384" i="11"/>
  <c r="A385" i="11"/>
  <c r="B385" i="11"/>
  <c r="C385" i="11"/>
  <c r="A386" i="11"/>
  <c r="B386" i="11"/>
  <c r="C386" i="11"/>
  <c r="A387" i="11"/>
  <c r="B387" i="11"/>
  <c r="C387" i="11"/>
  <c r="A388" i="11"/>
  <c r="B388" i="11"/>
  <c r="C388" i="11"/>
  <c r="A389" i="11"/>
  <c r="B389" i="11"/>
  <c r="C389" i="11"/>
  <c r="A390" i="11"/>
  <c r="B390" i="11"/>
  <c r="C390" i="11"/>
  <c r="A391" i="11"/>
  <c r="B391" i="11"/>
  <c r="C391" i="11"/>
  <c r="A392" i="11"/>
  <c r="B392" i="11"/>
  <c r="C392" i="11"/>
  <c r="A393" i="11"/>
  <c r="B393" i="11"/>
  <c r="C393" i="11"/>
  <c r="A394" i="11"/>
  <c r="B394" i="11"/>
  <c r="C394" i="11"/>
  <c r="A395" i="11"/>
  <c r="B395" i="11"/>
  <c r="C395" i="11"/>
  <c r="A396" i="11"/>
  <c r="B396" i="11"/>
  <c r="C396" i="11"/>
  <c r="A397" i="11"/>
  <c r="B397" i="11"/>
  <c r="C397" i="11"/>
  <c r="A398" i="11"/>
  <c r="B398" i="11"/>
  <c r="C398" i="11"/>
  <c r="A399" i="11"/>
  <c r="B399" i="11"/>
  <c r="C399" i="11"/>
  <c r="A400" i="11"/>
  <c r="B400" i="11"/>
  <c r="C400" i="11"/>
  <c r="A401" i="11"/>
  <c r="B401" i="11"/>
  <c r="C401" i="11"/>
  <c r="A402" i="11"/>
  <c r="B402" i="11"/>
  <c r="C402" i="11"/>
  <c r="A403" i="11"/>
  <c r="B403" i="11"/>
  <c r="C403" i="11"/>
  <c r="A404" i="11"/>
  <c r="B404" i="11"/>
  <c r="C404" i="11"/>
  <c r="A405" i="11"/>
  <c r="B405" i="11"/>
  <c r="C405" i="11"/>
  <c r="A406" i="11"/>
  <c r="B406" i="11"/>
  <c r="C406" i="11"/>
  <c r="A407" i="11"/>
  <c r="B407" i="11"/>
  <c r="C407" i="11"/>
  <c r="A408" i="11"/>
  <c r="B408" i="11"/>
  <c r="C408" i="11"/>
  <c r="A409" i="11"/>
  <c r="B409" i="11"/>
  <c r="C409" i="11"/>
  <c r="A410" i="11"/>
  <c r="B410" i="11"/>
  <c r="C410" i="11"/>
  <c r="A411" i="11"/>
  <c r="B411" i="11"/>
  <c r="C411" i="11"/>
  <c r="A412" i="11"/>
  <c r="B412" i="11"/>
  <c r="C412" i="11"/>
  <c r="A413" i="11"/>
  <c r="B413" i="11"/>
  <c r="C413" i="11"/>
  <c r="A414" i="11"/>
  <c r="B414" i="11"/>
  <c r="C414" i="11"/>
  <c r="A415" i="11"/>
  <c r="B415" i="11"/>
  <c r="C415" i="11"/>
  <c r="A416" i="11"/>
  <c r="B416" i="11"/>
  <c r="C416" i="11"/>
  <c r="A417" i="11"/>
  <c r="B417" i="11"/>
  <c r="C417" i="11"/>
  <c r="A418" i="11"/>
  <c r="B418" i="11"/>
  <c r="C418" i="11"/>
  <c r="A419" i="11"/>
  <c r="B419" i="11"/>
  <c r="C419" i="11"/>
  <c r="A420" i="11"/>
  <c r="B420" i="11"/>
  <c r="C420" i="11"/>
  <c r="A421" i="11"/>
  <c r="B421" i="11"/>
  <c r="C421" i="11"/>
  <c r="A422" i="11"/>
  <c r="B422" i="11"/>
  <c r="C422" i="11"/>
  <c r="A423" i="11"/>
  <c r="B423" i="11"/>
  <c r="C423" i="11"/>
  <c r="A424" i="11"/>
  <c r="B424" i="11"/>
  <c r="C424" i="11"/>
  <c r="A425" i="11"/>
  <c r="B425" i="11"/>
  <c r="C425" i="11"/>
  <c r="A426" i="11"/>
  <c r="B426" i="11"/>
  <c r="C426" i="11"/>
  <c r="A427" i="11"/>
  <c r="B427" i="11"/>
  <c r="C427" i="11"/>
  <c r="A428" i="11"/>
  <c r="B428" i="11"/>
  <c r="C428" i="11"/>
  <c r="A429" i="11"/>
  <c r="B429" i="11"/>
  <c r="C429" i="11"/>
  <c r="A430" i="11"/>
  <c r="B430" i="11"/>
  <c r="C430" i="11"/>
  <c r="A431" i="11"/>
  <c r="B431" i="11"/>
  <c r="C431" i="11"/>
  <c r="A432" i="11"/>
  <c r="B432" i="11"/>
  <c r="C432" i="11"/>
  <c r="A433" i="11"/>
  <c r="B433" i="11"/>
  <c r="C433" i="11"/>
  <c r="A434" i="11"/>
  <c r="B434" i="11"/>
  <c r="C434" i="11"/>
  <c r="A435" i="11"/>
  <c r="B435" i="11"/>
  <c r="C435" i="11"/>
  <c r="A436" i="11"/>
  <c r="B436" i="11"/>
  <c r="C436" i="11"/>
  <c r="A437" i="11"/>
  <c r="B437" i="11"/>
  <c r="C437" i="11"/>
  <c r="A438" i="11"/>
  <c r="B438" i="11"/>
  <c r="C438" i="11"/>
  <c r="A439" i="11"/>
  <c r="B439" i="11"/>
  <c r="C439" i="11"/>
  <c r="A440" i="11"/>
  <c r="B440" i="11"/>
  <c r="C440" i="11"/>
  <c r="A441" i="11"/>
  <c r="B441" i="11"/>
  <c r="C441" i="11"/>
  <c r="A442" i="11"/>
  <c r="B442" i="11"/>
  <c r="C442" i="11"/>
  <c r="A443" i="11"/>
  <c r="B443" i="11"/>
  <c r="C443" i="11"/>
  <c r="A444" i="11"/>
  <c r="B444" i="11"/>
  <c r="C444" i="11"/>
  <c r="A445" i="11"/>
  <c r="B445" i="11"/>
  <c r="C445" i="11"/>
  <c r="A446" i="11"/>
  <c r="B446" i="11"/>
  <c r="C446" i="11"/>
  <c r="A447" i="11"/>
  <c r="B447" i="11"/>
  <c r="C447" i="11"/>
  <c r="A448" i="11"/>
  <c r="B448" i="11"/>
  <c r="C448" i="11"/>
  <c r="A449" i="11"/>
  <c r="B449" i="11"/>
  <c r="C449" i="11"/>
  <c r="A450" i="11"/>
  <c r="B450" i="11"/>
  <c r="C450" i="11"/>
  <c r="A451" i="11"/>
  <c r="B451" i="11"/>
  <c r="C451" i="11"/>
  <c r="A452" i="11"/>
  <c r="B452" i="11"/>
  <c r="C452" i="11"/>
  <c r="A453" i="11"/>
  <c r="B453" i="11"/>
  <c r="C453" i="11"/>
  <c r="A454" i="11"/>
  <c r="B454" i="11"/>
  <c r="C454" i="11"/>
  <c r="A455" i="11"/>
  <c r="B455" i="11"/>
  <c r="C455" i="11"/>
  <c r="A456" i="11"/>
  <c r="B456" i="11"/>
  <c r="C456" i="11"/>
  <c r="A457" i="11"/>
  <c r="B457" i="11"/>
  <c r="C457" i="11"/>
  <c r="A458" i="11"/>
  <c r="B458" i="11"/>
  <c r="C458" i="11"/>
  <c r="A459" i="11"/>
  <c r="B459" i="11"/>
  <c r="C459" i="11"/>
  <c r="A460" i="11"/>
  <c r="B460" i="11"/>
  <c r="C460" i="11"/>
  <c r="A461" i="11"/>
  <c r="B461" i="11"/>
  <c r="C461" i="11"/>
  <c r="A462" i="11"/>
  <c r="B462" i="11"/>
  <c r="C462" i="11"/>
  <c r="A463" i="11"/>
  <c r="B463" i="11"/>
  <c r="C463" i="11"/>
  <c r="A464" i="11"/>
  <c r="B464" i="11"/>
  <c r="C464" i="11"/>
  <c r="A465" i="11"/>
  <c r="B465" i="11"/>
  <c r="C465" i="11"/>
  <c r="A466" i="11"/>
  <c r="B466" i="11"/>
  <c r="C466" i="11"/>
  <c r="A467" i="11"/>
  <c r="B467" i="11"/>
  <c r="C467" i="11"/>
  <c r="A468" i="11"/>
  <c r="B468" i="11"/>
  <c r="C468" i="11"/>
  <c r="A469" i="11"/>
  <c r="B469" i="11"/>
  <c r="C469" i="11"/>
  <c r="A470" i="11"/>
  <c r="B470" i="11"/>
  <c r="C470" i="11"/>
  <c r="A471" i="11"/>
  <c r="B471" i="11"/>
  <c r="C471" i="11"/>
  <c r="A472" i="11"/>
  <c r="B472" i="11"/>
  <c r="C472" i="11"/>
  <c r="A473" i="11"/>
  <c r="B473" i="11"/>
  <c r="C473" i="11"/>
  <c r="A474" i="11"/>
  <c r="B474" i="11"/>
  <c r="C474" i="11"/>
  <c r="A475" i="11"/>
  <c r="B475" i="11"/>
  <c r="C475" i="11"/>
  <c r="A476" i="11"/>
  <c r="B476" i="11"/>
  <c r="C476" i="11"/>
  <c r="A477" i="11"/>
  <c r="B477" i="11"/>
  <c r="C477" i="11"/>
  <c r="A478" i="11"/>
  <c r="B478" i="11"/>
  <c r="C478" i="11"/>
  <c r="A479" i="11"/>
  <c r="B479" i="11"/>
  <c r="C479" i="11"/>
  <c r="A480" i="11"/>
  <c r="B480" i="11"/>
  <c r="C480" i="11"/>
  <c r="A481" i="11"/>
  <c r="B481" i="11"/>
  <c r="C481" i="11"/>
  <c r="A482" i="11"/>
  <c r="B482" i="11"/>
  <c r="C482" i="11"/>
  <c r="A483" i="11"/>
  <c r="B483" i="11"/>
  <c r="C483" i="11"/>
  <c r="A484" i="11"/>
  <c r="B484" i="11"/>
  <c r="C484" i="11"/>
  <c r="A485" i="11"/>
  <c r="B485" i="11"/>
  <c r="C485" i="11"/>
  <c r="A486" i="11"/>
  <c r="B486" i="11"/>
  <c r="C486" i="11"/>
  <c r="A487" i="11"/>
  <c r="B487" i="11"/>
  <c r="C487" i="11"/>
  <c r="A488" i="11"/>
  <c r="B488" i="11"/>
  <c r="C488" i="11"/>
  <c r="A489" i="11"/>
  <c r="B489" i="11"/>
  <c r="C489" i="11"/>
  <c r="A490" i="11"/>
  <c r="B490" i="11"/>
  <c r="C490" i="11"/>
  <c r="A491" i="11"/>
  <c r="B491" i="11"/>
  <c r="C491" i="11"/>
  <c r="A492" i="11"/>
  <c r="B492" i="11"/>
  <c r="C492" i="11"/>
  <c r="A493" i="11"/>
  <c r="B493" i="11"/>
  <c r="C493" i="11"/>
  <c r="A494" i="11"/>
  <c r="B494" i="11"/>
  <c r="C494" i="11"/>
  <c r="A495" i="11"/>
  <c r="B495" i="11"/>
  <c r="C495" i="11"/>
  <c r="A496" i="11"/>
  <c r="B496" i="11"/>
  <c r="C496" i="11"/>
  <c r="A497" i="11"/>
  <c r="B497" i="11"/>
  <c r="C497" i="11"/>
  <c r="A498" i="11"/>
  <c r="B498" i="11"/>
  <c r="C498" i="11"/>
  <c r="A499" i="11"/>
  <c r="B499" i="11"/>
  <c r="C499" i="11"/>
  <c r="A500" i="11"/>
  <c r="B500" i="11"/>
  <c r="C500" i="11"/>
  <c r="A501" i="11"/>
  <c r="B501" i="11"/>
  <c r="C501" i="11"/>
  <c r="A502" i="11"/>
  <c r="B502" i="11"/>
  <c r="C502" i="11"/>
  <c r="A503" i="11"/>
  <c r="B503" i="11"/>
  <c r="C503" i="11"/>
  <c r="A504" i="11"/>
  <c r="B504" i="11"/>
  <c r="C504" i="11"/>
  <c r="A505" i="11"/>
  <c r="B505" i="11"/>
  <c r="C505" i="11"/>
  <c r="A506" i="11"/>
  <c r="B506" i="11"/>
  <c r="C506" i="11"/>
  <c r="A507" i="11"/>
  <c r="B507" i="11"/>
  <c r="C507" i="11"/>
  <c r="A508" i="11"/>
  <c r="B508" i="11"/>
  <c r="C508" i="11"/>
  <c r="A509" i="11"/>
  <c r="B509" i="11"/>
  <c r="C509" i="11"/>
  <c r="A510" i="11"/>
  <c r="B510" i="11"/>
  <c r="C510" i="11"/>
  <c r="A511" i="11"/>
  <c r="B511" i="11"/>
  <c r="C511" i="11"/>
  <c r="A512" i="11"/>
  <c r="B512" i="11"/>
  <c r="C512" i="11"/>
  <c r="A513" i="11"/>
  <c r="B513" i="11"/>
  <c r="C513" i="11"/>
  <c r="A514" i="11"/>
  <c r="B514" i="11"/>
  <c r="C514" i="11"/>
  <c r="A515" i="11"/>
  <c r="B515" i="11"/>
  <c r="C515" i="11"/>
  <c r="A516" i="11"/>
  <c r="B516" i="11"/>
  <c r="C516" i="11"/>
  <c r="A517" i="11"/>
  <c r="B517" i="11"/>
  <c r="C517" i="11"/>
  <c r="A518" i="11"/>
  <c r="B518" i="11"/>
  <c r="C518" i="11"/>
  <c r="A519" i="11"/>
  <c r="B519" i="11"/>
  <c r="C519" i="11"/>
  <c r="A520" i="11"/>
  <c r="B520" i="11"/>
  <c r="C520" i="11"/>
  <c r="A521" i="11"/>
  <c r="B521" i="11"/>
  <c r="C521" i="11"/>
  <c r="A522" i="11"/>
  <c r="B522" i="11"/>
  <c r="C522" i="11"/>
  <c r="A523" i="11"/>
  <c r="B523" i="11"/>
  <c r="C523" i="11"/>
  <c r="A524" i="11"/>
  <c r="B524" i="11"/>
  <c r="C524" i="11"/>
  <c r="A525" i="11"/>
  <c r="B525" i="11"/>
  <c r="C525" i="11"/>
  <c r="A526" i="11"/>
  <c r="B526" i="11"/>
  <c r="C526" i="11"/>
  <c r="A527" i="11"/>
  <c r="B527" i="11"/>
  <c r="C527" i="11"/>
  <c r="A528" i="11"/>
  <c r="B528" i="11"/>
  <c r="C528" i="11"/>
  <c r="A529" i="11"/>
  <c r="B529" i="11"/>
  <c r="C529" i="11"/>
  <c r="A530" i="11"/>
  <c r="B530" i="11"/>
  <c r="C530" i="11"/>
  <c r="A531" i="11"/>
  <c r="B531" i="11"/>
  <c r="C531" i="11"/>
  <c r="A532" i="11"/>
  <c r="B532" i="11"/>
  <c r="C532" i="11"/>
  <c r="A533" i="11"/>
  <c r="B533" i="11"/>
  <c r="C533" i="11"/>
  <c r="A534" i="11"/>
  <c r="B534" i="11"/>
  <c r="C534" i="11"/>
  <c r="A535" i="11"/>
  <c r="B535" i="11"/>
  <c r="C535" i="11"/>
  <c r="A536" i="11"/>
  <c r="B536" i="11"/>
  <c r="C536" i="11"/>
  <c r="A537" i="11"/>
  <c r="B537" i="11"/>
  <c r="C537" i="11"/>
  <c r="A538" i="11"/>
  <c r="B538" i="11"/>
  <c r="C538" i="11"/>
  <c r="A539" i="11"/>
  <c r="B539" i="11"/>
  <c r="C539" i="11"/>
  <c r="A540" i="11"/>
  <c r="B540" i="11"/>
  <c r="C540" i="11"/>
  <c r="A541" i="11"/>
  <c r="B541" i="11"/>
  <c r="C541" i="11"/>
  <c r="A542" i="11"/>
  <c r="B542" i="11"/>
  <c r="C542" i="11"/>
  <c r="A543" i="11"/>
  <c r="B543" i="11"/>
  <c r="C543" i="11"/>
  <c r="A544" i="11"/>
  <c r="B544" i="11"/>
  <c r="C544" i="11"/>
  <c r="A545" i="11"/>
  <c r="B545" i="11"/>
  <c r="C545" i="11"/>
  <c r="A546" i="11"/>
  <c r="B546" i="11"/>
  <c r="C546" i="11"/>
  <c r="A547" i="11"/>
  <c r="B547" i="11"/>
  <c r="C547" i="11"/>
  <c r="A548" i="11"/>
  <c r="B548" i="11"/>
  <c r="C548" i="11"/>
  <c r="A549" i="11"/>
  <c r="B549" i="11"/>
  <c r="C549" i="11"/>
  <c r="A550" i="11"/>
  <c r="B550" i="11"/>
  <c r="C550" i="11"/>
  <c r="A551" i="11"/>
  <c r="B551" i="11"/>
  <c r="C551" i="11"/>
  <c r="A552" i="11"/>
  <c r="B552" i="11"/>
  <c r="C552" i="11"/>
  <c r="A553" i="11"/>
  <c r="B553" i="11"/>
  <c r="C553" i="11"/>
  <c r="A554" i="11"/>
  <c r="B554" i="11"/>
  <c r="C554" i="11"/>
  <c r="A555" i="11"/>
  <c r="B555" i="11"/>
  <c r="C555" i="11"/>
  <c r="A556" i="11"/>
  <c r="B556" i="11"/>
  <c r="C556" i="11"/>
  <c r="A557" i="11"/>
  <c r="B557" i="11"/>
  <c r="C557" i="11"/>
  <c r="A558" i="11"/>
  <c r="B558" i="11"/>
  <c r="C558" i="11"/>
  <c r="A559" i="11"/>
  <c r="B559" i="11"/>
  <c r="C559" i="11"/>
  <c r="A560" i="11"/>
  <c r="B560" i="11"/>
  <c r="C560" i="11"/>
  <c r="A561" i="11"/>
  <c r="B561" i="11"/>
  <c r="C561" i="11"/>
  <c r="A562" i="11"/>
  <c r="B562" i="11"/>
  <c r="C562" i="11"/>
  <c r="A563" i="11"/>
  <c r="B563" i="11"/>
  <c r="C563" i="11"/>
  <c r="A564" i="11"/>
  <c r="B564" i="11"/>
  <c r="C564" i="11"/>
  <c r="A565" i="11"/>
  <c r="B565" i="11"/>
  <c r="C565" i="11"/>
  <c r="A566" i="11"/>
  <c r="B566" i="11"/>
  <c r="C566" i="11"/>
  <c r="A567" i="11"/>
  <c r="B567" i="11"/>
  <c r="C567" i="11"/>
  <c r="A568" i="11"/>
  <c r="B568" i="11"/>
  <c r="C568" i="11"/>
  <c r="A569" i="11"/>
  <c r="B569" i="11"/>
  <c r="C569" i="11"/>
  <c r="A570" i="11"/>
  <c r="B570" i="11"/>
  <c r="C570" i="11"/>
  <c r="A571" i="11"/>
  <c r="B571" i="11"/>
  <c r="C571" i="11"/>
  <c r="A572" i="11"/>
  <c r="B572" i="11"/>
  <c r="C572" i="11"/>
  <c r="A573" i="11"/>
  <c r="B573" i="11"/>
  <c r="C573" i="11"/>
  <c r="A574" i="11"/>
  <c r="B574" i="11"/>
  <c r="C574" i="11"/>
  <c r="A575" i="11"/>
  <c r="B575" i="11"/>
  <c r="C575" i="11"/>
  <c r="A576" i="11"/>
  <c r="B576" i="11"/>
  <c r="C576" i="11"/>
  <c r="A577" i="11"/>
  <c r="B577" i="11"/>
  <c r="C577" i="11"/>
  <c r="A578" i="11"/>
  <c r="B578" i="11"/>
  <c r="C578" i="11"/>
  <c r="A579" i="11"/>
  <c r="B579" i="11"/>
  <c r="C579" i="11"/>
  <c r="A580" i="11"/>
  <c r="B580" i="11"/>
  <c r="C580" i="11"/>
  <c r="A581" i="11"/>
  <c r="B581" i="11"/>
  <c r="C581" i="11"/>
  <c r="A582" i="11"/>
  <c r="B582" i="11"/>
  <c r="C582" i="11"/>
  <c r="A583" i="11"/>
  <c r="B583" i="11"/>
  <c r="C583" i="11"/>
  <c r="A584" i="11"/>
  <c r="B584" i="11"/>
  <c r="C584" i="11"/>
  <c r="A585" i="11"/>
  <c r="B585" i="11"/>
  <c r="C585" i="11"/>
  <c r="A586" i="11"/>
  <c r="B586" i="11"/>
  <c r="C586" i="11"/>
  <c r="A587" i="11"/>
  <c r="B587" i="11"/>
  <c r="C587" i="11"/>
  <c r="A588" i="11"/>
  <c r="B588" i="11"/>
  <c r="C588" i="11"/>
  <c r="A589" i="11"/>
  <c r="B589" i="11"/>
  <c r="C589" i="11"/>
  <c r="A590" i="11"/>
  <c r="B590" i="11"/>
  <c r="C590" i="11"/>
  <c r="A591" i="11"/>
  <c r="B591" i="11"/>
  <c r="C591" i="11"/>
  <c r="A592" i="11"/>
  <c r="B592" i="11"/>
  <c r="C592" i="11"/>
  <c r="A593" i="11"/>
  <c r="B593" i="11"/>
  <c r="C593" i="11"/>
  <c r="A594" i="11"/>
  <c r="B594" i="11"/>
  <c r="C594" i="11"/>
  <c r="A595" i="11"/>
  <c r="B595" i="11"/>
  <c r="C595" i="11"/>
  <c r="A596" i="11"/>
  <c r="B596" i="11"/>
  <c r="C596" i="11"/>
  <c r="A597" i="11"/>
  <c r="B597" i="11"/>
  <c r="C597" i="11"/>
  <c r="A598" i="11"/>
  <c r="B598" i="11"/>
  <c r="C598" i="11"/>
  <c r="A599" i="11"/>
  <c r="B599" i="11"/>
  <c r="C599" i="11"/>
  <c r="A600" i="11"/>
  <c r="B600" i="11"/>
  <c r="C600" i="11"/>
  <c r="A601" i="11"/>
  <c r="B601" i="11"/>
  <c r="C601" i="11"/>
  <c r="A602" i="11"/>
  <c r="B602" i="11"/>
  <c r="C602" i="11"/>
  <c r="A603" i="11"/>
  <c r="B603" i="11"/>
  <c r="C603" i="11"/>
  <c r="A604" i="11"/>
  <c r="B604" i="11"/>
  <c r="C604" i="11"/>
  <c r="A605" i="11"/>
  <c r="B605" i="11"/>
  <c r="C605" i="11"/>
  <c r="A606" i="11"/>
  <c r="B606" i="11"/>
  <c r="C606" i="11"/>
  <c r="A607" i="11"/>
  <c r="B607" i="11"/>
  <c r="C607" i="11"/>
  <c r="A608" i="11"/>
  <c r="B608" i="11"/>
  <c r="C608" i="11"/>
  <c r="A609" i="11"/>
  <c r="B609" i="11"/>
  <c r="C609" i="11"/>
  <c r="A610" i="11"/>
  <c r="B610" i="11"/>
  <c r="C610" i="11"/>
  <c r="A611" i="11"/>
  <c r="B611" i="11"/>
  <c r="C611" i="11"/>
  <c r="A612" i="11"/>
  <c r="B612" i="11"/>
  <c r="C612" i="11"/>
  <c r="A613" i="11"/>
  <c r="B613" i="11"/>
  <c r="C613" i="11"/>
  <c r="A614" i="11"/>
  <c r="B614" i="11"/>
  <c r="C614" i="11"/>
  <c r="A615" i="11"/>
  <c r="B615" i="11"/>
  <c r="C615" i="11"/>
  <c r="A616" i="11"/>
  <c r="B616" i="11"/>
  <c r="C616" i="11"/>
  <c r="A617" i="11"/>
  <c r="B617" i="11"/>
  <c r="C617" i="11"/>
  <c r="A618" i="11"/>
  <c r="B618" i="11"/>
  <c r="C618" i="11"/>
  <c r="A619" i="11"/>
  <c r="B619" i="11"/>
  <c r="C619" i="11"/>
  <c r="A620" i="11"/>
  <c r="B620" i="11"/>
  <c r="C620" i="11"/>
  <c r="A621" i="11"/>
  <c r="B621" i="11"/>
  <c r="C621" i="11"/>
  <c r="A622" i="11"/>
  <c r="B622" i="11"/>
  <c r="C622" i="11"/>
  <c r="A623" i="11"/>
  <c r="B623" i="11"/>
  <c r="C623" i="11"/>
  <c r="A624" i="11"/>
  <c r="B624" i="11"/>
  <c r="C624" i="11"/>
  <c r="A625" i="11"/>
  <c r="B625" i="11"/>
  <c r="C625" i="11"/>
  <c r="A626" i="11"/>
  <c r="B626" i="11"/>
  <c r="C626" i="11"/>
  <c r="A627" i="11"/>
  <c r="B627" i="11"/>
  <c r="C627" i="11"/>
  <c r="A628" i="11"/>
  <c r="B628" i="11"/>
  <c r="C628" i="11"/>
  <c r="A629" i="11"/>
  <c r="B629" i="11"/>
  <c r="C629" i="11"/>
  <c r="A630" i="11"/>
  <c r="B630" i="11"/>
  <c r="C630" i="11"/>
  <c r="A631" i="11"/>
  <c r="B631" i="11"/>
  <c r="C631" i="11"/>
  <c r="A632" i="11"/>
  <c r="B632" i="11"/>
  <c r="C632" i="11"/>
  <c r="A633" i="11"/>
  <c r="B633" i="11"/>
  <c r="C633" i="11"/>
  <c r="A634" i="11"/>
  <c r="B634" i="11"/>
  <c r="C634" i="11"/>
  <c r="A635" i="11"/>
  <c r="B635" i="11"/>
  <c r="C635" i="11"/>
  <c r="A636" i="11"/>
  <c r="B636" i="11"/>
  <c r="C636" i="11"/>
  <c r="A637" i="11"/>
  <c r="B637" i="11"/>
  <c r="C637" i="11"/>
  <c r="A638" i="11"/>
  <c r="B638" i="11"/>
  <c r="C638" i="11"/>
  <c r="A639" i="11"/>
  <c r="B639" i="11"/>
  <c r="C639" i="11"/>
  <c r="A640" i="11"/>
  <c r="B640" i="11"/>
  <c r="C640" i="11"/>
  <c r="A641" i="11"/>
  <c r="B641" i="11"/>
  <c r="C641" i="11"/>
  <c r="A642" i="11"/>
  <c r="B642" i="11"/>
  <c r="C642" i="11"/>
  <c r="A643" i="11"/>
  <c r="B643" i="11"/>
  <c r="C643" i="11"/>
  <c r="A644" i="11"/>
  <c r="B644" i="11"/>
  <c r="C644" i="11"/>
  <c r="A645" i="11"/>
  <c r="B645" i="11"/>
  <c r="C645" i="11"/>
  <c r="A646" i="11"/>
  <c r="B646" i="11"/>
  <c r="C646" i="11"/>
  <c r="A647" i="11"/>
  <c r="B647" i="11"/>
  <c r="C647" i="11"/>
  <c r="A648" i="11"/>
  <c r="B648" i="11"/>
  <c r="C648" i="11"/>
  <c r="A649" i="11"/>
  <c r="B649" i="11"/>
  <c r="C649" i="11"/>
  <c r="A650" i="11"/>
  <c r="B650" i="11"/>
  <c r="C650" i="11"/>
  <c r="A651" i="11"/>
  <c r="B651" i="11"/>
  <c r="C651" i="11"/>
  <c r="A652" i="11"/>
  <c r="B652" i="11"/>
  <c r="C652" i="11"/>
  <c r="A653" i="11"/>
  <c r="B653" i="11"/>
  <c r="C653" i="11"/>
  <c r="A654" i="11"/>
  <c r="B654" i="11"/>
  <c r="C654" i="11"/>
  <c r="A655" i="11"/>
  <c r="B655" i="11"/>
  <c r="C655" i="11"/>
  <c r="A656" i="11"/>
  <c r="B656" i="11"/>
  <c r="C656" i="11"/>
  <c r="A657" i="11"/>
  <c r="B657" i="11"/>
  <c r="C657" i="11"/>
  <c r="A658" i="11"/>
  <c r="B658" i="11"/>
  <c r="C658" i="11"/>
  <c r="A659" i="11"/>
  <c r="B659" i="11"/>
  <c r="C659" i="11"/>
  <c r="A660" i="11"/>
  <c r="B660" i="11"/>
  <c r="C660" i="11"/>
  <c r="A661" i="11"/>
  <c r="B661" i="11"/>
  <c r="C661" i="11"/>
  <c r="A662" i="11"/>
  <c r="B662" i="11"/>
  <c r="C662" i="11"/>
  <c r="A663" i="11"/>
  <c r="B663" i="11"/>
  <c r="C663" i="11"/>
  <c r="A664" i="11"/>
  <c r="B664" i="11"/>
  <c r="C664" i="11"/>
  <c r="A665" i="11"/>
  <c r="B665" i="11"/>
  <c r="C665" i="11"/>
  <c r="A666" i="11"/>
  <c r="B666" i="11"/>
  <c r="C666" i="11"/>
  <c r="A667" i="11"/>
  <c r="B667" i="11"/>
  <c r="C667" i="11"/>
  <c r="A668" i="11"/>
  <c r="B668" i="11"/>
  <c r="C668" i="11"/>
  <c r="A669" i="11"/>
  <c r="B669" i="11"/>
  <c r="C669" i="11"/>
  <c r="A670" i="11"/>
  <c r="B670" i="11"/>
  <c r="C670" i="11"/>
  <c r="A671" i="11"/>
  <c r="B671" i="11"/>
  <c r="C671" i="11"/>
  <c r="A672" i="11"/>
  <c r="B672" i="11"/>
  <c r="C672" i="11"/>
  <c r="A673" i="11"/>
  <c r="B673" i="11"/>
  <c r="C673" i="11"/>
  <c r="A674" i="11"/>
  <c r="B674" i="11"/>
  <c r="C674" i="11"/>
  <c r="A675" i="11"/>
  <c r="B675" i="11"/>
  <c r="C675" i="11"/>
  <c r="A676" i="11"/>
  <c r="B676" i="11"/>
  <c r="C676" i="11"/>
  <c r="A677" i="11"/>
  <c r="B677" i="11"/>
  <c r="C677" i="11"/>
  <c r="A678" i="11"/>
  <c r="B678" i="11"/>
  <c r="C678" i="11"/>
  <c r="A679" i="11"/>
  <c r="B679" i="11"/>
  <c r="C679" i="11"/>
  <c r="A680" i="11"/>
  <c r="B680" i="11"/>
  <c r="C680" i="11"/>
  <c r="A681" i="11"/>
  <c r="B681" i="11"/>
  <c r="C681" i="11"/>
  <c r="A682" i="11"/>
  <c r="B682" i="11"/>
  <c r="C682" i="11"/>
  <c r="A683" i="11"/>
  <c r="B683" i="11"/>
  <c r="C683" i="11"/>
  <c r="A684" i="11"/>
  <c r="B684" i="11"/>
  <c r="C684" i="11"/>
  <c r="A685" i="11"/>
  <c r="B685" i="11"/>
  <c r="C685" i="11"/>
  <c r="A686" i="11"/>
  <c r="B686" i="11"/>
  <c r="C686" i="11"/>
  <c r="A687" i="11"/>
  <c r="B687" i="11"/>
  <c r="C687" i="11"/>
  <c r="A688" i="11"/>
  <c r="B688" i="11"/>
  <c r="C688" i="11"/>
  <c r="A689" i="11"/>
  <c r="B689" i="11"/>
  <c r="C689" i="11"/>
  <c r="A690" i="11"/>
  <c r="B690" i="11"/>
  <c r="C690" i="11"/>
  <c r="A691" i="11"/>
  <c r="B691" i="11"/>
  <c r="C691" i="11"/>
  <c r="A692" i="11"/>
  <c r="B692" i="11"/>
  <c r="C692" i="11"/>
  <c r="A693" i="11"/>
  <c r="B693" i="11"/>
  <c r="C693" i="11"/>
  <c r="A694" i="11"/>
  <c r="B694" i="11"/>
  <c r="C694" i="11"/>
  <c r="A695" i="11"/>
  <c r="B695" i="11"/>
  <c r="C695" i="11"/>
  <c r="A696" i="11"/>
  <c r="B696" i="11"/>
  <c r="C696" i="11"/>
  <c r="A697" i="11"/>
  <c r="B697" i="11"/>
  <c r="C697" i="11"/>
  <c r="A698" i="11"/>
  <c r="B698" i="11"/>
  <c r="C698" i="11"/>
  <c r="A699" i="11"/>
  <c r="B699" i="11"/>
  <c r="C699" i="11"/>
  <c r="A700" i="11"/>
  <c r="B700" i="11"/>
  <c r="C700" i="11"/>
  <c r="A701" i="11"/>
  <c r="B701" i="11"/>
  <c r="C701" i="11"/>
  <c r="A702" i="11"/>
  <c r="B702" i="11"/>
  <c r="C702" i="11"/>
  <c r="A703" i="11"/>
  <c r="B703" i="11"/>
  <c r="C703" i="11"/>
  <c r="A704" i="11"/>
  <c r="B704" i="11"/>
  <c r="C704" i="11"/>
  <c r="A705" i="11"/>
  <c r="B705" i="11"/>
  <c r="C705" i="11"/>
  <c r="A706" i="11"/>
  <c r="B706" i="11"/>
  <c r="C706" i="11"/>
  <c r="A707" i="11"/>
  <c r="B707" i="11"/>
  <c r="C707" i="11"/>
  <c r="A708" i="11"/>
  <c r="B708" i="11"/>
  <c r="C708" i="11"/>
  <c r="A709" i="11"/>
  <c r="B709" i="11"/>
  <c r="C709" i="11"/>
  <c r="A710" i="11"/>
  <c r="B710" i="11"/>
  <c r="C710" i="11"/>
  <c r="A711" i="11"/>
  <c r="B711" i="11"/>
  <c r="C711" i="11"/>
  <c r="A712" i="11"/>
  <c r="B712" i="11"/>
  <c r="C712" i="11"/>
  <c r="A713" i="11"/>
  <c r="B713" i="11"/>
  <c r="C713" i="11"/>
  <c r="A714" i="11"/>
  <c r="B714" i="11"/>
  <c r="C714" i="11"/>
  <c r="A715" i="11"/>
  <c r="B715" i="11"/>
  <c r="C715" i="11"/>
  <c r="A716" i="11"/>
  <c r="B716" i="11"/>
  <c r="C716" i="11"/>
  <c r="A717" i="11"/>
  <c r="B717" i="11"/>
  <c r="C717" i="11"/>
  <c r="A718" i="11"/>
  <c r="B718" i="11"/>
  <c r="C718" i="11"/>
  <c r="A719" i="11"/>
  <c r="B719" i="11"/>
  <c r="C719" i="11"/>
  <c r="A720" i="11"/>
  <c r="B720" i="11"/>
  <c r="C720" i="11"/>
  <c r="A721" i="11"/>
  <c r="B721" i="11"/>
  <c r="C721" i="11"/>
  <c r="A722" i="11"/>
  <c r="B722" i="11"/>
  <c r="C722" i="11"/>
  <c r="A723" i="11"/>
  <c r="B723" i="11"/>
  <c r="C723" i="11"/>
  <c r="A724" i="11"/>
  <c r="B724" i="11"/>
  <c r="C724" i="11"/>
  <c r="A725" i="11"/>
  <c r="B725" i="11"/>
  <c r="C725" i="11"/>
  <c r="A726" i="11"/>
  <c r="B726" i="11"/>
  <c r="C726" i="11"/>
  <c r="A727" i="11"/>
  <c r="B727" i="11"/>
  <c r="C727" i="11"/>
  <c r="A728" i="11"/>
  <c r="B728" i="11"/>
  <c r="C728" i="11"/>
  <c r="A729" i="11"/>
  <c r="B729" i="11"/>
  <c r="C729" i="11"/>
  <c r="A730" i="11"/>
  <c r="B730" i="11"/>
  <c r="C730" i="11"/>
  <c r="A731" i="11"/>
  <c r="B731" i="11"/>
  <c r="C731" i="11"/>
  <c r="A732" i="11"/>
  <c r="B732" i="11"/>
  <c r="C732" i="11"/>
  <c r="A733" i="11"/>
  <c r="B733" i="11"/>
  <c r="C733" i="11"/>
  <c r="A734" i="11"/>
  <c r="B734" i="11"/>
  <c r="C734" i="11"/>
  <c r="A735" i="11"/>
  <c r="B735" i="11"/>
  <c r="C735" i="11"/>
  <c r="A736" i="11"/>
  <c r="B736" i="11"/>
  <c r="C736" i="11"/>
  <c r="A737" i="11"/>
  <c r="B737" i="11"/>
  <c r="C737" i="11"/>
  <c r="A738" i="11"/>
  <c r="B738" i="11"/>
  <c r="C738" i="11"/>
  <c r="A739" i="11"/>
  <c r="B739" i="11"/>
  <c r="C739" i="11"/>
  <c r="A740" i="11"/>
  <c r="B740" i="11"/>
  <c r="C740" i="11"/>
  <c r="A741" i="11"/>
  <c r="B741" i="11"/>
  <c r="C741" i="11"/>
  <c r="A742" i="11"/>
  <c r="B742" i="11"/>
  <c r="C742" i="11"/>
  <c r="A743" i="11"/>
  <c r="B743" i="11"/>
  <c r="C743" i="11"/>
  <c r="A744" i="11"/>
  <c r="B744" i="11"/>
  <c r="C744" i="11"/>
  <c r="A745" i="11"/>
  <c r="B745" i="11"/>
  <c r="C745" i="11"/>
  <c r="A746" i="11"/>
  <c r="B746" i="11"/>
  <c r="C746" i="11"/>
  <c r="A747" i="11"/>
  <c r="B747" i="11"/>
  <c r="C747" i="11"/>
  <c r="A748" i="11"/>
  <c r="B748" i="11"/>
  <c r="C748" i="11"/>
  <c r="A749" i="11"/>
  <c r="B749" i="11"/>
  <c r="C749" i="11"/>
  <c r="A750" i="11"/>
  <c r="B750" i="11"/>
  <c r="C750" i="11"/>
  <c r="A751" i="11"/>
  <c r="B751" i="11"/>
  <c r="C751" i="11"/>
  <c r="A752" i="11"/>
  <c r="B752" i="11"/>
  <c r="C752" i="11"/>
  <c r="A753" i="11"/>
  <c r="B753" i="11"/>
  <c r="C753" i="11"/>
  <c r="A754" i="11"/>
  <c r="B754" i="11"/>
  <c r="C754" i="11"/>
  <c r="A755" i="11"/>
  <c r="B755" i="11"/>
  <c r="C755" i="11"/>
  <c r="A756" i="11"/>
  <c r="B756" i="11"/>
  <c r="C756" i="11"/>
  <c r="A757" i="11"/>
  <c r="B757" i="11"/>
  <c r="C757" i="11"/>
  <c r="A758" i="11"/>
  <c r="B758" i="11"/>
  <c r="C758" i="11"/>
  <c r="A759" i="11"/>
  <c r="B759" i="11"/>
  <c r="C759" i="11"/>
  <c r="A760" i="11"/>
  <c r="B760" i="11"/>
  <c r="C760" i="11"/>
  <c r="A761" i="11"/>
  <c r="B761" i="11"/>
  <c r="C761" i="11"/>
  <c r="A762" i="11"/>
  <c r="B762" i="11"/>
  <c r="C762" i="11"/>
  <c r="A763" i="11"/>
  <c r="B763" i="11"/>
  <c r="C763" i="11"/>
  <c r="A764" i="11"/>
  <c r="B764" i="11"/>
  <c r="C764" i="11"/>
  <c r="A765" i="11"/>
  <c r="B765" i="11"/>
  <c r="C765" i="11"/>
  <c r="A766" i="11"/>
  <c r="B766" i="11"/>
  <c r="C766" i="11"/>
  <c r="A767" i="11"/>
  <c r="B767" i="11"/>
  <c r="C767" i="11"/>
  <c r="A768" i="11"/>
  <c r="B768" i="11"/>
  <c r="C768" i="11"/>
  <c r="A769" i="11"/>
  <c r="B769" i="11"/>
  <c r="C769" i="11"/>
  <c r="A770" i="11"/>
  <c r="B770" i="11"/>
  <c r="C770" i="11"/>
  <c r="A771" i="11"/>
  <c r="B771" i="11"/>
  <c r="C771" i="11"/>
  <c r="A772" i="11"/>
  <c r="B772" i="11"/>
  <c r="C772" i="11"/>
  <c r="A773" i="11"/>
  <c r="B773" i="11"/>
  <c r="C773" i="11"/>
  <c r="A774" i="11"/>
  <c r="B774" i="11"/>
  <c r="C774" i="11"/>
  <c r="A775" i="11"/>
  <c r="B775" i="11"/>
  <c r="C775" i="11"/>
  <c r="A776" i="11"/>
  <c r="B776" i="11"/>
  <c r="C776" i="11"/>
  <c r="A777" i="11"/>
  <c r="B777" i="11"/>
  <c r="C777" i="11"/>
  <c r="A778" i="11"/>
  <c r="B778" i="11"/>
  <c r="C778" i="11"/>
  <c r="A779" i="11"/>
  <c r="B779" i="11"/>
  <c r="C779" i="11"/>
  <c r="A780" i="11"/>
  <c r="B780" i="11"/>
  <c r="C780" i="11"/>
  <c r="A781" i="11"/>
  <c r="B781" i="11"/>
  <c r="C781" i="11"/>
  <c r="A782" i="11"/>
  <c r="B782" i="11"/>
  <c r="C782" i="11"/>
  <c r="A783" i="11"/>
  <c r="B783" i="11"/>
  <c r="C783" i="11"/>
  <c r="A784" i="11"/>
  <c r="B784" i="11"/>
  <c r="C784" i="11"/>
  <c r="A785" i="11"/>
  <c r="B785" i="11"/>
  <c r="C785" i="11"/>
  <c r="A786" i="11"/>
  <c r="B786" i="11"/>
  <c r="C786" i="11"/>
  <c r="A787" i="11"/>
  <c r="B787" i="11"/>
  <c r="C787" i="11"/>
  <c r="A788" i="11"/>
  <c r="B788" i="11"/>
  <c r="C788" i="11"/>
  <c r="A789" i="11"/>
  <c r="B789" i="11"/>
  <c r="C789" i="11"/>
  <c r="A790" i="11"/>
  <c r="B790" i="11"/>
  <c r="C790" i="11"/>
  <c r="A791" i="11"/>
  <c r="B791" i="11"/>
  <c r="C791" i="11"/>
  <c r="A792" i="11"/>
  <c r="B792" i="11"/>
  <c r="C792" i="11"/>
  <c r="A793" i="11"/>
  <c r="B793" i="11"/>
  <c r="C793" i="11"/>
  <c r="A794" i="11"/>
  <c r="B794" i="11"/>
  <c r="C794" i="11"/>
  <c r="A795" i="11"/>
  <c r="B795" i="11"/>
  <c r="C795" i="11"/>
  <c r="A796" i="11"/>
  <c r="B796" i="11"/>
  <c r="C796" i="11"/>
  <c r="A797" i="11"/>
  <c r="B797" i="11"/>
  <c r="C797" i="11"/>
  <c r="A798" i="11"/>
  <c r="B798" i="11"/>
  <c r="C798" i="11"/>
  <c r="A799" i="11"/>
  <c r="B799" i="11"/>
  <c r="C799" i="11"/>
  <c r="A800" i="11"/>
  <c r="B800" i="11"/>
  <c r="C800" i="11"/>
  <c r="A801" i="11"/>
  <c r="B801" i="11"/>
  <c r="C801" i="11"/>
  <c r="A802" i="11"/>
  <c r="B802" i="11"/>
  <c r="C802" i="11"/>
  <c r="A803" i="11"/>
  <c r="B803" i="11"/>
  <c r="C803" i="11"/>
  <c r="A804" i="11"/>
  <c r="B804" i="11"/>
  <c r="C804" i="11"/>
  <c r="A805" i="11"/>
  <c r="B805" i="11"/>
  <c r="C805" i="11"/>
  <c r="A806" i="11"/>
  <c r="B806" i="11"/>
  <c r="C806" i="11"/>
  <c r="A807" i="11"/>
  <c r="B807" i="11"/>
  <c r="C807" i="11"/>
  <c r="A808" i="11"/>
  <c r="B808" i="11"/>
  <c r="C808" i="11"/>
  <c r="A809" i="11"/>
  <c r="B809" i="11"/>
  <c r="C809" i="11"/>
  <c r="A810" i="11"/>
  <c r="B810" i="11"/>
  <c r="C810" i="11"/>
  <c r="A811" i="11"/>
  <c r="B811" i="11"/>
  <c r="C811" i="11"/>
  <c r="A812" i="11"/>
  <c r="B812" i="11"/>
  <c r="C812" i="11"/>
  <c r="A813" i="11"/>
  <c r="B813" i="11"/>
  <c r="C813" i="11"/>
  <c r="A814" i="11"/>
  <c r="B814" i="11"/>
  <c r="C814" i="11"/>
  <c r="A815" i="11"/>
  <c r="B815" i="11"/>
  <c r="C815" i="11"/>
  <c r="A816" i="11"/>
  <c r="B816" i="11"/>
  <c r="C816" i="11"/>
  <c r="A817" i="11"/>
  <c r="B817" i="11"/>
  <c r="C817" i="11"/>
  <c r="A818" i="11"/>
  <c r="B818" i="11"/>
  <c r="C818" i="11"/>
  <c r="A819" i="11"/>
  <c r="B819" i="11"/>
  <c r="C819" i="11"/>
  <c r="A820" i="11"/>
  <c r="B820" i="11"/>
  <c r="C820" i="11"/>
  <c r="A821" i="11"/>
  <c r="B821" i="11"/>
  <c r="C821" i="11"/>
  <c r="A822" i="11"/>
  <c r="B822" i="11"/>
  <c r="C822" i="11"/>
  <c r="A823" i="11"/>
  <c r="B823" i="11"/>
  <c r="C823" i="11"/>
  <c r="A824" i="11"/>
  <c r="B824" i="11"/>
  <c r="C824" i="11"/>
  <c r="A825" i="11"/>
  <c r="B825" i="11"/>
  <c r="C825" i="11"/>
  <c r="A826" i="11"/>
  <c r="B826" i="11"/>
  <c r="C826" i="11"/>
  <c r="A827" i="11"/>
  <c r="B827" i="11"/>
  <c r="C827" i="11"/>
  <c r="A828" i="11"/>
  <c r="B828" i="11"/>
  <c r="C828" i="11"/>
  <c r="A829" i="11"/>
  <c r="B829" i="11"/>
  <c r="C829" i="11"/>
  <c r="A830" i="11"/>
  <c r="B830" i="11"/>
  <c r="C830" i="11"/>
  <c r="A831" i="11"/>
  <c r="B831" i="11"/>
  <c r="C831" i="11"/>
  <c r="A832" i="11"/>
  <c r="B832" i="11"/>
  <c r="C832" i="11"/>
  <c r="A833" i="11"/>
  <c r="B833" i="11"/>
  <c r="C833" i="11"/>
  <c r="A834" i="11"/>
  <c r="B834" i="11"/>
  <c r="C834" i="11"/>
  <c r="A835" i="11"/>
  <c r="B835" i="11"/>
  <c r="C835" i="11"/>
  <c r="A836" i="11"/>
  <c r="B836" i="11"/>
  <c r="C836" i="11"/>
  <c r="A837" i="11"/>
  <c r="B837" i="11"/>
  <c r="C837" i="11"/>
  <c r="A838" i="11"/>
  <c r="B838" i="11"/>
  <c r="C838" i="11"/>
  <c r="A839" i="11"/>
  <c r="B839" i="11"/>
  <c r="C839" i="11"/>
  <c r="A840" i="11"/>
  <c r="B840" i="11"/>
  <c r="C840" i="11"/>
  <c r="A841" i="11"/>
  <c r="B841" i="11"/>
  <c r="C841" i="11"/>
  <c r="A842" i="11"/>
  <c r="B842" i="11"/>
  <c r="C842" i="11"/>
  <c r="A843" i="11"/>
  <c r="B843" i="11"/>
  <c r="C843" i="11"/>
  <c r="A844" i="11"/>
  <c r="B844" i="11"/>
  <c r="C844" i="11"/>
  <c r="A845" i="11"/>
  <c r="B845" i="11"/>
  <c r="C845" i="11"/>
  <c r="A846" i="11"/>
  <c r="B846" i="11"/>
  <c r="C846" i="11"/>
  <c r="A847" i="11"/>
  <c r="B847" i="11"/>
  <c r="C847" i="11"/>
  <c r="A848" i="11"/>
  <c r="B848" i="11"/>
  <c r="C848" i="11"/>
  <c r="A849" i="11"/>
  <c r="B849" i="11"/>
  <c r="C849" i="11"/>
  <c r="A850" i="11"/>
  <c r="B850" i="11"/>
  <c r="C850" i="11"/>
  <c r="A851" i="11"/>
  <c r="B851" i="11"/>
  <c r="C851" i="11"/>
  <c r="A852" i="11"/>
  <c r="B852" i="11"/>
  <c r="C852" i="11"/>
  <c r="A853" i="11"/>
  <c r="B853" i="11"/>
  <c r="C853" i="11"/>
  <c r="A854" i="11"/>
  <c r="B854" i="11"/>
  <c r="C854" i="11"/>
  <c r="A855" i="11"/>
  <c r="B855" i="11"/>
  <c r="C855" i="11"/>
  <c r="A856" i="11"/>
  <c r="B856" i="11"/>
  <c r="C856" i="11"/>
  <c r="A857" i="11"/>
  <c r="B857" i="11"/>
  <c r="C857" i="11"/>
  <c r="A858" i="11"/>
  <c r="B858" i="11"/>
  <c r="C858" i="11"/>
  <c r="A859" i="11"/>
  <c r="B859" i="11"/>
  <c r="C859" i="11"/>
  <c r="A860" i="11"/>
  <c r="B860" i="11"/>
  <c r="C860" i="11"/>
  <c r="A861" i="11"/>
  <c r="B861" i="11"/>
  <c r="C861" i="11"/>
  <c r="A862" i="11"/>
  <c r="B862" i="11"/>
  <c r="C862" i="11"/>
  <c r="A863" i="11"/>
  <c r="B863" i="11"/>
  <c r="C863" i="11"/>
  <c r="A864" i="11"/>
  <c r="B864" i="11"/>
  <c r="C864" i="11"/>
  <c r="A865" i="11"/>
  <c r="B865" i="11"/>
  <c r="C865" i="11"/>
  <c r="A866" i="11"/>
  <c r="B866" i="11"/>
  <c r="C866" i="11"/>
  <c r="A867" i="11"/>
  <c r="B867" i="11"/>
  <c r="C867" i="11"/>
  <c r="A868" i="11"/>
  <c r="B868" i="11"/>
  <c r="C868" i="11"/>
  <c r="A869" i="11"/>
  <c r="B869" i="11"/>
  <c r="C869" i="11"/>
  <c r="A870" i="11"/>
  <c r="B870" i="11"/>
  <c r="C870" i="11"/>
  <c r="A871" i="11"/>
  <c r="B871" i="11"/>
  <c r="C871" i="11"/>
  <c r="A872" i="11"/>
  <c r="B872" i="11"/>
  <c r="C872" i="11"/>
  <c r="A873" i="11"/>
  <c r="B873" i="11"/>
  <c r="C873" i="11"/>
  <c r="A874" i="11"/>
  <c r="B874" i="11"/>
  <c r="C874" i="11"/>
  <c r="A875" i="11"/>
  <c r="B875" i="11"/>
  <c r="C875" i="11"/>
  <c r="A876" i="11"/>
  <c r="B876" i="11"/>
  <c r="C876" i="11"/>
  <c r="A877" i="11"/>
  <c r="B877" i="11"/>
  <c r="C877" i="11"/>
  <c r="A878" i="11"/>
  <c r="B878" i="11"/>
  <c r="C878" i="11"/>
  <c r="A879" i="11"/>
  <c r="B879" i="11"/>
  <c r="C879" i="11"/>
  <c r="A880" i="11"/>
  <c r="B880" i="11"/>
  <c r="C880" i="11"/>
  <c r="A881" i="11"/>
  <c r="B881" i="11"/>
  <c r="C881" i="11"/>
  <c r="A882" i="11"/>
  <c r="B882" i="11"/>
  <c r="C882" i="11"/>
  <c r="A883" i="11"/>
  <c r="B883" i="11"/>
  <c r="C883" i="11"/>
  <c r="A884" i="11"/>
  <c r="B884" i="11"/>
  <c r="C884" i="11"/>
  <c r="A885" i="11"/>
  <c r="B885" i="11"/>
  <c r="C885" i="11"/>
  <c r="A886" i="11"/>
  <c r="B886" i="11"/>
  <c r="C886" i="11"/>
  <c r="A887" i="11"/>
  <c r="B887" i="11"/>
  <c r="C887" i="11"/>
  <c r="A888" i="11"/>
  <c r="B888" i="11"/>
  <c r="C888" i="11"/>
  <c r="A889" i="11"/>
  <c r="B889" i="11"/>
  <c r="C889" i="11"/>
  <c r="A890" i="11"/>
  <c r="B890" i="11"/>
  <c r="C890" i="11"/>
  <c r="A2" i="4" l="1"/>
  <c r="A3" i="4"/>
  <c r="A4" i="4"/>
  <c r="B4" i="4" s="1"/>
  <c r="A5" i="4"/>
  <c r="A6" i="4"/>
  <c r="A7" i="4"/>
  <c r="B7" i="4" s="1"/>
  <c r="A8" i="4"/>
  <c r="H8" i="4" s="1"/>
  <c r="A9" i="4"/>
  <c r="B9" i="4" s="1"/>
  <c r="A10" i="4"/>
  <c r="B10" i="4" s="1"/>
  <c r="A11" i="4"/>
  <c r="J11" i="4" s="1"/>
  <c r="A12" i="4"/>
  <c r="B12" i="4" s="1"/>
  <c r="A13" i="4"/>
  <c r="B13" i="4" s="1"/>
  <c r="A14" i="4"/>
  <c r="A15" i="4"/>
  <c r="J15" i="4" s="1"/>
  <c r="A16" i="4"/>
  <c r="B16" i="4" s="1"/>
  <c r="A17" i="4"/>
  <c r="B17" i="4" s="1"/>
  <c r="A18" i="4"/>
  <c r="A19" i="4"/>
  <c r="A20" i="4"/>
  <c r="B20" i="4" s="1"/>
  <c r="A21" i="4"/>
  <c r="A22" i="4"/>
  <c r="A23" i="4"/>
  <c r="B23" i="4" s="1"/>
  <c r="A24" i="4"/>
  <c r="D24" i="4" s="1"/>
  <c r="A25" i="4"/>
  <c r="B25" i="4" s="1"/>
  <c r="A26" i="4"/>
  <c r="B26" i="4" s="1"/>
  <c r="A27" i="4"/>
  <c r="J27" i="4" s="1"/>
  <c r="A28" i="4"/>
  <c r="B28" i="4" s="1"/>
  <c r="A29" i="4"/>
  <c r="B29" i="4" s="1"/>
  <c r="A30" i="4"/>
  <c r="J30" i="4" s="1"/>
  <c r="A31" i="4"/>
  <c r="A32" i="4"/>
  <c r="B32" i="4" s="1"/>
  <c r="A33" i="4"/>
  <c r="B33" i="4" s="1"/>
  <c r="A34" i="4"/>
  <c r="A35" i="4"/>
  <c r="A36" i="4"/>
  <c r="B36" i="4" s="1"/>
  <c r="A37" i="4"/>
  <c r="A38" i="4"/>
  <c r="J38" i="4" s="1"/>
  <c r="A39" i="4"/>
  <c r="B39" i="4" s="1"/>
  <c r="A40" i="4"/>
  <c r="D40" i="4" s="1"/>
  <c r="A41" i="4"/>
  <c r="B41" i="4" s="1"/>
  <c r="A42" i="4"/>
  <c r="B42" i="4" s="1"/>
  <c r="A43" i="4"/>
  <c r="J43" i="4" s="1"/>
  <c r="A44" i="4"/>
  <c r="B44" i="4" s="1"/>
  <c r="A45" i="4"/>
  <c r="B45" i="4" s="1"/>
  <c r="A46" i="4"/>
  <c r="J46" i="4" s="1"/>
  <c r="A47" i="4"/>
  <c r="A48" i="4"/>
  <c r="B48" i="4" s="1"/>
  <c r="A49" i="4"/>
  <c r="B49" i="4" s="1"/>
  <c r="A50" i="4"/>
  <c r="J50" i="4" s="1"/>
  <c r="A51" i="4"/>
  <c r="A52" i="4"/>
  <c r="B52" i="4" s="1"/>
  <c r="A53" i="4"/>
  <c r="A54" i="4"/>
  <c r="J54" i="4" s="1"/>
  <c r="A55" i="4"/>
  <c r="B55" i="4" s="1"/>
  <c r="A56" i="4"/>
  <c r="H56" i="4" s="1"/>
  <c r="A57" i="4"/>
  <c r="J57" i="4" s="1"/>
  <c r="A58" i="4"/>
  <c r="B58" i="4" s="1"/>
  <c r="A59" i="4"/>
  <c r="J59" i="4" s="1"/>
  <c r="A60" i="4"/>
  <c r="B60" i="4" s="1"/>
  <c r="A61" i="4"/>
  <c r="B61" i="4" s="1"/>
  <c r="A62" i="4"/>
  <c r="J62" i="4" s="1"/>
  <c r="A63" i="4"/>
  <c r="A64" i="4"/>
  <c r="B64" i="4" s="1"/>
  <c r="A65" i="4"/>
  <c r="B65" i="4" s="1"/>
  <c r="A66" i="4"/>
  <c r="J66" i="4" s="1"/>
  <c r="A67" i="4"/>
  <c r="J67" i="4" s="1"/>
  <c r="A68" i="4"/>
  <c r="B68" i="4" s="1"/>
  <c r="A69" i="4"/>
  <c r="J69" i="4" s="1"/>
  <c r="A70" i="4"/>
  <c r="A71" i="4"/>
  <c r="B71" i="4" s="1"/>
  <c r="A72" i="4"/>
  <c r="D72" i="4" s="1"/>
  <c r="A73" i="4"/>
  <c r="B73" i="4" s="1"/>
  <c r="A74" i="4"/>
  <c r="B74" i="4" s="1"/>
  <c r="A75" i="4"/>
  <c r="J75" i="4" s="1"/>
  <c r="A76" i="4"/>
  <c r="B76" i="4" s="1"/>
  <c r="A77" i="4"/>
  <c r="B77" i="4" s="1"/>
  <c r="A78" i="4"/>
  <c r="A79" i="4"/>
  <c r="A80" i="4"/>
  <c r="B80" i="4" s="1"/>
  <c r="A81" i="4"/>
  <c r="B81" i="4" s="1"/>
  <c r="A82" i="4"/>
  <c r="J82" i="4" s="1"/>
  <c r="A83" i="4"/>
  <c r="A84" i="4"/>
  <c r="B84" i="4" s="1"/>
  <c r="A85" i="4"/>
  <c r="A86" i="4"/>
  <c r="A87" i="4"/>
  <c r="B87" i="4" s="1"/>
  <c r="A88" i="4"/>
  <c r="A89" i="4"/>
  <c r="B89" i="4" s="1"/>
  <c r="A90" i="4"/>
  <c r="B90" i="4" s="1"/>
  <c r="A91" i="4"/>
  <c r="J91" i="4" s="1"/>
  <c r="A92" i="4"/>
  <c r="B92" i="4" s="1"/>
  <c r="A93" i="4"/>
  <c r="B93" i="4" s="1"/>
  <c r="A94" i="4"/>
  <c r="A95" i="4"/>
  <c r="A96" i="4"/>
  <c r="B96" i="4" s="1"/>
  <c r="A97" i="4"/>
  <c r="B97" i="4" s="1"/>
  <c r="A98" i="4"/>
  <c r="A99" i="4"/>
  <c r="A100" i="4"/>
  <c r="B100" i="4" s="1"/>
  <c r="A101" i="4"/>
  <c r="A102" i="4"/>
  <c r="A103" i="4"/>
  <c r="B103" i="4" s="1"/>
  <c r="A104" i="4"/>
  <c r="A105" i="4"/>
  <c r="B105" i="4" s="1"/>
  <c r="A106" i="4"/>
  <c r="B106" i="4" s="1"/>
  <c r="A107" i="4"/>
  <c r="J107" i="4" s="1"/>
  <c r="A108" i="4"/>
  <c r="B108" i="4" s="1"/>
  <c r="A109" i="4"/>
  <c r="B109" i="4" s="1"/>
  <c r="A110" i="4"/>
  <c r="A111" i="4"/>
  <c r="A112" i="4"/>
  <c r="B112" i="4" s="1"/>
  <c r="A113" i="4"/>
  <c r="B113" i="4" s="1"/>
  <c r="A114" i="4"/>
  <c r="A115" i="4"/>
  <c r="A116" i="4"/>
  <c r="B116" i="4" s="1"/>
  <c r="A117" i="4"/>
  <c r="A118" i="4"/>
  <c r="A119" i="4"/>
  <c r="B119" i="4" s="1"/>
  <c r="A120" i="4"/>
  <c r="A121" i="4"/>
  <c r="B121" i="4" s="1"/>
  <c r="A122" i="4"/>
  <c r="B122" i="4" s="1"/>
  <c r="A123" i="4"/>
  <c r="A124" i="4"/>
  <c r="B124" i="4" s="1"/>
  <c r="A125" i="4"/>
  <c r="B125" i="4" s="1"/>
  <c r="A126" i="4"/>
  <c r="A127" i="4"/>
  <c r="A128" i="4"/>
  <c r="B128" i="4" s="1"/>
  <c r="A129" i="4"/>
  <c r="B129" i="4" s="1"/>
  <c r="A130" i="4"/>
  <c r="B130" i="4" s="1"/>
  <c r="D16" i="4" l="1"/>
  <c r="F16" i="4"/>
  <c r="H16" i="4"/>
  <c r="D20" i="4"/>
  <c r="H20" i="4"/>
  <c r="D76" i="4"/>
  <c r="H76" i="4"/>
  <c r="D80" i="4"/>
  <c r="B57" i="4"/>
  <c r="H80" i="4"/>
  <c r="D8" i="4"/>
  <c r="D56" i="4"/>
  <c r="B120" i="4"/>
  <c r="B104" i="4"/>
  <c r="B88" i="4"/>
  <c r="B72" i="4"/>
  <c r="B56" i="4"/>
  <c r="B40" i="4"/>
  <c r="B24" i="4"/>
  <c r="B8" i="4"/>
  <c r="F8" i="4"/>
  <c r="F20" i="4"/>
  <c r="F24" i="4"/>
  <c r="F40" i="4"/>
  <c r="F56" i="4"/>
  <c r="F72" i="4"/>
  <c r="F76" i="4"/>
  <c r="F80" i="4"/>
  <c r="B118" i="4"/>
  <c r="B102" i="4"/>
  <c r="B86" i="4"/>
  <c r="B70" i="4"/>
  <c r="B54" i="4"/>
  <c r="B38" i="4"/>
  <c r="B22" i="4"/>
  <c r="B6" i="4"/>
  <c r="J8" i="4"/>
  <c r="J16" i="4"/>
  <c r="J20" i="4"/>
  <c r="J24" i="4"/>
  <c r="J40" i="4"/>
  <c r="J56" i="4"/>
  <c r="J72" i="4"/>
  <c r="J76" i="4"/>
  <c r="J80" i="4"/>
  <c r="B117" i="4"/>
  <c r="B101" i="4"/>
  <c r="B85" i="4"/>
  <c r="B69" i="4"/>
  <c r="B53" i="4"/>
  <c r="B37" i="4"/>
  <c r="B21" i="4"/>
  <c r="B5" i="4"/>
  <c r="D57" i="4"/>
  <c r="D69" i="4"/>
  <c r="D77" i="4"/>
  <c r="F57" i="4"/>
  <c r="F69" i="4"/>
  <c r="F77" i="4"/>
  <c r="H24" i="4"/>
  <c r="B115" i="4"/>
  <c r="B99" i="4"/>
  <c r="B83" i="4"/>
  <c r="B67" i="4"/>
  <c r="B51" i="4"/>
  <c r="B35" i="4"/>
  <c r="B19" i="4"/>
  <c r="B3" i="4"/>
  <c r="H57" i="4"/>
  <c r="H69" i="4"/>
  <c r="H77" i="4"/>
  <c r="H40" i="4"/>
  <c r="B114" i="4"/>
  <c r="B98" i="4"/>
  <c r="B82" i="4"/>
  <c r="B66" i="4"/>
  <c r="B50" i="4"/>
  <c r="B34" i="4"/>
  <c r="B18" i="4"/>
  <c r="B2" i="4"/>
  <c r="J17" i="4"/>
  <c r="J77" i="4"/>
  <c r="D30" i="4"/>
  <c r="D38" i="4"/>
  <c r="D42" i="4"/>
  <c r="D46" i="4"/>
  <c r="D50" i="4"/>
  <c r="D54" i="4"/>
  <c r="D58" i="4"/>
  <c r="D62" i="4"/>
  <c r="D66" i="4"/>
  <c r="D74" i="4"/>
  <c r="D82" i="4"/>
  <c r="H72" i="4"/>
  <c r="F30" i="4"/>
  <c r="F38" i="4"/>
  <c r="F42" i="4"/>
  <c r="F46" i="4"/>
  <c r="F50" i="4"/>
  <c r="F54" i="4"/>
  <c r="F58" i="4"/>
  <c r="F62" i="4"/>
  <c r="F66" i="4"/>
  <c r="F74" i="4"/>
  <c r="F82" i="4"/>
  <c r="B127" i="4"/>
  <c r="B111" i="4"/>
  <c r="B95" i="4"/>
  <c r="B79" i="4"/>
  <c r="B63" i="4"/>
  <c r="B47" i="4"/>
  <c r="B31" i="4"/>
  <c r="B15" i="4"/>
  <c r="H30" i="4"/>
  <c r="H38" i="4"/>
  <c r="H42" i="4"/>
  <c r="H46" i="4"/>
  <c r="H50" i="4"/>
  <c r="H54" i="4"/>
  <c r="H58" i="4"/>
  <c r="H62" i="4"/>
  <c r="H66" i="4"/>
  <c r="H74" i="4"/>
  <c r="H82" i="4"/>
  <c r="B126" i="4"/>
  <c r="B110" i="4"/>
  <c r="B94" i="4"/>
  <c r="B78" i="4"/>
  <c r="B62" i="4"/>
  <c r="B46" i="4"/>
  <c r="B30" i="4"/>
  <c r="B14" i="4"/>
  <c r="J42" i="4"/>
  <c r="J58" i="4"/>
  <c r="J74" i="4"/>
  <c r="D11" i="4"/>
  <c r="D15" i="4"/>
  <c r="D27" i="4"/>
  <c r="D43" i="4"/>
  <c r="D59" i="4"/>
  <c r="D67" i="4"/>
  <c r="D75" i="4"/>
  <c r="D91" i="4"/>
  <c r="D107" i="4"/>
  <c r="F11" i="4"/>
  <c r="F15" i="4"/>
  <c r="F27" i="4"/>
  <c r="F43" i="4"/>
  <c r="F59" i="4"/>
  <c r="F67" i="4"/>
  <c r="F75" i="4"/>
  <c r="F91" i="4"/>
  <c r="F107" i="4"/>
  <c r="B123" i="4"/>
  <c r="B107" i="4"/>
  <c r="B91" i="4"/>
  <c r="B75" i="4"/>
  <c r="B59" i="4"/>
  <c r="B43" i="4"/>
  <c r="B27" i="4"/>
  <c r="B11" i="4"/>
  <c r="H11" i="4"/>
  <c r="H15" i="4"/>
  <c r="H19" i="4"/>
  <c r="H27" i="4"/>
  <c r="H43" i="4"/>
  <c r="H59" i="4"/>
  <c r="H67" i="4"/>
  <c r="H75" i="4"/>
  <c r="H91" i="4"/>
  <c r="H107" i="4"/>
  <c r="A2" i="12" l="1"/>
  <c r="C114" i="4"/>
  <c r="D114" i="4" s="1"/>
  <c r="C115" i="4"/>
  <c r="D115" i="4" s="1"/>
  <c r="C116" i="4"/>
  <c r="D116" i="4" s="1"/>
  <c r="C117" i="4"/>
  <c r="D117" i="4" s="1"/>
  <c r="C118" i="4"/>
  <c r="D118" i="4" s="1"/>
  <c r="C119" i="4"/>
  <c r="D119" i="4" s="1"/>
  <c r="C120" i="4"/>
  <c r="D120" i="4" s="1"/>
  <c r="C121" i="4"/>
  <c r="D121" i="4" s="1"/>
  <c r="C122" i="4"/>
  <c r="D122" i="4" s="1"/>
  <c r="C123" i="4"/>
  <c r="D123" i="4" s="1"/>
  <c r="C124" i="4"/>
  <c r="D124" i="4" s="1"/>
  <c r="C125" i="4"/>
  <c r="D125" i="4" s="1"/>
  <c r="C126" i="4"/>
  <c r="D126" i="4" s="1"/>
  <c r="C127" i="4"/>
  <c r="D127" i="4" s="1"/>
  <c r="E114" i="4"/>
  <c r="F114" i="4" s="1"/>
  <c r="E115" i="4"/>
  <c r="F115" i="4" s="1"/>
  <c r="E116" i="4"/>
  <c r="F116" i="4" s="1"/>
  <c r="E117" i="4"/>
  <c r="F117" i="4" s="1"/>
  <c r="E118" i="4"/>
  <c r="F118" i="4" s="1"/>
  <c r="E119" i="4"/>
  <c r="F119" i="4" s="1"/>
  <c r="E120" i="4"/>
  <c r="F120" i="4" s="1"/>
  <c r="E121" i="4"/>
  <c r="F121" i="4" s="1"/>
  <c r="E122" i="4"/>
  <c r="F122" i="4" s="1"/>
  <c r="E123" i="4"/>
  <c r="F123" i="4" s="1"/>
  <c r="E124" i="4"/>
  <c r="F124" i="4" s="1"/>
  <c r="E125" i="4"/>
  <c r="F125" i="4" s="1"/>
  <c r="E126" i="4"/>
  <c r="F126" i="4" s="1"/>
  <c r="E127" i="4"/>
  <c r="F127" i="4" s="1"/>
  <c r="G114" i="4"/>
  <c r="H114" i="4" s="1"/>
  <c r="G115" i="4"/>
  <c r="H115" i="4" s="1"/>
  <c r="G116" i="4"/>
  <c r="H116" i="4" s="1"/>
  <c r="G117" i="4"/>
  <c r="H117" i="4" s="1"/>
  <c r="G118" i="4"/>
  <c r="H118" i="4" s="1"/>
  <c r="G119" i="4"/>
  <c r="H119" i="4" s="1"/>
  <c r="G120" i="4"/>
  <c r="H120" i="4" s="1"/>
  <c r="G121" i="4"/>
  <c r="H121" i="4" s="1"/>
  <c r="G122" i="4"/>
  <c r="H122" i="4" s="1"/>
  <c r="G123" i="4"/>
  <c r="H123" i="4" s="1"/>
  <c r="G124" i="4"/>
  <c r="H124" i="4" s="1"/>
  <c r="G125" i="4"/>
  <c r="H125" i="4" s="1"/>
  <c r="G126" i="4"/>
  <c r="H126" i="4" s="1"/>
  <c r="G127" i="4"/>
  <c r="H127" i="4" s="1"/>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K114" i="4"/>
  <c r="K115" i="4"/>
  <c r="K116" i="4"/>
  <c r="K117" i="4"/>
  <c r="K118" i="4"/>
  <c r="K119" i="4"/>
  <c r="K120" i="4"/>
  <c r="K121" i="4"/>
  <c r="K122" i="4"/>
  <c r="K123" i="4"/>
  <c r="K124" i="4"/>
  <c r="K125" i="4"/>
  <c r="K126" i="4"/>
  <c r="K127" i="4"/>
  <c r="L114" i="4"/>
  <c r="L115" i="4"/>
  <c r="L116" i="4"/>
  <c r="L117" i="4"/>
  <c r="L118" i="4"/>
  <c r="L119" i="4"/>
  <c r="L120" i="4"/>
  <c r="L121" i="4"/>
  <c r="L122" i="4"/>
  <c r="L123" i="4"/>
  <c r="L124" i="4"/>
  <c r="L125" i="4"/>
  <c r="L126" i="4"/>
  <c r="L127" i="4"/>
  <c r="C104" i="4"/>
  <c r="D104" i="4" s="1"/>
  <c r="C105" i="4"/>
  <c r="D105" i="4" s="1"/>
  <c r="C106" i="4"/>
  <c r="D106" i="4" s="1"/>
  <c r="C107" i="4"/>
  <c r="C108" i="4"/>
  <c r="D108" i="4" s="1"/>
  <c r="C109" i="4"/>
  <c r="D109" i="4" s="1"/>
  <c r="C110" i="4"/>
  <c r="D110" i="4" s="1"/>
  <c r="C111" i="4"/>
  <c r="D111" i="4" s="1"/>
  <c r="C112" i="4"/>
  <c r="D112" i="4" s="1"/>
  <c r="C113" i="4"/>
  <c r="D113" i="4" s="1"/>
  <c r="E104" i="4"/>
  <c r="F104" i="4" s="1"/>
  <c r="E105" i="4"/>
  <c r="F105" i="4" s="1"/>
  <c r="E106" i="4"/>
  <c r="F106" i="4" s="1"/>
  <c r="E107" i="4"/>
  <c r="E108" i="4"/>
  <c r="F108" i="4" s="1"/>
  <c r="E109" i="4"/>
  <c r="F109" i="4" s="1"/>
  <c r="E110" i="4"/>
  <c r="F110" i="4" s="1"/>
  <c r="E111" i="4"/>
  <c r="F111" i="4" s="1"/>
  <c r="E112" i="4"/>
  <c r="F112" i="4" s="1"/>
  <c r="E113" i="4"/>
  <c r="F113" i="4" s="1"/>
  <c r="G104" i="4"/>
  <c r="H104" i="4" s="1"/>
  <c r="G105" i="4"/>
  <c r="H105" i="4" s="1"/>
  <c r="G106" i="4"/>
  <c r="H106" i="4" s="1"/>
  <c r="G107" i="4"/>
  <c r="G108" i="4"/>
  <c r="H108" i="4" s="1"/>
  <c r="G109" i="4"/>
  <c r="H109" i="4" s="1"/>
  <c r="G110" i="4"/>
  <c r="H110" i="4" s="1"/>
  <c r="G111" i="4"/>
  <c r="H111" i="4" s="1"/>
  <c r="G112" i="4"/>
  <c r="H112" i="4" s="1"/>
  <c r="G113" i="4"/>
  <c r="H113" i="4" s="1"/>
  <c r="I104" i="4"/>
  <c r="J104" i="4" s="1"/>
  <c r="I105" i="4"/>
  <c r="J105" i="4" s="1"/>
  <c r="I106" i="4"/>
  <c r="J106" i="4" s="1"/>
  <c r="I107" i="4"/>
  <c r="I108" i="4"/>
  <c r="J108" i="4" s="1"/>
  <c r="I109" i="4"/>
  <c r="J109" i="4" s="1"/>
  <c r="I110" i="4"/>
  <c r="J110" i="4" s="1"/>
  <c r="I111" i="4"/>
  <c r="J111" i="4" s="1"/>
  <c r="I112" i="4"/>
  <c r="J112" i="4" s="1"/>
  <c r="I113" i="4"/>
  <c r="J113" i="4" s="1"/>
  <c r="K104" i="4"/>
  <c r="K105" i="4"/>
  <c r="K106" i="4"/>
  <c r="K107" i="4"/>
  <c r="K108" i="4"/>
  <c r="K109" i="4"/>
  <c r="K110" i="4"/>
  <c r="K111" i="4"/>
  <c r="K112" i="4"/>
  <c r="K113" i="4"/>
  <c r="L104" i="4"/>
  <c r="L105" i="4"/>
  <c r="L106" i="4"/>
  <c r="L107" i="4"/>
  <c r="L108" i="4"/>
  <c r="L109" i="4"/>
  <c r="L110" i="4"/>
  <c r="L111" i="4"/>
  <c r="L112" i="4"/>
  <c r="L113" i="4"/>
  <c r="B1" i="11" l="1"/>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C1" i="11"/>
  <c r="A1" i="12" l="1"/>
  <c r="A1" i="11"/>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I2" i="4"/>
  <c r="J2" i="4" s="1"/>
  <c r="I3" i="4"/>
  <c r="J3" i="4" s="1"/>
  <c r="I4" i="4"/>
  <c r="J4" i="4" s="1"/>
  <c r="I5" i="4"/>
  <c r="J5" i="4" s="1"/>
  <c r="I6" i="4"/>
  <c r="J6" i="4" s="1"/>
  <c r="I7" i="4"/>
  <c r="J7" i="4" s="1"/>
  <c r="I8" i="4"/>
  <c r="I9" i="4"/>
  <c r="J9" i="4" s="1"/>
  <c r="I10" i="4"/>
  <c r="J10" i="4" s="1"/>
  <c r="I11" i="4"/>
  <c r="I12" i="4"/>
  <c r="J12" i="4" s="1"/>
  <c r="I13" i="4"/>
  <c r="J13" i="4" s="1"/>
  <c r="I14" i="4"/>
  <c r="J14" i="4" s="1"/>
  <c r="I15" i="4"/>
  <c r="I16" i="4"/>
  <c r="I17" i="4"/>
  <c r="I18" i="4"/>
  <c r="J18" i="4" s="1"/>
  <c r="I19" i="4"/>
  <c r="J19" i="4" s="1"/>
  <c r="I20" i="4"/>
  <c r="I21" i="4"/>
  <c r="J21" i="4" s="1"/>
  <c r="I22" i="4"/>
  <c r="J22" i="4" s="1"/>
  <c r="I23" i="4"/>
  <c r="J23" i="4" s="1"/>
  <c r="I24" i="4"/>
  <c r="I25" i="4"/>
  <c r="J25" i="4" s="1"/>
  <c r="I26" i="4"/>
  <c r="J26" i="4" s="1"/>
  <c r="I27" i="4"/>
  <c r="I28" i="4"/>
  <c r="J28" i="4" s="1"/>
  <c r="I29" i="4"/>
  <c r="J29" i="4" s="1"/>
  <c r="I30" i="4"/>
  <c r="I31" i="4"/>
  <c r="J31" i="4" s="1"/>
  <c r="I32" i="4"/>
  <c r="J32" i="4" s="1"/>
  <c r="I33" i="4"/>
  <c r="J33" i="4" s="1"/>
  <c r="I34" i="4"/>
  <c r="J34" i="4" s="1"/>
  <c r="I35" i="4"/>
  <c r="J35" i="4" s="1"/>
  <c r="I36" i="4"/>
  <c r="J36" i="4" s="1"/>
  <c r="I37" i="4"/>
  <c r="J37" i="4" s="1"/>
  <c r="I38" i="4"/>
  <c r="I39" i="4"/>
  <c r="J39" i="4" s="1"/>
  <c r="I40" i="4"/>
  <c r="I41" i="4"/>
  <c r="J41" i="4" s="1"/>
  <c r="I42" i="4"/>
  <c r="I43" i="4"/>
  <c r="I44" i="4"/>
  <c r="J44" i="4" s="1"/>
  <c r="I45" i="4"/>
  <c r="J45" i="4" s="1"/>
  <c r="I46" i="4"/>
  <c r="I47" i="4"/>
  <c r="J47" i="4" s="1"/>
  <c r="I48" i="4"/>
  <c r="J48" i="4" s="1"/>
  <c r="I49" i="4"/>
  <c r="J49" i="4" s="1"/>
  <c r="I50" i="4"/>
  <c r="I51" i="4"/>
  <c r="J51" i="4" s="1"/>
  <c r="I52" i="4"/>
  <c r="J52" i="4" s="1"/>
  <c r="I53" i="4"/>
  <c r="J53" i="4" s="1"/>
  <c r="I54" i="4"/>
  <c r="I55" i="4"/>
  <c r="J55" i="4" s="1"/>
  <c r="I56" i="4"/>
  <c r="I57" i="4"/>
  <c r="I58" i="4"/>
  <c r="I59" i="4"/>
  <c r="I60" i="4"/>
  <c r="J60" i="4" s="1"/>
  <c r="I61" i="4"/>
  <c r="J61" i="4" s="1"/>
  <c r="I62" i="4"/>
  <c r="I63" i="4"/>
  <c r="J63" i="4" s="1"/>
  <c r="I64" i="4"/>
  <c r="J64" i="4" s="1"/>
  <c r="I65" i="4"/>
  <c r="J65" i="4" s="1"/>
  <c r="I66" i="4"/>
  <c r="I67" i="4"/>
  <c r="I68" i="4"/>
  <c r="J68" i="4" s="1"/>
  <c r="I69" i="4"/>
  <c r="I70" i="4"/>
  <c r="J70" i="4" s="1"/>
  <c r="I71" i="4"/>
  <c r="J71" i="4" s="1"/>
  <c r="I72" i="4"/>
  <c r="I73" i="4"/>
  <c r="J73" i="4" s="1"/>
  <c r="I74" i="4"/>
  <c r="I75" i="4"/>
  <c r="I76" i="4"/>
  <c r="I77" i="4"/>
  <c r="I78" i="4"/>
  <c r="J78" i="4" s="1"/>
  <c r="I79" i="4"/>
  <c r="J79" i="4" s="1"/>
  <c r="I80" i="4"/>
  <c r="I81" i="4"/>
  <c r="J81" i="4" s="1"/>
  <c r="I82" i="4"/>
  <c r="I83" i="4"/>
  <c r="J83" i="4" s="1"/>
  <c r="I84" i="4"/>
  <c r="J84" i="4" s="1"/>
  <c r="I85" i="4"/>
  <c r="J85" i="4" s="1"/>
  <c r="I86" i="4"/>
  <c r="J86" i="4" s="1"/>
  <c r="I87" i="4"/>
  <c r="J87" i="4" s="1"/>
  <c r="I88" i="4"/>
  <c r="J88" i="4" s="1"/>
  <c r="I89" i="4"/>
  <c r="J89" i="4" s="1"/>
  <c r="I90" i="4"/>
  <c r="J90" i="4" s="1"/>
  <c r="I91" i="4"/>
  <c r="I92" i="4"/>
  <c r="J92" i="4" s="1"/>
  <c r="I93" i="4"/>
  <c r="J93" i="4" s="1"/>
  <c r="I94" i="4"/>
  <c r="J94" i="4" s="1"/>
  <c r="I95" i="4"/>
  <c r="J95" i="4" s="1"/>
  <c r="I96" i="4"/>
  <c r="J96" i="4" s="1"/>
  <c r="I97" i="4"/>
  <c r="J97" i="4" s="1"/>
  <c r="I98" i="4"/>
  <c r="J98" i="4" s="1"/>
  <c r="I99" i="4"/>
  <c r="J99" i="4" s="1"/>
  <c r="I100" i="4"/>
  <c r="J100" i="4" s="1"/>
  <c r="I101" i="4"/>
  <c r="J101" i="4" s="1"/>
  <c r="I102" i="4"/>
  <c r="J102" i="4" s="1"/>
  <c r="I103" i="4"/>
  <c r="J103" i="4" s="1"/>
  <c r="G2" i="4"/>
  <c r="H2" i="4" s="1"/>
  <c r="G3" i="4"/>
  <c r="H3" i="4" s="1"/>
  <c r="G4" i="4"/>
  <c r="H4" i="4" s="1"/>
  <c r="G5" i="4"/>
  <c r="H5" i="4" s="1"/>
  <c r="G6" i="4"/>
  <c r="H6" i="4" s="1"/>
  <c r="G7" i="4"/>
  <c r="H7" i="4" s="1"/>
  <c r="G8" i="4"/>
  <c r="G9" i="4"/>
  <c r="H9" i="4" s="1"/>
  <c r="G10" i="4"/>
  <c r="H10" i="4" s="1"/>
  <c r="G11" i="4"/>
  <c r="G12" i="4"/>
  <c r="H12" i="4" s="1"/>
  <c r="G13" i="4"/>
  <c r="H13" i="4" s="1"/>
  <c r="G14" i="4"/>
  <c r="H14" i="4" s="1"/>
  <c r="G15" i="4"/>
  <c r="G16" i="4"/>
  <c r="G17" i="4"/>
  <c r="H17" i="4" s="1"/>
  <c r="G18" i="4"/>
  <c r="H18" i="4" s="1"/>
  <c r="G19" i="4"/>
  <c r="G20" i="4"/>
  <c r="G21" i="4"/>
  <c r="H21" i="4" s="1"/>
  <c r="G22" i="4"/>
  <c r="H22" i="4" s="1"/>
  <c r="G23" i="4"/>
  <c r="H23" i="4" s="1"/>
  <c r="G24" i="4"/>
  <c r="G25" i="4"/>
  <c r="H25" i="4" s="1"/>
  <c r="G26" i="4"/>
  <c r="H26" i="4" s="1"/>
  <c r="G27" i="4"/>
  <c r="G28" i="4"/>
  <c r="H28" i="4" s="1"/>
  <c r="G29" i="4"/>
  <c r="H29" i="4" s="1"/>
  <c r="G30" i="4"/>
  <c r="G31" i="4"/>
  <c r="H31" i="4" s="1"/>
  <c r="G32" i="4"/>
  <c r="H32" i="4" s="1"/>
  <c r="G33" i="4"/>
  <c r="H33" i="4" s="1"/>
  <c r="G34" i="4"/>
  <c r="H34" i="4" s="1"/>
  <c r="G35" i="4"/>
  <c r="H35" i="4" s="1"/>
  <c r="G36" i="4"/>
  <c r="H36" i="4" s="1"/>
  <c r="G37" i="4"/>
  <c r="H37" i="4" s="1"/>
  <c r="G38" i="4"/>
  <c r="G39" i="4"/>
  <c r="H39" i="4" s="1"/>
  <c r="G40" i="4"/>
  <c r="G41" i="4"/>
  <c r="H41" i="4" s="1"/>
  <c r="G42" i="4"/>
  <c r="G43" i="4"/>
  <c r="G44" i="4"/>
  <c r="H44" i="4" s="1"/>
  <c r="G45" i="4"/>
  <c r="H45" i="4" s="1"/>
  <c r="G46" i="4"/>
  <c r="G47" i="4"/>
  <c r="H47" i="4" s="1"/>
  <c r="G48" i="4"/>
  <c r="H48" i="4" s="1"/>
  <c r="G49" i="4"/>
  <c r="H49" i="4" s="1"/>
  <c r="G50" i="4"/>
  <c r="G51" i="4"/>
  <c r="H51" i="4" s="1"/>
  <c r="G52" i="4"/>
  <c r="H52" i="4" s="1"/>
  <c r="G53" i="4"/>
  <c r="H53" i="4" s="1"/>
  <c r="G54" i="4"/>
  <c r="G55" i="4"/>
  <c r="H55" i="4" s="1"/>
  <c r="G56" i="4"/>
  <c r="G57" i="4"/>
  <c r="G58" i="4"/>
  <c r="G59" i="4"/>
  <c r="G60" i="4"/>
  <c r="H60" i="4" s="1"/>
  <c r="G61" i="4"/>
  <c r="H61" i="4" s="1"/>
  <c r="G62" i="4"/>
  <c r="G63" i="4"/>
  <c r="H63" i="4" s="1"/>
  <c r="G64" i="4"/>
  <c r="H64" i="4" s="1"/>
  <c r="G65" i="4"/>
  <c r="H65" i="4" s="1"/>
  <c r="G66" i="4"/>
  <c r="G67" i="4"/>
  <c r="G68" i="4"/>
  <c r="H68" i="4" s="1"/>
  <c r="G69" i="4"/>
  <c r="G70" i="4"/>
  <c r="H70" i="4" s="1"/>
  <c r="G71" i="4"/>
  <c r="H71" i="4" s="1"/>
  <c r="G72" i="4"/>
  <c r="G73" i="4"/>
  <c r="H73" i="4" s="1"/>
  <c r="G74" i="4"/>
  <c r="G75" i="4"/>
  <c r="G76" i="4"/>
  <c r="G77" i="4"/>
  <c r="G78" i="4"/>
  <c r="H78" i="4" s="1"/>
  <c r="G79" i="4"/>
  <c r="H79" i="4" s="1"/>
  <c r="G80" i="4"/>
  <c r="G81" i="4"/>
  <c r="H81" i="4" s="1"/>
  <c r="G82" i="4"/>
  <c r="G83" i="4"/>
  <c r="H83" i="4" s="1"/>
  <c r="G84" i="4"/>
  <c r="H84" i="4" s="1"/>
  <c r="G85" i="4"/>
  <c r="H85" i="4" s="1"/>
  <c r="G86" i="4"/>
  <c r="H86" i="4" s="1"/>
  <c r="G87" i="4"/>
  <c r="H87" i="4" s="1"/>
  <c r="G88" i="4"/>
  <c r="H88" i="4" s="1"/>
  <c r="G89" i="4"/>
  <c r="H89" i="4" s="1"/>
  <c r="G90" i="4"/>
  <c r="H90" i="4" s="1"/>
  <c r="G91" i="4"/>
  <c r="G92" i="4"/>
  <c r="H92" i="4" s="1"/>
  <c r="G93" i="4"/>
  <c r="H93" i="4" s="1"/>
  <c r="G94" i="4"/>
  <c r="H94" i="4" s="1"/>
  <c r="G95" i="4"/>
  <c r="H95" i="4" s="1"/>
  <c r="G96" i="4"/>
  <c r="H96" i="4" s="1"/>
  <c r="G97" i="4"/>
  <c r="H97" i="4" s="1"/>
  <c r="G98" i="4"/>
  <c r="H98" i="4" s="1"/>
  <c r="G99" i="4"/>
  <c r="H99" i="4" s="1"/>
  <c r="G100" i="4"/>
  <c r="H100" i="4" s="1"/>
  <c r="G101" i="4"/>
  <c r="H101" i="4" s="1"/>
  <c r="G102" i="4"/>
  <c r="H102" i="4" s="1"/>
  <c r="G103" i="4"/>
  <c r="H103" i="4" s="1"/>
  <c r="E2" i="4"/>
  <c r="F2" i="4" s="1"/>
  <c r="E3" i="4"/>
  <c r="F3" i="4" s="1"/>
  <c r="E4" i="4"/>
  <c r="F4" i="4" s="1"/>
  <c r="E5" i="4"/>
  <c r="F5" i="4" s="1"/>
  <c r="E6" i="4"/>
  <c r="F6" i="4" s="1"/>
  <c r="E7" i="4"/>
  <c r="F7" i="4" s="1"/>
  <c r="E8" i="4"/>
  <c r="E9" i="4"/>
  <c r="F9" i="4" s="1"/>
  <c r="E10" i="4"/>
  <c r="F10" i="4" s="1"/>
  <c r="E11" i="4"/>
  <c r="E12" i="4"/>
  <c r="F12" i="4" s="1"/>
  <c r="E13" i="4"/>
  <c r="F13" i="4" s="1"/>
  <c r="E14" i="4"/>
  <c r="F14" i="4" s="1"/>
  <c r="E15" i="4"/>
  <c r="E16" i="4"/>
  <c r="E17" i="4"/>
  <c r="F17" i="4" s="1"/>
  <c r="E18" i="4"/>
  <c r="F18" i="4" s="1"/>
  <c r="E19" i="4"/>
  <c r="F19" i="4" s="1"/>
  <c r="E20" i="4"/>
  <c r="E21" i="4"/>
  <c r="F21" i="4" s="1"/>
  <c r="E22" i="4"/>
  <c r="F22" i="4" s="1"/>
  <c r="E23" i="4"/>
  <c r="F23" i="4" s="1"/>
  <c r="E24" i="4"/>
  <c r="E25" i="4"/>
  <c r="F25" i="4" s="1"/>
  <c r="E26" i="4"/>
  <c r="F26" i="4" s="1"/>
  <c r="E27" i="4"/>
  <c r="E28" i="4"/>
  <c r="F28" i="4" s="1"/>
  <c r="E29" i="4"/>
  <c r="F29" i="4" s="1"/>
  <c r="E30" i="4"/>
  <c r="E31" i="4"/>
  <c r="F31" i="4" s="1"/>
  <c r="E32" i="4"/>
  <c r="F32" i="4" s="1"/>
  <c r="E33" i="4"/>
  <c r="F33" i="4" s="1"/>
  <c r="E34" i="4"/>
  <c r="F34" i="4" s="1"/>
  <c r="E35" i="4"/>
  <c r="F35" i="4" s="1"/>
  <c r="E36" i="4"/>
  <c r="F36" i="4" s="1"/>
  <c r="E37" i="4"/>
  <c r="F37" i="4" s="1"/>
  <c r="E38" i="4"/>
  <c r="E39" i="4"/>
  <c r="F39" i="4" s="1"/>
  <c r="E40" i="4"/>
  <c r="E41" i="4"/>
  <c r="F41" i="4" s="1"/>
  <c r="E42" i="4"/>
  <c r="E43" i="4"/>
  <c r="E44" i="4"/>
  <c r="F44" i="4" s="1"/>
  <c r="E45" i="4"/>
  <c r="F45" i="4" s="1"/>
  <c r="E46" i="4"/>
  <c r="E47" i="4"/>
  <c r="F47" i="4" s="1"/>
  <c r="E48" i="4"/>
  <c r="F48" i="4" s="1"/>
  <c r="E49" i="4"/>
  <c r="F49" i="4" s="1"/>
  <c r="E50" i="4"/>
  <c r="E51" i="4"/>
  <c r="F51" i="4" s="1"/>
  <c r="E52" i="4"/>
  <c r="F52" i="4" s="1"/>
  <c r="E53" i="4"/>
  <c r="F53" i="4" s="1"/>
  <c r="E54" i="4"/>
  <c r="E55" i="4"/>
  <c r="F55" i="4" s="1"/>
  <c r="E56" i="4"/>
  <c r="E57" i="4"/>
  <c r="E58" i="4"/>
  <c r="E59" i="4"/>
  <c r="E60" i="4"/>
  <c r="F60" i="4" s="1"/>
  <c r="E61" i="4"/>
  <c r="F61" i="4" s="1"/>
  <c r="E62" i="4"/>
  <c r="E63" i="4"/>
  <c r="F63" i="4" s="1"/>
  <c r="E64" i="4"/>
  <c r="F64" i="4" s="1"/>
  <c r="E65" i="4"/>
  <c r="F65" i="4" s="1"/>
  <c r="E66" i="4"/>
  <c r="E67" i="4"/>
  <c r="E68" i="4"/>
  <c r="F68" i="4" s="1"/>
  <c r="E69" i="4"/>
  <c r="E70" i="4"/>
  <c r="F70" i="4" s="1"/>
  <c r="E71" i="4"/>
  <c r="F71" i="4" s="1"/>
  <c r="E72" i="4"/>
  <c r="E73" i="4"/>
  <c r="F73" i="4" s="1"/>
  <c r="E74" i="4"/>
  <c r="E75" i="4"/>
  <c r="E76" i="4"/>
  <c r="E77" i="4"/>
  <c r="E78" i="4"/>
  <c r="F78" i="4" s="1"/>
  <c r="E79" i="4"/>
  <c r="F79" i="4" s="1"/>
  <c r="E80" i="4"/>
  <c r="E81" i="4"/>
  <c r="F81" i="4" s="1"/>
  <c r="E82" i="4"/>
  <c r="E83" i="4"/>
  <c r="F83" i="4" s="1"/>
  <c r="E84" i="4"/>
  <c r="F84" i="4" s="1"/>
  <c r="E85" i="4"/>
  <c r="F85" i="4" s="1"/>
  <c r="E86" i="4"/>
  <c r="F86" i="4" s="1"/>
  <c r="E87" i="4"/>
  <c r="F87" i="4" s="1"/>
  <c r="E88" i="4"/>
  <c r="F88" i="4" s="1"/>
  <c r="E89" i="4"/>
  <c r="F89" i="4" s="1"/>
  <c r="E90" i="4"/>
  <c r="F90" i="4" s="1"/>
  <c r="E91" i="4"/>
  <c r="E92" i="4"/>
  <c r="F92" i="4" s="1"/>
  <c r="E93" i="4"/>
  <c r="F93" i="4" s="1"/>
  <c r="E94" i="4"/>
  <c r="F94" i="4" s="1"/>
  <c r="E95" i="4"/>
  <c r="F95" i="4" s="1"/>
  <c r="E96" i="4"/>
  <c r="F96" i="4" s="1"/>
  <c r="E97" i="4"/>
  <c r="F97" i="4" s="1"/>
  <c r="E98" i="4"/>
  <c r="F98" i="4" s="1"/>
  <c r="E99" i="4"/>
  <c r="F99" i="4" s="1"/>
  <c r="E100" i="4"/>
  <c r="F100" i="4" s="1"/>
  <c r="E101" i="4"/>
  <c r="F101" i="4" s="1"/>
  <c r="E102" i="4"/>
  <c r="F102" i="4" s="1"/>
  <c r="E103" i="4"/>
  <c r="F103" i="4" s="1"/>
  <c r="C2" i="4"/>
  <c r="D2" i="4" s="1"/>
  <c r="C3" i="4"/>
  <c r="D3" i="4" s="1"/>
  <c r="C4" i="4"/>
  <c r="D4" i="4" s="1"/>
  <c r="C5" i="4"/>
  <c r="D5" i="4" s="1"/>
  <c r="C6" i="4"/>
  <c r="D6" i="4" s="1"/>
  <c r="C7" i="4"/>
  <c r="D7" i="4" s="1"/>
  <c r="C8" i="4"/>
  <c r="C9" i="4"/>
  <c r="D9" i="4" s="1"/>
  <c r="C10" i="4"/>
  <c r="D10" i="4" s="1"/>
  <c r="C11" i="4"/>
  <c r="C12" i="4"/>
  <c r="D12" i="4" s="1"/>
  <c r="C13" i="4"/>
  <c r="D13" i="4" s="1"/>
  <c r="C14" i="4"/>
  <c r="D14" i="4" s="1"/>
  <c r="C15" i="4"/>
  <c r="C16" i="4"/>
  <c r="C17" i="4"/>
  <c r="D17" i="4" s="1"/>
  <c r="C18" i="4"/>
  <c r="D18" i="4" s="1"/>
  <c r="C19" i="4"/>
  <c r="D19" i="4" s="1"/>
  <c r="C20" i="4"/>
  <c r="C21" i="4"/>
  <c r="D21" i="4" s="1"/>
  <c r="C22" i="4"/>
  <c r="D22" i="4" s="1"/>
  <c r="C23" i="4"/>
  <c r="D23" i="4" s="1"/>
  <c r="C24" i="4"/>
  <c r="C25" i="4"/>
  <c r="D25" i="4" s="1"/>
  <c r="C26" i="4"/>
  <c r="D26" i="4" s="1"/>
  <c r="C27" i="4"/>
  <c r="C28" i="4"/>
  <c r="D28" i="4" s="1"/>
  <c r="C29" i="4"/>
  <c r="D29" i="4" s="1"/>
  <c r="C30" i="4"/>
  <c r="C31" i="4"/>
  <c r="D31" i="4" s="1"/>
  <c r="C32" i="4"/>
  <c r="D32" i="4" s="1"/>
  <c r="C33" i="4"/>
  <c r="D33" i="4" s="1"/>
  <c r="C34" i="4"/>
  <c r="D34" i="4" s="1"/>
  <c r="C35" i="4"/>
  <c r="D35" i="4" s="1"/>
  <c r="C36" i="4"/>
  <c r="D36" i="4" s="1"/>
  <c r="C37" i="4"/>
  <c r="D37" i="4" s="1"/>
  <c r="C38" i="4"/>
  <c r="C39" i="4"/>
  <c r="D39" i="4" s="1"/>
  <c r="C40" i="4"/>
  <c r="C41" i="4"/>
  <c r="D41" i="4" s="1"/>
  <c r="C42" i="4"/>
  <c r="C43" i="4"/>
  <c r="C44" i="4"/>
  <c r="D44" i="4" s="1"/>
  <c r="C45" i="4"/>
  <c r="D45" i="4" s="1"/>
  <c r="C46" i="4"/>
  <c r="C47" i="4"/>
  <c r="D47" i="4" s="1"/>
  <c r="C48" i="4"/>
  <c r="D48" i="4" s="1"/>
  <c r="C49" i="4"/>
  <c r="D49" i="4" s="1"/>
  <c r="C50" i="4"/>
  <c r="C51" i="4"/>
  <c r="D51" i="4" s="1"/>
  <c r="C52" i="4"/>
  <c r="D52" i="4" s="1"/>
  <c r="C53" i="4"/>
  <c r="D53" i="4" s="1"/>
  <c r="C54" i="4"/>
  <c r="C55" i="4"/>
  <c r="D55" i="4" s="1"/>
  <c r="C56" i="4"/>
  <c r="C57" i="4"/>
  <c r="C58" i="4"/>
  <c r="C59" i="4"/>
  <c r="C60" i="4"/>
  <c r="D60" i="4" s="1"/>
  <c r="C61" i="4"/>
  <c r="D61" i="4" s="1"/>
  <c r="C62" i="4"/>
  <c r="C63" i="4"/>
  <c r="D63" i="4" s="1"/>
  <c r="C64" i="4"/>
  <c r="D64" i="4" s="1"/>
  <c r="C65" i="4"/>
  <c r="D65" i="4" s="1"/>
  <c r="C66" i="4"/>
  <c r="C67" i="4"/>
  <c r="C68" i="4"/>
  <c r="D68" i="4" s="1"/>
  <c r="C69" i="4"/>
  <c r="C70" i="4"/>
  <c r="D70" i="4" s="1"/>
  <c r="C71" i="4"/>
  <c r="D71" i="4" s="1"/>
  <c r="C72" i="4"/>
  <c r="C73" i="4"/>
  <c r="D73" i="4" s="1"/>
  <c r="C74" i="4"/>
  <c r="C75" i="4"/>
  <c r="C76" i="4"/>
  <c r="C77" i="4"/>
  <c r="C78" i="4"/>
  <c r="D78" i="4" s="1"/>
  <c r="C79" i="4"/>
  <c r="D79" i="4" s="1"/>
  <c r="C80" i="4"/>
  <c r="C81" i="4"/>
  <c r="D81" i="4" s="1"/>
  <c r="C82" i="4"/>
  <c r="C83" i="4"/>
  <c r="D83" i="4" s="1"/>
  <c r="C84" i="4"/>
  <c r="D84" i="4" s="1"/>
  <c r="C85" i="4"/>
  <c r="D85" i="4" s="1"/>
  <c r="C86" i="4"/>
  <c r="D86" i="4" s="1"/>
  <c r="C87" i="4"/>
  <c r="D87" i="4" s="1"/>
  <c r="C88" i="4"/>
  <c r="D88" i="4" s="1"/>
  <c r="C89" i="4"/>
  <c r="D89" i="4" s="1"/>
  <c r="C90" i="4"/>
  <c r="D90" i="4" s="1"/>
  <c r="C91" i="4"/>
  <c r="C92" i="4"/>
  <c r="D92" i="4" s="1"/>
  <c r="C93" i="4"/>
  <c r="D93" i="4" s="1"/>
  <c r="C94" i="4"/>
  <c r="D94" i="4" s="1"/>
  <c r="C95" i="4"/>
  <c r="D95" i="4" s="1"/>
  <c r="C96" i="4"/>
  <c r="D96" i="4" s="1"/>
  <c r="C97" i="4"/>
  <c r="D97" i="4" s="1"/>
  <c r="C98" i="4"/>
  <c r="D98" i="4" s="1"/>
  <c r="C99" i="4"/>
  <c r="D99" i="4" s="1"/>
  <c r="C100" i="4"/>
  <c r="D100" i="4" s="1"/>
  <c r="C101" i="4"/>
  <c r="D101" i="4" s="1"/>
  <c r="C102" i="4"/>
  <c r="D102" i="4" s="1"/>
  <c r="C103" i="4"/>
  <c r="D103" i="4" s="1"/>
  <c r="A4" i="12" a="1"/>
  <c r="A4" i="12" l="1"/>
  <c r="A5" i="12" a="1"/>
  <c r="A5" i="12" l="1"/>
  <c r="A4" i="1"/>
  <c r="A2" i="1"/>
  <c r="A6" i="12" a="1"/>
  <c r="A6" i="12" l="1"/>
  <c r="A7" i="12" s="1" a="1"/>
  <c r="A7" i="12" s="1"/>
  <c r="A8" i="12" a="1"/>
  <c r="A8" i="12" l="1"/>
  <c r="A9" i="12" a="1"/>
  <c r="A9" i="12" l="1"/>
  <c r="A10" i="12" a="1"/>
  <c r="A10" i="12" l="1"/>
  <c r="A11" i="12" s="1" a="1"/>
  <c r="A11" i="12" s="1"/>
  <c r="A12" i="12" a="1"/>
  <c r="A12" i="12" l="1"/>
  <c r="A13" i="12" a="1"/>
  <c r="A13" i="12" l="1"/>
  <c r="A14" i="12" a="1"/>
  <c r="A14" i="12" l="1"/>
  <c r="A15" i="12" s="1" a="1"/>
  <c r="A15" i="12" s="1"/>
  <c r="A16" i="12" a="1"/>
  <c r="A16" i="12" l="1"/>
  <c r="A17" i="12" a="1"/>
  <c r="A17" i="12" l="1"/>
  <c r="A18" i="12" a="1"/>
  <c r="A18" i="12" l="1"/>
  <c r="A19" i="12" s="1" a="1"/>
  <c r="A19" i="12" s="1"/>
  <c r="A20" i="12" a="1"/>
  <c r="A20" i="12" l="1"/>
  <c r="A21" i="12" a="1"/>
  <c r="A21" i="12" l="1"/>
  <c r="A22" i="12" a="1"/>
  <c r="A22" i="12" l="1"/>
  <c r="A23" i="12" s="1" a="1"/>
  <c r="A23" i="12" s="1"/>
  <c r="A24" i="12" a="1"/>
  <c r="A24" i="12" l="1"/>
  <c r="A25" i="12" a="1"/>
  <c r="A25" i="12" l="1"/>
  <c r="A26" i="12" a="1"/>
  <c r="A26" i="12" l="1"/>
  <c r="A27" i="12" s="1" a="1"/>
  <c r="A27" i="12" s="1"/>
  <c r="A28" i="12" a="1"/>
  <c r="A28" i="12" l="1"/>
  <c r="A29" i="12" a="1"/>
  <c r="A29" i="12" l="1"/>
  <c r="A30" i="12" a="1"/>
  <c r="A30" i="12" l="1"/>
  <c r="A31" i="12" s="1" a="1"/>
  <c r="A31" i="12" s="1"/>
  <c r="A32" i="12" a="1"/>
  <c r="A32" i="12" l="1"/>
  <c r="A33" i="12" a="1"/>
  <c r="A33" i="12" l="1"/>
  <c r="A34" i="12" a="1"/>
  <c r="A34" i="12" l="1"/>
  <c r="A35" i="12" s="1" a="1"/>
  <c r="A35" i="12" s="1"/>
  <c r="A36" i="12" a="1"/>
  <c r="A36" i="12" l="1"/>
  <c r="A37" i="12" a="1"/>
  <c r="A37" i="12" l="1"/>
  <c r="A38" i="12" a="1"/>
  <c r="A38" i="12" l="1"/>
  <c r="A39" i="12" s="1" a="1"/>
  <c r="A39" i="12" s="1"/>
  <c r="A40" i="12" a="1"/>
  <c r="A40" i="12" l="1"/>
  <c r="A41" i="12" a="1"/>
  <c r="A41" i="12" l="1"/>
  <c r="A42" i="12" a="1"/>
  <c r="A42" i="12" l="1"/>
  <c r="A43" i="12" s="1" a="1"/>
  <c r="A43" i="12" s="1"/>
  <c r="A44" i="12" a="1"/>
  <c r="A44" i="12" l="1"/>
  <c r="A45" i="12" a="1"/>
  <c r="A45" i="12" l="1"/>
  <c r="A46" i="12" a="1"/>
  <c r="A46" i="12" l="1"/>
  <c r="A47" i="12" s="1" a="1"/>
  <c r="A47" i="12" s="1"/>
  <c r="A48" i="12" a="1"/>
  <c r="A48" i="12" l="1"/>
  <c r="A49" i="12" a="1"/>
  <c r="A49" i="12" l="1"/>
  <c r="A50" i="12" a="1"/>
  <c r="A50" i="12" l="1"/>
  <c r="A51" i="12" s="1" a="1"/>
  <c r="A51" i="12" s="1"/>
  <c r="A52" i="12" a="1"/>
  <c r="A52" i="12" l="1"/>
  <c r="A53" i="12" a="1"/>
  <c r="A53" i="12" l="1"/>
  <c r="A54" i="12" a="1"/>
  <c r="A54" i="12" l="1"/>
  <c r="A55" i="12" s="1" a="1"/>
  <c r="A55" i="12" s="1"/>
  <c r="A56" i="12" a="1"/>
  <c r="A56" i="12" l="1"/>
  <c r="A57" i="12" a="1"/>
  <c r="A57" i="12" l="1"/>
  <c r="A58" i="12" a="1"/>
  <c r="A58" i="12" l="1"/>
  <c r="A59" i="12" s="1" a="1"/>
  <c r="A59" i="12" s="1"/>
  <c r="A60" i="12" a="1"/>
  <c r="A60" i="12" l="1"/>
  <c r="A61" i="12" a="1"/>
  <c r="A61" i="12" l="1"/>
  <c r="A62" i="12" a="1"/>
  <c r="A62" i="12" l="1"/>
  <c r="A63" i="12" s="1" a="1"/>
  <c r="A63" i="12" s="1"/>
  <c r="A64" i="12" a="1"/>
  <c r="A64" i="12" l="1"/>
  <c r="A65" i="12" a="1"/>
  <c r="A65" i="12" l="1"/>
  <c r="A66" i="12" a="1"/>
  <c r="A66" i="12" l="1"/>
  <c r="A67" i="12" s="1" a="1"/>
  <c r="A67" i="12" s="1"/>
  <c r="A68" i="12" a="1"/>
  <c r="A68" i="12" l="1"/>
  <c r="A69" i="12" a="1"/>
  <c r="A69" i="12" l="1"/>
  <c r="A70" i="12" a="1"/>
  <c r="A70" i="12" l="1"/>
  <c r="A71" i="12" s="1" a="1"/>
  <c r="A71" i="12" s="1"/>
  <c r="A72" i="12" a="1"/>
  <c r="A72" i="12" l="1"/>
  <c r="A73" i="12" a="1"/>
  <c r="A73" i="12" l="1"/>
  <c r="A74" i="12" a="1"/>
  <c r="A74" i="12" l="1"/>
  <c r="A75" i="12" s="1" a="1"/>
  <c r="A75" i="12" s="1"/>
  <c r="A76" i="12" a="1"/>
  <c r="A76" i="12" l="1"/>
  <c r="A77" i="12" a="1"/>
  <c r="A77" i="12" l="1"/>
  <c r="A78" i="12" a="1"/>
  <c r="A78" i="12" l="1"/>
  <c r="A79" i="12" s="1" a="1"/>
  <c r="A79" i="12" s="1"/>
  <c r="A80" i="12" a="1"/>
  <c r="A80" i="12" l="1"/>
  <c r="A81" i="12" a="1"/>
  <c r="A81" i="12" l="1"/>
  <c r="A82" i="12" a="1"/>
  <c r="A82" i="12" l="1"/>
  <c r="A83" i="12" s="1" a="1"/>
  <c r="A83" i="12" s="1"/>
  <c r="A84" i="12" a="1"/>
  <c r="A84" i="12" l="1"/>
  <c r="A85" i="12" a="1"/>
  <c r="A85" i="12" l="1"/>
  <c r="A86" i="12" a="1"/>
  <c r="A86" i="12" l="1"/>
  <c r="A87" i="12" s="1" a="1"/>
  <c r="A87" i="12" s="1"/>
  <c r="A88" i="12" a="1"/>
  <c r="A88" i="12" l="1"/>
  <c r="A89" i="12" a="1"/>
  <c r="A89" i="12" l="1"/>
  <c r="A90" i="12" a="1"/>
  <c r="A90" i="12" l="1"/>
  <c r="A91" i="12" s="1" a="1"/>
  <c r="A91" i="12" s="1"/>
  <c r="A92" i="12" a="1"/>
  <c r="A92" i="12" l="1"/>
  <c r="A93" i="12" a="1"/>
  <c r="A93" i="12" l="1"/>
  <c r="A94" i="12" a="1"/>
  <c r="A94" i="12" l="1"/>
  <c r="A95" i="12" s="1" a="1"/>
  <c r="A95" i="12" s="1"/>
  <c r="A96" i="12" a="1"/>
  <c r="A96" i="12" l="1"/>
  <c r="A97" i="12" a="1"/>
  <c r="A97" i="12" l="1"/>
  <c r="A98" i="12" a="1"/>
  <c r="A98" i="12" l="1"/>
  <c r="A99" i="12" s="1" a="1"/>
  <c r="A99" i="12" s="1"/>
  <c r="A100" i="12" a="1"/>
  <c r="A100" i="12" l="1"/>
  <c r="A101" i="12" a="1"/>
  <c r="A101" i="12" l="1"/>
  <c r="A102" i="12" a="1"/>
  <c r="A102" i="12" l="1"/>
  <c r="A103" i="12" s="1" a="1"/>
  <c r="A103" i="12" s="1"/>
  <c r="A104" i="12" a="1"/>
  <c r="A104" i="12" l="1"/>
  <c r="A105" i="12" a="1"/>
  <c r="A105" i="12" l="1"/>
  <c r="A106" i="12" a="1"/>
  <c r="A106" i="12" l="1"/>
  <c r="A107" i="12" s="1" a="1"/>
  <c r="A107" i="12" s="1"/>
  <c r="A108" i="12" a="1"/>
  <c r="A108" i="12" l="1"/>
  <c r="A109" i="12" a="1"/>
  <c r="A109" i="12" l="1"/>
  <c r="A110" i="12" a="1"/>
  <c r="A110" i="12" l="1"/>
  <c r="A111" i="12" s="1" a="1"/>
  <c r="A111" i="12" s="1"/>
  <c r="A112" i="12" a="1"/>
  <c r="A112" i="12" l="1"/>
  <c r="A113" i="12" a="1"/>
  <c r="A113" i="12" l="1"/>
  <c r="A114" i="12" a="1"/>
  <c r="A114" i="12" l="1"/>
  <c r="A115" i="12" s="1" a="1"/>
  <c r="A115" i="12" s="1"/>
  <c r="A116" i="12" a="1"/>
  <c r="A116" i="12" l="1"/>
  <c r="A117" i="12" a="1"/>
  <c r="A117" i="12" l="1"/>
  <c r="A118" i="12" a="1"/>
  <c r="A118" i="12" l="1"/>
  <c r="A119" i="12" s="1" a="1"/>
  <c r="A119" i="12" s="1"/>
  <c r="A120" i="12" a="1"/>
  <c r="A120" i="12" l="1"/>
  <c r="A121" i="12" a="1"/>
  <c r="A121" i="12" l="1"/>
  <c r="A122" i="12" a="1"/>
  <c r="A122" i="12" l="1"/>
  <c r="A123" i="12" s="1" a="1"/>
  <c r="A123" i="12" s="1"/>
  <c r="A124" i="12" a="1"/>
  <c r="A124" i="12" l="1"/>
  <c r="A125" i="12" a="1"/>
  <c r="A125" i="12" l="1"/>
  <c r="A126" i="12" a="1"/>
  <c r="A126" i="12" l="1"/>
  <c r="A127" i="12" s="1" a="1"/>
  <c r="A127" i="12" s="1"/>
  <c r="A128" i="12" a="1"/>
  <c r="A128" i="12" l="1"/>
  <c r="A129" i="12" a="1"/>
  <c r="A129" i="12" l="1"/>
  <c r="A130" i="12" a="1"/>
  <c r="A130" i="12" l="1"/>
  <c r="A131" i="12" s="1" a="1"/>
  <c r="A131" i="12" s="1"/>
  <c r="A132" i="12" a="1"/>
  <c r="A132" i="12" l="1"/>
  <c r="A133" i="12" a="1"/>
  <c r="A133" i="12" l="1"/>
  <c r="A134" i="12" a="1"/>
  <c r="A134" i="12" l="1"/>
  <c r="A135" i="12" s="1" a="1"/>
  <c r="A135" i="12" s="1"/>
  <c r="A136" i="12" a="1"/>
  <c r="A136" i="12" l="1"/>
  <c r="A137" i="12" a="1"/>
  <c r="A137" i="12" l="1"/>
  <c r="A138" i="12" a="1"/>
  <c r="A138" i="12" l="1"/>
  <c r="A139" i="12" s="1" a="1"/>
  <c r="A139" i="12" s="1"/>
  <c r="A140" i="12" a="1"/>
  <c r="A140" i="12" l="1"/>
  <c r="A141" i="12" a="1"/>
  <c r="A141" i="12" l="1"/>
  <c r="A142" i="12" a="1"/>
  <c r="A142" i="12" l="1"/>
  <c r="A143" i="12" s="1" a="1"/>
  <c r="A143" i="12" s="1"/>
  <c r="A144" i="12" a="1"/>
  <c r="A144" i="12" l="1"/>
  <c r="A145" i="12" a="1"/>
  <c r="A145" i="12" l="1"/>
  <c r="A146" i="12" a="1"/>
  <c r="A146" i="12" l="1"/>
  <c r="A147" i="12" s="1" a="1"/>
  <c r="A147" i="12" s="1"/>
  <c r="A148" i="12" a="1"/>
  <c r="A148" i="12" l="1"/>
  <c r="A149" i="12" a="1"/>
  <c r="A149" i="12" l="1"/>
  <c r="A150" i="12" a="1"/>
  <c r="A150" i="12" l="1"/>
  <c r="A151" i="12" s="1" a="1"/>
  <c r="A151" i="12" s="1"/>
  <c r="A152" i="12" a="1"/>
  <c r="A152" i="12" l="1"/>
  <c r="A153" i="12" a="1"/>
  <c r="A153" i="12" l="1"/>
  <c r="A154" i="12" a="1"/>
  <c r="A154" i="12" l="1"/>
  <c r="A155" i="12" s="1" a="1"/>
  <c r="A155" i="12" s="1"/>
  <c r="A156" i="12" a="1"/>
  <c r="A156" i="12" l="1"/>
  <c r="A157" i="12" a="1"/>
  <c r="A157" i="12" l="1"/>
  <c r="A158" i="12" a="1"/>
  <c r="A158" i="12" l="1"/>
  <c r="A159" i="12" s="1" a="1"/>
  <c r="A159" i="12" s="1"/>
  <c r="A160" i="12" a="1"/>
  <c r="A160" i="12" l="1"/>
  <c r="A161" i="12" a="1"/>
  <c r="A161" i="12" l="1"/>
  <c r="A162" i="12" a="1"/>
  <c r="A162" i="12" l="1"/>
  <c r="A163" i="12" s="1" a="1"/>
  <c r="A163" i="12" s="1"/>
  <c r="A164" i="12" a="1"/>
  <c r="A164" i="12" l="1"/>
  <c r="A165" i="12" a="1"/>
  <c r="A165" i="12" l="1"/>
  <c r="A166" i="12" a="1"/>
  <c r="A166" i="12" l="1"/>
  <c r="A167" i="12" s="1" a="1"/>
  <c r="A167" i="12" s="1"/>
  <c r="A168" i="12" a="1"/>
  <c r="A168" i="12" l="1"/>
  <c r="A169" i="12" a="1"/>
  <c r="A169" i="12" l="1"/>
  <c r="A170" i="12" a="1"/>
  <c r="A170" i="12" l="1"/>
  <c r="A171" i="12" s="1" a="1"/>
  <c r="A171" i="12" s="1"/>
  <c r="A172" i="12" a="1"/>
  <c r="A172" i="12" l="1"/>
  <c r="A173" i="12" a="1"/>
  <c r="A173" i="12" l="1"/>
  <c r="A174" i="12" a="1"/>
  <c r="A174" i="12" l="1"/>
  <c r="A175" i="12" s="1" a="1"/>
  <c r="A175" i="12" s="1"/>
  <c r="A176" i="12" a="1"/>
  <c r="A176" i="12" l="1"/>
  <c r="A177" i="12" a="1"/>
  <c r="A177" i="12" l="1"/>
  <c r="A178" i="12" a="1"/>
  <c r="A178" i="12" l="1"/>
  <c r="A179" i="12" s="1" a="1"/>
  <c r="A179" i="12" s="1"/>
  <c r="A180" i="12" a="1"/>
  <c r="A180" i="12" l="1"/>
  <c r="A181" i="12" a="1"/>
  <c r="A181" i="12" l="1"/>
  <c r="A182" i="12" a="1"/>
  <c r="A182" i="12" l="1"/>
  <c r="A183" i="12" s="1" a="1"/>
  <c r="A183" i="12" s="1"/>
  <c r="A184" i="12" a="1"/>
  <c r="A184" i="12" l="1"/>
  <c r="A185" i="12" a="1"/>
  <c r="A185" i="12" l="1"/>
  <c r="A186" i="12" a="1"/>
  <c r="A186" i="12" l="1"/>
  <c r="A187" i="12" s="1" a="1"/>
  <c r="A187" i="12" s="1"/>
  <c r="A188" i="12" a="1"/>
  <c r="A188" i="12" l="1"/>
  <c r="A189" i="12" a="1"/>
  <c r="A189" i="12" l="1"/>
  <c r="A190" i="12" a="1"/>
  <c r="A190" i="12" l="1"/>
  <c r="A191" i="12" s="1" a="1"/>
  <c r="A191" i="12" s="1"/>
  <c r="A192" i="12" a="1"/>
  <c r="A192" i="12" l="1"/>
  <c r="A193" i="12" a="1"/>
  <c r="A193" i="12" l="1"/>
  <c r="A194" i="12" a="1"/>
  <c r="A194" i="12" l="1"/>
  <c r="A195" i="12" s="1" a="1"/>
  <c r="A195" i="12" s="1"/>
  <c r="A196" i="12" a="1"/>
  <c r="A196" i="12" l="1"/>
  <c r="A197" i="12" a="1"/>
  <c r="A197" i="12" l="1"/>
  <c r="A198" i="12" a="1"/>
  <c r="A198" i="12" l="1"/>
  <c r="A199" i="12" s="1" a="1"/>
  <c r="A199" i="12" s="1"/>
  <c r="A200" i="12" a="1"/>
  <c r="A200" i="12" l="1"/>
  <c r="A201" i="12" a="1"/>
  <c r="A201" i="12" l="1"/>
  <c r="A202" i="12" a="1"/>
  <c r="A202" i="12" l="1"/>
  <c r="A203" i="12" s="1" a="1"/>
  <c r="A203" i="12" s="1"/>
  <c r="A204" i="12" a="1"/>
  <c r="A204" i="12" l="1"/>
  <c r="A205" i="12" a="1"/>
  <c r="A205" i="12" l="1"/>
  <c r="A206" i="12" a="1"/>
  <c r="A206" i="12" l="1"/>
  <c r="A207" i="12" s="1" a="1"/>
  <c r="A207" i="12" s="1"/>
  <c r="A208" i="12" a="1"/>
  <c r="A208" i="12" l="1"/>
  <c r="A209" i="12" a="1"/>
  <c r="A209" i="12" l="1"/>
  <c r="A210" i="12" a="1"/>
  <c r="A210" i="12" l="1"/>
  <c r="A211" i="12" s="1" a="1"/>
  <c r="A211" i="12" s="1"/>
  <c r="A212" i="12" a="1"/>
  <c r="A212" i="12" l="1"/>
  <c r="A213" i="12" a="1"/>
  <c r="A213" i="12" l="1"/>
  <c r="A214" i="12" a="1"/>
  <c r="A214" i="12" l="1"/>
  <c r="A215" i="12" s="1" a="1"/>
  <c r="A215" i="12" s="1"/>
  <c r="A216" i="12" a="1"/>
  <c r="A216" i="12" l="1"/>
  <c r="A217" i="12" a="1"/>
  <c r="A217" i="12" l="1"/>
  <c r="A218" i="12" a="1"/>
  <c r="A218" i="12" l="1"/>
  <c r="A219" i="12" s="1" a="1"/>
  <c r="A219" i="12" s="1"/>
  <c r="A220" i="12" a="1"/>
  <c r="A220" i="12" l="1"/>
  <c r="A221" i="12" a="1"/>
  <c r="A221" i="12" l="1"/>
  <c r="A222" i="12" a="1"/>
  <c r="A222" i="12" l="1"/>
  <c r="A223" i="12" s="1" a="1"/>
  <c r="A223" i="12" s="1"/>
  <c r="A224" i="12" a="1"/>
  <c r="A224" i="12" l="1"/>
  <c r="A225" i="12" a="1"/>
  <c r="A225" i="12" l="1"/>
  <c r="A226" i="12" a="1"/>
  <c r="A226" i="12" l="1"/>
  <c r="A227" i="12" s="1" a="1"/>
  <c r="A227" i="12" s="1"/>
  <c r="A228" i="12" a="1"/>
  <c r="A228" i="12" l="1"/>
  <c r="A229" i="12" a="1"/>
  <c r="A229" i="12" l="1"/>
  <c r="A230" i="12" a="1"/>
  <c r="A230" i="12" l="1"/>
  <c r="A231" i="12" s="1" a="1"/>
  <c r="A231" i="12" s="1"/>
  <c r="A232" i="12" a="1"/>
  <c r="A232" i="12" l="1"/>
  <c r="A233" i="12" a="1"/>
  <c r="A233" i="12" l="1"/>
  <c r="A234" i="12" a="1"/>
  <c r="A234" i="12" l="1"/>
  <c r="A235" i="12" s="1" a="1"/>
  <c r="A235" i="12" s="1"/>
  <c r="A236" i="12" a="1"/>
  <c r="A236" i="12" l="1"/>
  <c r="A237" i="12" a="1"/>
  <c r="A237" i="12" l="1"/>
  <c r="A238" i="12" a="1"/>
  <c r="A238" i="12" l="1"/>
  <c r="A239" i="12" s="1" a="1"/>
  <c r="A239" i="12" s="1"/>
  <c r="A240" i="12" a="1"/>
  <c r="A240" i="12" l="1"/>
  <c r="A241" i="12" a="1"/>
  <c r="A241" i="12" l="1"/>
  <c r="A242" i="12" a="1"/>
  <c r="A242" i="12" l="1"/>
  <c r="A243" i="12" s="1" a="1"/>
  <c r="A243" i="12" s="1"/>
  <c r="A244" i="12" a="1"/>
  <c r="A244" i="12" l="1"/>
  <c r="A245" i="12" a="1"/>
  <c r="A245" i="12" l="1"/>
  <c r="A246" i="12" a="1"/>
  <c r="A246" i="12" l="1"/>
  <c r="A247" i="12" s="1" a="1"/>
  <c r="A247" i="12" s="1"/>
  <c r="A248" i="12" a="1"/>
  <c r="A248" i="12" l="1"/>
  <c r="A249" i="12" a="1"/>
  <c r="A249" i="12" l="1"/>
  <c r="A250" i="12" a="1"/>
  <c r="A250" i="12" l="1"/>
  <c r="A251" i="12" s="1" a="1"/>
  <c r="A251" i="12" s="1"/>
  <c r="A252" i="12" a="1"/>
  <c r="A252" i="12" l="1"/>
  <c r="A253" i="12" a="1"/>
  <c r="A253" i="12" l="1"/>
  <c r="A254" i="12" a="1"/>
  <c r="A254" i="12" l="1"/>
  <c r="A255" i="12" s="1" a="1"/>
  <c r="A255" i="12" s="1"/>
  <c r="A256" i="12" a="1"/>
  <c r="A256" i="12" l="1"/>
  <c r="A257" i="12" a="1"/>
  <c r="A257" i="12" l="1"/>
  <c r="A258" i="12" a="1"/>
  <c r="A258" i="12" l="1"/>
  <c r="A259" i="12" s="1" a="1"/>
  <c r="A259" i="12" s="1"/>
  <c r="A260" i="12" a="1"/>
  <c r="A260" i="12" l="1"/>
  <c r="A261" i="12" a="1"/>
  <c r="A261" i="12" l="1"/>
  <c r="A262" i="12" a="1"/>
  <c r="A262" i="12" l="1"/>
  <c r="A263" i="12" s="1" a="1"/>
  <c r="A263" i="12" s="1"/>
  <c r="A264" i="12" a="1"/>
  <c r="A264" i="12" l="1"/>
  <c r="A265" i="12" a="1"/>
  <c r="A265" i="12" l="1"/>
  <c r="A266" i="12" a="1"/>
  <c r="A266" i="12" l="1"/>
  <c r="A267" i="12" s="1" a="1"/>
  <c r="A267" i="12" s="1"/>
  <c r="A268" i="12" a="1"/>
  <c r="A268" i="12" l="1"/>
  <c r="A269" i="12" a="1"/>
  <c r="A269" i="12" l="1"/>
  <c r="A270" i="12" a="1"/>
  <c r="A270" i="12" l="1"/>
  <c r="A271" i="12" s="1" a="1"/>
  <c r="A271" i="12" s="1"/>
  <c r="A272" i="12" a="1"/>
  <c r="A272" i="12" l="1"/>
  <c r="A273" i="12" a="1"/>
  <c r="A273" i="12" l="1"/>
  <c r="A274" i="12" a="1"/>
  <c r="A274" i="12" l="1"/>
  <c r="A275" i="12" s="1" a="1"/>
  <c r="A275" i="12" s="1"/>
  <c r="A276" i="12" a="1"/>
  <c r="A276" i="12" l="1"/>
  <c r="A277" i="12" a="1"/>
  <c r="A277" i="12" l="1"/>
  <c r="A278" i="12" a="1"/>
  <c r="A278" i="12" l="1"/>
  <c r="A279" i="12" s="1" a="1"/>
  <c r="A279" i="12" s="1"/>
  <c r="A280" i="12" a="1"/>
  <c r="A280" i="12" l="1"/>
  <c r="A281" i="12" a="1"/>
  <c r="A281" i="12" l="1"/>
  <c r="A282" i="12" a="1"/>
  <c r="A282" i="12" l="1"/>
  <c r="A283" i="12" s="1" a="1"/>
  <c r="A283" i="12" s="1"/>
  <c r="A284" i="12" a="1"/>
  <c r="A284" i="12" l="1"/>
  <c r="A285" i="12" a="1"/>
  <c r="A285" i="12" l="1"/>
  <c r="A286" i="12" a="1"/>
  <c r="A286" i="12" l="1"/>
  <c r="A287" i="12" s="1" a="1"/>
  <c r="A287" i="12" s="1"/>
  <c r="A288" i="12" a="1"/>
  <c r="A288" i="12" l="1"/>
  <c r="A289" i="12" a="1"/>
  <c r="A289" i="12" l="1"/>
  <c r="A290" i="12" a="1"/>
  <c r="A290" i="12" l="1"/>
  <c r="A291" i="12" s="1" a="1"/>
  <c r="A291" i="12" s="1"/>
  <c r="A292" i="12" a="1"/>
  <c r="A292" i="12" l="1"/>
  <c r="A293" i="12" a="1"/>
  <c r="A293" i="12" l="1"/>
  <c r="A294" i="12" a="1"/>
  <c r="A294" i="12" l="1"/>
  <c r="A295" i="12" s="1" a="1"/>
  <c r="A295" i="12" s="1"/>
  <c r="A296" i="12" a="1"/>
  <c r="A296" i="12" l="1"/>
  <c r="A297" i="12" a="1"/>
  <c r="A297" i="12" l="1"/>
  <c r="A298" i="12" a="1"/>
  <c r="A298" i="12" l="1"/>
  <c r="A299" i="12" s="1" a="1"/>
  <c r="A299" i="12" s="1"/>
  <c r="A300" i="12" a="1"/>
  <c r="A300" i="12" l="1"/>
  <c r="A301" i="12" a="1"/>
  <c r="A301" i="12" l="1"/>
  <c r="A302" i="12" a="1"/>
  <c r="A302" i="12" l="1"/>
  <c r="A303" i="12" s="1" a="1"/>
  <c r="A303" i="12" s="1"/>
  <c r="A304" i="12" a="1"/>
  <c r="A304" i="12" l="1"/>
  <c r="A305" i="12" a="1"/>
  <c r="A305" i="12" l="1"/>
  <c r="A306" i="12" a="1"/>
  <c r="A306" i="12" l="1"/>
  <c r="A307" i="12" s="1" a="1"/>
  <c r="A307" i="12" s="1"/>
  <c r="A308" i="12" a="1"/>
  <c r="A308" i="12" l="1"/>
  <c r="A309" i="12" a="1"/>
  <c r="A309" i="12" l="1"/>
  <c r="A310" i="12" a="1"/>
  <c r="A310" i="12" l="1"/>
  <c r="A311" i="12" s="1" a="1"/>
  <c r="A311" i="12" s="1"/>
  <c r="A312" i="12" a="1"/>
  <c r="A312" i="12" l="1"/>
  <c r="A313" i="12" a="1"/>
  <c r="A313" i="12" l="1"/>
  <c r="A314" i="12" a="1"/>
  <c r="A314" i="12" l="1"/>
  <c r="A315" i="12" s="1" a="1"/>
  <c r="A315" i="12" s="1"/>
  <c r="A316" i="12" a="1"/>
  <c r="A316" i="12" l="1"/>
  <c r="A317" i="12" a="1"/>
  <c r="A317" i="12" l="1"/>
  <c r="A318" i="12" a="1"/>
  <c r="A318" i="12" l="1"/>
  <c r="A319" i="12" s="1" a="1"/>
  <c r="A319" i="12" s="1"/>
  <c r="A320" i="12" a="1"/>
  <c r="A320" i="12" l="1"/>
  <c r="A321" i="12" a="1"/>
  <c r="A321" i="12" l="1"/>
  <c r="A322" i="12" a="1"/>
  <c r="A322" i="12" l="1"/>
  <c r="A323" i="12" s="1" a="1"/>
  <c r="A323" i="12" s="1"/>
  <c r="A324" i="12" a="1"/>
  <c r="A324" i="12" l="1"/>
  <c r="A325" i="12" a="1"/>
  <c r="A325" i="12" l="1"/>
  <c r="A326" i="12" a="1"/>
  <c r="A326" i="12" l="1"/>
  <c r="A327" i="12" s="1" a="1"/>
  <c r="A327" i="12" s="1"/>
  <c r="A328" i="12" a="1"/>
  <c r="A328" i="12" l="1"/>
  <c r="A329" i="12" a="1"/>
  <c r="A329" i="12" l="1"/>
  <c r="A330" i="12" a="1"/>
  <c r="A330" i="12" l="1"/>
  <c r="A331" i="12" s="1" a="1"/>
  <c r="A331" i="12" s="1"/>
  <c r="A332" i="12" a="1"/>
  <c r="A332" i="12" l="1"/>
  <c r="A333" i="12" a="1"/>
  <c r="A333" i="12" l="1"/>
  <c r="A334" i="12" a="1"/>
  <c r="A334" i="12" l="1"/>
  <c r="A335" i="12" s="1" a="1"/>
  <c r="A335" i="12" s="1"/>
  <c r="A336" i="12" a="1"/>
  <c r="A336" i="12" l="1"/>
  <c r="A337" i="12" a="1"/>
  <c r="A337" i="12" l="1"/>
  <c r="A338" i="12" a="1"/>
  <c r="A338" i="12" l="1"/>
  <c r="A339" i="12" s="1" a="1"/>
  <c r="A339" i="12" s="1"/>
  <c r="A340" i="12" a="1"/>
  <c r="A340" i="12" l="1"/>
  <c r="A341" i="12" a="1"/>
  <c r="A341" i="12" l="1"/>
  <c r="A342" i="12" a="1"/>
  <c r="A342" i="12" l="1"/>
  <c r="A343" i="12" s="1" a="1"/>
  <c r="A343" i="12" s="1"/>
  <c r="A344" i="12" a="1"/>
  <c r="A344" i="12" l="1"/>
  <c r="A345" i="12" a="1"/>
  <c r="A345" i="12" l="1"/>
  <c r="A346" i="12" a="1"/>
  <c r="A346" i="12" l="1"/>
  <c r="A347" i="12" s="1" a="1"/>
  <c r="A347" i="12" s="1"/>
  <c r="A348" i="12" a="1"/>
  <c r="A348" i="12" l="1"/>
  <c r="A349" i="12" a="1"/>
  <c r="A349" i="12" l="1"/>
  <c r="A350" i="12" a="1"/>
  <c r="A350" i="12" l="1"/>
  <c r="A351" i="12" s="1" a="1"/>
  <c r="A351" i="12" s="1"/>
  <c r="A352" i="12" a="1"/>
  <c r="A352" i="12" l="1"/>
  <c r="A353" i="12" a="1"/>
  <c r="A353" i="12" l="1"/>
  <c r="A354" i="12" a="1"/>
  <c r="A354" i="12" l="1"/>
  <c r="A355" i="12" s="1" a="1"/>
  <c r="A355" i="12" s="1"/>
  <c r="A356" i="12" a="1"/>
  <c r="A356" i="12" l="1"/>
  <c r="A357" i="12" a="1"/>
  <c r="A357" i="12" l="1"/>
  <c r="A358" i="12" a="1"/>
  <c r="A358" i="12" l="1"/>
  <c r="A359" i="12" s="1" a="1"/>
  <c r="A359" i="12" s="1"/>
  <c r="A360" i="12" a="1"/>
  <c r="A360" i="12" l="1"/>
  <c r="A361" i="12" a="1"/>
  <c r="A361" i="12" l="1"/>
  <c r="A362" i="12" a="1"/>
  <c r="A362" i="12" l="1"/>
  <c r="A363" i="12" s="1" a="1"/>
  <c r="A363" i="12" s="1"/>
  <c r="A364" i="12" a="1"/>
  <c r="A364" i="12" l="1"/>
  <c r="A365" i="12" a="1"/>
  <c r="A365" i="12" l="1"/>
  <c r="A366" i="12" a="1"/>
  <c r="A366" i="12" l="1"/>
  <c r="A367" i="12" s="1" a="1"/>
  <c r="A367" i="12" s="1"/>
  <c r="A368" i="12" a="1"/>
  <c r="A368" i="12" l="1"/>
  <c r="A369" i="12" a="1"/>
  <c r="A369" i="12" l="1"/>
  <c r="A370" i="12" a="1"/>
  <c r="A370" i="12" l="1"/>
  <c r="A371" i="12" s="1" a="1"/>
  <c r="A371" i="12" s="1"/>
  <c r="A372" i="12" a="1"/>
  <c r="A372" i="12" l="1"/>
  <c r="A373" i="12" a="1"/>
  <c r="A373" i="12" l="1"/>
  <c r="A374" i="12" a="1"/>
  <c r="A374" i="12" l="1"/>
  <c r="A375" i="12" s="1" a="1"/>
  <c r="A375" i="12" s="1"/>
  <c r="A376" i="12" a="1"/>
  <c r="A376" i="12" l="1"/>
  <c r="A377" i="12" a="1"/>
  <c r="A377" i="12" l="1"/>
  <c r="A378" i="12" a="1"/>
  <c r="A378" i="12" l="1"/>
  <c r="A379" i="12" s="1" a="1"/>
  <c r="A379" i="12" s="1"/>
  <c r="A380" i="12" a="1"/>
  <c r="A380" i="12" l="1"/>
  <c r="A381" i="12" a="1"/>
  <c r="A381" i="12" l="1"/>
  <c r="A382" i="12" a="1"/>
  <c r="A382" i="12" l="1"/>
  <c r="A383" i="12" s="1" a="1"/>
  <c r="A383" i="12" s="1"/>
  <c r="A384" i="12" a="1"/>
  <c r="A384" i="12" l="1"/>
  <c r="A385" i="12" a="1"/>
  <c r="A385" i="12" l="1"/>
  <c r="A386" i="12" a="1"/>
  <c r="A386" i="12" l="1"/>
  <c r="A387" i="12" s="1" a="1"/>
  <c r="A387" i="12" s="1"/>
  <c r="A388" i="12" a="1"/>
  <c r="A388" i="12" l="1"/>
  <c r="A389" i="12" a="1"/>
  <c r="A389" i="12" l="1"/>
  <c r="A390" i="12" a="1"/>
  <c r="A390" i="12" l="1"/>
  <c r="A391" i="12" s="1" a="1"/>
  <c r="A391" i="12" s="1"/>
  <c r="A392" i="12" a="1"/>
  <c r="A392" i="12" l="1"/>
  <c r="A393" i="12" a="1"/>
  <c r="A393" i="12" l="1"/>
  <c r="A394" i="12" a="1"/>
  <c r="A394" i="12" l="1"/>
  <c r="A395" i="12" s="1" a="1"/>
  <c r="A395" i="12" s="1"/>
  <c r="A396" i="12" a="1"/>
  <c r="A396" i="12" l="1"/>
  <c r="A397" i="12" a="1"/>
  <c r="A397" i="12" l="1"/>
  <c r="A398" i="12" a="1"/>
  <c r="A398" i="12" l="1"/>
  <c r="A399" i="12" s="1" a="1"/>
  <c r="A399" i="12" s="1"/>
  <c r="A400" i="12" a="1"/>
  <c r="A400" i="12" l="1"/>
  <c r="A401" i="12" a="1"/>
  <c r="A401" i="12" l="1"/>
  <c r="A402" i="12" a="1"/>
  <c r="A402" i="12" l="1"/>
  <c r="A403" i="12" s="1" a="1"/>
  <c r="A403" i="12" s="1"/>
  <c r="A404" i="12" a="1"/>
  <c r="A404" i="12" l="1"/>
  <c r="A405" i="12" a="1"/>
  <c r="A405" i="12" l="1"/>
  <c r="A406" i="12" a="1"/>
  <c r="A406" i="12" l="1"/>
  <c r="A407" i="12" s="1" a="1"/>
  <c r="A407" i="12" s="1"/>
  <c r="A408" i="12" a="1"/>
  <c r="A408" i="12" l="1"/>
  <c r="A409" i="12" a="1"/>
  <c r="A409" i="12" l="1"/>
  <c r="A410" i="12" a="1"/>
  <c r="A410" i="12" l="1"/>
  <c r="A411" i="12" s="1" a="1"/>
  <c r="A411" i="12" s="1"/>
  <c r="A412" i="12" a="1"/>
  <c r="A412" i="12" l="1"/>
  <c r="A413" i="12" a="1"/>
  <c r="A413" i="12" l="1"/>
  <c r="A414" i="12" a="1"/>
  <c r="A414" i="12" l="1"/>
  <c r="A415" i="12" s="1" a="1"/>
  <c r="A415" i="12" s="1"/>
  <c r="A416" i="12" a="1"/>
  <c r="A416" i="12" l="1"/>
  <c r="A417" i="12" a="1"/>
  <c r="A417" i="12" l="1"/>
  <c r="A418" i="12" a="1"/>
  <c r="A418" i="12" l="1"/>
  <c r="A419" i="12" s="1" a="1"/>
  <c r="A419" i="12" s="1"/>
  <c r="A420" i="12" a="1"/>
  <c r="A420" i="12" l="1"/>
  <c r="A421" i="12" a="1"/>
  <c r="A421" i="12" l="1"/>
  <c r="A422" i="12" a="1"/>
  <c r="A422" i="12" l="1"/>
  <c r="A423" i="12" s="1" a="1"/>
  <c r="A423" i="12" s="1"/>
  <c r="A424" i="12" a="1"/>
  <c r="A424" i="12" l="1"/>
  <c r="A425" i="12" a="1"/>
  <c r="A425" i="12" l="1"/>
  <c r="A426" i="12" a="1"/>
  <c r="A426" i="12" l="1"/>
  <c r="A427" i="12" s="1" a="1"/>
  <c r="A427" i="12" s="1"/>
  <c r="A428" i="12" a="1"/>
  <c r="A428" i="12" l="1"/>
  <c r="A429" i="12" a="1"/>
  <c r="A429" i="12" l="1"/>
  <c r="A430" i="12" a="1"/>
  <c r="A430" i="12" l="1"/>
  <c r="A431" i="12" s="1" a="1"/>
  <c r="A431" i="12" s="1"/>
  <c r="A432" i="12" a="1"/>
  <c r="A432" i="12" l="1"/>
  <c r="A433" i="12" a="1"/>
  <c r="A433" i="12" l="1"/>
  <c r="A434" i="12" a="1"/>
  <c r="A434" i="12" l="1"/>
  <c r="A435" i="12" s="1" a="1"/>
  <c r="A435" i="12" s="1"/>
  <c r="A436" i="12" a="1"/>
  <c r="A436" i="12" l="1"/>
  <c r="A437" i="12" a="1"/>
  <c r="A437" i="12" l="1"/>
  <c r="A438" i="12" a="1"/>
  <c r="A438" i="12" l="1"/>
  <c r="A439" i="12" s="1" a="1"/>
  <c r="A439" i="12" s="1"/>
  <c r="A440" i="12" a="1"/>
  <c r="A440" i="12" l="1"/>
  <c r="A441" i="12" a="1"/>
  <c r="A441" i="12" l="1"/>
  <c r="A442" i="12" a="1"/>
  <c r="A442" i="12" l="1"/>
  <c r="A443" i="12" s="1" a="1"/>
  <c r="A443" i="12" s="1"/>
  <c r="A444" i="12" a="1"/>
  <c r="A444" i="12" l="1"/>
  <c r="A445" i="12" a="1"/>
  <c r="A445" i="12" l="1"/>
  <c r="A446" i="12" a="1"/>
  <c r="A446" i="12" l="1"/>
  <c r="A447" i="12" s="1" a="1"/>
  <c r="A447" i="12" s="1"/>
  <c r="A448" i="12" a="1"/>
  <c r="A448" i="12" l="1"/>
  <c r="A449" i="12" a="1"/>
  <c r="A449" i="12" l="1"/>
  <c r="A450" i="12" a="1"/>
  <c r="A450" i="12" l="1"/>
  <c r="A451" i="12" s="1" a="1"/>
  <c r="A451" i="12" s="1"/>
  <c r="A452" i="12" a="1"/>
  <c r="A452" i="12" l="1"/>
  <c r="A453" i="12" a="1"/>
  <c r="A453" i="12" l="1"/>
  <c r="A454" i="12" a="1"/>
  <c r="A454" i="12" l="1"/>
  <c r="A455" i="12" s="1" a="1"/>
  <c r="A455" i="12" s="1"/>
  <c r="A456" i="12" a="1"/>
  <c r="A456" i="12" l="1"/>
  <c r="A457" i="12" a="1"/>
  <c r="A457" i="12" l="1"/>
  <c r="A458" i="12" a="1"/>
  <c r="A458" i="12" l="1"/>
  <c r="A459" i="12" s="1" a="1"/>
  <c r="A459" i="12" s="1"/>
  <c r="A460" i="12" a="1"/>
  <c r="A460" i="12" l="1"/>
  <c r="A461" i="12" a="1"/>
  <c r="A461" i="12" l="1"/>
  <c r="A462" i="12" a="1"/>
  <c r="A462" i="12" l="1"/>
  <c r="A463" i="12" s="1" a="1"/>
  <c r="A463" i="12" s="1"/>
  <c r="A464" i="12" a="1"/>
  <c r="A464" i="12" l="1"/>
  <c r="A465" i="12" a="1"/>
  <c r="A465" i="12" l="1"/>
  <c r="A466" i="12" a="1"/>
  <c r="A466" i="12" l="1"/>
  <c r="A467" i="12" s="1" a="1"/>
  <c r="A467" i="12" s="1"/>
  <c r="A468" i="12" a="1"/>
  <c r="A468" i="12" l="1"/>
  <c r="A469" i="12" a="1"/>
  <c r="A469" i="12" l="1"/>
  <c r="A470" i="12" a="1"/>
  <c r="A470" i="12" l="1"/>
  <c r="A471" i="12" s="1" a="1"/>
  <c r="A471" i="12" s="1"/>
  <c r="A472" i="12" a="1"/>
  <c r="A472" i="12" l="1"/>
  <c r="A473" i="12" a="1"/>
  <c r="A473" i="12" l="1"/>
  <c r="A474" i="12" a="1"/>
  <c r="A474" i="12" l="1"/>
  <c r="A475" i="12" s="1" a="1"/>
  <c r="A475" i="12" s="1"/>
  <c r="A476" i="12" a="1"/>
  <c r="A476" i="12" l="1"/>
  <c r="A477" i="12" a="1"/>
  <c r="A477" i="12" l="1"/>
  <c r="A478" i="12" a="1"/>
  <c r="A478" i="12" l="1"/>
  <c r="A479" i="12" s="1" a="1"/>
  <c r="A479" i="12" s="1"/>
  <c r="A480" i="12" a="1"/>
  <c r="A480" i="12" l="1"/>
  <c r="A481" i="12" a="1"/>
  <c r="A481" i="12" l="1"/>
  <c r="A482" i="12" a="1"/>
  <c r="A482" i="12" l="1"/>
  <c r="A483" i="12" s="1" a="1"/>
  <c r="A483" i="12" s="1"/>
  <c r="A484" i="12" a="1"/>
  <c r="A484" i="12" l="1"/>
  <c r="A485" i="12" a="1"/>
  <c r="A485" i="12" l="1"/>
  <c r="A486" i="12" a="1"/>
  <c r="A486" i="12" l="1"/>
  <c r="A487" i="12" s="1" a="1"/>
  <c r="A487" i="12" s="1"/>
  <c r="A488" i="12" a="1"/>
  <c r="A488" i="12" l="1"/>
  <c r="A489" i="12" a="1"/>
  <c r="A489" i="12" l="1"/>
  <c r="A490" i="12" a="1"/>
  <c r="A490" i="12" l="1"/>
  <c r="A491" i="12" s="1" a="1"/>
  <c r="A491" i="12" s="1"/>
  <c r="A492" i="12" a="1"/>
  <c r="A492" i="12" l="1"/>
  <c r="A493" i="12" a="1"/>
  <c r="A493" i="12" l="1"/>
  <c r="A494" i="12" a="1"/>
  <c r="A494" i="12" l="1"/>
  <c r="A495" i="12" s="1" a="1"/>
  <c r="A495" i="12" s="1"/>
  <c r="A496" i="12" a="1"/>
  <c r="A496" i="12" l="1"/>
  <c r="A497" i="12" a="1"/>
  <c r="A497" i="12" l="1"/>
  <c r="A498" i="12" a="1"/>
  <c r="A498" i="12" l="1"/>
  <c r="A499" i="12" s="1" a="1"/>
  <c r="A499" i="12" s="1"/>
  <c r="A500" i="12" a="1"/>
  <c r="A500" i="12" l="1"/>
  <c r="A501" i="12" a="1"/>
  <c r="A501" i="12" l="1"/>
  <c r="A502" i="12" a="1"/>
  <c r="A502" i="12" l="1"/>
  <c r="A503" i="12" s="1" a="1"/>
  <c r="A503" i="12" s="1"/>
  <c r="A504" i="12" a="1"/>
  <c r="A504" i="12" l="1"/>
  <c r="A505" i="12" a="1"/>
  <c r="A505" i="12" l="1"/>
  <c r="A506" i="12" a="1"/>
  <c r="A506" i="12" l="1"/>
  <c r="A507" i="12" s="1" a="1"/>
  <c r="A507" i="12" s="1"/>
  <c r="A508" i="12" a="1"/>
  <c r="A508" i="12" l="1"/>
  <c r="A509" i="12" a="1"/>
  <c r="A509" i="12" l="1"/>
  <c r="A510" i="12" a="1"/>
  <c r="A510" i="12" l="1"/>
  <c r="A511" i="12" s="1" a="1"/>
  <c r="A511" i="12" s="1"/>
  <c r="A512" i="12" a="1"/>
  <c r="A512" i="12" l="1"/>
  <c r="A513" i="12" a="1"/>
  <c r="A513" i="12" l="1"/>
  <c r="A514" i="12" a="1"/>
  <c r="A514" i="12" l="1"/>
  <c r="A515" i="12" s="1" a="1"/>
  <c r="A515" i="12" s="1"/>
  <c r="A516" i="12" a="1"/>
  <c r="A516" i="12" l="1"/>
  <c r="A517" i="12" a="1"/>
  <c r="A517" i="12" l="1"/>
  <c r="A518" i="12" a="1"/>
  <c r="A518" i="12" l="1"/>
  <c r="A519" i="12" s="1" a="1"/>
  <c r="A519" i="12" s="1"/>
  <c r="A520" i="12" a="1"/>
  <c r="A520" i="12" l="1"/>
  <c r="A521" i="12" a="1"/>
  <c r="A521" i="12" l="1"/>
  <c r="A522" i="12" a="1"/>
  <c r="A522" i="12" l="1"/>
  <c r="A523" i="12" s="1" a="1"/>
  <c r="A523" i="12" s="1"/>
  <c r="A524" i="12" a="1"/>
  <c r="A524" i="12" l="1"/>
  <c r="A525" i="12" a="1"/>
  <c r="A525" i="12" l="1"/>
  <c r="A526" i="12" a="1"/>
  <c r="A526" i="12" l="1"/>
  <c r="A527" i="12" s="1" a="1"/>
  <c r="A527" i="12" s="1"/>
  <c r="A528" i="12" a="1"/>
  <c r="A528" i="12" l="1"/>
  <c r="A529" i="12" a="1"/>
  <c r="A529" i="12" l="1"/>
  <c r="A530" i="12" a="1"/>
  <c r="A530" i="12" l="1"/>
  <c r="A531" i="12" s="1" a="1"/>
  <c r="A531" i="12" s="1"/>
  <c r="A532" i="12" a="1"/>
  <c r="A532" i="12" l="1"/>
  <c r="A533" i="12" a="1"/>
  <c r="A533" i="12" l="1"/>
  <c r="A534" i="12" a="1"/>
  <c r="A534" i="12" l="1"/>
  <c r="A535" i="12" s="1" a="1"/>
  <c r="A535" i="12" s="1"/>
  <c r="A536" i="12" a="1"/>
  <c r="A536" i="12" l="1"/>
  <c r="A537" i="12" a="1"/>
  <c r="A537" i="12" l="1"/>
  <c r="A538" i="12" a="1"/>
  <c r="A538" i="12" l="1"/>
  <c r="A539" i="12" s="1" a="1"/>
  <c r="A539" i="12" s="1"/>
  <c r="A540" i="12" a="1"/>
  <c r="A540" i="12" l="1"/>
  <c r="A541" i="12" a="1"/>
  <c r="A541" i="12" l="1"/>
  <c r="A542" i="12" a="1"/>
  <c r="A542" i="12" l="1"/>
  <c r="A543" i="12" s="1" a="1"/>
  <c r="A543" i="12" s="1"/>
  <c r="A544" i="12" a="1"/>
  <c r="A544" i="12" l="1"/>
  <c r="A545" i="12" a="1"/>
  <c r="A545" i="12" l="1"/>
  <c r="A546" i="12" a="1"/>
  <c r="A546" i="12" l="1"/>
  <c r="A547" i="12" s="1" a="1"/>
  <c r="A547" i="12" s="1"/>
  <c r="A548" i="12" a="1"/>
  <c r="A548" i="12" l="1"/>
  <c r="A549" i="12" a="1"/>
  <c r="A549" i="12" l="1"/>
  <c r="A550" i="12" a="1"/>
  <c r="A550" i="12" l="1"/>
  <c r="A551" i="12" s="1" a="1"/>
  <c r="A551" i="12" s="1"/>
  <c r="A552" i="12" a="1"/>
  <c r="A552" i="12" l="1"/>
  <c r="A553" i="12" a="1"/>
  <c r="A553" i="12" l="1"/>
  <c r="A554" i="12" a="1"/>
  <c r="A554" i="12" l="1"/>
  <c r="A555" i="12" s="1" a="1"/>
  <c r="A555" i="12" s="1"/>
  <c r="A556" i="12" a="1"/>
  <c r="A556" i="12" l="1"/>
  <c r="A557" i="12" a="1"/>
  <c r="A557" i="12" l="1"/>
  <c r="A558" i="12" a="1"/>
  <c r="A558" i="12" l="1"/>
  <c r="A559" i="12" s="1" a="1"/>
  <c r="A559" i="12" s="1"/>
  <c r="A560" i="12" a="1"/>
  <c r="A560" i="12" l="1"/>
  <c r="A561" i="12" a="1"/>
  <c r="A561" i="12" l="1"/>
  <c r="A562" i="12" a="1"/>
  <c r="A562" i="12" l="1"/>
  <c r="A563" i="12" s="1" a="1"/>
  <c r="A563" i="12" s="1"/>
  <c r="A564" i="12" a="1"/>
  <c r="A564" i="12" l="1"/>
  <c r="A565" i="12" a="1"/>
  <c r="A565" i="12" l="1"/>
  <c r="A566" i="12" a="1"/>
  <c r="A566" i="12" l="1"/>
  <c r="A567" i="12" s="1" a="1"/>
  <c r="A567" i="12" s="1"/>
  <c r="A568" i="12" a="1"/>
  <c r="A568" i="12" l="1"/>
  <c r="A569" i="12" a="1"/>
  <c r="A569" i="12" l="1"/>
  <c r="A570" i="12" a="1"/>
  <c r="A570" i="12" l="1"/>
  <c r="A571" i="12" s="1" a="1"/>
  <c r="A571" i="12" s="1"/>
  <c r="A572" i="12" a="1"/>
  <c r="A572" i="12" l="1"/>
  <c r="A573" i="12" a="1"/>
  <c r="A573" i="12" l="1"/>
  <c r="A574" i="12" a="1"/>
  <c r="A574" i="12" l="1"/>
  <c r="A575" i="12" s="1" a="1"/>
  <c r="A575" i="12" s="1"/>
  <c r="A576" i="12" a="1"/>
  <c r="A576" i="12" l="1"/>
  <c r="A577" i="12" a="1"/>
  <c r="A577" i="12" l="1"/>
  <c r="A578" i="12" a="1"/>
  <c r="A578" i="12" l="1"/>
  <c r="A579" i="12" s="1" a="1"/>
  <c r="A579" i="12" s="1"/>
  <c r="A580" i="12" a="1"/>
  <c r="A580" i="12" l="1"/>
  <c r="A581" i="12" a="1"/>
  <c r="A581" i="12" l="1"/>
  <c r="A582" i="12" a="1"/>
  <c r="A582" i="12" l="1"/>
  <c r="A583" i="12" s="1" a="1"/>
  <c r="A583" i="12" s="1"/>
  <c r="A584" i="12" a="1"/>
  <c r="A584" i="12" l="1"/>
  <c r="A585" i="12" a="1"/>
  <c r="A585" i="12" l="1"/>
  <c r="A586" i="12" a="1"/>
  <c r="A586" i="12" l="1"/>
  <c r="A587" i="12" s="1" a="1"/>
  <c r="A587" i="12" s="1"/>
  <c r="A588" i="12" a="1"/>
  <c r="A588" i="12" l="1"/>
  <c r="A589" i="12" a="1"/>
  <c r="A589" i="12" l="1"/>
  <c r="A590" i="12" a="1"/>
  <c r="A590" i="12" l="1"/>
  <c r="A591" i="12" s="1" a="1"/>
  <c r="A591" i="12" s="1"/>
  <c r="A592" i="12" a="1"/>
  <c r="A592" i="12" l="1"/>
  <c r="A593" i="12" a="1"/>
  <c r="A593" i="12" l="1"/>
  <c r="A594" i="12" a="1"/>
  <c r="A594" i="12" l="1"/>
  <c r="A595" i="12" s="1" a="1"/>
  <c r="A595" i="12" s="1"/>
  <c r="A596" i="12" a="1"/>
  <c r="A596" i="12" l="1"/>
  <c r="A597" i="12" a="1"/>
  <c r="A597" i="12" l="1"/>
  <c r="A598" i="12" a="1"/>
  <c r="A598" i="12" l="1"/>
  <c r="A599" i="12" s="1" a="1"/>
  <c r="A599" i="12" s="1"/>
  <c r="A600" i="12" a="1"/>
  <c r="A600" i="12" l="1"/>
  <c r="A601" i="12" a="1"/>
  <c r="A601" i="12" l="1"/>
  <c r="A602" i="12" a="1"/>
  <c r="A602" i="12" l="1"/>
  <c r="A603" i="12" s="1" a="1"/>
  <c r="A603" i="12" s="1"/>
  <c r="A604" i="12" a="1"/>
  <c r="A604" i="12" l="1"/>
  <c r="A605" i="12" a="1"/>
  <c r="A605" i="12" l="1"/>
  <c r="A606" i="12" a="1"/>
  <c r="A606" i="12" l="1"/>
  <c r="A607" i="12" s="1" a="1"/>
  <c r="A607" i="12" s="1"/>
  <c r="A608" i="12" a="1"/>
  <c r="A608" i="12" l="1"/>
  <c r="A609" i="12" a="1"/>
  <c r="A609" i="12" l="1"/>
  <c r="A610" i="12" a="1"/>
  <c r="A610" i="12" l="1"/>
  <c r="A611" i="12" s="1" a="1"/>
  <c r="A611" i="12" s="1"/>
  <c r="A612" i="12" a="1"/>
  <c r="A612" i="12" l="1"/>
  <c r="A613" i="12" a="1"/>
  <c r="A613" i="12" l="1"/>
  <c r="A614" i="12" a="1"/>
  <c r="A614" i="12" l="1"/>
  <c r="A615" i="12" s="1" a="1"/>
  <c r="A615" i="12" s="1"/>
  <c r="A616" i="12" a="1"/>
  <c r="A616" i="12" l="1"/>
  <c r="A617" i="12" a="1"/>
  <c r="A617" i="12" l="1"/>
  <c r="A618" i="12" a="1"/>
  <c r="A618" i="12" l="1"/>
  <c r="A619" i="12" s="1" a="1"/>
  <c r="A619" i="12" s="1"/>
  <c r="A620" i="12" a="1"/>
  <c r="A620" i="12" l="1"/>
  <c r="A621" i="12" a="1"/>
  <c r="A621" i="12" l="1"/>
  <c r="A622" i="12" a="1"/>
  <c r="A622" i="12" l="1"/>
  <c r="A623" i="12" s="1" a="1"/>
  <c r="A623" i="12" s="1"/>
  <c r="A624" i="12" a="1"/>
  <c r="A624" i="12" l="1"/>
  <c r="A625" i="12" a="1"/>
  <c r="A625" i="12" l="1"/>
  <c r="A626" i="12" a="1"/>
  <c r="A626" i="12" l="1"/>
  <c r="A627" i="12" s="1" a="1"/>
  <c r="A627" i="12" s="1"/>
  <c r="A628" i="12" a="1"/>
  <c r="A628" i="12" l="1"/>
  <c r="A629" i="12" a="1"/>
  <c r="A629" i="12" l="1"/>
  <c r="A630" i="12" a="1"/>
  <c r="A630" i="12" l="1"/>
  <c r="A631" i="12" s="1" a="1"/>
  <c r="A631" i="12" s="1"/>
  <c r="A632" i="12" a="1"/>
  <c r="A632" i="12" l="1"/>
  <c r="A633" i="12" a="1"/>
  <c r="A633" i="12" l="1"/>
  <c r="A634" i="12" a="1"/>
  <c r="A634" i="12" l="1"/>
  <c r="A635" i="12" s="1" a="1"/>
  <c r="A635" i="12" s="1"/>
  <c r="A636" i="12" a="1"/>
  <c r="A636" i="12" l="1"/>
  <c r="A637" i="12" a="1"/>
  <c r="A637" i="12" l="1"/>
  <c r="A638" i="12" a="1"/>
  <c r="A638" i="12" l="1"/>
  <c r="A639" i="12" s="1" a="1"/>
  <c r="A639" i="12" s="1"/>
  <c r="A640" i="12" a="1"/>
  <c r="A640" i="12" l="1"/>
  <c r="A641" i="12" a="1"/>
  <c r="A641" i="12" l="1"/>
  <c r="A642" i="12" a="1"/>
  <c r="A642" i="12" l="1"/>
  <c r="A643" i="12" s="1" a="1"/>
  <c r="A643" i="12" s="1"/>
  <c r="A644" i="12" a="1"/>
  <c r="A644" i="12" l="1"/>
  <c r="A645" i="12" a="1"/>
  <c r="A645" i="12" l="1"/>
  <c r="A646" i="12" a="1"/>
  <c r="A646" i="12" l="1"/>
  <c r="A647" i="12" s="1" a="1"/>
  <c r="A647" i="12" s="1"/>
  <c r="A648" i="12" a="1"/>
  <c r="A648" i="12" l="1"/>
  <c r="A649" i="12" a="1"/>
  <c r="A649" i="12" l="1"/>
  <c r="A650" i="12" a="1"/>
  <c r="A650" i="12" l="1"/>
  <c r="A651" i="12" s="1" a="1"/>
  <c r="A651" i="12" s="1"/>
  <c r="A652" i="12" a="1"/>
  <c r="A652" i="12" l="1"/>
  <c r="A653" i="12" a="1"/>
  <c r="A653" i="12" l="1"/>
  <c r="A654" i="12" a="1"/>
  <c r="A654" i="12" l="1"/>
  <c r="A655" i="12" s="1" a="1"/>
  <c r="A655" i="12" s="1"/>
  <c r="A656" i="12" a="1"/>
  <c r="A656" i="12" l="1"/>
  <c r="A657" i="12" a="1"/>
  <c r="A657" i="12" l="1"/>
  <c r="A658" i="12" a="1"/>
  <c r="A658" i="12" l="1"/>
  <c r="A659" i="12" s="1" a="1"/>
  <c r="A659" i="12" s="1"/>
  <c r="A660" i="12" a="1"/>
  <c r="A660" i="12" l="1"/>
  <c r="A661" i="12" a="1"/>
  <c r="A661" i="12" l="1"/>
  <c r="A662" i="12" a="1"/>
  <c r="A662" i="12" l="1"/>
  <c r="A663" i="12" s="1" a="1"/>
  <c r="A663" i="12" s="1"/>
  <c r="A664" i="12" a="1"/>
  <c r="A664" i="12" l="1"/>
  <c r="A665" i="12" a="1"/>
  <c r="A665" i="12" l="1"/>
  <c r="A666" i="12" a="1"/>
  <c r="A666" i="12" l="1"/>
  <c r="A667" i="12" s="1" a="1"/>
  <c r="A667" i="12" s="1"/>
  <c r="A668" i="12" a="1"/>
  <c r="A668" i="12" l="1"/>
  <c r="A669" i="12" a="1"/>
  <c r="A669" i="12" l="1"/>
  <c r="A670" i="12" a="1"/>
  <c r="A670" i="12" l="1"/>
  <c r="A671" i="12" s="1" a="1"/>
  <c r="A671" i="12" s="1"/>
  <c r="A672" i="12" a="1"/>
  <c r="A672" i="12" l="1"/>
  <c r="A673" i="12" a="1"/>
  <c r="A673" i="12" l="1"/>
  <c r="A674" i="12" a="1"/>
  <c r="A674" i="12" l="1"/>
  <c r="A675" i="12" s="1" a="1"/>
  <c r="A675" i="12" s="1"/>
  <c r="A676" i="12" a="1"/>
  <c r="A676" i="12" l="1"/>
  <c r="A677" i="12" a="1"/>
  <c r="A677" i="12" l="1"/>
  <c r="A678" i="12" a="1"/>
  <c r="A678" i="12" l="1"/>
  <c r="A679" i="12" s="1" a="1"/>
  <c r="A679" i="12" s="1"/>
  <c r="A680" i="12" a="1"/>
  <c r="A680" i="12" l="1"/>
  <c r="A681" i="12" a="1"/>
  <c r="A681" i="12" l="1"/>
  <c r="A682" i="12" a="1"/>
  <c r="A682" i="12" l="1"/>
  <c r="A683" i="12" s="1" a="1"/>
  <c r="A683" i="12" s="1"/>
  <c r="A684" i="12" a="1"/>
  <c r="A684" i="12" l="1"/>
  <c r="A685" i="12" a="1"/>
  <c r="A685" i="12" l="1"/>
  <c r="A686" i="12" a="1"/>
  <c r="A686" i="12" l="1"/>
  <c r="A687" i="12" s="1" a="1"/>
  <c r="A687" i="12" s="1"/>
  <c r="A688" i="12" a="1"/>
  <c r="A688" i="12" l="1"/>
  <c r="A689" i="12" a="1"/>
  <c r="A689" i="12" l="1"/>
  <c r="A690" i="12" a="1"/>
  <c r="A690" i="12" l="1"/>
  <c r="A691" i="12" s="1" a="1"/>
  <c r="A691" i="12" s="1"/>
  <c r="A692" i="12" a="1"/>
  <c r="A692" i="12" l="1"/>
  <c r="A693" i="12" a="1"/>
  <c r="A693" i="12" l="1"/>
  <c r="A694" i="12" a="1"/>
  <c r="A694" i="12" l="1"/>
  <c r="A695" i="12" s="1" a="1"/>
  <c r="A695" i="12" s="1"/>
  <c r="A696" i="12" a="1"/>
  <c r="A696" i="12" l="1"/>
  <c r="A697" i="12" a="1"/>
  <c r="A697" i="12" l="1"/>
  <c r="A698" i="12" a="1"/>
  <c r="A698" i="12" l="1"/>
  <c r="A699" i="12" s="1" a="1"/>
  <c r="A699" i="12" s="1"/>
  <c r="A700" i="12" a="1"/>
  <c r="A700" i="12" l="1"/>
  <c r="A701" i="12" a="1"/>
  <c r="A701" i="12" l="1"/>
  <c r="A702" i="12" a="1"/>
  <c r="A702" i="12" l="1"/>
  <c r="A703" i="12" s="1" a="1"/>
  <c r="A703" i="12" s="1"/>
  <c r="A704" i="12" a="1"/>
  <c r="A704" i="12" l="1"/>
  <c r="A705" i="12" a="1"/>
  <c r="A705" i="12" l="1"/>
  <c r="A706" i="12" a="1"/>
  <c r="A706" i="12" l="1"/>
  <c r="A707" i="12" s="1" a="1"/>
  <c r="A707" i="12" s="1"/>
  <c r="A708" i="12" a="1"/>
  <c r="A708" i="12" l="1"/>
  <c r="A709" i="12" a="1"/>
  <c r="A709" i="12" l="1"/>
  <c r="A710" i="12" a="1"/>
  <c r="A710" i="12" l="1"/>
  <c r="A711" i="12" s="1" a="1"/>
  <c r="A711" i="12" s="1"/>
  <c r="A712" i="12" a="1"/>
  <c r="A712" i="12" l="1"/>
  <c r="A713" i="12" a="1"/>
  <c r="A713" i="12" l="1"/>
  <c r="A714" i="12" a="1"/>
  <c r="A714" i="12" l="1"/>
  <c r="A715" i="12" s="1" a="1"/>
  <c r="A715" i="12" s="1"/>
  <c r="A716" i="12" a="1"/>
  <c r="A716" i="12" l="1"/>
  <c r="A717" i="12" a="1"/>
  <c r="A717" i="12" l="1"/>
  <c r="A718" i="12" a="1"/>
  <c r="A718" i="12" l="1"/>
  <c r="A719" i="12" s="1" a="1"/>
  <c r="A719" i="12" s="1"/>
  <c r="A720" i="12" a="1"/>
  <c r="A720" i="12" l="1"/>
  <c r="A721" i="12" a="1"/>
  <c r="A721" i="12" l="1"/>
  <c r="A722" i="12" a="1"/>
  <c r="A722" i="12" l="1"/>
  <c r="A723" i="12" s="1" a="1"/>
  <c r="A723" i="12" s="1"/>
  <c r="A724" i="12" a="1"/>
  <c r="A724" i="12" l="1"/>
  <c r="A725" i="12" a="1"/>
  <c r="A725" i="12" l="1"/>
  <c r="A726" i="12" a="1"/>
  <c r="A726" i="12" l="1"/>
  <c r="A727" i="12" s="1" a="1"/>
  <c r="A727" i="12" s="1"/>
  <c r="A728" i="12" a="1"/>
  <c r="A728" i="12" l="1"/>
  <c r="A729" i="12" a="1"/>
  <c r="A729" i="12" l="1"/>
  <c r="A730" i="12" a="1"/>
  <c r="A730" i="12" l="1"/>
  <c r="A731" i="12" s="1" a="1"/>
  <c r="A731" i="12" s="1"/>
  <c r="A732" i="12" a="1"/>
  <c r="A732" i="12" l="1"/>
  <c r="A733" i="12" a="1"/>
  <c r="A733" i="12" l="1"/>
  <c r="A734" i="12" a="1"/>
  <c r="A734" i="12" l="1"/>
  <c r="A735" i="12" s="1" a="1"/>
  <c r="A735" i="12" s="1"/>
  <c r="A736" i="12" a="1"/>
  <c r="A736" i="12" l="1"/>
  <c r="A737" i="12" a="1"/>
  <c r="A737" i="12" l="1"/>
  <c r="A738" i="12" a="1"/>
  <c r="A738" i="12" l="1"/>
  <c r="A739" i="12" s="1" a="1"/>
  <c r="A739" i="12" s="1"/>
  <c r="A740" i="12" a="1"/>
  <c r="A740" i="12" l="1"/>
  <c r="A741" i="12" a="1"/>
  <c r="A741" i="12" l="1"/>
  <c r="A742" i="12" a="1"/>
  <c r="A742" i="12" l="1"/>
  <c r="A743" i="12" s="1" a="1"/>
  <c r="A743" i="12" s="1"/>
  <c r="A744" i="12" a="1"/>
  <c r="A744" i="12" l="1"/>
  <c r="A745" i="12" a="1"/>
  <c r="A745" i="12" l="1"/>
  <c r="A746" i="12" a="1"/>
  <c r="A746" i="12" l="1"/>
  <c r="A747" i="12" s="1" a="1"/>
  <c r="A747" i="12" s="1"/>
  <c r="A748" i="12" a="1"/>
  <c r="A748" i="12" l="1"/>
  <c r="A749" i="12" a="1"/>
  <c r="A749" i="12" l="1"/>
  <c r="A750" i="12" a="1"/>
  <c r="A750" i="12" l="1"/>
  <c r="A751" i="12" s="1" a="1"/>
  <c r="A751" i="12" s="1"/>
  <c r="A752" i="12" a="1"/>
  <c r="A752" i="12" l="1"/>
  <c r="A753" i="12" a="1"/>
  <c r="A753" i="12" l="1"/>
  <c r="A754" i="12" a="1"/>
  <c r="A754" i="12" l="1"/>
  <c r="A755" i="12" s="1" a="1"/>
  <c r="A755" i="12" s="1"/>
  <c r="A756" i="12" a="1"/>
  <c r="A756" i="12" l="1"/>
  <c r="A757" i="12" a="1"/>
  <c r="A757" i="12" l="1"/>
  <c r="A758" i="12" a="1"/>
  <c r="A758" i="12" l="1"/>
  <c r="A759" i="12" s="1" a="1"/>
  <c r="A759" i="12" s="1"/>
  <c r="A760" i="12" a="1"/>
  <c r="A760" i="12" l="1"/>
  <c r="A761" i="12" a="1"/>
  <c r="A761" i="12" l="1"/>
  <c r="A762" i="12" a="1"/>
  <c r="A762" i="12" l="1"/>
  <c r="A763" i="12" s="1" a="1"/>
  <c r="A763" i="12" s="1"/>
  <c r="A764" i="12" a="1"/>
  <c r="A764" i="12" l="1"/>
  <c r="A765" i="12" a="1"/>
  <c r="A765" i="12" l="1"/>
  <c r="A766" i="12" a="1"/>
  <c r="A766" i="12" l="1"/>
  <c r="A767" i="12" s="1" a="1"/>
  <c r="A767" i="12" s="1"/>
  <c r="A768" i="12" a="1"/>
  <c r="A768" i="12" l="1"/>
  <c r="A769" i="12" a="1"/>
  <c r="A769" i="12" l="1"/>
  <c r="A770" i="12" a="1"/>
  <c r="A770" i="12" l="1"/>
  <c r="A771" i="12" s="1" a="1"/>
  <c r="A771" i="12" s="1"/>
  <c r="A772" i="12" a="1"/>
  <c r="A772" i="12" l="1"/>
  <c r="A773" i="12" a="1"/>
  <c r="A773" i="12" l="1"/>
  <c r="A774" i="12" a="1"/>
  <c r="A774" i="12" l="1"/>
  <c r="A775" i="12" s="1" a="1"/>
  <c r="A775" i="12" s="1"/>
  <c r="A776" i="12" a="1"/>
  <c r="A776" i="12" l="1"/>
  <c r="A777" i="12" a="1"/>
  <c r="A777" i="12" l="1"/>
  <c r="A778" i="12" a="1"/>
  <c r="A778" i="12" l="1"/>
  <c r="A779" i="12" s="1" a="1"/>
  <c r="A779" i="12" s="1"/>
  <c r="A780" i="12" a="1"/>
  <c r="A780" i="12" l="1"/>
  <c r="A781" i="12" a="1"/>
  <c r="A781" i="12" l="1"/>
  <c r="A782" i="12" a="1"/>
  <c r="A782" i="12" l="1"/>
  <c r="A783" i="12" s="1" a="1"/>
  <c r="A783" i="12" s="1"/>
  <c r="A784" i="12" a="1"/>
  <c r="A784" i="12" l="1"/>
  <c r="A785" i="12" a="1"/>
  <c r="A785" i="12" l="1"/>
  <c r="A786" i="12" a="1"/>
  <c r="A786" i="12" l="1"/>
  <c r="A787" i="12" s="1" a="1"/>
  <c r="A787" i="12" s="1"/>
  <c r="A788" i="12" a="1"/>
  <c r="A788" i="12" l="1"/>
  <c r="A789" i="12" a="1"/>
  <c r="A789" i="12" l="1"/>
  <c r="A790" i="12" a="1"/>
  <c r="A790" i="12" l="1"/>
  <c r="A791" i="12" s="1" a="1"/>
  <c r="A791" i="12" s="1"/>
  <c r="A792" i="12" a="1"/>
  <c r="A792" i="12" l="1"/>
  <c r="A793" i="12" a="1"/>
  <c r="A793" i="12" l="1"/>
  <c r="A794" i="12" a="1"/>
  <c r="A794" i="12" l="1"/>
  <c r="A795" i="12" s="1" a="1"/>
  <c r="A795" i="12" s="1"/>
  <c r="A796" i="12" a="1"/>
  <c r="A796" i="12" l="1"/>
  <c r="A797" i="12" a="1"/>
  <c r="A797" i="12" l="1"/>
  <c r="A798" i="12" a="1"/>
  <c r="A798" i="12" l="1"/>
  <c r="A799" i="12" s="1" a="1"/>
  <c r="A799" i="12" s="1"/>
  <c r="A800" i="12" a="1"/>
  <c r="A800" i="12" l="1"/>
  <c r="A801" i="12" a="1"/>
  <c r="A801" i="12" l="1"/>
  <c r="A802" i="12" a="1"/>
  <c r="A802" i="12" l="1"/>
  <c r="A803" i="12" s="1" a="1"/>
  <c r="A803" i="12" s="1"/>
  <c r="A804" i="12" a="1"/>
  <c r="A804" i="12" l="1"/>
  <c r="A805" i="12" a="1"/>
  <c r="A805" i="12" l="1"/>
  <c r="A806" i="12" a="1"/>
  <c r="A806" i="12" l="1"/>
  <c r="A807" i="12" s="1" a="1"/>
  <c r="A807" i="12" s="1"/>
  <c r="A808" i="12" a="1"/>
  <c r="A808" i="12" l="1"/>
  <c r="A809" i="12" a="1"/>
  <c r="A809" i="12" l="1"/>
  <c r="A810" i="12" a="1"/>
  <c r="A810" i="12" l="1"/>
  <c r="A811" i="12" s="1" a="1"/>
  <c r="A811" i="12" s="1"/>
  <c r="A812" i="12" a="1"/>
  <c r="A812" i="12" l="1"/>
  <c r="A813" i="12" a="1"/>
  <c r="A813" i="12" l="1"/>
  <c r="A814" i="12" a="1"/>
  <c r="A814" i="12" l="1"/>
  <c r="A815" i="12" s="1" a="1"/>
  <c r="A815" i="12" s="1"/>
  <c r="A816" i="12" a="1"/>
  <c r="A816" i="12" l="1"/>
  <c r="A817" i="12" a="1"/>
  <c r="A817" i="12" l="1"/>
  <c r="A818" i="12" a="1"/>
  <c r="A818" i="12" l="1"/>
  <c r="A819" i="12" s="1" a="1"/>
  <c r="A819" i="12" s="1"/>
  <c r="A820" i="12" a="1"/>
  <c r="A820" i="12" l="1"/>
  <c r="A821" i="12" a="1"/>
  <c r="A821" i="12" l="1"/>
  <c r="A822" i="12" a="1"/>
  <c r="A822" i="12" l="1"/>
  <c r="A823" i="12" s="1" a="1"/>
  <c r="A823" i="12" s="1"/>
  <c r="A824" i="12" a="1"/>
  <c r="A824" i="12" l="1"/>
  <c r="A825" i="12" a="1"/>
  <c r="A825" i="12" l="1"/>
  <c r="A826" i="12" a="1"/>
  <c r="A826" i="12" l="1"/>
  <c r="A827" i="12" s="1" a="1"/>
  <c r="A827" i="12" s="1"/>
  <c r="A828" i="12" a="1"/>
  <c r="A828" i="12" l="1"/>
  <c r="A829" i="12" a="1"/>
  <c r="A829" i="12" l="1"/>
  <c r="A830" i="12" a="1"/>
  <c r="A830" i="12" l="1"/>
  <c r="A831" i="12" s="1" a="1"/>
  <c r="A831" i="12" s="1"/>
  <c r="A832" i="12" a="1"/>
  <c r="A832" i="12" l="1"/>
  <c r="A833" i="12" a="1"/>
  <c r="A833" i="12" l="1"/>
  <c r="A834" i="12" a="1"/>
  <c r="A834" i="12" l="1"/>
  <c r="A835" i="12" s="1" a="1"/>
  <c r="A835" i="12" s="1"/>
  <c r="A836" i="12" a="1"/>
  <c r="A836" i="12" l="1"/>
  <c r="A837" i="12" a="1"/>
  <c r="A837" i="12" l="1"/>
  <c r="A838" i="12" a="1"/>
  <c r="A838" i="12" l="1"/>
  <c r="A839" i="12" s="1" a="1"/>
  <c r="A839" i="12" s="1"/>
  <c r="A840" i="12" a="1"/>
  <c r="A840" i="12" l="1"/>
  <c r="A841" i="12" a="1"/>
  <c r="A841" i="12" l="1"/>
  <c r="A842" i="12" a="1"/>
  <c r="A842" i="12" l="1"/>
  <c r="A843" i="12" s="1" a="1"/>
  <c r="A843" i="12" s="1"/>
  <c r="A844" i="12" a="1"/>
  <c r="A844" i="12" l="1"/>
  <c r="A845" i="12" a="1"/>
  <c r="A845" i="12" l="1"/>
  <c r="A846" i="12" a="1"/>
  <c r="A846" i="12" l="1"/>
  <c r="A847" i="12" s="1" a="1"/>
  <c r="A847" i="12" s="1"/>
  <c r="A848" i="12" a="1"/>
  <c r="A848" i="12" l="1"/>
  <c r="A849" i="12" a="1"/>
  <c r="A849" i="12" l="1"/>
  <c r="A850" i="12" a="1"/>
  <c r="A850" i="12" l="1"/>
  <c r="A851" i="12" s="1" a="1"/>
  <c r="A851" i="12" s="1"/>
  <c r="A852" i="12" a="1"/>
  <c r="A852" i="12" l="1"/>
  <c r="A853" i="12" a="1"/>
  <c r="A853" i="12" l="1"/>
  <c r="A854" i="12" a="1"/>
  <c r="A854" i="12" l="1"/>
  <c r="A855" i="12" s="1" a="1"/>
  <c r="A855" i="12" s="1"/>
  <c r="A856" i="12" a="1"/>
  <c r="A856" i="12" l="1"/>
  <c r="A857" i="12" a="1"/>
  <c r="A857" i="12" l="1"/>
  <c r="A858" i="12" a="1"/>
  <c r="A858" i="12" l="1"/>
  <c r="A859" i="12" s="1" a="1"/>
  <c r="A859" i="12" s="1"/>
  <c r="A860" i="12" a="1"/>
  <c r="A860" i="12" l="1"/>
  <c r="A861" i="12" a="1"/>
  <c r="A861" i="12" l="1"/>
  <c r="A862" i="12" a="1"/>
  <c r="A862" i="12" l="1"/>
  <c r="A863" i="12" s="1" a="1"/>
  <c r="A863" i="12" s="1"/>
  <c r="A864" i="12" a="1"/>
  <c r="A864" i="12" l="1"/>
  <c r="A865" i="12" a="1"/>
  <c r="A865" i="12" l="1"/>
  <c r="A866" i="12" a="1"/>
  <c r="A866" i="12" l="1"/>
  <c r="A867" i="12" s="1" a="1"/>
  <c r="A867" i="12" s="1"/>
  <c r="A868" i="12" a="1"/>
  <c r="A868" i="12" l="1"/>
  <c r="A869" i="12" a="1"/>
  <c r="A869" i="12" l="1"/>
  <c r="A870" i="12" a="1"/>
  <c r="A870" i="12" l="1"/>
  <c r="A871" i="12" s="1" a="1"/>
  <c r="A871" i="12" s="1"/>
  <c r="A872" i="12" a="1"/>
  <c r="A872" i="12" l="1"/>
  <c r="A873" i="12" a="1"/>
  <c r="A873" i="12" l="1"/>
  <c r="A874" i="12" a="1"/>
  <c r="A874" i="12" l="1"/>
  <c r="A875" i="12" s="1" a="1"/>
  <c r="A875" i="12" s="1"/>
  <c r="A876" i="12" a="1"/>
  <c r="A876" i="12" l="1"/>
  <c r="A877" i="12" a="1"/>
  <c r="A877" i="12" l="1"/>
  <c r="A878" i="12" a="1"/>
  <c r="A878" i="12" l="1"/>
  <c r="A879" i="12" s="1" a="1"/>
  <c r="A879" i="12" s="1"/>
  <c r="A880" i="12" a="1"/>
  <c r="A880" i="12" l="1"/>
  <c r="A881" i="12" a="1"/>
  <c r="A881" i="12" l="1"/>
  <c r="A882" i="12" a="1"/>
  <c r="A882" i="12" l="1"/>
  <c r="A883" i="12" s="1" a="1"/>
  <c r="A883" i="12" s="1"/>
  <c r="A884" i="12" a="1"/>
  <c r="A884" i="12" l="1"/>
  <c r="A885" i="12" a="1"/>
  <c r="A885" i="12" l="1"/>
  <c r="A886" i="12" a="1"/>
  <c r="A886" i="12" l="1"/>
  <c r="A887" i="12" s="1" a="1"/>
  <c r="A887" i="12" s="1"/>
  <c r="A888" i="12" a="1"/>
  <c r="A888" i="12" l="1"/>
  <c r="A889" i="12" a="1"/>
  <c r="A889" i="12" l="1"/>
  <c r="A890" i="12" a="1"/>
  <c r="A890" i="12" l="1"/>
  <c r="A891" i="12" s="1" a="1"/>
  <c r="A891" i="12" s="1"/>
  <c r="A892" i="12" a="1"/>
  <c r="A892" i="12" l="1"/>
  <c r="A893" i="12" a="1"/>
  <c r="A893" i="12" l="1"/>
  <c r="A894" i="12" a="1"/>
  <c r="A894" i="12" l="1"/>
  <c r="A895" i="12" s="1" a="1"/>
  <c r="A895" i="12" s="1"/>
  <c r="A896" i="12" a="1"/>
  <c r="A896" i="12" l="1"/>
  <c r="A897" i="12" a="1"/>
  <c r="A897" i="12" l="1"/>
  <c r="A898" i="12" a="1"/>
  <c r="A898" i="12" l="1"/>
  <c r="A899" i="12" s="1" a="1"/>
  <c r="A899" i="12" s="1"/>
  <c r="A900" i="12" a="1"/>
  <c r="A900" i="12" l="1"/>
  <c r="A901" i="12" a="1"/>
  <c r="A901" i="12" l="1"/>
  <c r="A902" i="12" a="1"/>
  <c r="A902" i="12" l="1"/>
  <c r="A903" i="12" s="1" a="1"/>
  <c r="A903" i="12" s="1"/>
  <c r="A904" i="12" a="1"/>
  <c r="A904" i="12" l="1"/>
  <c r="A905" i="12" a="1"/>
  <c r="A905" i="12" l="1"/>
  <c r="A906" i="12" a="1"/>
  <c r="A906" i="12" l="1"/>
  <c r="A907" i="12" s="1" a="1"/>
  <c r="A907" i="12" s="1"/>
  <c r="A908" i="12" a="1"/>
  <c r="A908" i="12" l="1"/>
  <c r="A909" i="12" a="1"/>
  <c r="A909" i="12" l="1"/>
  <c r="A910" i="12" a="1"/>
  <c r="A910" i="12" l="1"/>
  <c r="A911" i="12" s="1" a="1"/>
  <c r="A911" i="12" s="1"/>
  <c r="A912" i="12" a="1"/>
  <c r="A912" i="12" l="1"/>
  <c r="A913" i="12" a="1"/>
  <c r="A913" i="12" l="1"/>
  <c r="A914" i="12" a="1"/>
  <c r="A914" i="12" l="1"/>
  <c r="A915" i="12" s="1" a="1"/>
  <c r="A915" i="12" s="1"/>
  <c r="A916" i="12" a="1"/>
  <c r="A916" i="12" l="1"/>
  <c r="A917" i="12" a="1"/>
  <c r="A917" i="12" l="1"/>
  <c r="A918" i="12" a="1"/>
  <c r="A918" i="12" l="1"/>
  <c r="A919" i="12" s="1" a="1"/>
  <c r="A919" i="12" s="1"/>
  <c r="A920" i="12" a="1"/>
  <c r="A920" i="12" l="1"/>
  <c r="A921" i="12" a="1"/>
  <c r="A921" i="12" l="1"/>
  <c r="A922" i="12" a="1"/>
  <c r="A922" i="12" l="1"/>
  <c r="A923" i="12" s="1" a="1"/>
  <c r="A923" i="12" s="1"/>
  <c r="A924" i="12" a="1"/>
  <c r="A924" i="12" l="1"/>
  <c r="A925" i="12" a="1"/>
  <c r="A925" i="12" l="1"/>
  <c r="A926" i="12" a="1"/>
  <c r="A926" i="12" l="1"/>
  <c r="A927" i="12" s="1" a="1"/>
  <c r="A927" i="12" s="1"/>
  <c r="A928" i="12" a="1"/>
  <c r="A928" i="12" l="1"/>
  <c r="A929" i="12" a="1"/>
  <c r="A929" i="12" l="1"/>
  <c r="A930" i="12" a="1"/>
  <c r="A930" i="12" l="1"/>
  <c r="A931" i="12" s="1" a="1"/>
  <c r="A931" i="12" s="1"/>
  <c r="A932" i="12" a="1"/>
  <c r="A932" i="12" l="1"/>
  <c r="A933" i="12" a="1"/>
  <c r="A933" i="12" l="1"/>
  <c r="A934" i="12" a="1"/>
  <c r="A934" i="12" l="1"/>
  <c r="A935" i="12" s="1" a="1"/>
  <c r="A935" i="12" s="1"/>
  <c r="A936" i="12" a="1"/>
  <c r="A936" i="12" l="1"/>
  <c r="A937" i="12" a="1"/>
  <c r="A937" i="12" l="1"/>
  <c r="A938" i="12" a="1"/>
  <c r="A938" i="12" l="1"/>
  <c r="A939" i="12" s="1" a="1"/>
  <c r="A939" i="12" s="1"/>
  <c r="A940" i="12" a="1"/>
  <c r="A940" i="12" l="1"/>
  <c r="A941" i="12" a="1"/>
  <c r="A941" i="12" l="1"/>
  <c r="A942" i="12" a="1"/>
  <c r="A942" i="12" l="1"/>
  <c r="A943" i="12" s="1" a="1"/>
  <c r="A943" i="12" s="1"/>
  <c r="A944" i="12" a="1"/>
  <c r="A944" i="12" l="1"/>
  <c r="A945" i="12" a="1"/>
  <c r="A945" i="12" l="1"/>
  <c r="A946" i="12" a="1"/>
  <c r="A946" i="12" l="1"/>
  <c r="A947" i="12" s="1" a="1"/>
  <c r="A947" i="12" s="1"/>
  <c r="A948" i="12" a="1"/>
  <c r="A948" i="12" l="1"/>
  <c r="A949" i="12" a="1"/>
  <c r="A949" i="12" l="1"/>
  <c r="A950" i="12" a="1"/>
  <c r="A950" i="12" l="1"/>
  <c r="A951" i="12" s="1" a="1"/>
  <c r="A951" i="12" s="1"/>
  <c r="A952" i="12" a="1"/>
  <c r="A952" i="12" l="1"/>
  <c r="A953" i="12" a="1"/>
  <c r="A953" i="12" l="1"/>
  <c r="A954" i="12" a="1"/>
  <c r="A954" i="12" l="1"/>
  <c r="A955" i="12" s="1" a="1"/>
  <c r="A955" i="12" s="1"/>
  <c r="A956" i="12" a="1"/>
  <c r="A956" i="12" l="1"/>
  <c r="A957" i="12" a="1"/>
  <c r="A957" i="12" l="1"/>
  <c r="A958" i="12" a="1"/>
  <c r="A958" i="12" l="1"/>
  <c r="A959" i="12" s="1" a="1"/>
  <c r="A959" i="12" s="1"/>
  <c r="A960" i="12" a="1"/>
  <c r="A960" i="12" l="1"/>
  <c r="A961" i="12" a="1"/>
  <c r="A961" i="12" l="1"/>
  <c r="A962" i="12" a="1"/>
  <c r="A962" i="12" l="1"/>
  <c r="A963" i="12" s="1" a="1"/>
  <c r="A963" i="12" s="1"/>
  <c r="A964" i="12" a="1"/>
  <c r="A964" i="12" l="1"/>
  <c r="A965" i="12" a="1"/>
  <c r="A965" i="12" l="1"/>
  <c r="A966" i="12" a="1"/>
  <c r="A966" i="12" l="1"/>
  <c r="A967" i="12" s="1" a="1"/>
  <c r="A967" i="12" s="1"/>
  <c r="A968" i="12" a="1"/>
  <c r="A968" i="12" l="1"/>
  <c r="A969" i="12" a="1"/>
  <c r="A969" i="12" l="1"/>
  <c r="A970" i="12" a="1"/>
  <c r="A970" i="12" l="1"/>
  <c r="A971" i="12" s="1" a="1"/>
  <c r="A971" i="12" s="1"/>
  <c r="A972" i="12" a="1"/>
  <c r="A972" i="12" l="1"/>
  <c r="A973" i="12" a="1"/>
  <c r="A973" i="12" l="1"/>
  <c r="A974" i="12" a="1"/>
  <c r="A974" i="12" l="1"/>
  <c r="A975" i="12" s="1" a="1"/>
  <c r="A975" i="12" s="1"/>
  <c r="A976" i="12" a="1"/>
  <c r="A976" i="12" l="1"/>
  <c r="A977" i="12" a="1"/>
  <c r="A977" i="12" l="1"/>
  <c r="A978" i="12" a="1"/>
  <c r="A978" i="12" l="1"/>
  <c r="A979" i="12" s="1" a="1"/>
  <c r="A979" i="12" s="1"/>
  <c r="A980" i="12" a="1"/>
  <c r="A980" i="12" l="1"/>
  <c r="A981" i="12" a="1"/>
  <c r="A981" i="12" l="1"/>
  <c r="A982" i="12" a="1"/>
  <c r="A982" i="12" l="1"/>
  <c r="A983" i="12" s="1" a="1"/>
  <c r="A983" i="12" s="1"/>
  <c r="A984" i="12" a="1"/>
  <c r="A984" i="12" l="1"/>
  <c r="A985" i="12" a="1"/>
  <c r="A985" i="12" l="1"/>
  <c r="A986" i="12" a="1"/>
  <c r="A986" i="12" l="1"/>
  <c r="A987" i="12" s="1" a="1"/>
  <c r="A987" i="12" s="1"/>
  <c r="A988" i="12" a="1"/>
  <c r="A988" i="12" l="1"/>
  <c r="A989" i="12" a="1"/>
  <c r="A989" i="12" l="1"/>
  <c r="A990" i="12" a="1"/>
  <c r="A990" i="12" l="1"/>
  <c r="A991" i="12" s="1" a="1"/>
  <c r="A991" i="12" s="1"/>
  <c r="A992" i="12" a="1"/>
  <c r="A992" i="12" l="1"/>
  <c r="A993" i="12" a="1"/>
  <c r="A993" i="12" l="1"/>
  <c r="A994" i="12" a="1"/>
  <c r="A994" i="12" l="1"/>
  <c r="A995" i="12" s="1" a="1"/>
  <c r="A995" i="12" s="1"/>
  <c r="A996" i="12" a="1"/>
  <c r="A996" i="12" l="1"/>
  <c r="A997" i="12" a="1"/>
  <c r="A997" i="12" l="1"/>
  <c r="A998" i="12" a="1"/>
  <c r="A998" i="12" l="1"/>
  <c r="A999" i="12" s="1" a="1"/>
  <c r="A999" i="12" s="1"/>
  <c r="A1000" i="12" a="1"/>
  <c r="A1000" i="12" l="1"/>
  <c r="A1001" i="12" a="1"/>
  <c r="A1001" i="12" l="1"/>
  <c r="A1002" i="12" a="1"/>
  <c r="A1002" i="12" l="1"/>
  <c r="A1003" i="12" s="1" a="1"/>
  <c r="A1003" i="12" s="1"/>
  <c r="A1004" i="12" a="1"/>
  <c r="A1004" i="12" l="1"/>
  <c r="A1005" i="12" a="1"/>
  <c r="A1005" i="12" l="1"/>
  <c r="A1006" i="12" a="1"/>
  <c r="A1006" i="12" l="1"/>
  <c r="A1007" i="12" s="1" a="1"/>
  <c r="A1007" i="12" s="1"/>
  <c r="A1008" i="12" a="1"/>
  <c r="A1008" i="12" l="1"/>
  <c r="A1009" i="12" a="1"/>
  <c r="A1009" i="12" l="1"/>
  <c r="A1010" i="12" a="1"/>
  <c r="A1010" i="12" l="1"/>
  <c r="A1011" i="12" s="1" a="1"/>
  <c r="A1011" i="12" s="1"/>
  <c r="A1012" i="12" a="1"/>
  <c r="A1012" i="12" l="1"/>
  <c r="A1013" i="12" a="1"/>
  <c r="A1013" i="12" l="1"/>
  <c r="A1014" i="12" a="1"/>
  <c r="A1014" i="12" l="1"/>
  <c r="A1015" i="12" s="1" a="1"/>
  <c r="A1015" i="12" s="1"/>
  <c r="A1016" i="12" a="1"/>
  <c r="A1016" i="12" l="1"/>
  <c r="A1017" i="12" a="1"/>
  <c r="A1017" i="12" l="1"/>
  <c r="A1018" i="12" a="1"/>
  <c r="A1018" i="12" l="1"/>
  <c r="A1019" i="12" s="1" a="1"/>
  <c r="A1019" i="12" s="1"/>
  <c r="A1020" i="12" a="1"/>
  <c r="A1020" i="12" l="1"/>
  <c r="A1021" i="12" a="1"/>
  <c r="A1021" i="12" l="1"/>
  <c r="A1022" i="12" a="1"/>
  <c r="A1022" i="12" l="1"/>
  <c r="A1023" i="12" s="1" a="1"/>
  <c r="A1023" i="12" s="1"/>
  <c r="A1024" i="12" a="1"/>
  <c r="A1024" i="12" l="1"/>
  <c r="A1025" i="12" a="1"/>
  <c r="A1025" i="12" l="1"/>
  <c r="A1026" i="12" a="1"/>
  <c r="A1026" i="12" l="1"/>
  <c r="A1027" i="12" s="1" a="1"/>
  <c r="A1027" i="12" s="1"/>
  <c r="A1028" i="12" a="1"/>
  <c r="A1028" i="12" l="1"/>
  <c r="A1029" i="12" a="1"/>
  <c r="A1029" i="12" l="1"/>
  <c r="A1030" i="12" a="1"/>
  <c r="A1030" i="12" l="1"/>
  <c r="A1031" i="12" s="1" a="1"/>
  <c r="A1031" i="12" s="1"/>
  <c r="A1032" i="12" a="1"/>
  <c r="A1032" i="12" l="1"/>
  <c r="A1033" i="12" a="1"/>
  <c r="A1033" i="12" l="1"/>
  <c r="A1034" i="12" a="1"/>
  <c r="A1034" i="12" l="1"/>
  <c r="A1035" i="12" s="1" a="1"/>
  <c r="A1035" i="12" s="1"/>
  <c r="A1036" i="12" a="1"/>
  <c r="A1036" i="12" l="1"/>
  <c r="A1037" i="12" a="1"/>
  <c r="A1037" i="12" l="1"/>
  <c r="A1038" i="12" a="1"/>
  <c r="A1038" i="12" l="1"/>
  <c r="A1039" i="12" s="1" a="1"/>
  <c r="A1039" i="12" s="1"/>
  <c r="A1040" i="12" a="1"/>
  <c r="A1040" i="12" l="1"/>
  <c r="A1041" i="12" a="1"/>
  <c r="A1041" i="12" l="1"/>
  <c r="A1042" i="12" a="1"/>
  <c r="A1042" i="12" l="1"/>
  <c r="A1043" i="12" s="1" a="1"/>
  <c r="A1043" i="12" s="1"/>
  <c r="A1044" i="12" a="1"/>
  <c r="A1044" i="12" l="1"/>
  <c r="A1045" i="12" a="1"/>
  <c r="A1045" i="12" l="1"/>
  <c r="A1046" i="12" a="1"/>
  <c r="A1046" i="12" l="1"/>
  <c r="A1047" i="12" s="1" a="1"/>
  <c r="A1047" i="12" s="1"/>
  <c r="A1048" i="12" a="1"/>
  <c r="A1048" i="12" l="1"/>
  <c r="A1049" i="12" a="1"/>
  <c r="A1049" i="12" l="1"/>
  <c r="A1050" i="12" a="1"/>
  <c r="A1050" i="12" l="1"/>
  <c r="A1051" i="12" s="1" a="1"/>
  <c r="A1051" i="12" s="1"/>
  <c r="A1052" i="12" a="1"/>
  <c r="A1052" i="12" l="1"/>
  <c r="A1053" i="12" a="1"/>
  <c r="A1053" i="12" l="1"/>
  <c r="A1054" i="12" a="1"/>
  <c r="A1054" i="12" l="1"/>
  <c r="A1055" i="12" s="1" a="1"/>
  <c r="A1055" i="12" s="1"/>
  <c r="A1056" i="12" a="1"/>
  <c r="A1056" i="12" l="1"/>
  <c r="A1057" i="12" a="1"/>
  <c r="A1057" i="12" l="1"/>
  <c r="A1058" i="12" a="1"/>
  <c r="A1058" i="12" l="1"/>
  <c r="A1059" i="12" s="1" a="1"/>
  <c r="A1059" i="12" s="1"/>
  <c r="A1060" i="12" a="1"/>
  <c r="A1060" i="12" l="1"/>
  <c r="A1061" i="12" a="1"/>
  <c r="A1061" i="12" l="1"/>
  <c r="A1062" i="12" a="1"/>
  <c r="A1062" i="12" l="1"/>
  <c r="A1063" i="12" s="1" a="1"/>
  <c r="A1063" i="12" s="1"/>
  <c r="A1064" i="12" a="1"/>
  <c r="A1064" i="12" l="1"/>
  <c r="A1065" i="12" a="1"/>
  <c r="A1065" i="12" l="1"/>
  <c r="A1066" i="12" a="1"/>
  <c r="A1066" i="12" l="1"/>
  <c r="A1067" i="12" s="1" a="1"/>
  <c r="A1067" i="12" s="1"/>
  <c r="A1068" i="12" a="1"/>
  <c r="A1068" i="12" l="1"/>
  <c r="A1069" i="12" a="1"/>
  <c r="A1069" i="12" l="1"/>
  <c r="A1070" i="12" a="1"/>
  <c r="A1070" i="12" l="1"/>
  <c r="A1071" i="12" s="1" a="1"/>
  <c r="A1071" i="12" s="1"/>
  <c r="A1072" i="12" a="1"/>
  <c r="A1072" i="12" l="1"/>
  <c r="A1073" i="12" a="1"/>
  <c r="A1073" i="12" l="1"/>
  <c r="A1074" i="12" a="1"/>
  <c r="A1074" i="12" l="1"/>
  <c r="A1075" i="12" s="1" a="1"/>
  <c r="A1075" i="12" s="1"/>
  <c r="A1076" i="12" a="1"/>
  <c r="A1076" i="12" l="1"/>
  <c r="A1077" i="12" a="1"/>
  <c r="A1077" i="12" l="1"/>
  <c r="A1078" i="12" a="1"/>
  <c r="A1078" i="12" l="1"/>
  <c r="A1079" i="12" s="1" a="1"/>
  <c r="A1079" i="12" s="1"/>
  <c r="A1080" i="12" a="1"/>
  <c r="A1080" i="12" l="1"/>
  <c r="A1081" i="12" a="1"/>
  <c r="A1081" i="12" l="1"/>
  <c r="A1082" i="12" a="1"/>
  <c r="A1082" i="12" l="1"/>
  <c r="A1083" i="12" s="1" a="1"/>
  <c r="A1083" i="12" s="1"/>
  <c r="A1084" i="12" a="1"/>
  <c r="A1084" i="12" l="1"/>
  <c r="A1085" i="12" a="1"/>
  <c r="A1085" i="12" l="1"/>
  <c r="A1086" i="12" a="1"/>
  <c r="A1086" i="12" l="1"/>
  <c r="A1087" i="12" s="1" a="1"/>
  <c r="A1087" i="12" s="1"/>
  <c r="A1088" i="12" a="1"/>
  <c r="A1088" i="12" l="1"/>
  <c r="A1089" i="12" a="1"/>
  <c r="A1089" i="12" l="1"/>
  <c r="A1090" i="12" a="1"/>
  <c r="A1090" i="12" l="1"/>
  <c r="A1091" i="12" s="1" a="1"/>
  <c r="A1091" i="12" s="1"/>
  <c r="A1092" i="12" a="1"/>
  <c r="A1092" i="12" l="1"/>
  <c r="A1093" i="12" a="1"/>
  <c r="A1093" i="12" l="1"/>
  <c r="A1094" i="12" a="1"/>
  <c r="A1094" i="12" l="1"/>
  <c r="A1095" i="12" s="1" a="1"/>
  <c r="A1095" i="12" s="1"/>
  <c r="A1096" i="12" a="1"/>
  <c r="A1096" i="12" l="1"/>
  <c r="A1097" i="12" a="1"/>
  <c r="A1097" i="12" l="1"/>
  <c r="A1098" i="12" a="1"/>
  <c r="A1098" i="12" l="1"/>
  <c r="A1099" i="12" s="1" a="1"/>
  <c r="A1099" i="12" s="1"/>
  <c r="A1100" i="12" a="1"/>
  <c r="A1100" i="12" l="1"/>
  <c r="A1101" i="12" a="1"/>
  <c r="A1101" i="12" l="1"/>
  <c r="A1102" i="12" a="1"/>
  <c r="A1102" i="12" l="1"/>
  <c r="A1103" i="12" s="1" a="1"/>
  <c r="A1103" i="12" s="1"/>
  <c r="A1104" i="12" a="1"/>
  <c r="A1104" i="12" l="1"/>
  <c r="A1105" i="12" a="1"/>
  <c r="A1105" i="12" l="1"/>
  <c r="A1106" i="12" a="1"/>
  <c r="A1106" i="12" l="1"/>
  <c r="A1107" i="12" s="1" a="1"/>
  <c r="A1107" i="12" s="1"/>
  <c r="A1108" i="12" a="1"/>
  <c r="A1108" i="12" l="1"/>
  <c r="A1109" i="12" a="1"/>
  <c r="A1109" i="12" l="1"/>
  <c r="A1110" i="12" a="1"/>
  <c r="A1110" i="12" l="1"/>
  <c r="A1111" i="12" s="1" a="1"/>
  <c r="A1111" i="12" s="1"/>
  <c r="A1112" i="12" a="1"/>
  <c r="A1112" i="12" l="1"/>
  <c r="A1113" i="12" a="1"/>
  <c r="A1113" i="12" l="1"/>
  <c r="A1114" i="12" a="1"/>
  <c r="A1114" i="12" l="1"/>
  <c r="A1115" i="12" s="1" a="1"/>
  <c r="A1115" i="12" s="1"/>
  <c r="A1116" i="12" a="1"/>
  <c r="A1116" i="12" l="1"/>
  <c r="A1117" i="12" a="1"/>
  <c r="A1117" i="12" l="1"/>
  <c r="A1118" i="12" a="1"/>
  <c r="A1118" i="12" l="1"/>
  <c r="A1119" i="12" s="1" a="1"/>
  <c r="A1119" i="12" s="1"/>
  <c r="A1120" i="12" a="1"/>
  <c r="A1120" i="12" l="1"/>
  <c r="A1121" i="12" a="1"/>
  <c r="A1121" i="12" l="1"/>
  <c r="A1122" i="12" a="1"/>
  <c r="A1122" i="12" l="1"/>
  <c r="A1123" i="12" s="1" a="1"/>
  <c r="A1123" i="12" s="1"/>
  <c r="A1124" i="12" a="1"/>
  <c r="A1124" i="12" l="1"/>
  <c r="A1125" i="12" a="1"/>
  <c r="A1125" i="12" l="1"/>
  <c r="A1126" i="12" a="1"/>
  <c r="A1126" i="12" l="1"/>
  <c r="A1127" i="12" s="1" a="1"/>
  <c r="A1127" i="12" s="1"/>
  <c r="A1128" i="12" a="1"/>
  <c r="A1128" i="12" l="1"/>
  <c r="A1129" i="12" a="1"/>
  <c r="A1129" i="12" l="1"/>
  <c r="A1130" i="12" a="1"/>
  <c r="A1130" i="12" l="1"/>
  <c r="A1131" i="12" s="1" a="1"/>
  <c r="A1131" i="12" s="1"/>
  <c r="A1132" i="12" a="1"/>
  <c r="A1132" i="12" l="1"/>
  <c r="A1133" i="12" a="1"/>
  <c r="A1133" i="12" l="1"/>
  <c r="A1134" i="12" a="1"/>
  <c r="A1134" i="12" l="1"/>
  <c r="A1135" i="12" s="1" a="1"/>
  <c r="A1135" i="12" s="1"/>
  <c r="A1136" i="12" a="1"/>
  <c r="A1136" i="12" l="1"/>
  <c r="A1137" i="12" a="1"/>
  <c r="A1137" i="12" l="1"/>
  <c r="A1138" i="12" a="1"/>
  <c r="A1138" i="12" l="1"/>
  <c r="A1139" i="12" s="1" a="1"/>
  <c r="A1139" i="12" s="1"/>
  <c r="A1140" i="12" a="1"/>
  <c r="A1140" i="12" l="1"/>
  <c r="A1141" i="12" a="1"/>
  <c r="A1141" i="12" l="1"/>
  <c r="A1142" i="12" a="1"/>
  <c r="A1142" i="12" l="1"/>
  <c r="A1143" i="12" s="1" a="1"/>
  <c r="A1143" i="12" s="1"/>
  <c r="A1144" i="12" a="1"/>
  <c r="A1144" i="12" l="1"/>
  <c r="A1145" i="12" a="1"/>
  <c r="A1145" i="12" l="1"/>
  <c r="A1146" i="12" a="1"/>
  <c r="A1146" i="12" l="1"/>
  <c r="A1147" i="12" s="1" a="1"/>
  <c r="A1147" i="12" s="1"/>
  <c r="A1148" i="12" a="1"/>
  <c r="A1148" i="12" l="1"/>
  <c r="A1149" i="12" a="1"/>
  <c r="A1149" i="12" l="1"/>
  <c r="A1150" i="12" a="1"/>
  <c r="A1150" i="12" l="1"/>
  <c r="A1151" i="12" s="1" a="1"/>
  <c r="A1151" i="12" s="1"/>
  <c r="A1152" i="12" a="1"/>
  <c r="A1152" i="12" l="1"/>
  <c r="A1153" i="12" a="1"/>
  <c r="A1153" i="12" l="1"/>
  <c r="A1154" i="12" a="1"/>
  <c r="A1154" i="12" l="1"/>
  <c r="A1155" i="12" s="1" a="1"/>
  <c r="A1155" i="12" s="1"/>
  <c r="A1156" i="12" a="1"/>
  <c r="A1156" i="12" l="1"/>
  <c r="A1157" i="12" a="1"/>
  <c r="A1157" i="12" l="1"/>
  <c r="A1158" i="12" a="1"/>
  <c r="A1158" i="12" l="1"/>
  <c r="A1159" i="12" s="1" a="1"/>
  <c r="A1159" i="12" s="1"/>
  <c r="A1160" i="12" a="1"/>
  <c r="A1160" i="12" l="1"/>
  <c r="A1161" i="12" a="1"/>
  <c r="A1161" i="12" l="1"/>
  <c r="A1162" i="12" a="1"/>
  <c r="A1162" i="12" l="1"/>
  <c r="A1163" i="12" s="1" a="1"/>
  <c r="A1163" i="12" s="1"/>
  <c r="A1164" i="12" a="1"/>
  <c r="A1164" i="12" l="1"/>
  <c r="A1165" i="12" a="1"/>
  <c r="A1165" i="12" l="1"/>
  <c r="A1166" i="12" a="1"/>
  <c r="A1166" i="12" l="1"/>
  <c r="A1167" i="12" s="1" a="1"/>
  <c r="A1167" i="12" s="1"/>
  <c r="A1168" i="12" a="1"/>
  <c r="A1168" i="12" l="1"/>
  <c r="A1169" i="12" a="1"/>
  <c r="A1169" i="12" l="1"/>
  <c r="A1170" i="12" a="1"/>
  <c r="A1170" i="12" l="1"/>
  <c r="A1171" i="12" s="1" a="1"/>
  <c r="A1171" i="12" s="1"/>
  <c r="A1172" i="12" a="1"/>
  <c r="A1172" i="12" l="1"/>
  <c r="A1173" i="12" a="1"/>
  <c r="A1173" i="12" l="1"/>
  <c r="A1174" i="12" a="1"/>
  <c r="A1174" i="12" l="1"/>
  <c r="A1175" i="12" s="1" a="1"/>
  <c r="A1175" i="12" s="1"/>
  <c r="A1176" i="12" a="1"/>
  <c r="A1176" i="12" l="1"/>
  <c r="A1177" i="12" a="1"/>
  <c r="A1177" i="12" l="1"/>
  <c r="A1178" i="12" a="1"/>
  <c r="A1178" i="12" l="1"/>
  <c r="A1179" i="12" s="1" a="1"/>
  <c r="A1179" i="12" s="1"/>
  <c r="A1180" i="12" a="1"/>
  <c r="A1180" i="12" l="1"/>
  <c r="A1181" i="12" a="1"/>
  <c r="A1181" i="12" l="1"/>
  <c r="A1182" i="12" a="1"/>
  <c r="A1182" i="12" l="1"/>
  <c r="A1183" i="12" s="1" a="1"/>
  <c r="A1183" i="12" s="1"/>
  <c r="A1184" i="12" a="1"/>
  <c r="A1184" i="12" l="1"/>
  <c r="A1185" i="12" a="1"/>
  <c r="A1185" i="12" l="1"/>
  <c r="A1186" i="12" a="1"/>
  <c r="A1186" i="12" l="1"/>
  <c r="A1187" i="12" s="1" a="1"/>
  <c r="A1187" i="12" s="1"/>
  <c r="A1188" i="12" a="1"/>
  <c r="A1188" i="12" l="1"/>
  <c r="A1189" i="12" a="1"/>
  <c r="A1189" i="12" l="1"/>
  <c r="A1190" i="12" a="1"/>
  <c r="A1190" i="12" l="1"/>
  <c r="A1191" i="12" s="1" a="1"/>
  <c r="A1191" i="12" s="1"/>
  <c r="A1192" i="12" a="1"/>
  <c r="A1192" i="12" l="1"/>
  <c r="A1193" i="12" a="1"/>
  <c r="A1193" i="12" l="1"/>
  <c r="A1194" i="12" a="1"/>
  <c r="A1194" i="12" l="1"/>
  <c r="A1195" i="12" s="1" a="1"/>
  <c r="A1195" i="12" s="1"/>
  <c r="A1196" i="12" a="1"/>
  <c r="A1196" i="12" l="1"/>
  <c r="A1197" i="12" a="1"/>
  <c r="A1197" i="12" l="1"/>
  <c r="A1198" i="12" a="1"/>
  <c r="A1198" i="12" l="1"/>
  <c r="A1199" i="12" s="1" a="1"/>
  <c r="A1199" i="12" s="1"/>
  <c r="A1200" i="12" a="1"/>
  <c r="A1200" i="12" l="1"/>
  <c r="A1201" i="12" a="1"/>
  <c r="A1201" i="12" l="1"/>
  <c r="A1202" i="12" a="1"/>
  <c r="A1202" i="12" l="1"/>
  <c r="A1203" i="12" s="1" a="1"/>
  <c r="A1203" i="12" s="1"/>
  <c r="A1204" i="12" a="1"/>
  <c r="A1204" i="12" l="1"/>
  <c r="A1205" i="12" a="1"/>
  <c r="A1205" i="12" l="1"/>
  <c r="A1206" i="12" a="1"/>
  <c r="A1206" i="12" l="1"/>
  <c r="A1207" i="12" s="1" a="1"/>
  <c r="A1207" i="12" s="1"/>
  <c r="A1208" i="12" a="1"/>
  <c r="A1208" i="12" l="1"/>
  <c r="A1209" i="12" a="1"/>
  <c r="A1209" i="12" l="1"/>
  <c r="A1210" i="12" a="1"/>
  <c r="A1210" i="12" l="1"/>
  <c r="A1211" i="12" s="1" a="1"/>
  <c r="A1211" i="12" s="1"/>
  <c r="A1212" i="12" a="1"/>
  <c r="A1212" i="12" l="1"/>
  <c r="A1213" i="12" a="1"/>
  <c r="A1213" i="12" l="1"/>
  <c r="A1214" i="12" a="1"/>
  <c r="A1214" i="12" l="1"/>
  <c r="A1215" i="12" s="1" a="1"/>
  <c r="A1215" i="12" s="1"/>
  <c r="A1216" i="12" a="1"/>
  <c r="A1216" i="12" l="1"/>
  <c r="A1217" i="12" a="1"/>
  <c r="A1217" i="12" l="1"/>
  <c r="A1218" i="12" a="1"/>
  <c r="A1218" i="12" l="1"/>
  <c r="A1219" i="12" s="1" a="1"/>
  <c r="A1219" i="12" s="1"/>
  <c r="A1220" i="12" a="1"/>
  <c r="A1220" i="12" l="1"/>
  <c r="A1221" i="12" a="1"/>
  <c r="A1221" i="12" l="1"/>
  <c r="A1222" i="12" a="1"/>
  <c r="A1222" i="12" l="1"/>
  <c r="A1223" i="12" s="1" a="1"/>
  <c r="A1223" i="12" s="1"/>
  <c r="A1224" i="12" a="1"/>
  <c r="A1224" i="12" l="1"/>
  <c r="A1225" i="12" a="1"/>
  <c r="A1225" i="12" l="1"/>
  <c r="A1226" i="12" a="1"/>
  <c r="A1226" i="12" l="1"/>
  <c r="A1227" i="12" s="1" a="1"/>
  <c r="A1227" i="12" s="1"/>
  <c r="A1228" i="12" a="1"/>
  <c r="A1228" i="12" l="1"/>
  <c r="A1229" i="12" a="1"/>
  <c r="A1229" i="12" l="1"/>
  <c r="A1230" i="12" a="1"/>
  <c r="A1230" i="12" l="1"/>
  <c r="A1231" i="12" s="1" a="1"/>
  <c r="A1231" i="12" s="1"/>
  <c r="A1232" i="12" a="1"/>
  <c r="A1232" i="12" l="1"/>
  <c r="A1233" i="12" a="1"/>
  <c r="A1233" i="12" l="1"/>
  <c r="A1234" i="12" a="1"/>
  <c r="A1234" i="12" l="1"/>
  <c r="A1235" i="12" s="1" a="1"/>
  <c r="A1235" i="12" s="1"/>
  <c r="A1236" i="12" a="1"/>
  <c r="A1236" i="12" l="1"/>
  <c r="A1237" i="12" a="1"/>
  <c r="A1237" i="12" l="1"/>
  <c r="A1238" i="12" a="1"/>
  <c r="A1238" i="12" l="1"/>
  <c r="A1239" i="12" s="1" a="1"/>
  <c r="A1239" i="12" s="1"/>
  <c r="A1240" i="12" a="1"/>
  <c r="A1240" i="12" l="1"/>
  <c r="A1241" i="12" a="1"/>
  <c r="A1241" i="12" l="1"/>
  <c r="A1242" i="12" a="1"/>
  <c r="A1242" i="12" l="1"/>
  <c r="A1243" i="12" s="1" a="1"/>
  <c r="A1243" i="12" s="1"/>
  <c r="A1244" i="12" a="1"/>
  <c r="A1244" i="12" l="1"/>
  <c r="A1245" i="12" a="1"/>
  <c r="A1245" i="12" l="1"/>
  <c r="A1246" i="12" a="1"/>
  <c r="A1246" i="12" l="1"/>
  <c r="A1247" i="12" s="1" a="1"/>
  <c r="A1247" i="12" s="1"/>
  <c r="A1248" i="12" a="1"/>
  <c r="A1248" i="12" l="1"/>
  <c r="A1249" i="12" a="1"/>
  <c r="A1249" i="12" l="1"/>
  <c r="A1250" i="12" a="1"/>
  <c r="A1250" i="12" l="1"/>
  <c r="A1251" i="12" s="1" a="1"/>
  <c r="A1251" i="12" s="1"/>
  <c r="A1252" i="12" a="1"/>
  <c r="A1252" i="12" l="1"/>
  <c r="A1253" i="12" a="1"/>
  <c r="A1253" i="12" l="1"/>
  <c r="A1254" i="12" a="1"/>
  <c r="A1254" i="12" l="1"/>
  <c r="A1255" i="12" s="1" a="1"/>
  <c r="A1255" i="12" s="1"/>
  <c r="A1256" i="12" a="1"/>
  <c r="A1256" i="12" l="1"/>
  <c r="A1257" i="12" a="1"/>
  <c r="A1257" i="12" l="1"/>
  <c r="A1258" i="12" a="1"/>
  <c r="A1258" i="12" l="1"/>
  <c r="A1259" i="12" s="1" a="1"/>
  <c r="A1259" i="12" s="1"/>
  <c r="A1260" i="12" a="1"/>
  <c r="A1260" i="12" l="1"/>
  <c r="A1261" i="12" a="1"/>
  <c r="A1261" i="12" l="1"/>
  <c r="A1262" i="12" a="1"/>
  <c r="A1262" i="12" l="1"/>
  <c r="A1263" i="12" s="1" a="1"/>
  <c r="A1263" i="12" s="1"/>
  <c r="A1264" i="12" a="1"/>
  <c r="A1264" i="12" l="1"/>
  <c r="A1265" i="12" a="1"/>
  <c r="A1265" i="12" l="1"/>
  <c r="A1266" i="12" a="1"/>
  <c r="A1266" i="12" l="1"/>
  <c r="A1267" i="12" s="1" a="1"/>
  <c r="A1267" i="12" s="1"/>
  <c r="A1268" i="12" a="1"/>
  <c r="A1268" i="12" l="1"/>
  <c r="A1269" i="12" a="1"/>
  <c r="A1269" i="12" l="1"/>
  <c r="A1270" i="12" a="1"/>
  <c r="A1270" i="12" l="1"/>
  <c r="A1271" i="12" s="1" a="1"/>
  <c r="A1271" i="12" s="1"/>
  <c r="A1272" i="12" a="1"/>
  <c r="A1272" i="12" l="1"/>
  <c r="A1273" i="12" a="1"/>
  <c r="A1273" i="12" l="1"/>
  <c r="A1274" i="12" a="1"/>
  <c r="A1274" i="12" l="1"/>
  <c r="A1275" i="12" s="1" a="1"/>
  <c r="A1275" i="12" s="1"/>
  <c r="A1276" i="12" a="1"/>
  <c r="A1276" i="12" l="1"/>
  <c r="A1277" i="12" a="1"/>
  <c r="A1277" i="12" l="1"/>
  <c r="A1278" i="12" a="1"/>
  <c r="A1278" i="12" l="1"/>
  <c r="A1279" i="12" s="1" a="1"/>
  <c r="A1279" i="12" s="1"/>
  <c r="A1280" i="12" a="1"/>
  <c r="A1280" i="12" l="1"/>
  <c r="A1281" i="12" a="1"/>
  <c r="A1281" i="12" l="1"/>
  <c r="A1282" i="12" a="1"/>
  <c r="A1282" i="12" l="1"/>
  <c r="A1283" i="12" s="1" a="1"/>
  <c r="A1283" i="12" s="1"/>
  <c r="A1284" i="12" a="1"/>
  <c r="A1284" i="12" l="1"/>
  <c r="A1285" i="12" a="1"/>
  <c r="A1285" i="12" l="1"/>
  <c r="A1286" i="12" a="1"/>
  <c r="A1286" i="12" l="1"/>
  <c r="A1287" i="12" s="1" a="1"/>
  <c r="A1287" i="12" s="1"/>
  <c r="A1288" i="12" a="1"/>
  <c r="A1288" i="12" l="1"/>
  <c r="A1289" i="12" a="1"/>
  <c r="A1289" i="12" l="1"/>
  <c r="A1290" i="12" a="1"/>
  <c r="A1290" i="12" l="1"/>
  <c r="A1291" i="12" s="1" a="1"/>
  <c r="A1291" i="12" s="1"/>
  <c r="A1292" i="12" a="1"/>
  <c r="A1292" i="12" l="1"/>
  <c r="A1293" i="12" a="1"/>
  <c r="A1293" i="12" l="1"/>
  <c r="A1294" i="12" a="1"/>
  <c r="A1294" i="12" l="1"/>
  <c r="A1295" i="12" s="1" a="1"/>
  <c r="A1295" i="12" s="1"/>
  <c r="A1296" i="12" a="1"/>
  <c r="A1296" i="12" l="1"/>
  <c r="A1297" i="12" a="1"/>
  <c r="A1297" i="12" l="1"/>
  <c r="A1298" i="12" a="1"/>
  <c r="A1298" i="12" l="1"/>
  <c r="A1299" i="12" s="1" a="1"/>
  <c r="A1299" i="12" s="1"/>
  <c r="A1300" i="12" a="1"/>
  <c r="A1300" i="12" l="1"/>
  <c r="A1301" i="12" a="1"/>
  <c r="A1301" i="12" l="1"/>
  <c r="A1302" i="12" a="1"/>
  <c r="A1302" i="12" l="1"/>
  <c r="A1303" i="12" s="1" a="1"/>
  <c r="A1303" i="12" s="1"/>
  <c r="A1304" i="12" a="1"/>
  <c r="A1304" i="12" l="1"/>
  <c r="A1305" i="12" a="1"/>
  <c r="A1305" i="12" l="1"/>
  <c r="A1306" i="12" a="1"/>
  <c r="A1306" i="12" l="1"/>
  <c r="A1307" i="12" s="1" a="1"/>
  <c r="A1307" i="12" s="1"/>
  <c r="A1308" i="12" a="1"/>
  <c r="A1308" i="12" l="1"/>
  <c r="A1309" i="12" a="1"/>
  <c r="A1309" i="12" l="1"/>
  <c r="A1310" i="12" a="1"/>
  <c r="A1310" i="12" l="1"/>
  <c r="A1311" i="12" s="1" a="1"/>
  <c r="A1311" i="12" s="1"/>
  <c r="A1312" i="12" a="1"/>
  <c r="A1312" i="12" l="1"/>
  <c r="A1313" i="12" a="1"/>
  <c r="A1313" i="12" l="1"/>
  <c r="A1314" i="12" a="1"/>
  <c r="A1314" i="12" l="1"/>
  <c r="A1315" i="12" s="1" a="1"/>
  <c r="A1315" i="12" s="1"/>
  <c r="A1316" i="12" a="1"/>
  <c r="A1316" i="12" l="1"/>
  <c r="A1317" i="12" a="1"/>
  <c r="A1317" i="12" l="1"/>
  <c r="A1318" i="12" a="1"/>
  <c r="A1318" i="12" l="1"/>
  <c r="A1319" i="12" s="1" a="1"/>
  <c r="A1319" i="12" s="1"/>
  <c r="A1320" i="12" a="1"/>
  <c r="A1320" i="12" l="1"/>
  <c r="A1321" i="12" a="1"/>
  <c r="A1321" i="12" l="1"/>
  <c r="A1322" i="12" a="1"/>
  <c r="A1322" i="12" l="1"/>
  <c r="A1323" i="12" s="1" a="1"/>
  <c r="A1323" i="12" s="1"/>
  <c r="A1324" i="12" a="1"/>
  <c r="A1324" i="12" l="1"/>
  <c r="A1325" i="12" a="1"/>
  <c r="A1325" i="12" l="1"/>
  <c r="A1326" i="12" a="1"/>
  <c r="A1326" i="12" l="1"/>
  <c r="A1327" i="12" s="1" a="1"/>
  <c r="A1327" i="12" s="1"/>
  <c r="A1328" i="12" a="1"/>
  <c r="A1328" i="12" l="1"/>
  <c r="A1329" i="12" a="1"/>
  <c r="A1329" i="12" l="1"/>
  <c r="A1330" i="12" a="1"/>
  <c r="A1330" i="12" l="1"/>
  <c r="A1331" i="12" s="1" a="1"/>
  <c r="A1331" i="12" s="1"/>
  <c r="A1332" i="12" a="1"/>
  <c r="A1332" i="12" l="1"/>
  <c r="A1333" i="12" a="1"/>
  <c r="A1333" i="12" l="1"/>
  <c r="A1334" i="12" a="1"/>
  <c r="A1334" i="12" l="1"/>
  <c r="A1335" i="12" s="1" a="1"/>
  <c r="A1335" i="12" s="1"/>
  <c r="A1336" i="12" a="1"/>
  <c r="A1336" i="12" l="1"/>
  <c r="A1337" i="12" a="1"/>
  <c r="A1337" i="12" l="1"/>
  <c r="A1338" i="12" a="1"/>
  <c r="A1338" i="12" l="1"/>
  <c r="A1339" i="12" s="1" a="1"/>
  <c r="A1339" i="12" s="1"/>
  <c r="A1340" i="12" a="1"/>
  <c r="A1340" i="12" l="1"/>
  <c r="A1341" i="12" a="1"/>
  <c r="A1341" i="12" l="1"/>
  <c r="A1342" i="12" a="1"/>
  <c r="A1342" i="12" l="1"/>
  <c r="A1343" i="12" s="1" a="1"/>
  <c r="A1343" i="12" s="1"/>
  <c r="A1344" i="12" a="1"/>
  <c r="A1344" i="12" l="1"/>
  <c r="A1345" i="12" a="1"/>
  <c r="A1345" i="12" l="1"/>
  <c r="A1346" i="12" a="1"/>
  <c r="A1346" i="12" l="1"/>
  <c r="A1347" i="12" s="1" a="1"/>
  <c r="A1347" i="12" s="1"/>
  <c r="A1348" i="12" a="1"/>
  <c r="A1348" i="12" l="1"/>
  <c r="A1349" i="12" a="1"/>
  <c r="A1349" i="12" l="1"/>
  <c r="A1350" i="12" a="1"/>
  <c r="A1350" i="12" l="1"/>
  <c r="A1351" i="12" s="1" a="1"/>
  <c r="A1351" i="12" s="1"/>
  <c r="A1352" i="12" a="1"/>
  <c r="A1352" i="12" l="1"/>
  <c r="A1353" i="12" a="1"/>
  <c r="A1353" i="12" l="1"/>
  <c r="A1354" i="12" a="1"/>
  <c r="A1354" i="12" l="1"/>
  <c r="A1355" i="12" s="1" a="1"/>
  <c r="A1355" i="12" s="1"/>
  <c r="A1356" i="12" a="1"/>
  <c r="A1356" i="12" l="1"/>
  <c r="A1357" i="12" a="1"/>
  <c r="A1357" i="12" l="1"/>
  <c r="A1358" i="12" a="1"/>
  <c r="A1358" i="12" l="1"/>
  <c r="A1359" i="12" s="1" a="1"/>
  <c r="A1359" i="12" s="1"/>
  <c r="A1360" i="12" a="1"/>
  <c r="A1360" i="12" l="1"/>
  <c r="A1361" i="12" a="1"/>
  <c r="A1361" i="12" l="1"/>
  <c r="A1362" i="12" a="1"/>
  <c r="A1362" i="12" l="1"/>
  <c r="A1363" i="12" s="1" a="1"/>
  <c r="A1363" i="12" s="1"/>
  <c r="A1364" i="12" a="1"/>
  <c r="A1364" i="12" l="1"/>
  <c r="A1365" i="12" a="1"/>
  <c r="A1365" i="12" l="1"/>
  <c r="A1366" i="12" a="1"/>
  <c r="A1366" i="12" l="1"/>
  <c r="A1367" i="12" s="1" a="1"/>
  <c r="A1367" i="12" s="1"/>
  <c r="A1368" i="12" a="1"/>
  <c r="A1368" i="12" l="1"/>
  <c r="A1369" i="12" a="1"/>
  <c r="A1369" i="12" l="1"/>
  <c r="A1370" i="12" a="1"/>
  <c r="A1370" i="12" l="1"/>
  <c r="A1371" i="12" s="1" a="1"/>
  <c r="A1371" i="12" s="1"/>
  <c r="A1372" i="12" a="1"/>
  <c r="A1372" i="12" l="1"/>
  <c r="A1373" i="12" a="1"/>
  <c r="A1373" i="12" l="1"/>
  <c r="A1374" i="12" a="1"/>
  <c r="A1374" i="12" l="1"/>
  <c r="A1375" i="12" s="1" a="1"/>
  <c r="A1375" i="12" s="1"/>
  <c r="A1376" i="12" a="1"/>
  <c r="A1376" i="12" l="1"/>
  <c r="A1377" i="12" a="1"/>
  <c r="A1377" i="12" l="1"/>
  <c r="A1378" i="12" a="1"/>
  <c r="A1378" i="12" l="1"/>
  <c r="A1379" i="12" s="1" a="1"/>
  <c r="A1379" i="12" s="1"/>
  <c r="A1380" i="12" a="1"/>
  <c r="A1380" i="12" l="1"/>
  <c r="A1381" i="12" a="1"/>
  <c r="A1381" i="12" l="1"/>
  <c r="A1382" i="12" a="1"/>
  <c r="A1382" i="12" l="1"/>
  <c r="A1383" i="12" s="1" a="1"/>
  <c r="A1383" i="12" s="1"/>
  <c r="A1384" i="12" a="1"/>
  <c r="A1384" i="12" l="1"/>
  <c r="A1385" i="12" a="1"/>
  <c r="A1385" i="12" l="1"/>
  <c r="A1386" i="12" a="1"/>
  <c r="A1386" i="12" l="1"/>
  <c r="A1387" i="12" s="1" a="1"/>
  <c r="A1387" i="12" s="1"/>
  <c r="A1388" i="12" a="1"/>
  <c r="A1388" i="12" l="1"/>
  <c r="A1389" i="12" a="1"/>
  <c r="A1389" i="12" l="1"/>
  <c r="A1390" i="12" a="1"/>
  <c r="A1390" i="12" l="1"/>
  <c r="A1391" i="12" s="1" a="1"/>
  <c r="A1391" i="12" s="1"/>
  <c r="A1392" i="12" a="1"/>
  <c r="A1392" i="12" l="1"/>
  <c r="A1393" i="12" a="1"/>
  <c r="A1393" i="12" l="1"/>
  <c r="A1394" i="12" a="1"/>
  <c r="A1394" i="12" l="1"/>
  <c r="A1395" i="12" s="1" a="1"/>
  <c r="A1395" i="12" s="1"/>
  <c r="A1396" i="12" a="1"/>
  <c r="A1396" i="12" l="1"/>
  <c r="A1397" i="12" a="1"/>
  <c r="A1397" i="12" l="1"/>
  <c r="A1398" i="12" a="1"/>
  <c r="A1398" i="12" l="1"/>
  <c r="A1399" i="12" s="1" a="1"/>
  <c r="A1399" i="12" s="1"/>
  <c r="A1400" i="12" a="1"/>
  <c r="A1400" i="12" l="1"/>
  <c r="A1401" i="12" a="1"/>
  <c r="A1401" i="12" l="1"/>
  <c r="A1402" i="12" a="1"/>
  <c r="A1402" i="12" l="1"/>
  <c r="A1403" i="12" s="1" a="1"/>
  <c r="A1403" i="12" s="1"/>
  <c r="A1404" i="12" a="1"/>
  <c r="A1404" i="12" l="1"/>
  <c r="A1405" i="12" a="1"/>
  <c r="A1405" i="12" l="1"/>
  <c r="A1406" i="12" a="1"/>
  <c r="A1406" i="12" l="1"/>
  <c r="A1407" i="12" s="1" a="1"/>
  <c r="A1407" i="12" s="1"/>
  <c r="A1408" i="12" a="1"/>
  <c r="A1408" i="12" l="1"/>
  <c r="A1409" i="12" a="1"/>
  <c r="A1409" i="12" l="1"/>
  <c r="A1410" i="12" a="1"/>
  <c r="A1410" i="12" l="1"/>
  <c r="A1411" i="12" s="1" a="1"/>
  <c r="A1411" i="12" s="1"/>
  <c r="A1412" i="12" a="1"/>
  <c r="A1412" i="12" l="1"/>
  <c r="A1413" i="12" a="1"/>
  <c r="A1413" i="12" l="1"/>
  <c r="A1414" i="12" a="1"/>
  <c r="A1414" i="12" l="1"/>
  <c r="A1415" i="12" s="1" a="1"/>
  <c r="A1415" i="12" s="1"/>
  <c r="A1416" i="12" a="1"/>
  <c r="A1416" i="12" l="1"/>
  <c r="A1417" i="12" a="1"/>
  <c r="A1417" i="12" l="1"/>
  <c r="A1418" i="12" a="1"/>
  <c r="A1418" i="12" l="1"/>
  <c r="A1419" i="12" s="1" a="1"/>
  <c r="A1419" i="12" s="1"/>
  <c r="A1420" i="12" a="1"/>
  <c r="A1420" i="12" l="1"/>
  <c r="A1421" i="12" a="1"/>
  <c r="A1421" i="12" l="1"/>
  <c r="A1422" i="12" a="1"/>
  <c r="A1422" i="12" l="1"/>
  <c r="A1423" i="12" s="1" a="1"/>
  <c r="A1423" i="12" s="1"/>
  <c r="A1424" i="12" a="1"/>
  <c r="A1424" i="12" l="1"/>
  <c r="A1425" i="12" a="1"/>
  <c r="A1425" i="12" l="1"/>
  <c r="A1426" i="12" a="1"/>
  <c r="A1426" i="12" l="1"/>
  <c r="A1427" i="12" s="1" a="1"/>
  <c r="A1427" i="12" s="1"/>
  <c r="A1428" i="12" a="1"/>
  <c r="A1428" i="12" l="1"/>
  <c r="A1429" i="12" a="1"/>
  <c r="A1429" i="12" l="1"/>
  <c r="A1430" i="12" a="1"/>
  <c r="A1430" i="12" l="1"/>
  <c r="A1431" i="12" s="1" a="1"/>
  <c r="A1431" i="12" s="1"/>
  <c r="A1432" i="12" a="1"/>
  <c r="A1432" i="12" l="1"/>
  <c r="A1433" i="12" a="1"/>
  <c r="A1433" i="12" l="1"/>
  <c r="A1434" i="12" a="1"/>
  <c r="A1434" i="12" l="1"/>
  <c r="A1435" i="12" s="1" a="1"/>
  <c r="A1435" i="12" s="1"/>
  <c r="A1436" i="12" a="1"/>
  <c r="A1436" i="12" l="1"/>
  <c r="A1437" i="12" a="1"/>
  <c r="A1437" i="12" l="1"/>
  <c r="A1438" i="12" a="1"/>
  <c r="A1438" i="12" l="1"/>
  <c r="A1439" i="12" s="1" a="1"/>
  <c r="A1439" i="12" s="1"/>
  <c r="A1440" i="12" a="1"/>
  <c r="A1440" i="12" l="1"/>
  <c r="A1441" i="12" a="1"/>
  <c r="A1441" i="12" l="1"/>
  <c r="A1442" i="12" a="1"/>
  <c r="A1442" i="12" l="1"/>
  <c r="A1443" i="12" s="1" a="1"/>
  <c r="A1443" i="12" s="1"/>
  <c r="A1444" i="12" a="1"/>
  <c r="A1444" i="12" l="1"/>
  <c r="A1445" i="12" a="1"/>
  <c r="A1445" i="12" l="1"/>
  <c r="A1446" i="12" a="1"/>
  <c r="A1446" i="12" l="1"/>
  <c r="A1447" i="12" s="1" a="1"/>
  <c r="A1447" i="12" s="1"/>
  <c r="A1448" i="12" a="1"/>
  <c r="A1448" i="12" l="1"/>
  <c r="A1449" i="12" a="1"/>
  <c r="A1449" i="12" l="1"/>
  <c r="A1450" i="12" a="1"/>
  <c r="A1450" i="12" l="1"/>
  <c r="A1451" i="12" s="1" a="1"/>
  <c r="A1451" i="12" s="1"/>
  <c r="A1452" i="12" a="1"/>
  <c r="A1452" i="12" l="1"/>
  <c r="A1453" i="12" a="1"/>
  <c r="A1453" i="12" l="1"/>
  <c r="A1454" i="12" a="1"/>
  <c r="A1454" i="12" l="1"/>
  <c r="A1455" i="12" s="1" a="1"/>
  <c r="A1455" i="12" s="1"/>
  <c r="A1456" i="12" a="1"/>
  <c r="A1456" i="12" l="1"/>
  <c r="A1457" i="12" a="1"/>
  <c r="A1457" i="12" l="1"/>
  <c r="A1458" i="12" a="1"/>
  <c r="A1458" i="12" l="1"/>
  <c r="A1459" i="12" s="1" a="1"/>
  <c r="A1459" i="12" s="1"/>
  <c r="A1460" i="12" a="1"/>
  <c r="A1460" i="12" l="1"/>
  <c r="A1461" i="12" a="1"/>
  <c r="A1461" i="12" l="1"/>
  <c r="A1462" i="12" a="1"/>
  <c r="A1462" i="12" l="1"/>
  <c r="A1463" i="12" s="1" a="1"/>
  <c r="A1463" i="12" s="1"/>
  <c r="A1464" i="12" a="1"/>
  <c r="A1464" i="12" l="1"/>
  <c r="A1465" i="12" a="1"/>
  <c r="A1465" i="12" l="1"/>
  <c r="A1466" i="12" a="1"/>
  <c r="A1466" i="12" l="1"/>
  <c r="A1467" i="12" s="1" a="1"/>
  <c r="A1467" i="12" s="1"/>
  <c r="A1468" i="12" a="1"/>
  <c r="A1468" i="12" l="1"/>
  <c r="A1469" i="12" a="1"/>
  <c r="A1469" i="12" l="1"/>
  <c r="A1470" i="12" a="1"/>
  <c r="A1470" i="12" l="1"/>
  <c r="A1471" i="12" s="1" a="1"/>
  <c r="A1471" i="12" s="1"/>
  <c r="A1472" i="12" a="1"/>
  <c r="A1472" i="12" l="1"/>
  <c r="A1473" i="12" a="1"/>
  <c r="A1473" i="12" l="1"/>
  <c r="A1474" i="12" a="1"/>
  <c r="A1474" i="12" l="1"/>
  <c r="A1475" i="12" s="1" a="1"/>
  <c r="A1475" i="12" s="1"/>
  <c r="A1476" i="12" a="1"/>
  <c r="A1476" i="12" l="1"/>
  <c r="A1477" i="12" a="1"/>
  <c r="A1477" i="12" l="1"/>
  <c r="A1478" i="12" a="1"/>
  <c r="A1478" i="12" l="1"/>
  <c r="A1479" i="12" s="1" a="1"/>
  <c r="A1479" i="12" s="1"/>
  <c r="A1480" i="12" a="1"/>
  <c r="A1480" i="12" l="1"/>
  <c r="A1481" i="12" a="1"/>
  <c r="A1481" i="12" l="1"/>
  <c r="A1482" i="12" a="1"/>
  <c r="A1482" i="12" l="1"/>
  <c r="A1483" i="12" s="1" a="1"/>
  <c r="A1483" i="12" s="1"/>
  <c r="A1484" i="12" a="1"/>
  <c r="A1484" i="12" l="1"/>
  <c r="A1485" i="12" a="1"/>
  <c r="A1485" i="12" l="1"/>
  <c r="A1486" i="12" a="1"/>
  <c r="A1486" i="12" l="1"/>
  <c r="A1487" i="12" s="1" a="1"/>
  <c r="A1487" i="12" s="1"/>
  <c r="A1488" i="12" a="1"/>
  <c r="A1488" i="12" l="1"/>
  <c r="A1489" i="12" a="1"/>
  <c r="A1489" i="12" l="1"/>
  <c r="A1490" i="12" a="1"/>
  <c r="A1490" i="12" l="1"/>
  <c r="A1491" i="12" s="1" a="1"/>
  <c r="A1491" i="12" s="1"/>
  <c r="A1492" i="12" a="1"/>
  <c r="A1492" i="12" l="1"/>
  <c r="A1493" i="12" a="1"/>
  <c r="A1493" i="12" l="1"/>
  <c r="A1494" i="12" a="1"/>
  <c r="A1494" i="12" l="1"/>
  <c r="A1495" i="12" s="1" a="1"/>
  <c r="A1495" i="12" s="1"/>
  <c r="A1496" i="12" a="1"/>
  <c r="A1496" i="12" l="1"/>
  <c r="A1497" i="12" a="1"/>
  <c r="A1497" i="12" l="1"/>
  <c r="A1498" i="12" a="1"/>
  <c r="A1498" i="12" l="1"/>
  <c r="A1499" i="12" s="1" a="1"/>
  <c r="A1499" i="12" s="1"/>
  <c r="A1500" i="12" a="1"/>
  <c r="A1500" i="12" l="1"/>
  <c r="A1501" i="12" a="1"/>
  <c r="A1501" i="12" l="1"/>
  <c r="A1502" i="12" a="1"/>
  <c r="A1502" i="12" l="1"/>
  <c r="A1503" i="12" s="1" a="1"/>
  <c r="A1503" i="12" s="1"/>
  <c r="A1504" i="12" a="1"/>
  <c r="A1504" i="12" l="1"/>
  <c r="A1505" i="12" a="1"/>
  <c r="A1505" i="12" l="1"/>
  <c r="A1506" i="12" a="1"/>
  <c r="A1506" i="12" l="1"/>
  <c r="A1507" i="12" s="1" a="1"/>
  <c r="A1507" i="12" s="1"/>
  <c r="A1508" i="12" a="1"/>
  <c r="A1508" i="12" l="1"/>
  <c r="A1509" i="12" a="1"/>
  <c r="A1509" i="12" l="1"/>
  <c r="A1510" i="12" a="1"/>
  <c r="A1510" i="12" l="1"/>
  <c r="A1511" i="12" s="1" a="1"/>
  <c r="A1511" i="12" s="1"/>
  <c r="A1512" i="12" a="1"/>
  <c r="A1512" i="12" l="1"/>
  <c r="A1513" i="12" a="1"/>
  <c r="A1513" i="12" l="1"/>
  <c r="A1514" i="12" a="1"/>
  <c r="A1514" i="12" l="1"/>
  <c r="A1515" i="12" s="1" a="1"/>
  <c r="A1515" i="12" s="1"/>
  <c r="A1516" i="12" a="1"/>
  <c r="A1516" i="12" l="1"/>
  <c r="A1517" i="12" a="1"/>
  <c r="A1517" i="12" l="1"/>
  <c r="A1518" i="12" a="1"/>
  <c r="A1518" i="12" l="1"/>
  <c r="A1519" i="12" s="1" a="1"/>
  <c r="A1519" i="12" s="1"/>
  <c r="A1520" i="12" a="1"/>
  <c r="A1520" i="12" l="1"/>
  <c r="A1521" i="12" a="1"/>
  <c r="A1521" i="12" l="1"/>
  <c r="A1522" i="12" a="1"/>
  <c r="A1522" i="12" l="1"/>
  <c r="A1523" i="12" s="1" a="1"/>
  <c r="A1523" i="12" s="1"/>
  <c r="A1524" i="12" a="1"/>
  <c r="A1524" i="12" l="1"/>
  <c r="A1525" i="12" a="1"/>
  <c r="A1525" i="12" l="1"/>
  <c r="A1526" i="12" a="1"/>
  <c r="A1526" i="12" l="1"/>
  <c r="A1527" i="12" s="1" a="1"/>
  <c r="A1527" i="12" s="1"/>
  <c r="A1528" i="12" a="1"/>
  <c r="A1528" i="12" l="1"/>
  <c r="A1529" i="12" a="1"/>
  <c r="A1529" i="12" l="1"/>
  <c r="A1530" i="12" a="1"/>
  <c r="A1530" i="12" l="1"/>
  <c r="A1531" i="12" s="1" a="1"/>
  <c r="A1531" i="12" s="1"/>
  <c r="A1532" i="12" a="1"/>
  <c r="A1532" i="12" l="1"/>
  <c r="A1533" i="12" a="1"/>
  <c r="A1533" i="12" l="1"/>
  <c r="A1534" i="12" a="1"/>
  <c r="A1534" i="12" l="1"/>
  <c r="A1535" i="12" s="1" a="1"/>
  <c r="A1535" i="12" s="1"/>
  <c r="A1536" i="12" a="1"/>
  <c r="A1536" i="12" l="1"/>
  <c r="A1537" i="12" a="1"/>
  <c r="A1537" i="12" l="1"/>
  <c r="A1538" i="12" a="1"/>
  <c r="A1538" i="12" l="1"/>
  <c r="A1539" i="12" s="1" a="1"/>
  <c r="A1539" i="12" s="1"/>
  <c r="A1540" i="12" a="1"/>
  <c r="A1540" i="12" l="1"/>
  <c r="A1541" i="12" a="1"/>
  <c r="A1541" i="12" l="1"/>
  <c r="A1542" i="12" a="1"/>
  <c r="A1542" i="12" l="1"/>
  <c r="A1543" i="12" s="1" a="1"/>
  <c r="A1543" i="12" s="1"/>
  <c r="A1544" i="12" a="1"/>
  <c r="A1544" i="12" l="1"/>
  <c r="A1545" i="12" a="1"/>
  <c r="A1545" i="12" l="1"/>
  <c r="A1546" i="12" a="1"/>
  <c r="A1546" i="12" l="1"/>
  <c r="A1547" i="12" s="1" a="1"/>
  <c r="A1547" i="12" s="1"/>
  <c r="A1548" i="12" a="1"/>
  <c r="A1548" i="12" l="1"/>
  <c r="A1549" i="12" a="1"/>
  <c r="A1549" i="12" l="1"/>
  <c r="A1550" i="12" a="1"/>
  <c r="A1550" i="12" l="1"/>
  <c r="A1551" i="12" s="1" a="1"/>
  <c r="A1551" i="12" s="1"/>
  <c r="A1552" i="12" a="1"/>
  <c r="A1552" i="12" l="1"/>
  <c r="A1553" i="12" a="1"/>
  <c r="A1553" i="12" l="1"/>
  <c r="A1554" i="12" a="1"/>
  <c r="A1554" i="12" l="1"/>
  <c r="A1555" i="12" s="1" a="1"/>
  <c r="A1555" i="12" s="1"/>
  <c r="A1556" i="12" a="1"/>
  <c r="A1556" i="12" l="1"/>
  <c r="A1557" i="12" a="1"/>
  <c r="A1557" i="12" l="1"/>
  <c r="A1558" i="12" a="1"/>
  <c r="A1558" i="12" l="1"/>
  <c r="A1559" i="12" s="1" a="1"/>
  <c r="A1559" i="12" s="1"/>
  <c r="A1560" i="12" a="1"/>
  <c r="A1560" i="12" l="1"/>
  <c r="A1561" i="12" a="1"/>
  <c r="A1561" i="12" l="1"/>
  <c r="A1562" i="12" a="1"/>
  <c r="A1562" i="12" l="1"/>
  <c r="A1563" i="12" s="1" a="1"/>
  <c r="A1563" i="12" s="1"/>
  <c r="A1564" i="12" a="1"/>
  <c r="A1564" i="12" l="1"/>
  <c r="A1565" i="12" a="1"/>
  <c r="A1565" i="12" l="1"/>
  <c r="A1566" i="12" a="1"/>
  <c r="A1566" i="12" l="1"/>
  <c r="A1567" i="12" s="1" a="1"/>
  <c r="A1567" i="12" s="1"/>
  <c r="A1568" i="12" a="1"/>
  <c r="A1568" i="12" l="1"/>
  <c r="A1569" i="12" a="1"/>
  <c r="A1569" i="12" l="1"/>
  <c r="A1570" i="12" a="1"/>
  <c r="A1570" i="12" l="1"/>
  <c r="A1571" i="12" s="1" a="1"/>
  <c r="A1571" i="12" s="1"/>
  <c r="A1572" i="12" a="1"/>
  <c r="A1572" i="12" l="1"/>
  <c r="A1573" i="12" a="1"/>
  <c r="A1573" i="12" l="1"/>
  <c r="A1574" i="12" a="1"/>
  <c r="A1574" i="12" l="1"/>
  <c r="A1575" i="12" s="1" a="1"/>
  <c r="A1575" i="12" s="1"/>
  <c r="A1576" i="12" a="1"/>
  <c r="A1576" i="12" l="1"/>
  <c r="A1577" i="12" a="1"/>
  <c r="A1577" i="12" l="1"/>
  <c r="A1578" i="12" a="1"/>
  <c r="A1578" i="12" l="1"/>
  <c r="A1579" i="12" s="1" a="1"/>
  <c r="A1579" i="12" s="1"/>
  <c r="A1580" i="12" a="1"/>
  <c r="A1580" i="12" l="1"/>
  <c r="A1581" i="12" a="1"/>
  <c r="A1581" i="12" l="1"/>
  <c r="A1582" i="12" a="1"/>
  <c r="A1582" i="12" l="1"/>
  <c r="A1583" i="12" s="1" a="1"/>
  <c r="A1583" i="12" s="1"/>
  <c r="A1584" i="12" a="1"/>
  <c r="A1584" i="12" l="1"/>
  <c r="A1585" i="12" a="1"/>
  <c r="A1585" i="12" l="1"/>
  <c r="A1586" i="12" a="1"/>
  <c r="A1586" i="12" l="1"/>
  <c r="A1587" i="12" s="1" a="1"/>
  <c r="A1587" i="12" s="1"/>
  <c r="A1588" i="12" a="1"/>
  <c r="A1588" i="12" l="1"/>
  <c r="A1589" i="12" a="1"/>
  <c r="A1589" i="12" l="1"/>
  <c r="A1590" i="12" a="1"/>
  <c r="A1590" i="12" l="1"/>
  <c r="A1591" i="12" s="1" a="1"/>
  <c r="A1591" i="12" s="1"/>
  <c r="A1592" i="12" a="1"/>
  <c r="A1592" i="12" l="1"/>
  <c r="A1593" i="12" a="1"/>
  <c r="A1593" i="12" l="1"/>
  <c r="A1594" i="12" a="1"/>
  <c r="A1594" i="12" l="1"/>
  <c r="A1595" i="12" s="1" a="1"/>
  <c r="A1595" i="12" s="1"/>
  <c r="A1596" i="12" a="1"/>
  <c r="A1596" i="12" l="1"/>
  <c r="A1597" i="12" a="1"/>
  <c r="A1597" i="12" l="1"/>
  <c r="A1598" i="12" a="1"/>
  <c r="A1598" i="12" l="1"/>
  <c r="A1599" i="12" s="1" a="1"/>
  <c r="A1599" i="12" s="1"/>
  <c r="A1600" i="12" a="1"/>
  <c r="A1600" i="12" l="1"/>
  <c r="A1601" i="12" a="1"/>
  <c r="A1601" i="12" l="1"/>
  <c r="A1602" i="12" a="1"/>
  <c r="A1602" i="12" l="1"/>
  <c r="A1603" i="12" s="1" a="1"/>
  <c r="A1603" i="12" s="1"/>
  <c r="A1604" i="12" a="1"/>
  <c r="A1604" i="12" l="1"/>
  <c r="A1605" i="12" a="1"/>
  <c r="A1605" i="12" l="1"/>
  <c r="A1606" i="12" a="1"/>
  <c r="A1606" i="12" l="1"/>
  <c r="A1607" i="12" s="1" a="1"/>
  <c r="A1607" i="12" s="1"/>
  <c r="A1608" i="12" a="1"/>
  <c r="A1608" i="12" l="1"/>
  <c r="A1609" i="12" a="1"/>
  <c r="A1609" i="12" l="1"/>
  <c r="A1610" i="12" a="1"/>
  <c r="A1610" i="12" l="1"/>
  <c r="A1611" i="12" s="1" a="1"/>
  <c r="A1611" i="12" s="1"/>
  <c r="A1612" i="12" a="1"/>
  <c r="A1612" i="12" l="1"/>
  <c r="A1613" i="12" a="1"/>
  <c r="A1613" i="12" l="1"/>
  <c r="A1614" i="12" a="1"/>
  <c r="A1614" i="12" l="1"/>
  <c r="A1615" i="12" s="1" a="1"/>
  <c r="A1615" i="12" s="1"/>
  <c r="A1616" i="12" a="1"/>
  <c r="A1616" i="12" l="1"/>
  <c r="A1617" i="12" a="1"/>
  <c r="A1617" i="12" l="1"/>
  <c r="A1618" i="12" a="1"/>
  <c r="A1618" i="12" l="1"/>
  <c r="A1619" i="12" s="1" a="1"/>
  <c r="A1619" i="12" s="1"/>
  <c r="A1620" i="12" a="1"/>
  <c r="A1620" i="12" l="1"/>
  <c r="A1621" i="12" a="1"/>
  <c r="A1621" i="12" l="1"/>
  <c r="A1622" i="12" a="1"/>
  <c r="A1622" i="12" l="1"/>
  <c r="A1623" i="12" s="1" a="1"/>
  <c r="A1623" i="12" s="1"/>
  <c r="A1624" i="12" a="1"/>
  <c r="A1624" i="12" l="1"/>
  <c r="A1625" i="12" a="1"/>
  <c r="A1625" i="12" l="1"/>
  <c r="A1626" i="12" a="1"/>
  <c r="A1626" i="12" l="1"/>
  <c r="A1627" i="12" s="1" a="1"/>
  <c r="A1627" i="12" s="1"/>
  <c r="A1628" i="12" a="1"/>
  <c r="A1628" i="12" l="1"/>
  <c r="A1629" i="12" a="1"/>
  <c r="A1629" i="12" l="1"/>
  <c r="A1630" i="12" a="1"/>
  <c r="A1630" i="12" l="1"/>
  <c r="A1631" i="12" s="1" a="1"/>
  <c r="A1631" i="12" s="1"/>
  <c r="A1632" i="12" a="1"/>
  <c r="A1632" i="12" l="1"/>
  <c r="A1633" i="12" a="1"/>
  <c r="A1633" i="12" l="1"/>
  <c r="A1634" i="12" a="1"/>
  <c r="A1634" i="12" l="1"/>
  <c r="A1635" i="12" s="1" a="1"/>
  <c r="A1635" i="12" s="1"/>
  <c r="A1636" i="12" a="1"/>
  <c r="A1636" i="12" l="1"/>
  <c r="A1637" i="12" a="1"/>
  <c r="A1637" i="12" l="1"/>
  <c r="A1638" i="12" a="1"/>
  <c r="A1638" i="12" l="1"/>
  <c r="A1639" i="12" s="1" a="1"/>
  <c r="A1639" i="12" s="1"/>
  <c r="A1640" i="12" a="1"/>
  <c r="A1640" i="12" l="1"/>
  <c r="A1641" i="12" a="1"/>
  <c r="A1641" i="12" l="1"/>
  <c r="A1642" i="12" a="1"/>
  <c r="A1642" i="12" l="1"/>
  <c r="A1643" i="12" s="1" a="1"/>
  <c r="A1643" i="12" s="1"/>
  <c r="A1644" i="12" a="1"/>
  <c r="A1644" i="12" l="1"/>
  <c r="A1645" i="12" a="1"/>
  <c r="A1645" i="12" l="1"/>
  <c r="A1646" i="12" a="1"/>
  <c r="A1646" i="12" l="1"/>
  <c r="A1647" i="12" s="1" a="1"/>
  <c r="A1647" i="12" s="1"/>
  <c r="A1648" i="12" a="1"/>
  <c r="A1648" i="12" l="1"/>
  <c r="A1649" i="12" a="1"/>
  <c r="A1649" i="12" l="1"/>
  <c r="A1650" i="12" a="1"/>
  <c r="A1650" i="12" l="1"/>
  <c r="A1651" i="12" s="1" a="1"/>
  <c r="A1651" i="12" s="1"/>
  <c r="A1652" i="12" a="1"/>
  <c r="A1652" i="12" l="1"/>
  <c r="A1653" i="12" a="1"/>
  <c r="A1653" i="12" l="1"/>
  <c r="A1654" i="12" a="1"/>
  <c r="A1654" i="12" l="1"/>
  <c r="A1655" i="12" s="1" a="1"/>
  <c r="A1655" i="12" s="1"/>
  <c r="A1656" i="12" a="1"/>
  <c r="A1656" i="12" l="1"/>
  <c r="A1657" i="12" a="1"/>
  <c r="A1657" i="12" l="1"/>
  <c r="A1658" i="12" a="1"/>
  <c r="A1658" i="12" l="1"/>
  <c r="A1659" i="12" s="1" a="1"/>
  <c r="A1659" i="12" s="1"/>
  <c r="A1660" i="12" a="1"/>
  <c r="A1660" i="12" l="1"/>
  <c r="A1661" i="12" a="1"/>
  <c r="A1661" i="12" l="1"/>
  <c r="A1662" i="12" a="1"/>
  <c r="A1662" i="12" l="1"/>
  <c r="A1663" i="12" s="1" a="1"/>
  <c r="A1663" i="12" s="1"/>
  <c r="A1664" i="12" a="1"/>
  <c r="A1664" i="12" l="1"/>
  <c r="A1665" i="12" a="1"/>
  <c r="A1665" i="12" l="1"/>
  <c r="A1666" i="12" a="1"/>
  <c r="A1666" i="12" l="1"/>
  <c r="A1667" i="12" s="1" a="1"/>
  <c r="A1667" i="12" s="1"/>
  <c r="A1668" i="12" a="1"/>
  <c r="A1668" i="12" l="1"/>
  <c r="A1669" i="12" a="1"/>
  <c r="A1669" i="12" l="1"/>
  <c r="A1670" i="12" a="1"/>
  <c r="A1670" i="12" l="1"/>
  <c r="A1671" i="12" s="1" a="1"/>
  <c r="A1671" i="12" s="1"/>
  <c r="A1672" i="12" a="1"/>
  <c r="A1672" i="12" l="1"/>
  <c r="A1673" i="12" a="1"/>
  <c r="A1673" i="12" l="1"/>
  <c r="A1674" i="12" a="1"/>
  <c r="A1674" i="12" l="1"/>
  <c r="A1675" i="12" s="1" a="1"/>
  <c r="A1675" i="12" s="1"/>
  <c r="A1676" i="12" a="1"/>
  <c r="A1676" i="12" l="1"/>
  <c r="A1677" i="12" a="1"/>
  <c r="A1677" i="12" l="1"/>
  <c r="A1678" i="12" a="1"/>
  <c r="A1678" i="12" l="1"/>
  <c r="A1679" i="12" s="1" a="1"/>
  <c r="A1679" i="12" s="1"/>
  <c r="A1680" i="12" a="1"/>
  <c r="A1680" i="12" l="1"/>
  <c r="A1681" i="12" a="1"/>
  <c r="A1681" i="12" l="1"/>
  <c r="A1682" i="12" a="1"/>
  <c r="A1682" i="12" l="1"/>
  <c r="A1683" i="12" s="1" a="1"/>
  <c r="A1683" i="12" s="1"/>
  <c r="A1684" i="12" a="1"/>
  <c r="A1684" i="12" l="1"/>
  <c r="A1685" i="12" a="1"/>
  <c r="A1685" i="12" l="1"/>
  <c r="A1686" i="12" a="1"/>
  <c r="A1686" i="12" l="1"/>
  <c r="A1687" i="12" s="1" a="1"/>
  <c r="A1687" i="12" s="1"/>
  <c r="A1688" i="12" a="1"/>
  <c r="A1688" i="12" l="1"/>
  <c r="A1689" i="12" a="1"/>
  <c r="A1689" i="12" l="1"/>
  <c r="A1690" i="12" a="1"/>
  <c r="A1690" i="12" l="1"/>
  <c r="A1691" i="12" s="1" a="1"/>
  <c r="A1691" i="12" s="1"/>
  <c r="A1692" i="12" a="1"/>
  <c r="A1692" i="12" l="1"/>
  <c r="A1693" i="12" a="1"/>
  <c r="A1693" i="12" l="1"/>
  <c r="A1694" i="12" a="1"/>
  <c r="A1694" i="12" l="1"/>
  <c r="A1695" i="12" s="1" a="1"/>
  <c r="A1695" i="12" s="1"/>
  <c r="A1696" i="12" a="1"/>
  <c r="A1696" i="12" l="1"/>
  <c r="A1697" i="12" a="1"/>
  <c r="A1697" i="12" l="1"/>
  <c r="A1698" i="12" a="1"/>
  <c r="A1698" i="12" l="1"/>
  <c r="A1699" i="12" s="1" a="1"/>
  <c r="A1699" i="12" s="1"/>
  <c r="A1700" i="12" a="1"/>
  <c r="A1700" i="12" l="1"/>
  <c r="A1701" i="12" a="1"/>
  <c r="A1701" i="12" l="1"/>
  <c r="A1702" i="12" a="1"/>
  <c r="A1702" i="12" l="1"/>
  <c r="A1703" i="12" s="1" a="1"/>
  <c r="A1703" i="12" s="1"/>
  <c r="A1704" i="12" a="1"/>
  <c r="A1704" i="12" l="1"/>
  <c r="A1705" i="12" a="1"/>
  <c r="A1705" i="12" l="1"/>
  <c r="A1706" i="12" a="1"/>
  <c r="A1706" i="12" l="1"/>
  <c r="A1707" i="12" s="1" a="1"/>
  <c r="A1707" i="12" s="1"/>
  <c r="A1708" i="12" a="1"/>
  <c r="A1708" i="12" l="1"/>
  <c r="A1709" i="12" a="1"/>
  <c r="A1709" i="12" l="1"/>
  <c r="A1710" i="12" a="1"/>
  <c r="A1710" i="12" l="1"/>
  <c r="A1711" i="12" s="1" a="1"/>
  <c r="A1711" i="12" s="1"/>
  <c r="A1712" i="12" a="1"/>
  <c r="A1712" i="12" l="1"/>
  <c r="A1713" i="12" a="1"/>
  <c r="A1713" i="12" l="1"/>
  <c r="A1714" i="12" a="1"/>
  <c r="A1714" i="12" l="1"/>
  <c r="A1715" i="12" s="1" a="1"/>
  <c r="A1715" i="12" s="1"/>
  <c r="A1716" i="12" a="1"/>
  <c r="A1716" i="12" l="1"/>
  <c r="A1717" i="12" a="1"/>
  <c r="A1717" i="12" l="1"/>
  <c r="A1718" i="12" a="1"/>
  <c r="A1718" i="12" l="1"/>
  <c r="A1719" i="12" s="1" a="1"/>
  <c r="A1719" i="12" s="1"/>
  <c r="A1720" i="12" a="1"/>
  <c r="A1720" i="12" l="1"/>
  <c r="A1721" i="12" a="1"/>
  <c r="A1721" i="12" l="1"/>
  <c r="A1722" i="12" a="1"/>
  <c r="A1722" i="12" l="1"/>
  <c r="A1723" i="12" s="1" a="1"/>
  <c r="A1723" i="12" s="1"/>
  <c r="A1724" i="12" a="1"/>
  <c r="A1724" i="12" l="1"/>
  <c r="A1725" i="12" a="1"/>
  <c r="A1725" i="12" l="1"/>
  <c r="A1726" i="12" a="1"/>
  <c r="A1726" i="12" l="1"/>
  <c r="A1727" i="12" s="1" a="1"/>
  <c r="A1727" i="12" s="1"/>
  <c r="A1728" i="12" a="1"/>
  <c r="A1728" i="12" l="1"/>
  <c r="A1729" i="12" a="1"/>
  <c r="A1729" i="12" l="1"/>
  <c r="A1730" i="12" a="1"/>
  <c r="A1730" i="12" l="1"/>
  <c r="A1731" i="12" s="1" a="1"/>
  <c r="A1731" i="12" s="1"/>
  <c r="A1732" i="12" a="1"/>
  <c r="A1732" i="12" l="1"/>
  <c r="A1733" i="12" a="1"/>
  <c r="A1733" i="12" l="1"/>
  <c r="A1734" i="12" a="1"/>
  <c r="A1734" i="12" l="1"/>
  <c r="A1735" i="12" s="1" a="1"/>
  <c r="A1735" i="12" s="1"/>
  <c r="A1736" i="12" a="1"/>
  <c r="A1736" i="12" l="1"/>
  <c r="A1737" i="12" a="1"/>
  <c r="A1737" i="12" l="1"/>
  <c r="A1738" i="12" a="1"/>
  <c r="A1738" i="12" l="1"/>
  <c r="A1739" i="12" s="1" a="1"/>
  <c r="A1739" i="12" s="1"/>
  <c r="A1740" i="12" a="1"/>
  <c r="A1740" i="12" l="1"/>
  <c r="A1741" i="12" a="1"/>
  <c r="A1741" i="12" l="1"/>
  <c r="A1742" i="12" a="1"/>
  <c r="A1742" i="12" l="1"/>
  <c r="A1743" i="12" s="1" a="1"/>
  <c r="A1743" i="12" s="1"/>
  <c r="A1744" i="12" a="1"/>
  <c r="A1744" i="12" l="1"/>
  <c r="A1745" i="12" a="1"/>
  <c r="A1745" i="12" l="1"/>
  <c r="A1746" i="12" a="1"/>
  <c r="A1746" i="12" l="1"/>
  <c r="A1747" i="12" s="1" a="1"/>
  <c r="A1747" i="12" s="1"/>
  <c r="A1748" i="12" a="1"/>
  <c r="A1748" i="12" l="1"/>
  <c r="A1749" i="12" a="1"/>
  <c r="A1749" i="12" l="1"/>
  <c r="A1750" i="12" a="1"/>
  <c r="A1750" i="12" l="1"/>
  <c r="A1751" i="12" s="1" a="1"/>
  <c r="A1751" i="12" s="1"/>
  <c r="A1752" i="12" a="1"/>
  <c r="A1752" i="12" l="1"/>
  <c r="A1753" i="12" a="1"/>
  <c r="A1753" i="12" l="1"/>
  <c r="A1754" i="12" a="1"/>
  <c r="A1754" i="12" l="1"/>
  <c r="A1755" i="12" s="1" a="1"/>
  <c r="A1755" i="12" s="1"/>
  <c r="A1756" i="12" a="1"/>
  <c r="A1756" i="12" l="1"/>
  <c r="A1757" i="12" a="1"/>
  <c r="A1757" i="12" l="1"/>
  <c r="A1758" i="12" a="1"/>
  <c r="A1758" i="12" l="1"/>
  <c r="A1759" i="12" s="1" a="1"/>
  <c r="A1759" i="12" s="1"/>
  <c r="A1760" i="12" a="1"/>
  <c r="A1760" i="12" l="1"/>
  <c r="A1761" i="12" a="1"/>
  <c r="A1761" i="12" l="1"/>
  <c r="A1762" i="12" a="1"/>
  <c r="A1762" i="12" l="1"/>
  <c r="A1763" i="12" s="1" a="1"/>
  <c r="A1763" i="12" s="1"/>
  <c r="A1764" i="12" a="1"/>
  <c r="A1764" i="12" l="1"/>
  <c r="A1765" i="12" a="1"/>
  <c r="A1765" i="12" l="1"/>
  <c r="A1766" i="12" a="1"/>
  <c r="A1766" i="12" l="1"/>
  <c r="A1767" i="12" s="1" a="1"/>
  <c r="A1767" i="12" s="1"/>
  <c r="A1768" i="12" a="1"/>
  <c r="A1768" i="12" l="1"/>
  <c r="A1769" i="12" a="1"/>
  <c r="A1769" i="12" l="1"/>
  <c r="A1770" i="12" a="1"/>
  <c r="A1770" i="12" l="1"/>
  <c r="A1771" i="12" s="1" a="1"/>
  <c r="A1771" i="12" s="1"/>
  <c r="A1772" i="12" a="1"/>
  <c r="A1772" i="12" l="1"/>
  <c r="A1773" i="12" a="1"/>
  <c r="A1773" i="12" l="1"/>
  <c r="A1774" i="12" a="1"/>
  <c r="A1774" i="12" l="1"/>
  <c r="A1775" i="12" s="1" a="1"/>
  <c r="A1775" i="12" s="1"/>
  <c r="A1776" i="12" a="1"/>
  <c r="A1776" i="12" l="1"/>
  <c r="A1777" i="12" a="1"/>
  <c r="A1777" i="12" l="1"/>
  <c r="A1778" i="12" a="1"/>
  <c r="A1778" i="12" l="1"/>
  <c r="A1779" i="12" s="1" a="1"/>
  <c r="A1779" i="12" s="1"/>
  <c r="A1780" i="12" a="1"/>
  <c r="A1780" i="12" l="1"/>
  <c r="A1781" i="12" a="1"/>
  <c r="A1781" i="12" l="1"/>
  <c r="A1782" i="12" a="1"/>
  <c r="A1782" i="12" l="1"/>
  <c r="A1783" i="12" s="1" a="1"/>
  <c r="A1783" i="12" s="1"/>
  <c r="A1784" i="12" a="1"/>
  <c r="A1784" i="12" l="1"/>
  <c r="A1785" i="12" a="1"/>
  <c r="A1785" i="12" l="1"/>
  <c r="A1786" i="12" a="1"/>
  <c r="A1786" i="12" l="1"/>
  <c r="A1787" i="12" s="1" a="1"/>
  <c r="A1787" i="12" s="1"/>
  <c r="A1788" i="12" a="1"/>
  <c r="A1788" i="12" l="1"/>
  <c r="A1789" i="12" a="1"/>
  <c r="A1789" i="12" l="1"/>
  <c r="A1790" i="12" a="1"/>
  <c r="A1790" i="12" l="1"/>
  <c r="A1791" i="12" s="1" a="1"/>
  <c r="A1791" i="12" s="1"/>
  <c r="A1792" i="12" a="1"/>
  <c r="A1792" i="12" l="1"/>
  <c r="A1793" i="12" a="1"/>
  <c r="A1793" i="12" l="1"/>
  <c r="A1794" i="12" a="1"/>
  <c r="A1794" i="12" l="1"/>
  <c r="A1795" i="12" s="1" a="1"/>
  <c r="A1795" i="12" s="1"/>
  <c r="A1796" i="12" a="1"/>
  <c r="A1796" i="12" l="1"/>
  <c r="A1797" i="12" a="1"/>
  <c r="A1797" i="12" l="1"/>
  <c r="A1798" i="12" a="1"/>
  <c r="A1798" i="12" l="1"/>
  <c r="A1799" i="12" s="1" a="1"/>
  <c r="A1799" i="12" s="1"/>
  <c r="A1800" i="12" a="1"/>
  <c r="A1800" i="12" l="1"/>
  <c r="A1801" i="12" a="1"/>
  <c r="A1801" i="12" l="1"/>
  <c r="A1802" i="12" a="1"/>
  <c r="A1802" i="12" l="1"/>
  <c r="A1803" i="12" s="1" a="1"/>
  <c r="A1803" i="12" s="1"/>
  <c r="A1804" i="12" a="1"/>
  <c r="A1804" i="12" l="1"/>
  <c r="A1805" i="12" a="1"/>
  <c r="A1805" i="12" l="1"/>
  <c r="A1806" i="12" a="1"/>
  <c r="A1806" i="12" l="1"/>
  <c r="A1807" i="12" s="1" a="1"/>
  <c r="A1807" i="12" s="1"/>
  <c r="A1808" i="12" a="1"/>
  <c r="A1808" i="12" l="1"/>
  <c r="A1809" i="12" a="1"/>
  <c r="A1809" i="12" l="1"/>
  <c r="A1810" i="12" a="1"/>
  <c r="A1810" i="12" l="1"/>
  <c r="A1811" i="12" s="1" a="1"/>
  <c r="A1811" i="12" s="1"/>
  <c r="A1812" i="12" a="1"/>
  <c r="A1812" i="12" l="1"/>
  <c r="A1813" i="12" a="1"/>
  <c r="A1813" i="12" l="1"/>
  <c r="A1814" i="12" a="1"/>
  <c r="A1814" i="12" l="1"/>
  <c r="A1815" i="12" s="1" a="1"/>
  <c r="A1815" i="12" s="1"/>
  <c r="A1816" i="12" a="1"/>
  <c r="A1816" i="12" l="1"/>
  <c r="A1817" i="12" a="1"/>
  <c r="A1817" i="12" l="1"/>
  <c r="A1818" i="12" a="1"/>
  <c r="A1818" i="12" l="1"/>
  <c r="A1819" i="12" s="1" a="1"/>
  <c r="A1819" i="12" s="1"/>
  <c r="A1820" i="12" a="1"/>
  <c r="A1820" i="12" l="1"/>
  <c r="A1821" i="12" a="1"/>
  <c r="A1821" i="12" l="1"/>
  <c r="A1822" i="12" a="1"/>
  <c r="A1822" i="12" l="1"/>
  <c r="A1823" i="12" s="1" a="1"/>
  <c r="A1823" i="12" s="1"/>
  <c r="A1824" i="12" a="1"/>
  <c r="A1824" i="12" l="1"/>
  <c r="A1825" i="12" a="1"/>
  <c r="A1825" i="12" l="1"/>
  <c r="A1826" i="12" a="1"/>
  <c r="A1826" i="12" l="1"/>
  <c r="A1827" i="12" s="1" a="1"/>
  <c r="A1827" i="12" s="1"/>
  <c r="A1828" i="12" a="1"/>
  <c r="A1828" i="12" l="1"/>
  <c r="A1829" i="12" a="1"/>
  <c r="A1829" i="12" l="1"/>
  <c r="A1830" i="12" a="1"/>
  <c r="A1830" i="12" l="1"/>
  <c r="A1831" i="12" s="1" a="1"/>
  <c r="A1831" i="12" s="1"/>
  <c r="A1832" i="12" a="1"/>
  <c r="A1832" i="12" l="1"/>
  <c r="A1833" i="12" a="1"/>
  <c r="A1833" i="12" l="1"/>
  <c r="A1834" i="12" a="1"/>
  <c r="A1834" i="12" l="1"/>
  <c r="A1835" i="12" s="1" a="1"/>
  <c r="A1835" i="12" s="1"/>
  <c r="A1836" i="12" a="1"/>
  <c r="A1836" i="12" l="1"/>
  <c r="A1837" i="12" a="1"/>
  <c r="A1837" i="12" l="1"/>
  <c r="A1838" i="12" a="1"/>
  <c r="A1838" i="12" l="1"/>
  <c r="A1839" i="12" s="1" a="1"/>
  <c r="A1839" i="12" s="1"/>
  <c r="A1840" i="12" a="1"/>
  <c r="A1840" i="12" l="1"/>
  <c r="A1841" i="12" a="1"/>
  <c r="A1841" i="12" l="1"/>
  <c r="A1842" i="12" a="1"/>
  <c r="A1842" i="12" l="1"/>
  <c r="A1843" i="12" s="1" a="1"/>
  <c r="A1843" i="12" s="1"/>
  <c r="A1844" i="12" a="1"/>
  <c r="A1844" i="12" l="1"/>
  <c r="A1845" i="12" a="1"/>
  <c r="A1845" i="12" l="1"/>
  <c r="A1846" i="12" a="1"/>
  <c r="A1846" i="12" l="1"/>
  <c r="A1847" i="12" s="1" a="1"/>
  <c r="A1847" i="12" s="1"/>
  <c r="A1848" i="12" a="1"/>
  <c r="A1848" i="12" l="1"/>
  <c r="A1849" i="12" a="1"/>
  <c r="A1849" i="12" l="1"/>
  <c r="A1850" i="12" a="1"/>
  <c r="A1850" i="12" l="1"/>
  <c r="A1851" i="12" s="1" a="1"/>
  <c r="A1851" i="12" s="1"/>
  <c r="A1852" i="12" a="1"/>
  <c r="A1852" i="12" l="1"/>
  <c r="A1853" i="12" a="1"/>
  <c r="A1853" i="12" l="1"/>
  <c r="A1854" i="12" a="1"/>
  <c r="A1854" i="12" l="1"/>
  <c r="A1855" i="12" s="1" a="1"/>
  <c r="A1855" i="12" s="1"/>
  <c r="A1856" i="12" a="1"/>
  <c r="A1856" i="12" l="1"/>
  <c r="A1857" i="12" a="1"/>
  <c r="A1857" i="12" l="1"/>
  <c r="A1858" i="12" a="1"/>
  <c r="A1858" i="12" l="1"/>
  <c r="A1859" i="12" s="1" a="1"/>
  <c r="A1859" i="12" s="1"/>
  <c r="A1860" i="12" a="1"/>
  <c r="A1860" i="12" l="1"/>
  <c r="A1861" i="12" a="1"/>
  <c r="A1861" i="12" l="1"/>
  <c r="A1862" i="12" a="1"/>
  <c r="A1862" i="12" l="1"/>
  <c r="A1863" i="12" s="1" a="1"/>
  <c r="A1863" i="12" s="1"/>
  <c r="A1864" i="12" a="1"/>
  <c r="A1864" i="12" l="1"/>
  <c r="A1865" i="12" a="1"/>
  <c r="A1865" i="12" l="1"/>
  <c r="A1866" i="12" a="1"/>
  <c r="A1866" i="12" l="1"/>
  <c r="A1867" i="12" s="1" a="1"/>
  <c r="A1867" i="12" s="1"/>
  <c r="A1868" i="12" a="1"/>
  <c r="A1868" i="12" l="1"/>
  <c r="A1869" i="12" a="1"/>
  <c r="A1869" i="12" l="1"/>
  <c r="A1870" i="12" a="1"/>
  <c r="A1870" i="12" l="1"/>
  <c r="A1871" i="12" s="1" a="1"/>
  <c r="A1871" i="12" s="1"/>
  <c r="A1872" i="12" a="1"/>
  <c r="A1872" i="12" l="1"/>
  <c r="A1873" i="12" a="1"/>
  <c r="A1873" i="12" l="1"/>
  <c r="A1874" i="12" a="1"/>
  <c r="A1874" i="12" l="1"/>
  <c r="A1875" i="12" s="1" a="1"/>
  <c r="A1875" i="12" s="1"/>
  <c r="A1876" i="12" a="1"/>
  <c r="A1876" i="12" l="1"/>
  <c r="A1877" i="12" a="1"/>
  <c r="A1877" i="12" l="1"/>
  <c r="A1878" i="12" a="1"/>
  <c r="A1878" i="12" l="1"/>
  <c r="A1879" i="12" s="1" a="1"/>
  <c r="A1879" i="12" s="1"/>
  <c r="A1880" i="12" a="1"/>
  <c r="A1880" i="12" l="1"/>
  <c r="A1881" i="12" a="1"/>
  <c r="A1881" i="12" l="1"/>
  <c r="A1882" i="12" a="1"/>
  <c r="A1882" i="12" l="1"/>
  <c r="A1883" i="12" s="1" a="1"/>
  <c r="A1883" i="12" s="1"/>
  <c r="A1884" i="12" a="1"/>
  <c r="A1884" i="12" l="1"/>
  <c r="A1885" i="12" a="1"/>
  <c r="A1885" i="12" l="1"/>
  <c r="A1886" i="12" a="1"/>
  <c r="A1886" i="12" l="1"/>
  <c r="A1887" i="12" s="1" a="1"/>
  <c r="A1887" i="12" s="1"/>
  <c r="A1888" i="12" a="1"/>
  <c r="A1888" i="12" l="1"/>
  <c r="A1889" i="12" a="1"/>
  <c r="A1889" i="12" l="1"/>
  <c r="A1890" i="12" a="1"/>
  <c r="A1890" i="12" l="1"/>
  <c r="A1891" i="12" s="1" a="1"/>
  <c r="A1891" i="12" s="1"/>
  <c r="A1892" i="12" a="1"/>
  <c r="A1892" i="12" l="1"/>
  <c r="A1893" i="12" a="1"/>
  <c r="A1893" i="12" l="1"/>
  <c r="A1894" i="12" a="1"/>
  <c r="A1894" i="12" l="1"/>
  <c r="A1895" i="12" s="1" a="1"/>
  <c r="A1895" i="12" s="1"/>
  <c r="A1896" i="12" a="1"/>
  <c r="A1896" i="12" l="1"/>
  <c r="A1897" i="12" a="1"/>
  <c r="A1897" i="12" l="1"/>
  <c r="A1898" i="12" a="1"/>
  <c r="A1898" i="12" l="1"/>
  <c r="A1899" i="12" s="1" a="1"/>
  <c r="A1899" i="12" s="1"/>
  <c r="A1900" i="12" a="1"/>
  <c r="A1900" i="12" l="1"/>
  <c r="A1901" i="12" a="1"/>
  <c r="A1901" i="12" l="1"/>
  <c r="A1902" i="12" a="1"/>
  <c r="A1902" i="12" l="1"/>
  <c r="A1903" i="12" s="1" a="1"/>
  <c r="A1903" i="12" s="1"/>
  <c r="A1904" i="12" a="1"/>
  <c r="A1904" i="12" l="1"/>
  <c r="A1905" i="12" a="1"/>
  <c r="A1905" i="12" l="1"/>
  <c r="A1906" i="12" a="1"/>
  <c r="A1906" i="12" l="1"/>
  <c r="A1907" i="12" s="1" a="1"/>
  <c r="A1907" i="12" s="1"/>
  <c r="A1908" i="12" a="1"/>
  <c r="A1908" i="12" l="1"/>
  <c r="A1909" i="12" a="1"/>
  <c r="A1909" i="12" l="1"/>
  <c r="A1910" i="12" a="1"/>
  <c r="A1910" i="12" l="1"/>
  <c r="A1911" i="12" s="1" a="1"/>
  <c r="A1911" i="12" s="1"/>
  <c r="A1912" i="12" a="1"/>
  <c r="A1912" i="12" l="1"/>
  <c r="A1913" i="12" a="1"/>
  <c r="A1913" i="12" l="1"/>
  <c r="A1914" i="12" a="1"/>
  <c r="A1914" i="12" l="1"/>
  <c r="A1915" i="12" s="1" a="1"/>
  <c r="A1915" i="12" s="1"/>
  <c r="A1916" i="12" a="1"/>
  <c r="A1916" i="12" l="1"/>
  <c r="A1917" i="12" a="1"/>
  <c r="A1917" i="12" l="1"/>
  <c r="A1918" i="12" a="1"/>
  <c r="A1918" i="12" l="1"/>
  <c r="A1919" i="12" s="1" a="1"/>
  <c r="A1919" i="12" s="1"/>
  <c r="A1920" i="12" a="1"/>
  <c r="A1920" i="12" l="1"/>
  <c r="A1921" i="12" a="1"/>
  <c r="A1921" i="12" l="1"/>
  <c r="A1922" i="12" a="1"/>
  <c r="A1922" i="12" l="1"/>
  <c r="A1923" i="12" s="1" a="1"/>
  <c r="A1923" i="12" s="1"/>
  <c r="A1924" i="12" a="1"/>
  <c r="A1924" i="12" l="1"/>
  <c r="A1925" i="12" a="1"/>
  <c r="A1925" i="12" l="1"/>
  <c r="A1926" i="12" a="1"/>
  <c r="A1926" i="12" l="1"/>
  <c r="A1927" i="12" s="1" a="1"/>
  <c r="A1927" i="12" s="1"/>
  <c r="A1928" i="12" a="1"/>
  <c r="A1928" i="12" l="1"/>
  <c r="A1929" i="12" a="1"/>
  <c r="A1929" i="12" l="1"/>
  <c r="A1930" i="12" a="1"/>
  <c r="A1930" i="12" l="1"/>
  <c r="A1931" i="12" s="1" a="1"/>
  <c r="A1931" i="12" s="1"/>
  <c r="A1932" i="12" a="1"/>
  <c r="A1932" i="12" l="1"/>
  <c r="A1933" i="12" a="1"/>
  <c r="A1933" i="12" l="1"/>
  <c r="A1934" i="12" a="1"/>
  <c r="A1934" i="12" l="1"/>
  <c r="A1935" i="12" s="1" a="1"/>
  <c r="A1935" i="12" s="1"/>
  <c r="A1936" i="12" a="1"/>
  <c r="A1936" i="12" l="1"/>
  <c r="A1937" i="12" a="1"/>
  <c r="A1937" i="12" l="1"/>
  <c r="A1938" i="12" a="1"/>
  <c r="A1938" i="12" l="1"/>
  <c r="A1939" i="12" s="1" a="1"/>
  <c r="A1939" i="12" s="1"/>
  <c r="A1940" i="12" a="1"/>
  <c r="A1940" i="12" l="1"/>
  <c r="A1941" i="12" a="1"/>
  <c r="A1941" i="12" l="1"/>
  <c r="A1942" i="12" a="1"/>
  <c r="A1942" i="12" l="1"/>
  <c r="A1943" i="12" s="1" a="1"/>
  <c r="A1943" i="12" s="1"/>
  <c r="A1944" i="12" a="1"/>
  <c r="A1944" i="12" l="1"/>
  <c r="A1945" i="12" a="1"/>
  <c r="A1945" i="12" l="1"/>
  <c r="A1946" i="12" a="1"/>
  <c r="A1946" i="12" l="1"/>
  <c r="A1947" i="12" s="1" a="1"/>
  <c r="A1947" i="12" s="1"/>
  <c r="A1948" i="12" a="1"/>
  <c r="A1948" i="12" l="1"/>
  <c r="A1949" i="12" a="1"/>
  <c r="A1949" i="12" l="1"/>
  <c r="A1950" i="12" a="1"/>
  <c r="A1950" i="12" l="1"/>
  <c r="A1951" i="12" s="1" a="1"/>
  <c r="A1951" i="12" s="1"/>
  <c r="A1952" i="12" a="1"/>
  <c r="A1952" i="12" l="1"/>
  <c r="A1953" i="12" a="1"/>
  <c r="A1953" i="12" l="1"/>
  <c r="A1954" i="12" a="1"/>
  <c r="A1954" i="12" l="1"/>
  <c r="A1955" i="12" s="1" a="1"/>
  <c r="A1955" i="12" s="1"/>
  <c r="A1956" i="12" a="1"/>
  <c r="A1956" i="12" l="1"/>
  <c r="A1957" i="12" a="1"/>
  <c r="A1957" i="12" l="1"/>
  <c r="A1958" i="12" a="1"/>
  <c r="A1958" i="12" l="1"/>
  <c r="A1959" i="12" s="1" a="1"/>
  <c r="A1959" i="12" s="1"/>
  <c r="A1960" i="12" a="1"/>
  <c r="A1960" i="12" l="1"/>
  <c r="A1961" i="12" a="1"/>
  <c r="A1961" i="12" l="1"/>
  <c r="A1962" i="12" a="1"/>
  <c r="A1962" i="12" l="1"/>
  <c r="A1963" i="12" s="1" a="1"/>
  <c r="A1963" i="12" s="1"/>
  <c r="A1964" i="12" a="1"/>
  <c r="A1964" i="12" l="1"/>
  <c r="A1965" i="12" a="1"/>
  <c r="A1965" i="12" l="1"/>
  <c r="A1966" i="12" a="1"/>
  <c r="A1966" i="12" l="1"/>
  <c r="A1967" i="12" s="1" a="1"/>
  <c r="A1967" i="12" s="1"/>
  <c r="A1968" i="12" a="1"/>
  <c r="A1968" i="12" l="1"/>
  <c r="A1969" i="12" a="1"/>
  <c r="A1969" i="12" l="1"/>
  <c r="A1970" i="12" a="1"/>
  <c r="A1970" i="12" l="1"/>
  <c r="A1971" i="12" s="1" a="1"/>
  <c r="A1971" i="12" s="1"/>
  <c r="A1972" i="12" a="1"/>
  <c r="A1972" i="12" l="1"/>
  <c r="A1973" i="12" a="1"/>
  <c r="A1973" i="12" l="1"/>
  <c r="A1974" i="12" a="1"/>
  <c r="A1974" i="12" l="1"/>
  <c r="A1975" i="12" s="1" a="1"/>
  <c r="A1975" i="12" s="1"/>
  <c r="A1976" i="12" a="1"/>
  <c r="A1976" i="12" l="1"/>
  <c r="A1977" i="12" a="1"/>
  <c r="A1977" i="12" l="1"/>
  <c r="A1978" i="12" a="1"/>
  <c r="A1978" i="12" l="1"/>
  <c r="A1979" i="12" s="1" a="1"/>
  <c r="A1979" i="12" s="1"/>
  <c r="A1980" i="12" a="1"/>
  <c r="A1980" i="12" l="1"/>
  <c r="A1981" i="12" a="1"/>
  <c r="A1981" i="12" l="1"/>
  <c r="A1982" i="12" a="1"/>
  <c r="A1982" i="12" l="1"/>
  <c r="A1983" i="12" s="1" a="1"/>
  <c r="A1983" i="12" s="1"/>
  <c r="A1984" i="12" a="1"/>
  <c r="A1984" i="12" l="1"/>
  <c r="A1985" i="12" a="1"/>
  <c r="A1985" i="12" l="1"/>
  <c r="A1986" i="12" a="1"/>
  <c r="A1986" i="12" l="1"/>
  <c r="A1987" i="12" s="1" a="1"/>
  <c r="A1987" i="12" s="1"/>
  <c r="A1988" i="12" a="1"/>
  <c r="A1988" i="12" l="1"/>
  <c r="A1989" i="12" a="1"/>
  <c r="A1989" i="12" l="1"/>
  <c r="A1990" i="12" a="1"/>
  <c r="A1990" i="12" l="1"/>
  <c r="A1991" i="12" s="1" a="1"/>
  <c r="A1991" i="12" s="1"/>
  <c r="A1992" i="12" a="1"/>
  <c r="A1992" i="12" l="1"/>
  <c r="A1993" i="12" a="1"/>
  <c r="A1993" i="12" l="1"/>
  <c r="A1994" i="12" a="1"/>
  <c r="A1994" i="12" l="1"/>
  <c r="A1995" i="12" s="1" a="1"/>
  <c r="A1995" i="12" s="1"/>
  <c r="A1996" i="12" a="1"/>
  <c r="A1996" i="12" l="1"/>
  <c r="A1997" i="12" a="1"/>
  <c r="A1997" i="12" l="1"/>
  <c r="A1998" i="12" a="1"/>
  <c r="A1998" i="12" l="1"/>
  <c r="A1999" i="12" s="1" a="1"/>
  <c r="A1999" i="12" s="1"/>
  <c r="A2000" i="12" a="1"/>
  <c r="A2000" i="12" l="1"/>
  <c r="A2001" i="12" a="1"/>
  <c r="A2001" i="12" l="1"/>
  <c r="A2002" i="12" a="1"/>
  <c r="A2002" i="12" l="1"/>
  <c r="A2003" i="12" s="1" a="1"/>
  <c r="A2003" i="12" s="1"/>
  <c r="A2004" i="12" a="1"/>
  <c r="A2004" i="12" l="1"/>
  <c r="A2005" i="12" a="1"/>
  <c r="A2005" i="12" l="1"/>
  <c r="A2006" i="12" a="1"/>
  <c r="A2006" i="12" l="1"/>
  <c r="A2007" i="12" s="1" a="1"/>
  <c r="A2007" i="12" s="1"/>
  <c r="A2008" i="12" a="1"/>
  <c r="A2008" i="12" l="1"/>
  <c r="A2009" i="12" a="1"/>
  <c r="A2009" i="12" l="1"/>
  <c r="A2010" i="12" a="1"/>
  <c r="A2010" i="12" l="1"/>
  <c r="A2011" i="12" s="1" a="1"/>
  <c r="A2011" i="12" s="1"/>
  <c r="A2012" i="12" a="1"/>
  <c r="A2012" i="12" l="1"/>
  <c r="A2013" i="12" a="1"/>
  <c r="A2013" i="12" l="1"/>
  <c r="A2014" i="12" a="1"/>
  <c r="A2014" i="12" l="1"/>
  <c r="A2015" i="12" s="1" a="1"/>
  <c r="A2015" i="12" s="1"/>
  <c r="A2016" i="12" a="1"/>
  <c r="A2016" i="12" l="1"/>
  <c r="A2017" i="12" a="1"/>
  <c r="A2017" i="12" l="1"/>
  <c r="A2018" i="12" a="1"/>
  <c r="A2018" i="12" l="1"/>
  <c r="A2019" i="12" s="1" a="1"/>
  <c r="A2019" i="12" s="1"/>
  <c r="A2020" i="12" a="1"/>
  <c r="A2020" i="12" l="1"/>
  <c r="A2021" i="12" a="1"/>
  <c r="A2021" i="12" l="1"/>
  <c r="A2022" i="12" a="1"/>
  <c r="A2022" i="12" l="1"/>
  <c r="A2023" i="12" s="1" a="1"/>
  <c r="A2023" i="12" s="1"/>
  <c r="A2024" i="12" a="1"/>
  <c r="A2024" i="12" l="1"/>
  <c r="A2025" i="12" a="1"/>
  <c r="A2025" i="12" l="1"/>
  <c r="A2026" i="12" a="1"/>
  <c r="A2026" i="12" l="1"/>
  <c r="A2027" i="12" s="1" a="1"/>
  <c r="A2027" i="12" s="1"/>
  <c r="A2028" i="12" a="1"/>
  <c r="A2028" i="12" l="1"/>
  <c r="A2029" i="12" a="1"/>
  <c r="A2029" i="12" l="1"/>
  <c r="A2030" i="12" a="1"/>
  <c r="A2030" i="12" l="1"/>
  <c r="A2031" i="12" s="1" a="1"/>
  <c r="A2031" i="12" s="1"/>
  <c r="A2032" i="12" a="1"/>
  <c r="A2032" i="12" l="1"/>
  <c r="A2033" i="12" a="1"/>
  <c r="A2033" i="12" l="1"/>
  <c r="A2034" i="12" a="1"/>
  <c r="A2034" i="12" l="1"/>
  <c r="A2035" i="12" s="1" a="1"/>
  <c r="A2035" i="12" s="1"/>
  <c r="A2036" i="12" a="1"/>
  <c r="A2036" i="12" l="1"/>
  <c r="A2037" i="12" a="1"/>
  <c r="A2037" i="12" l="1"/>
  <c r="A2038" i="12" a="1"/>
  <c r="A2038" i="12" l="1"/>
  <c r="A2039" i="12" s="1" a="1"/>
  <c r="A2039" i="12" s="1"/>
  <c r="A2040" i="12" a="1"/>
  <c r="A2040" i="12" l="1"/>
  <c r="A2041" i="12" a="1"/>
  <c r="A2041" i="12" l="1"/>
  <c r="A2042" i="12" a="1"/>
  <c r="A2042" i="12" l="1"/>
  <c r="A2043" i="12" s="1" a="1"/>
  <c r="A2043" i="12" s="1"/>
  <c r="A2044" i="12" a="1"/>
  <c r="A2044" i="12" l="1"/>
  <c r="A2045" i="12" a="1"/>
  <c r="A2045" i="12" l="1"/>
  <c r="A2046" i="12" a="1"/>
  <c r="A2046" i="12" l="1"/>
  <c r="A2047" i="12" s="1" a="1"/>
  <c r="A2047" i="12" s="1"/>
  <c r="A2048" i="12" a="1"/>
  <c r="A2048" i="12" l="1"/>
  <c r="A2049" i="12" a="1"/>
  <c r="A2049" i="12" l="1"/>
  <c r="A2050" i="12" a="1"/>
  <c r="A2050" i="12" l="1"/>
  <c r="A2051" i="12" s="1" a="1"/>
  <c r="A2051" i="12" s="1"/>
  <c r="A2052" i="12" a="1"/>
  <c r="A2052" i="12" l="1"/>
  <c r="A2053" i="12" a="1"/>
  <c r="A2053" i="12" l="1"/>
  <c r="A2054" i="12" a="1"/>
  <c r="A2054" i="12" l="1"/>
  <c r="A2055" i="12" s="1" a="1"/>
  <c r="A2055" i="12" s="1"/>
  <c r="A2056" i="12" a="1"/>
  <c r="A2056" i="12" l="1"/>
  <c r="A2057" i="12" a="1"/>
  <c r="A2057" i="12" l="1"/>
  <c r="A2058" i="12" a="1"/>
  <c r="A2058" i="12" l="1"/>
  <c r="A2059" i="12" s="1" a="1"/>
  <c r="A2059" i="12" s="1"/>
  <c r="A2060" i="12" a="1"/>
  <c r="A2060" i="12" l="1"/>
  <c r="A2061" i="12" a="1"/>
  <c r="A2061" i="12" l="1"/>
  <c r="A2062" i="12" a="1"/>
  <c r="A2062" i="12" l="1"/>
  <c r="A2063" i="12" s="1" a="1"/>
  <c r="A2063" i="12" s="1"/>
  <c r="A2064" i="12" a="1"/>
  <c r="A2064" i="12" l="1"/>
  <c r="A2065" i="12" a="1"/>
  <c r="A2065" i="12" l="1"/>
  <c r="A2066" i="12" a="1"/>
  <c r="A2066" i="12" l="1"/>
  <c r="A2067" i="12" s="1" a="1"/>
  <c r="A2067" i="12" s="1"/>
  <c r="A2068" i="12" a="1"/>
  <c r="A2068" i="12" l="1"/>
  <c r="A2069" i="12" a="1"/>
  <c r="A2069" i="12" l="1"/>
  <c r="A2070" i="12" a="1"/>
  <c r="A2070" i="12" l="1"/>
  <c r="A2071" i="12" s="1" a="1"/>
  <c r="A2071" i="12" s="1"/>
  <c r="A2072" i="12" a="1"/>
  <c r="A2072" i="12" l="1"/>
  <c r="A2073" i="12" a="1"/>
  <c r="A2073" i="12" l="1"/>
  <c r="A2074" i="12" a="1"/>
  <c r="A2074" i="12" l="1"/>
  <c r="A2075" i="12" s="1" a="1"/>
  <c r="A2075" i="12" s="1"/>
  <c r="A2076" i="12" a="1"/>
  <c r="A2076" i="12" l="1"/>
  <c r="A2077" i="12" a="1"/>
  <c r="A2077" i="12" l="1"/>
  <c r="A2078" i="12" a="1"/>
  <c r="A2078" i="12" l="1"/>
  <c r="A2079" i="12" s="1" a="1"/>
  <c r="A2079" i="12" s="1"/>
  <c r="A2080" i="12" a="1"/>
  <c r="A2080" i="12" l="1"/>
  <c r="A2081" i="12" a="1"/>
  <c r="A2081" i="12" l="1"/>
  <c r="A2082" i="12" a="1"/>
  <c r="A2082" i="12" l="1"/>
  <c r="A2083" i="12" s="1" a="1"/>
  <c r="A2083" i="12" s="1"/>
  <c r="A2084" i="12" a="1"/>
  <c r="A2084" i="12" l="1"/>
  <c r="A2085" i="12" a="1"/>
  <c r="A2085" i="12" l="1"/>
  <c r="A2086" i="12" a="1"/>
  <c r="A2086" i="12" l="1"/>
  <c r="A2087" i="12" s="1" a="1"/>
  <c r="A2087" i="12" s="1"/>
  <c r="A2088" i="12" a="1"/>
  <c r="A2088" i="12" l="1"/>
  <c r="A2089" i="12" a="1"/>
  <c r="A2089" i="12" l="1"/>
  <c r="A2090" i="12" a="1"/>
  <c r="A2090" i="12" l="1"/>
  <c r="A2091" i="12" s="1" a="1"/>
  <c r="A2091" i="12" s="1"/>
  <c r="A2092" i="12" a="1"/>
  <c r="A2092" i="12" l="1"/>
  <c r="A2093" i="12" a="1"/>
  <c r="A2093" i="12" l="1"/>
  <c r="A2094" i="12" a="1"/>
  <c r="A2094" i="12" l="1"/>
  <c r="A2095" i="12" s="1" a="1"/>
  <c r="A2095" i="12" s="1"/>
  <c r="A2096" i="12" a="1"/>
  <c r="A2096" i="12" l="1"/>
  <c r="A2097" i="12" a="1"/>
  <c r="A2097" i="12" l="1"/>
  <c r="A2098" i="12" a="1"/>
  <c r="A2098" i="12" l="1"/>
  <c r="A2099" i="12" s="1" a="1"/>
  <c r="A2099" i="12" s="1"/>
  <c r="A2100" i="12" a="1"/>
  <c r="A2100" i="12" l="1"/>
  <c r="A2101" i="12" a="1"/>
  <c r="A2101" i="12" l="1"/>
  <c r="A2102" i="12" a="1"/>
  <c r="A2102" i="12" l="1"/>
  <c r="A2103" i="12" s="1" a="1"/>
  <c r="A2103" i="12" s="1"/>
  <c r="A2104" i="12" a="1"/>
  <c r="A2104" i="12" l="1"/>
  <c r="A2105" i="12" a="1"/>
  <c r="A2105" i="12" l="1"/>
  <c r="A2106" i="12" a="1"/>
  <c r="A2106" i="12" l="1"/>
  <c r="A2107" i="12" s="1" a="1"/>
  <c r="A2107" i="12" s="1"/>
  <c r="A2108" i="12" a="1"/>
  <c r="A2108" i="12" l="1"/>
  <c r="A2109" i="12" a="1"/>
  <c r="A2109" i="12" l="1"/>
  <c r="A2110" i="12" a="1"/>
  <c r="A2110" i="12" l="1"/>
  <c r="A2111" i="12" s="1" a="1"/>
  <c r="A2111" i="12" s="1"/>
  <c r="A2112" i="12" a="1"/>
  <c r="A2112" i="12" l="1"/>
  <c r="A2113" i="12" a="1"/>
  <c r="A2113" i="12" l="1"/>
  <c r="A2114" i="12" a="1"/>
  <c r="A2114" i="12" l="1"/>
  <c r="A2115" i="12" s="1" a="1"/>
  <c r="A2115" i="12" s="1"/>
  <c r="A2116" i="12" a="1"/>
  <c r="A2116" i="12" l="1"/>
  <c r="A2117" i="12" a="1"/>
  <c r="A2117" i="12" l="1"/>
  <c r="A2118" i="12" a="1"/>
  <c r="A2118" i="12" l="1"/>
  <c r="A2119" i="12" s="1" a="1"/>
  <c r="A2119" i="12" s="1"/>
  <c r="A2120" i="12" a="1"/>
  <c r="A2120" i="12" l="1"/>
  <c r="A2121" i="12" a="1"/>
  <c r="A2121" i="12" l="1"/>
  <c r="A2122" i="12" a="1"/>
  <c r="A2122" i="12" l="1"/>
  <c r="A2123" i="12" s="1" a="1"/>
  <c r="A2123" i="12" s="1"/>
  <c r="A2124" i="12" a="1"/>
  <c r="A2124" i="12" l="1"/>
  <c r="A2125" i="12" a="1"/>
  <c r="A2125" i="12" l="1"/>
  <c r="A2126" i="12" a="1"/>
  <c r="A2126" i="12" l="1"/>
  <c r="A2127" i="12" s="1" a="1"/>
  <c r="A2127" i="12" s="1"/>
  <c r="A2128" i="12" a="1"/>
  <c r="A2128" i="12" l="1"/>
  <c r="A2129" i="12" a="1"/>
  <c r="A2129" i="12" l="1"/>
  <c r="A2130" i="12" a="1"/>
  <c r="A2130" i="12" l="1"/>
  <c r="A2131" i="12" s="1" a="1"/>
  <c r="A2131" i="12" s="1"/>
  <c r="A2132" i="12" a="1"/>
  <c r="A2132" i="12" l="1"/>
  <c r="A2133" i="12" a="1"/>
  <c r="A2133" i="12" l="1"/>
  <c r="A2134" i="12" a="1"/>
  <c r="A2134" i="12" l="1"/>
  <c r="A2135" i="12" s="1" a="1"/>
  <c r="A2135" i="12" s="1"/>
  <c r="A2136" i="12" a="1"/>
  <c r="A2136" i="12" l="1"/>
  <c r="A2137" i="12" a="1"/>
  <c r="A2137" i="12" l="1"/>
  <c r="A2138" i="12" a="1"/>
  <c r="A2138" i="12" l="1"/>
  <c r="A2139" i="12" s="1" a="1"/>
  <c r="A2139" i="12" s="1"/>
  <c r="A2140" i="12" a="1"/>
  <c r="A2140" i="12" l="1"/>
  <c r="A2141" i="12" a="1"/>
  <c r="A2141" i="12" l="1"/>
  <c r="A2142" i="12" a="1"/>
  <c r="A2142" i="12" l="1"/>
  <c r="A2143" i="12" s="1" a="1"/>
  <c r="A2143" i="12" s="1"/>
  <c r="A2144" i="12" a="1"/>
  <c r="A2144" i="12" l="1"/>
  <c r="A2145" i="12" a="1"/>
  <c r="A2145" i="12" l="1"/>
  <c r="A2146" i="12" a="1"/>
  <c r="A2146" i="12" l="1"/>
  <c r="A2147" i="12" s="1" a="1"/>
  <c r="A2147" i="12" s="1"/>
  <c r="A2148" i="12" a="1"/>
  <c r="A2148" i="12" l="1"/>
  <c r="A2149" i="12" a="1"/>
  <c r="A2149" i="12" l="1"/>
  <c r="A2150" i="12" a="1"/>
  <c r="A2150" i="12" l="1"/>
  <c r="A2151" i="12" s="1" a="1"/>
  <c r="A2151" i="12" s="1"/>
  <c r="A2152" i="12" a="1"/>
  <c r="A2152" i="12" l="1"/>
  <c r="A2153" i="12" a="1"/>
  <c r="A2153" i="12" l="1"/>
  <c r="A2154" i="12" a="1"/>
  <c r="A2154" i="12" l="1"/>
  <c r="A2155" i="12" s="1" a="1"/>
  <c r="A2155" i="12" s="1"/>
  <c r="A2156" i="12" a="1"/>
  <c r="A2156" i="12" l="1"/>
  <c r="A2157" i="12" a="1"/>
  <c r="A2157" i="12" l="1"/>
  <c r="A2158" i="12" a="1"/>
  <c r="A2158" i="12" l="1"/>
  <c r="A2159" i="12" s="1" a="1"/>
  <c r="A2159" i="12" s="1"/>
  <c r="A2160" i="12" a="1"/>
  <c r="A2160" i="12" l="1"/>
  <c r="A2161" i="12" a="1"/>
  <c r="A2161" i="12" l="1"/>
  <c r="A2162" i="12" a="1"/>
  <c r="A2162" i="12" l="1"/>
  <c r="A2163" i="12" s="1" a="1"/>
  <c r="A2163" i="12" s="1"/>
  <c r="A2164" i="12" a="1"/>
  <c r="A2164" i="12" l="1"/>
  <c r="A2165" i="12" a="1"/>
  <c r="A2165" i="12" l="1"/>
  <c r="A2166" i="12" a="1"/>
  <c r="A2166" i="12" l="1"/>
  <c r="A2167" i="12" s="1" a="1"/>
  <c r="A2167" i="12" s="1"/>
  <c r="A2168" i="12" a="1"/>
  <c r="A2168" i="12" l="1"/>
  <c r="A2169" i="12" a="1"/>
  <c r="A2169" i="12" l="1"/>
  <c r="A2170" i="12" a="1"/>
  <c r="A2170" i="12" l="1"/>
  <c r="A2171" i="12" s="1" a="1"/>
  <c r="A2171" i="12" s="1"/>
  <c r="A2172" i="12" a="1"/>
  <c r="A2172" i="12" l="1"/>
  <c r="A2173" i="12" a="1"/>
  <c r="A2173" i="12" l="1"/>
  <c r="A2174" i="12" a="1"/>
  <c r="A2174" i="12" l="1"/>
  <c r="A2175" i="12" s="1" a="1"/>
  <c r="A2175" i="12" s="1"/>
  <c r="A2176" i="12" a="1"/>
  <c r="A2176" i="12" l="1"/>
  <c r="A2177" i="12" a="1"/>
  <c r="A2177" i="12" l="1"/>
  <c r="A2178" i="12" a="1"/>
  <c r="A2178" i="12" l="1"/>
  <c r="A2179" i="12" s="1" a="1"/>
  <c r="A2179" i="12" s="1"/>
  <c r="A2180" i="12" a="1"/>
  <c r="A2180" i="12" l="1"/>
  <c r="A2181" i="12" a="1"/>
  <c r="A2181" i="12" l="1"/>
  <c r="A2182" i="12" a="1"/>
  <c r="A2182" i="12" l="1"/>
  <c r="A2183" i="12" s="1" a="1"/>
  <c r="A2183" i="12" s="1"/>
  <c r="A2184" i="12" a="1"/>
  <c r="A2184" i="12" l="1"/>
  <c r="A2185" i="12" a="1"/>
  <c r="A2185" i="12" l="1"/>
  <c r="A2186" i="12" a="1"/>
  <c r="A2186" i="12" l="1"/>
  <c r="A2187" i="12" s="1" a="1"/>
  <c r="A2187" i="12" s="1"/>
  <c r="A2188" i="12" a="1"/>
  <c r="A2188" i="12" l="1"/>
  <c r="A2189" i="12" a="1"/>
  <c r="A2189" i="12" l="1"/>
  <c r="A2190" i="12" a="1"/>
  <c r="A2190" i="12" l="1"/>
  <c r="A2191" i="12" s="1" a="1"/>
  <c r="A2191" i="12" s="1"/>
  <c r="A2192" i="12" a="1"/>
  <c r="A2192" i="12" l="1"/>
  <c r="A2193" i="12" a="1"/>
  <c r="A2193" i="12" l="1"/>
  <c r="A2194" i="12" a="1"/>
  <c r="A2194" i="12" l="1"/>
  <c r="A2195" i="12" s="1" a="1"/>
  <c r="A2195" i="12" s="1"/>
  <c r="A2196" i="12" a="1"/>
  <c r="A2196" i="12" l="1"/>
  <c r="A2197" i="12" a="1"/>
  <c r="A2197" i="12" l="1"/>
  <c r="A2198" i="12" a="1"/>
  <c r="A2198" i="12" l="1"/>
  <c r="A2199" i="12" s="1" a="1"/>
  <c r="A2199" i="12" s="1"/>
  <c r="A2200" i="12" a="1"/>
  <c r="A2200" i="12" l="1"/>
  <c r="A2201" i="12" a="1"/>
  <c r="A2201" i="12" l="1"/>
  <c r="A2202" i="12" a="1"/>
  <c r="A2202" i="12" l="1"/>
  <c r="A2203" i="12" s="1" a="1"/>
  <c r="A2203" i="12" s="1"/>
  <c r="A2204" i="12" a="1"/>
  <c r="A2204" i="12" l="1"/>
  <c r="A2205" i="12" a="1"/>
  <c r="A2205" i="12" l="1"/>
  <c r="A2206" i="12" a="1"/>
  <c r="A2206" i="12" l="1"/>
  <c r="A2207" i="12" s="1" a="1"/>
  <c r="A2207" i="12" s="1"/>
  <c r="A2208" i="12" a="1"/>
  <c r="A2208" i="12" l="1"/>
  <c r="A2209" i="12" a="1"/>
  <c r="A2209" i="12" l="1"/>
  <c r="A2210" i="12" a="1"/>
  <c r="A2210" i="12" l="1"/>
  <c r="A2211" i="12" s="1" a="1"/>
  <c r="A2211" i="12" s="1"/>
  <c r="A2212" i="12" a="1"/>
  <c r="A2212" i="12" l="1"/>
  <c r="A2213" i="12" a="1"/>
  <c r="A2213" i="12" l="1"/>
  <c r="A2214" i="12" a="1"/>
  <c r="A2214" i="12" l="1"/>
  <c r="A2215" i="12" s="1" a="1"/>
  <c r="A2215" i="12" s="1"/>
  <c r="A2216" i="12" a="1"/>
  <c r="A2216" i="12" l="1"/>
  <c r="A2217" i="12" a="1"/>
  <c r="A2217" i="12" l="1"/>
  <c r="A2218" i="12" a="1"/>
  <c r="A2218" i="12" l="1"/>
  <c r="A2219" i="12" s="1" a="1"/>
  <c r="A2219" i="12" s="1"/>
  <c r="A2220" i="12" a="1"/>
  <c r="A2220" i="12" l="1"/>
  <c r="A2221" i="12" a="1"/>
  <c r="A2221" i="12" l="1"/>
  <c r="A2222" i="12" a="1"/>
  <c r="A2222" i="12" l="1"/>
  <c r="A2223" i="12" s="1" a="1"/>
  <c r="A2223" i="12" s="1"/>
  <c r="A2224" i="12" a="1"/>
  <c r="A2224" i="12" l="1"/>
  <c r="A2225" i="12" a="1"/>
  <c r="A2225" i="12" l="1"/>
  <c r="A2226" i="12" a="1"/>
  <c r="A2226" i="12" l="1"/>
  <c r="A2227" i="12" s="1" a="1"/>
  <c r="A2227" i="12" s="1"/>
  <c r="A2228" i="12" a="1"/>
  <c r="A2228" i="12" l="1"/>
  <c r="A2229" i="12" a="1"/>
  <c r="A2229" i="12" l="1"/>
  <c r="A2230" i="12" a="1"/>
  <c r="A2230" i="12" l="1"/>
  <c r="A2231" i="12" s="1" a="1"/>
  <c r="A2231" i="12" s="1"/>
  <c r="A2232" i="12" a="1"/>
  <c r="A2232" i="12" l="1"/>
  <c r="A2233" i="12" a="1"/>
  <c r="A2233" i="12" l="1"/>
  <c r="A2234" i="12" a="1"/>
  <c r="A2234" i="12" l="1"/>
  <c r="A2235" i="12" s="1" a="1"/>
  <c r="A2235" i="12" s="1"/>
  <c r="A2236" i="12" a="1"/>
  <c r="A2236" i="12" l="1"/>
  <c r="A2237" i="12" a="1"/>
  <c r="A2237" i="12" l="1"/>
  <c r="A2238" i="12" a="1"/>
  <c r="A2238" i="12" l="1"/>
  <c r="A2239" i="12" s="1" a="1"/>
  <c r="A2239" i="12" s="1"/>
  <c r="A2240" i="12" a="1"/>
  <c r="A2240" i="12" l="1"/>
  <c r="A2241" i="12" a="1"/>
  <c r="A2241" i="12" l="1"/>
  <c r="A2242" i="12" a="1"/>
  <c r="A2242" i="12" l="1"/>
  <c r="A2243" i="12" s="1" a="1"/>
  <c r="A2243" i="12" s="1"/>
  <c r="A2244" i="12" a="1"/>
  <c r="A2244" i="12" l="1"/>
  <c r="A2245" i="12" a="1"/>
  <c r="A2245" i="12" l="1"/>
  <c r="A2246" i="12" a="1"/>
  <c r="A2246" i="12" l="1"/>
  <c r="A2247" i="12" s="1" a="1"/>
  <c r="A2247" i="12" s="1"/>
  <c r="A2248" i="12" a="1"/>
  <c r="A2248" i="12" l="1"/>
  <c r="A2249" i="12" a="1"/>
  <c r="A2249" i="12" l="1"/>
  <c r="A2250" i="12" a="1"/>
  <c r="A2250" i="12" l="1"/>
  <c r="A2251" i="12" s="1" a="1"/>
  <c r="A2251" i="12" s="1"/>
  <c r="A2252" i="12" a="1"/>
  <c r="A2252" i="12" l="1"/>
  <c r="A2253" i="12" a="1"/>
  <c r="A2253" i="12" l="1"/>
  <c r="A2254" i="12" a="1"/>
  <c r="A2254" i="12" l="1"/>
  <c r="A2255" i="12" s="1" a="1"/>
  <c r="A2255" i="12" s="1"/>
  <c r="A2256" i="12" a="1"/>
  <c r="A2256" i="12" l="1"/>
  <c r="A2257" i="12" a="1"/>
  <c r="A2257" i="12" l="1"/>
  <c r="A2258" i="12" a="1"/>
  <c r="A2258" i="12" l="1"/>
  <c r="A2259" i="12" s="1" a="1"/>
  <c r="A2259" i="12" s="1"/>
  <c r="A2260" i="12" a="1"/>
  <c r="A2260" i="12" l="1"/>
  <c r="A2261" i="12" a="1"/>
  <c r="A2261" i="12" l="1"/>
  <c r="A2262" i="12" a="1"/>
  <c r="A2262" i="12" l="1"/>
  <c r="A2263" i="12" s="1" a="1"/>
  <c r="A2263" i="12" s="1"/>
  <c r="A2264" i="12" a="1"/>
  <c r="A2264" i="12" l="1"/>
  <c r="A2265" i="12" a="1"/>
  <c r="A2265" i="12" l="1"/>
  <c r="A2266" i="12" a="1"/>
  <c r="A2266" i="12" l="1"/>
  <c r="A2267" i="12" s="1" a="1"/>
  <c r="A2267" i="12" s="1"/>
  <c r="A2268" i="12" a="1"/>
  <c r="A2268" i="12" l="1"/>
  <c r="A2269" i="12" a="1"/>
  <c r="A2269" i="12" l="1"/>
  <c r="A2270" i="12" a="1"/>
  <c r="A2270" i="12" l="1"/>
  <c r="A2271" i="12" s="1" a="1"/>
  <c r="A2271" i="12" s="1"/>
  <c r="A2272" i="12" a="1"/>
  <c r="A2272" i="12" l="1"/>
  <c r="A2273" i="12" a="1"/>
  <c r="A2273" i="12" l="1"/>
  <c r="A2274" i="12" a="1"/>
  <c r="A2274" i="12" l="1"/>
  <c r="A2275" i="12" s="1" a="1"/>
  <c r="A2275" i="12" s="1"/>
  <c r="A2276" i="12" a="1"/>
  <c r="A2276" i="12" l="1"/>
  <c r="A2277" i="12" a="1"/>
  <c r="A2277" i="12" l="1"/>
  <c r="A2278" i="12" a="1"/>
  <c r="A2278" i="12" l="1"/>
  <c r="A2279" i="12" s="1" a="1"/>
  <c r="A2279" i="12" s="1"/>
  <c r="A2280" i="12" a="1"/>
  <c r="A2280" i="12" l="1"/>
  <c r="A2281" i="12" a="1"/>
  <c r="A2281" i="12" l="1"/>
  <c r="A2282" i="12" a="1"/>
  <c r="A2282" i="12" l="1"/>
  <c r="A2283" i="12" s="1" a="1"/>
  <c r="A2283" i="12" s="1"/>
  <c r="A2284" i="12" a="1"/>
  <c r="A2284" i="12" l="1"/>
  <c r="A2285" i="12" a="1"/>
  <c r="A2285" i="12" l="1"/>
  <c r="A2286" i="12" a="1"/>
  <c r="A2286" i="12" l="1"/>
  <c r="A2287" i="12" s="1" a="1"/>
  <c r="A2287" i="12" s="1"/>
  <c r="A2288" i="12" a="1"/>
  <c r="A2288" i="12" l="1"/>
  <c r="A2289" i="12" a="1"/>
  <c r="A2289" i="12" l="1"/>
  <c r="A2290" i="12" a="1"/>
  <c r="A2290" i="12" l="1"/>
  <c r="A2291" i="12" s="1" a="1"/>
  <c r="A2291" i="12" s="1"/>
  <c r="A2292" i="12" a="1"/>
  <c r="A2292" i="12" l="1"/>
  <c r="A2293" i="12" a="1"/>
  <c r="A2293" i="12" l="1"/>
  <c r="A2294" i="12" a="1"/>
  <c r="A2294" i="12" l="1"/>
  <c r="A2295" i="12" s="1" a="1"/>
  <c r="A2295" i="12" s="1"/>
  <c r="A2296" i="12" a="1"/>
  <c r="A2296" i="12" l="1"/>
  <c r="A2297" i="12" a="1"/>
  <c r="A2297" i="12" l="1"/>
  <c r="A2298" i="12" a="1"/>
  <c r="A2298" i="12" l="1"/>
  <c r="A2299" i="12" s="1" a="1"/>
  <c r="A2299" i="12" s="1"/>
  <c r="A2300" i="12" a="1"/>
  <c r="A2300" i="12" l="1"/>
  <c r="A2301" i="12" a="1"/>
  <c r="A2301" i="12" l="1"/>
  <c r="A2302" i="12" a="1"/>
  <c r="A2302" i="12" l="1"/>
  <c r="A2303" i="12" s="1" a="1"/>
  <c r="A2303" i="12" s="1"/>
  <c r="A2304" i="12" a="1"/>
  <c r="A2304" i="12" l="1"/>
  <c r="A2305" i="12" a="1"/>
  <c r="A2305" i="12" l="1"/>
  <c r="A2306" i="12" a="1"/>
  <c r="A2306" i="12" l="1"/>
  <c r="A2307" i="12" s="1" a="1"/>
  <c r="A2307" i="12" s="1"/>
  <c r="A2308" i="12" a="1"/>
  <c r="A2308" i="12" l="1"/>
  <c r="A2309" i="12" a="1"/>
  <c r="A2309" i="12" l="1"/>
  <c r="A2310" i="12" a="1"/>
  <c r="A2310" i="12" l="1"/>
  <c r="A2311" i="12" s="1" a="1"/>
  <c r="A2311" i="12" s="1"/>
  <c r="A2312" i="12" a="1"/>
  <c r="A2312" i="12" l="1"/>
  <c r="A2313" i="12" a="1"/>
  <c r="A2313" i="12" l="1"/>
  <c r="A2314" i="12" a="1"/>
  <c r="A2314" i="12" l="1"/>
  <c r="A2315" i="12" s="1" a="1"/>
  <c r="A2315" i="12" s="1"/>
  <c r="A2316" i="12" a="1"/>
  <c r="A2316" i="12" l="1"/>
  <c r="A2317" i="12" a="1"/>
  <c r="A2317" i="12" l="1"/>
  <c r="A2318" i="12" a="1"/>
  <c r="A2318" i="12" l="1"/>
  <c r="A2319" i="12" s="1" a="1"/>
  <c r="A2319" i="12" s="1"/>
  <c r="A2320" i="12" a="1"/>
  <c r="A2320" i="12" l="1"/>
  <c r="A2321" i="12" a="1"/>
  <c r="A2321" i="12" l="1"/>
  <c r="A2322" i="12" a="1"/>
  <c r="A2322" i="12" l="1"/>
  <c r="A2323" i="12" s="1" a="1"/>
  <c r="A2323" i="12" s="1"/>
  <c r="A2324" i="12" a="1"/>
  <c r="A2324" i="12" l="1"/>
  <c r="A2325" i="12" a="1"/>
  <c r="A2325" i="12" l="1"/>
  <c r="A2326" i="12" a="1"/>
  <c r="A2326" i="12" l="1"/>
  <c r="A2327" i="12" s="1" a="1"/>
  <c r="A2327" i="12" s="1"/>
  <c r="A2328" i="12" a="1"/>
  <c r="A2328" i="12" l="1"/>
  <c r="A2329" i="12" a="1"/>
  <c r="A2329" i="12" l="1"/>
  <c r="A2330" i="12" a="1"/>
  <c r="A2330" i="12" l="1"/>
  <c r="A2331" i="12" s="1" a="1"/>
  <c r="A2331" i="12" s="1"/>
  <c r="A2332" i="12" a="1"/>
  <c r="A2332" i="12" l="1"/>
  <c r="A2333" i="12" a="1"/>
  <c r="A2333" i="12" l="1"/>
  <c r="A2334" i="12" a="1"/>
  <c r="A2334" i="12" l="1"/>
  <c r="A2335" i="12" s="1" a="1"/>
  <c r="A2335" i="12" s="1"/>
  <c r="A2336" i="12" a="1"/>
  <c r="A2336" i="12" l="1"/>
  <c r="A2337" i="12" a="1"/>
  <c r="A2337" i="12" l="1"/>
  <c r="A2338" i="12" a="1"/>
  <c r="A2338" i="12" l="1"/>
  <c r="A2339" i="12" s="1" a="1"/>
  <c r="A2339" i="12" s="1"/>
  <c r="A2340" i="12" a="1"/>
  <c r="A2340" i="12" l="1"/>
  <c r="A2341" i="12" a="1"/>
  <c r="A2341" i="12" l="1"/>
  <c r="A2342" i="12" a="1"/>
  <c r="A2342" i="12" l="1"/>
  <c r="A2343" i="12" s="1" a="1"/>
  <c r="A2343" i="12" s="1"/>
  <c r="A2344" i="12" a="1"/>
  <c r="A2344" i="12" l="1"/>
  <c r="A2345" i="12" a="1"/>
  <c r="A2345" i="12" l="1"/>
  <c r="A2346" i="12" a="1"/>
  <c r="A2346" i="12" l="1"/>
  <c r="A2347" i="12" s="1" a="1"/>
  <c r="A2347" i="12" s="1"/>
  <c r="A2348" i="12" a="1"/>
  <c r="A2348" i="12" l="1"/>
  <c r="A2349" i="12" a="1"/>
  <c r="A2349" i="12" l="1"/>
  <c r="A2350" i="12" a="1"/>
  <c r="A2350" i="12" l="1"/>
  <c r="A2351" i="12" s="1" a="1"/>
  <c r="A2351" i="12" s="1"/>
  <c r="A2352" i="12" a="1"/>
  <c r="A2352" i="12" l="1"/>
  <c r="A2353" i="12" a="1"/>
  <c r="A2353" i="12" l="1"/>
  <c r="A2354" i="12" a="1"/>
  <c r="A2354" i="12" l="1"/>
  <c r="A2355" i="12" s="1" a="1"/>
  <c r="A2355" i="12" s="1"/>
  <c r="A2356" i="12" a="1"/>
  <c r="A2356" i="12" l="1"/>
  <c r="A2357" i="12" a="1"/>
  <c r="A2357" i="12" l="1"/>
  <c r="A2358" i="12" a="1"/>
  <c r="A2358" i="12" l="1"/>
  <c r="A2359" i="12" s="1" a="1"/>
  <c r="A2359" i="12" s="1"/>
  <c r="A2360" i="12" a="1"/>
  <c r="A2360" i="12" l="1"/>
  <c r="A2361" i="12" a="1"/>
  <c r="A2361" i="12" l="1"/>
  <c r="A2362" i="12" a="1"/>
  <c r="A2362" i="12" l="1"/>
  <c r="A2363" i="12" s="1" a="1"/>
  <c r="A2363" i="12" s="1"/>
  <c r="A2364" i="12" a="1"/>
  <c r="A2364" i="12" l="1"/>
  <c r="A2365" i="12" a="1"/>
  <c r="A2365" i="12" l="1"/>
  <c r="A2366" i="12" a="1"/>
  <c r="A2366" i="12" l="1"/>
  <c r="A2367" i="12" s="1" a="1"/>
  <c r="A2367" i="12" s="1"/>
  <c r="A2368" i="12" a="1"/>
  <c r="A2368" i="12" l="1"/>
  <c r="A2369" i="12" a="1"/>
  <c r="A2369" i="12" l="1"/>
  <c r="A2370" i="12" a="1"/>
  <c r="A2370" i="12" l="1"/>
  <c r="A2371" i="12" s="1" a="1"/>
  <c r="A2371" i="12" s="1"/>
  <c r="A2372" i="12" a="1"/>
  <c r="A2372" i="12" l="1"/>
  <c r="A2373" i="12" a="1"/>
  <c r="A2373" i="12" l="1"/>
  <c r="A2374" i="12" a="1"/>
  <c r="A2374" i="12" l="1"/>
  <c r="A2375" i="12" s="1" a="1"/>
  <c r="A2375" i="12" s="1"/>
  <c r="A2376" i="12" a="1"/>
  <c r="A2376" i="12" l="1"/>
  <c r="A2377" i="12" a="1"/>
  <c r="A2377" i="12" l="1"/>
  <c r="A2378" i="12" a="1"/>
  <c r="A2378" i="12" l="1"/>
  <c r="A2379" i="12" s="1" a="1"/>
  <c r="A2379" i="12" s="1"/>
  <c r="A2380" i="12" a="1"/>
  <c r="A2380" i="12" l="1"/>
  <c r="A2381" i="12" a="1"/>
  <c r="A2381" i="12" l="1"/>
  <c r="A2382" i="12" a="1"/>
  <c r="A2382" i="12" l="1"/>
  <c r="A2383" i="12" s="1" a="1"/>
  <c r="A2383" i="12" s="1"/>
  <c r="A2384" i="12" a="1"/>
  <c r="A2384" i="12" l="1"/>
  <c r="A2385" i="12" a="1"/>
  <c r="A2385" i="12" l="1"/>
  <c r="A2386" i="12" a="1"/>
  <c r="A2386" i="12" l="1"/>
  <c r="A2387" i="12" s="1" a="1"/>
  <c r="A2387" i="12" s="1"/>
  <c r="A2388" i="12" a="1"/>
  <c r="A2388" i="12" l="1"/>
  <c r="A2389" i="12" a="1"/>
  <c r="A2389" i="12" l="1"/>
  <c r="A2390" i="12" a="1"/>
  <c r="A2390" i="12" l="1"/>
  <c r="A2391" i="12" s="1" a="1"/>
  <c r="A2391" i="12" s="1"/>
  <c r="A2392" i="12" a="1"/>
  <c r="A2392" i="12" l="1"/>
  <c r="A2393" i="12" a="1"/>
  <c r="A2393" i="12" l="1"/>
  <c r="A2394" i="12" a="1"/>
  <c r="A2394" i="12" l="1"/>
  <c r="A2395" i="12" s="1" a="1"/>
  <c r="A2395" i="12" s="1"/>
  <c r="A2396" i="12" a="1"/>
  <c r="A2396" i="12" l="1"/>
  <c r="A2397" i="12" a="1"/>
  <c r="A2397" i="12" l="1"/>
  <c r="A2398" i="12" a="1"/>
  <c r="A2398" i="12" l="1"/>
  <c r="A2399" i="12" s="1" a="1"/>
  <c r="A2399" i="12" s="1"/>
  <c r="A2400" i="12" a="1"/>
  <c r="A2400" i="12" l="1"/>
  <c r="A2401" i="12" a="1"/>
  <c r="A2401" i="12" l="1"/>
  <c r="A2402" i="12" a="1"/>
  <c r="A2402" i="12" l="1"/>
  <c r="A2403" i="12" s="1" a="1"/>
  <c r="A2403" i="12" s="1"/>
  <c r="A2404" i="12" a="1"/>
  <c r="A2404" i="12" l="1"/>
  <c r="A2405" i="12" a="1"/>
  <c r="A2405" i="12" l="1"/>
  <c r="A2406" i="12" a="1"/>
  <c r="A2406" i="12" l="1"/>
  <c r="A2407" i="12" s="1" a="1"/>
  <c r="A2407" i="12" s="1"/>
  <c r="A2408" i="12" a="1"/>
  <c r="A2408" i="12" l="1"/>
  <c r="A2409" i="12" a="1"/>
  <c r="A2409" i="12" l="1"/>
  <c r="A2410" i="12" a="1"/>
  <c r="A2410" i="12" l="1"/>
  <c r="A2411" i="12" s="1" a="1"/>
  <c r="A2411" i="12" s="1"/>
  <c r="A2412" i="12" a="1"/>
  <c r="A2412" i="12" l="1"/>
  <c r="A2413" i="12" a="1"/>
  <c r="A2413" i="12" l="1"/>
  <c r="A2414" i="12" a="1"/>
  <c r="A2414" i="12" l="1"/>
  <c r="A2415" i="12" s="1" a="1"/>
  <c r="A2415" i="12" s="1"/>
  <c r="A2416" i="12" a="1"/>
  <c r="A2416" i="12" l="1"/>
  <c r="A2417" i="12" a="1"/>
  <c r="A2417" i="12" l="1"/>
  <c r="A2418" i="12" a="1"/>
  <c r="A2418" i="12" l="1"/>
  <c r="A2419" i="12" s="1" a="1"/>
  <c r="A2419" i="12" s="1"/>
  <c r="A2420" i="12" a="1"/>
  <c r="A2420" i="12" l="1"/>
  <c r="A2421" i="12" a="1"/>
  <c r="A2421" i="12" l="1"/>
  <c r="A2422" i="12" a="1"/>
  <c r="A2422" i="12" l="1"/>
  <c r="A2423" i="12" s="1" a="1"/>
  <c r="A2423" i="12" s="1"/>
  <c r="A2424" i="12" a="1"/>
  <c r="A2424" i="12" l="1"/>
  <c r="A2425" i="12" a="1"/>
  <c r="A2425" i="12" l="1"/>
  <c r="A2426" i="12" a="1"/>
  <c r="A2426" i="12" l="1"/>
  <c r="A2427" i="12" s="1" a="1"/>
  <c r="A2427" i="12" s="1"/>
  <c r="A2428" i="12" a="1"/>
  <c r="A2428" i="12" l="1"/>
  <c r="A2429" i="12" a="1"/>
  <c r="A2429" i="12" l="1"/>
  <c r="A2430" i="12" a="1"/>
  <c r="A2430" i="12" l="1"/>
  <c r="A2431" i="12" s="1" a="1"/>
  <c r="A2431" i="12" s="1"/>
  <c r="A2432" i="12" a="1"/>
  <c r="A2432" i="12" l="1"/>
  <c r="A2433" i="12" a="1"/>
  <c r="A2433" i="12" l="1"/>
  <c r="A2434" i="12" a="1"/>
  <c r="A2434" i="12" l="1"/>
  <c r="A2435" i="12" s="1" a="1"/>
  <c r="A2435" i="12" s="1"/>
  <c r="A2436" i="12" a="1"/>
  <c r="A2436" i="12" l="1"/>
  <c r="A2437" i="12" a="1"/>
  <c r="A2437" i="12" l="1"/>
  <c r="A2438" i="12" a="1"/>
  <c r="A2438" i="12" l="1"/>
  <c r="A2439" i="12" s="1" a="1"/>
  <c r="A2439" i="12" s="1"/>
  <c r="A2440" i="12" a="1"/>
  <c r="A2440" i="12" l="1"/>
  <c r="A2441" i="12" a="1"/>
  <c r="A2441" i="12" l="1"/>
  <c r="A2442" i="12" a="1"/>
  <c r="A2442" i="12" l="1"/>
  <c r="A2443" i="12" s="1" a="1"/>
  <c r="A2443" i="12" s="1"/>
  <c r="A2444" i="12" a="1"/>
  <c r="A2444" i="12" l="1"/>
  <c r="A2445" i="12" a="1"/>
  <c r="A2445" i="12" l="1"/>
  <c r="A2446" i="12" a="1"/>
  <c r="A2446" i="12" l="1"/>
  <c r="A2447" i="12" s="1" a="1"/>
  <c r="A2447" i="12" s="1"/>
  <c r="A2448" i="12" a="1"/>
  <c r="A2448" i="12" l="1"/>
  <c r="A2449" i="12" a="1"/>
  <c r="A2449" i="12" l="1"/>
  <c r="A2450" i="12" a="1"/>
  <c r="A2450" i="12" l="1"/>
  <c r="A2451" i="12" s="1" a="1"/>
  <c r="A2451" i="12" s="1"/>
  <c r="A2452" i="12" a="1"/>
  <c r="A2452" i="12" l="1"/>
  <c r="A2453" i="12" a="1"/>
  <c r="A2453" i="12" l="1"/>
  <c r="A2454" i="12" a="1"/>
  <c r="A2454" i="12" l="1"/>
  <c r="A2455" i="12" s="1" a="1"/>
  <c r="A2455" i="12" s="1"/>
  <c r="A2456" i="12" a="1"/>
  <c r="A2456" i="12" l="1"/>
  <c r="A2457" i="12" a="1"/>
  <c r="A2457" i="12" l="1"/>
  <c r="A2458" i="12" a="1"/>
  <c r="A2458" i="12" l="1"/>
  <c r="A2459" i="12" s="1" a="1"/>
  <c r="A2459" i="12" s="1"/>
  <c r="A2460" i="12" a="1"/>
  <c r="A2460" i="12" l="1"/>
  <c r="A2461" i="12" a="1"/>
  <c r="A2461" i="12" l="1"/>
  <c r="A2462" i="12" a="1"/>
  <c r="A2462" i="12" l="1"/>
  <c r="A2463" i="12" s="1" a="1"/>
  <c r="A2463" i="12" s="1"/>
  <c r="A2464" i="12" a="1"/>
  <c r="A2464" i="12" l="1"/>
  <c r="A2465" i="12" a="1"/>
  <c r="A2465" i="12" l="1"/>
  <c r="A2466" i="12" a="1"/>
  <c r="A2466" i="12" l="1"/>
  <c r="A2467" i="12" s="1" a="1"/>
  <c r="A2467" i="12" s="1"/>
  <c r="A2468" i="12" a="1"/>
  <c r="A2468" i="12" l="1"/>
  <c r="A2469" i="12" a="1"/>
  <c r="A2469" i="12" l="1"/>
  <c r="A2470" i="12" a="1"/>
  <c r="A2470" i="12" l="1"/>
  <c r="A2471" i="12" s="1" a="1"/>
  <c r="A2471" i="12" s="1"/>
  <c r="A2472" i="12" a="1"/>
  <c r="A2472" i="12" l="1"/>
  <c r="A2473" i="12" a="1"/>
  <c r="A2473" i="12" l="1"/>
  <c r="A2474" i="12" a="1"/>
  <c r="A2474" i="12" l="1"/>
  <c r="A2475" i="12" s="1" a="1"/>
  <c r="A2475" i="12" s="1"/>
  <c r="A2476" i="12" a="1"/>
  <c r="A2476" i="12" l="1"/>
  <c r="A2477" i="12" a="1"/>
  <c r="A2477" i="12" l="1"/>
  <c r="A2478" i="12" a="1"/>
  <c r="A2478" i="12" l="1"/>
  <c r="A2479" i="12" s="1" a="1"/>
  <c r="A2479" i="12" s="1"/>
  <c r="A2480" i="12" a="1"/>
  <c r="A2480" i="12" l="1"/>
  <c r="A2481" i="12" a="1"/>
  <c r="A2481" i="12" l="1"/>
  <c r="A2482" i="12" a="1"/>
  <c r="A2482" i="12" l="1"/>
  <c r="A2483" i="12" s="1" a="1"/>
  <c r="A2483" i="12" s="1"/>
  <c r="A2484" i="12" a="1"/>
  <c r="A2484" i="12" l="1"/>
  <c r="A2485" i="12" a="1"/>
  <c r="A2485" i="12" l="1"/>
  <c r="A2486" i="12" a="1"/>
  <c r="A2486" i="12" l="1"/>
  <c r="A2487" i="12" s="1" a="1"/>
  <c r="A2487" i="12" s="1"/>
  <c r="A2488" i="12" a="1"/>
  <c r="A2488" i="12" l="1"/>
  <c r="A2489" i="12" a="1"/>
  <c r="A2489" i="12" l="1"/>
  <c r="A2490" i="12" a="1"/>
  <c r="A2490" i="12" l="1"/>
  <c r="A2491" i="12" s="1" a="1"/>
  <c r="A2491" i="12" s="1"/>
  <c r="A2492" i="12" a="1"/>
  <c r="A2492" i="12" l="1"/>
  <c r="A2493" i="12" a="1"/>
  <c r="A2493" i="12" l="1"/>
  <c r="A2494" i="12" a="1"/>
  <c r="A2494" i="12" l="1"/>
  <c r="A2495" i="12" s="1" a="1"/>
  <c r="A2495" i="12" s="1"/>
  <c r="A2496" i="12" a="1"/>
  <c r="A2496" i="12" l="1"/>
  <c r="A2497" i="12" a="1"/>
  <c r="A2497" i="12" l="1"/>
  <c r="A2498" i="12" a="1"/>
  <c r="A2498" i="12" l="1"/>
  <c r="A2499" i="12" s="1" a="1"/>
  <c r="A2499" i="12" s="1"/>
  <c r="A2500" i="12" a="1"/>
  <c r="A2500" i="12" l="1"/>
  <c r="A2501" i="12" a="1"/>
  <c r="A2501" i="12" l="1"/>
  <c r="A2502" i="12" a="1"/>
  <c r="A2502" i="12" l="1"/>
  <c r="A2503" i="12" s="1" a="1"/>
  <c r="A2503" i="12" s="1"/>
  <c r="A2504" i="12" a="1"/>
  <c r="A2504" i="12" l="1"/>
  <c r="A2505" i="12" a="1"/>
  <c r="A2505" i="12" l="1"/>
  <c r="A2506" i="12" a="1"/>
  <c r="A2506" i="12" l="1"/>
  <c r="A2507" i="12" s="1" a="1"/>
  <c r="A2507" i="12" s="1"/>
  <c r="A2508" i="12" a="1"/>
  <c r="A2508" i="12" l="1"/>
  <c r="A2509" i="12" a="1"/>
  <c r="A2509" i="12" l="1"/>
  <c r="A2510" i="12" a="1"/>
  <c r="A2510" i="12" l="1"/>
  <c r="A2511" i="12" s="1" a="1"/>
  <c r="A2511" i="12" s="1"/>
  <c r="A2512" i="12" a="1"/>
  <c r="A2512" i="12" l="1"/>
  <c r="A2513" i="12" a="1"/>
  <c r="A2513" i="12" l="1"/>
  <c r="A2514" i="12" a="1"/>
  <c r="A2514" i="12" l="1"/>
  <c r="A2515" i="12" s="1" a="1"/>
  <c r="A2515" i="12" s="1"/>
  <c r="A2516" i="12" a="1"/>
  <c r="A2516" i="12" l="1"/>
  <c r="A2517" i="12" a="1"/>
  <c r="A2517" i="12" l="1"/>
  <c r="A2518" i="12" a="1"/>
  <c r="A2518" i="12" l="1"/>
  <c r="A2519" i="12" s="1" a="1"/>
  <c r="A2519" i="12" s="1"/>
  <c r="A2520" i="12" a="1"/>
  <c r="A2520" i="12" l="1"/>
  <c r="A2521" i="12" a="1"/>
  <c r="A2521" i="12" l="1"/>
  <c r="A2522" i="12" a="1"/>
  <c r="A2522" i="12" l="1"/>
  <c r="A2523" i="12" s="1" a="1"/>
  <c r="A2523" i="12" s="1"/>
  <c r="A2524" i="12" a="1"/>
  <c r="A2524" i="12" l="1"/>
  <c r="A2525" i="12" a="1"/>
  <c r="A2525" i="12" l="1"/>
  <c r="A2526" i="12" a="1"/>
  <c r="A2526" i="12" l="1"/>
  <c r="A2527" i="12" s="1" a="1"/>
  <c r="A2527" i="12" s="1"/>
  <c r="A2528" i="12" a="1"/>
  <c r="A2528" i="12" l="1"/>
  <c r="A2529" i="12" a="1"/>
  <c r="A2529" i="12" l="1"/>
  <c r="A2530" i="12" a="1"/>
  <c r="A2530" i="12" l="1"/>
  <c r="A2531" i="12" s="1" a="1"/>
  <c r="A2531" i="12" s="1"/>
  <c r="A2532" i="12" a="1"/>
  <c r="A2532" i="12" l="1"/>
  <c r="A2533" i="12" a="1"/>
  <c r="A2533" i="12" l="1"/>
  <c r="A2534" i="12" a="1"/>
  <c r="A2534" i="12" l="1"/>
  <c r="A2535" i="12" s="1" a="1"/>
  <c r="A2535" i="12" s="1"/>
  <c r="A2536" i="12" a="1"/>
  <c r="A2536" i="12" l="1"/>
  <c r="A2537" i="12" a="1"/>
  <c r="A2537" i="12" l="1"/>
  <c r="A2538" i="12" a="1"/>
  <c r="A2538" i="12" l="1"/>
  <c r="A2539" i="12" s="1" a="1"/>
  <c r="A2539" i="12" s="1"/>
  <c r="A2540" i="12" a="1"/>
  <c r="A2540" i="12" l="1"/>
  <c r="A2541" i="12" a="1"/>
  <c r="A2541" i="12" l="1"/>
  <c r="A2542" i="12" a="1"/>
  <c r="A2542" i="12" l="1"/>
  <c r="A2543" i="12" s="1" a="1"/>
  <c r="A2543" i="12" s="1"/>
  <c r="A2544" i="12" a="1"/>
  <c r="A2544" i="12" l="1"/>
  <c r="A2545" i="12" a="1"/>
  <c r="A2545" i="12" l="1"/>
  <c r="A2546" i="12" a="1"/>
  <c r="A2546" i="12" l="1"/>
  <c r="A2547" i="12" s="1" a="1"/>
  <c r="A2547" i="12" s="1"/>
  <c r="A2548" i="12" a="1"/>
  <c r="A2548" i="12" l="1"/>
  <c r="A2549" i="12" a="1"/>
  <c r="A2549" i="12" l="1"/>
  <c r="A2550" i="12" a="1"/>
  <c r="A2550" i="12" l="1"/>
  <c r="A2551" i="12" s="1" a="1"/>
  <c r="A2551" i="12" s="1"/>
  <c r="A2552" i="12" a="1"/>
  <c r="A2552" i="12" l="1"/>
  <c r="A2553" i="12" a="1"/>
  <c r="A2553" i="12" l="1"/>
  <c r="A2554" i="12" a="1"/>
  <c r="A2554" i="12" l="1"/>
  <c r="A2555" i="12" s="1" a="1"/>
  <c r="A2555" i="12" s="1"/>
  <c r="A2556" i="12" a="1"/>
  <c r="A2556" i="12" l="1"/>
  <c r="A2557" i="12" a="1"/>
  <c r="A2557" i="12" l="1"/>
  <c r="A2558" i="12" a="1"/>
  <c r="A2558" i="12" l="1"/>
  <c r="A2559" i="12" s="1" a="1"/>
  <c r="A2559" i="12" s="1"/>
  <c r="A2560" i="12" a="1"/>
  <c r="A2560" i="12" l="1"/>
  <c r="A2561" i="12" a="1"/>
  <c r="A2561" i="12" l="1"/>
  <c r="A2562" i="12" a="1"/>
  <c r="A2562" i="12" l="1"/>
  <c r="A2563" i="12" s="1" a="1"/>
  <c r="A2563" i="12" s="1"/>
  <c r="A2564" i="12" a="1"/>
  <c r="A2564" i="12" l="1"/>
  <c r="A2565" i="12" a="1"/>
  <c r="A2565" i="12" l="1"/>
  <c r="A2566" i="12" a="1"/>
  <c r="A2566" i="12" l="1"/>
  <c r="A2567" i="12" s="1" a="1"/>
  <c r="A2567" i="12" s="1"/>
  <c r="A2568" i="12" a="1"/>
  <c r="A2568" i="12" l="1"/>
  <c r="A2569" i="12" a="1"/>
  <c r="A2569" i="12" l="1"/>
  <c r="A2570" i="12" a="1"/>
  <c r="A2570" i="12" l="1"/>
  <c r="A2571" i="12" s="1" a="1"/>
  <c r="A2571" i="12" s="1"/>
  <c r="A2572" i="12" a="1"/>
  <c r="A2572" i="12" l="1"/>
  <c r="A2573" i="12" a="1"/>
  <c r="A2573" i="12" l="1"/>
  <c r="A2574" i="12" a="1"/>
  <c r="A2574" i="12" l="1"/>
  <c r="A2575" i="12" s="1" a="1"/>
  <c r="A2575" i="12" s="1"/>
  <c r="A2576" i="12" a="1"/>
  <c r="A2576" i="12" l="1"/>
  <c r="A2577" i="12" a="1"/>
  <c r="A2577" i="12" l="1"/>
  <c r="A2578" i="12" a="1"/>
  <c r="A2578" i="12" l="1"/>
  <c r="A2579" i="12" s="1" a="1"/>
  <c r="A2579" i="12" s="1"/>
  <c r="A2580" i="12" a="1"/>
  <c r="A2580" i="12" l="1"/>
  <c r="A2581" i="12" a="1"/>
  <c r="A2581" i="12" l="1"/>
  <c r="A2582" i="12" a="1"/>
  <c r="A2582" i="12" l="1"/>
  <c r="A2583" i="12" s="1" a="1"/>
  <c r="A2583" i="12" s="1"/>
  <c r="A2584" i="12" a="1"/>
  <c r="A2584" i="12" l="1"/>
  <c r="A2585" i="12" a="1"/>
  <c r="A2585" i="12" l="1"/>
  <c r="A2586" i="12" a="1"/>
  <c r="A2586" i="12" l="1"/>
  <c r="A2587" i="12" s="1" a="1"/>
  <c r="A2587" i="12" s="1"/>
  <c r="A2588" i="12" a="1"/>
  <c r="A2588" i="12" l="1"/>
  <c r="A2589" i="12" a="1"/>
  <c r="A2589" i="12" l="1"/>
  <c r="A2590" i="12" a="1"/>
  <c r="A2590" i="12" l="1"/>
  <c r="A2591" i="12" s="1" a="1"/>
  <c r="A2591" i="12" s="1"/>
  <c r="A2592" i="12" a="1"/>
  <c r="A2592" i="12" l="1"/>
  <c r="A2593" i="12" a="1"/>
  <c r="A2593" i="12" l="1"/>
  <c r="A2594" i="12" a="1"/>
  <c r="A2594" i="12" l="1"/>
  <c r="A2595" i="12" s="1" a="1"/>
  <c r="A2595" i="12" s="1"/>
  <c r="A2596" i="12" a="1"/>
  <c r="A2596" i="12" l="1"/>
  <c r="A2597" i="12" a="1"/>
  <c r="A2597" i="12" l="1"/>
  <c r="A2598" i="12" a="1"/>
  <c r="A2598" i="12" l="1"/>
  <c r="A2599" i="12" s="1" a="1"/>
  <c r="A2599" i="12" s="1"/>
  <c r="A2600" i="12" a="1"/>
  <c r="A2600" i="12" l="1"/>
  <c r="A2601" i="12" a="1"/>
  <c r="A2601" i="12" l="1"/>
  <c r="A2602" i="12" a="1"/>
  <c r="A2602" i="12" l="1"/>
  <c r="A2603" i="12" s="1" a="1"/>
  <c r="A2603" i="12" s="1"/>
  <c r="A2604" i="12" a="1"/>
  <c r="A2604" i="12" l="1"/>
  <c r="A2605" i="12" a="1"/>
  <c r="A2605" i="12" l="1"/>
  <c r="A2606" i="12" a="1"/>
  <c r="A2606" i="12" l="1"/>
  <c r="A2607" i="12" s="1" a="1"/>
  <c r="A2607" i="12" s="1"/>
  <c r="A2608" i="12" a="1"/>
  <c r="A2608" i="12" l="1"/>
  <c r="A2609" i="12" a="1"/>
  <c r="A2609" i="12" l="1"/>
  <c r="A2610" i="12" a="1"/>
  <c r="A2610" i="12" l="1"/>
  <c r="A2611" i="12" s="1" a="1"/>
  <c r="A2611" i="12" s="1"/>
  <c r="A2612" i="12" a="1"/>
  <c r="A2612" i="12" l="1"/>
  <c r="A2613" i="12" a="1"/>
  <c r="A2613" i="12" l="1"/>
  <c r="A2614" i="12" a="1"/>
  <c r="A2614" i="12" l="1"/>
  <c r="A2615" i="12" s="1" a="1"/>
  <c r="A2615" i="12" s="1"/>
  <c r="A2616" i="12" a="1"/>
  <c r="A2616" i="12" l="1"/>
  <c r="A2617" i="12" a="1"/>
  <c r="A2617" i="12" l="1"/>
  <c r="A2618" i="12" a="1"/>
  <c r="A2618" i="12" l="1"/>
  <c r="A2619" i="12" s="1" a="1"/>
  <c r="A2619" i="12" s="1"/>
  <c r="A2620" i="12" a="1"/>
  <c r="A2620" i="12" l="1"/>
  <c r="A2621" i="12" a="1"/>
  <c r="A2621" i="12" l="1"/>
  <c r="A2622" i="12" a="1"/>
  <c r="A2622" i="12" l="1"/>
  <c r="A2623" i="12" s="1" a="1"/>
  <c r="A2623" i="12" s="1"/>
  <c r="A2624" i="12" a="1"/>
  <c r="A2624" i="12" l="1"/>
  <c r="A2625" i="12" a="1"/>
  <c r="A2625" i="12" l="1"/>
  <c r="A2626" i="12" a="1"/>
  <c r="A2626" i="12" l="1"/>
  <c r="A2627" i="12" s="1" a="1"/>
  <c r="A2627" i="12" s="1"/>
  <c r="A2628" i="12" a="1"/>
  <c r="A2628" i="12" l="1"/>
  <c r="A2629" i="12" a="1"/>
  <c r="A2629" i="12" l="1"/>
  <c r="A2630" i="12" a="1"/>
  <c r="A2630" i="12" l="1"/>
  <c r="A2631" i="12" s="1" a="1"/>
  <c r="A2631" i="12" s="1"/>
  <c r="A2632" i="12" a="1"/>
  <c r="A2632" i="12" l="1"/>
  <c r="A2633" i="12" a="1"/>
  <c r="A2633" i="12" l="1"/>
  <c r="A2634" i="12" a="1"/>
  <c r="A2634" i="12" l="1"/>
  <c r="A2635" i="12" s="1" a="1"/>
  <c r="A2635" i="12" s="1"/>
  <c r="A2636" i="12" a="1"/>
  <c r="A2636" i="12" l="1"/>
  <c r="A2637" i="12" a="1"/>
  <c r="A2637" i="12" l="1"/>
  <c r="A2638" i="12" a="1"/>
  <c r="A2638" i="12" l="1"/>
  <c r="A2639" i="12" s="1" a="1"/>
  <c r="A2639" i="12" s="1"/>
  <c r="A2640" i="12" a="1"/>
  <c r="A2640" i="12" l="1"/>
  <c r="A2641" i="12" a="1"/>
  <c r="A2641" i="12" l="1"/>
  <c r="A2642" i="12" a="1"/>
  <c r="A2642" i="12" l="1"/>
  <c r="A2643" i="12" s="1" a="1"/>
  <c r="A2643" i="12" s="1"/>
  <c r="A2644" i="12" a="1"/>
  <c r="A2644" i="12" l="1"/>
  <c r="A2645" i="12" a="1"/>
  <c r="A2645" i="12" l="1"/>
  <c r="A2646" i="12" a="1"/>
  <c r="A2646" i="12" l="1"/>
  <c r="A2647" i="12" s="1" a="1"/>
  <c r="A2647" i="12" s="1"/>
  <c r="A2648" i="12" a="1"/>
  <c r="A2648" i="12" l="1"/>
  <c r="A2649" i="12" a="1"/>
  <c r="A2649" i="12" l="1"/>
  <c r="A2650" i="12" a="1"/>
  <c r="A2650" i="12" l="1"/>
  <c r="A2651" i="12" s="1" a="1"/>
  <c r="A2651" i="12" s="1"/>
  <c r="A2652" i="12" a="1"/>
  <c r="A2652" i="12" l="1"/>
  <c r="A2653" i="12" a="1"/>
  <c r="A2653" i="12" l="1"/>
  <c r="A2654" i="12" a="1"/>
  <c r="A2654" i="12" l="1"/>
  <c r="A2655" i="12" s="1" a="1"/>
  <c r="A2655" i="12" s="1"/>
  <c r="A2656" i="12" a="1"/>
  <c r="A2656" i="12" l="1"/>
  <c r="A2657" i="12" a="1"/>
  <c r="A2657" i="12" l="1"/>
  <c r="A2658" i="12" a="1"/>
  <c r="A2658" i="12" l="1"/>
  <c r="A2659" i="12" s="1" a="1"/>
  <c r="A2659" i="12" s="1"/>
  <c r="A2660" i="12" a="1"/>
  <c r="A2660" i="12" l="1"/>
  <c r="A2661" i="12" a="1"/>
  <c r="A2661" i="12" l="1"/>
  <c r="A2662" i="12" a="1"/>
  <c r="A2662" i="12" l="1"/>
  <c r="A2663" i="12" s="1" a="1"/>
  <c r="A2663" i="12" s="1"/>
  <c r="A2664" i="12" a="1"/>
  <c r="A2664" i="12" l="1"/>
  <c r="A2665" i="12" a="1"/>
  <c r="A2665" i="12" l="1"/>
  <c r="A2666" i="12" a="1"/>
  <c r="A2666" i="12" l="1"/>
  <c r="A2667" i="12" s="1" a="1"/>
  <c r="A2667" i="12" s="1"/>
  <c r="A2668" i="12" a="1"/>
  <c r="A2668" i="12" l="1"/>
  <c r="A2669" i="12" a="1"/>
  <c r="A2669" i="12" l="1"/>
  <c r="A2670" i="12" a="1"/>
  <c r="A2670" i="12" l="1"/>
  <c r="A2671" i="12" s="1" a="1"/>
  <c r="A2671" i="12" s="1"/>
  <c r="A2672" i="12" a="1"/>
  <c r="A2672" i="12" l="1"/>
  <c r="A2673" i="12" a="1"/>
  <c r="A2673" i="12" l="1"/>
  <c r="A2674" i="12" a="1"/>
  <c r="A2674" i="12" l="1"/>
  <c r="A2675" i="12" s="1" a="1"/>
  <c r="A2675" i="12" s="1"/>
  <c r="A2676" i="12" a="1"/>
  <c r="A2676" i="12" l="1"/>
  <c r="A2677" i="12" a="1"/>
  <c r="A2677" i="12" l="1"/>
  <c r="A2678" i="12" a="1"/>
  <c r="A2678" i="12" l="1"/>
  <c r="A2679" i="12" s="1" a="1"/>
  <c r="A2679" i="12" s="1"/>
  <c r="A2680" i="12" a="1"/>
  <c r="A2680" i="12" l="1"/>
  <c r="A2681" i="12" a="1"/>
  <c r="A2681" i="12" l="1"/>
  <c r="A2682" i="12" a="1"/>
  <c r="A2682" i="12" l="1"/>
  <c r="A2683" i="12" s="1" a="1"/>
  <c r="A2683" i="12" s="1"/>
  <c r="A2684" i="12" a="1"/>
  <c r="A2684" i="12" l="1"/>
  <c r="A2685" i="12" a="1"/>
  <c r="A2685" i="12" l="1"/>
  <c r="A2686" i="12" a="1"/>
  <c r="A2686" i="12" l="1"/>
  <c r="A2687" i="12" s="1" a="1"/>
  <c r="A2687" i="12" s="1"/>
  <c r="A2688" i="12" a="1"/>
  <c r="A2688" i="12" l="1"/>
  <c r="A2689" i="12" a="1"/>
  <c r="A2689" i="12" l="1"/>
  <c r="A2690" i="12" a="1"/>
  <c r="A2690" i="12" l="1"/>
  <c r="A2691" i="12" s="1" a="1"/>
  <c r="A2691" i="12" s="1"/>
  <c r="A2692" i="12" a="1"/>
  <c r="A2692" i="12" l="1"/>
  <c r="A2693" i="12" a="1"/>
  <c r="A2693" i="12" l="1"/>
  <c r="A2694" i="12" a="1"/>
  <c r="A2694" i="12" l="1"/>
  <c r="A2695" i="12" s="1" a="1"/>
  <c r="A2695" i="12" s="1"/>
  <c r="A2696" i="12" a="1"/>
  <c r="A2696" i="12" l="1"/>
  <c r="A2697" i="12" a="1"/>
  <c r="A2697" i="12" l="1"/>
  <c r="A2698" i="12" a="1"/>
  <c r="A2698" i="12" l="1"/>
  <c r="A2699" i="12" s="1" a="1"/>
  <c r="A2699" i="12" s="1"/>
  <c r="A2700" i="12" a="1"/>
  <c r="A2700" i="12" l="1"/>
  <c r="A2701" i="12" a="1"/>
  <c r="A2701" i="12" l="1"/>
  <c r="A2702" i="12" a="1"/>
  <c r="A2702" i="12" l="1"/>
  <c r="A2703" i="12" s="1" a="1"/>
  <c r="A2703" i="12" s="1"/>
  <c r="A2704" i="12" a="1"/>
  <c r="A2704" i="12" l="1"/>
  <c r="A2705" i="12" a="1"/>
  <c r="A2705" i="12" l="1"/>
  <c r="A2706" i="12" a="1"/>
  <c r="A2706" i="12" l="1"/>
  <c r="A2707" i="12" s="1" a="1"/>
  <c r="A2707" i="12" s="1"/>
  <c r="A2708" i="12" a="1"/>
  <c r="A2708" i="12" l="1"/>
  <c r="A2709" i="12" a="1"/>
  <c r="A2709" i="12" l="1"/>
  <c r="A2710" i="12" a="1"/>
  <c r="A2710" i="12" l="1"/>
  <c r="A2711" i="12" s="1" a="1"/>
  <c r="A2711" i="12" s="1"/>
  <c r="A2712" i="12" a="1"/>
  <c r="A2712" i="12" l="1"/>
  <c r="A2713" i="12" a="1"/>
  <c r="A2713" i="12" l="1"/>
  <c r="A2714" i="12" a="1"/>
  <c r="A2714" i="12" l="1"/>
  <c r="A2715" i="12" s="1" a="1"/>
  <c r="A2715" i="12" s="1"/>
  <c r="A2716" i="12" a="1"/>
  <c r="A2716" i="12" l="1"/>
  <c r="A2717" i="12" a="1"/>
  <c r="A2717" i="12" l="1"/>
  <c r="A2718" i="12" a="1"/>
  <c r="A2718" i="12" l="1"/>
  <c r="A2719" i="12" s="1" a="1"/>
  <c r="A2719" i="12" s="1"/>
  <c r="A2720" i="12" a="1"/>
  <c r="A2720" i="12" l="1"/>
  <c r="A2721" i="12" a="1"/>
  <c r="A2721" i="12" l="1"/>
  <c r="A2722" i="12" a="1"/>
  <c r="A2722" i="12" l="1"/>
  <c r="A2723" i="12" s="1" a="1"/>
  <c r="A2723" i="12" s="1"/>
  <c r="A2724" i="12" a="1"/>
  <c r="A2724" i="12" l="1"/>
  <c r="A2725" i="12" a="1"/>
  <c r="A2725" i="12" l="1"/>
  <c r="A2726" i="12" a="1"/>
  <c r="A2726" i="12" l="1"/>
  <c r="A2727" i="12" s="1" a="1"/>
  <c r="A2727" i="12" s="1"/>
  <c r="A2728" i="12" a="1"/>
  <c r="A2728" i="12" l="1"/>
  <c r="A2729" i="12" a="1"/>
  <c r="A2729" i="12" l="1"/>
  <c r="A2730" i="12" a="1"/>
  <c r="A2730" i="12" l="1"/>
  <c r="A2731" i="12" s="1" a="1"/>
  <c r="A2731" i="12" s="1"/>
  <c r="A2732" i="12" a="1"/>
  <c r="A2732" i="12" l="1"/>
  <c r="A2733" i="12" a="1"/>
  <c r="A2733" i="12" l="1"/>
  <c r="A2734" i="12" a="1"/>
  <c r="A2734" i="12" l="1"/>
  <c r="A2735" i="12" s="1" a="1"/>
  <c r="A2735" i="12" s="1"/>
  <c r="A2736" i="12" a="1"/>
  <c r="A2736" i="12" l="1"/>
  <c r="A2737" i="12" a="1"/>
  <c r="A2737" i="12" l="1"/>
  <c r="A2738" i="12" a="1"/>
  <c r="A2738" i="12" l="1"/>
  <c r="A2739" i="12" s="1" a="1"/>
  <c r="A2739" i="12" s="1"/>
  <c r="A2740" i="12" a="1"/>
  <c r="A2740" i="12" l="1"/>
  <c r="A2741" i="12" a="1"/>
  <c r="A2741" i="12" l="1"/>
  <c r="A2742" i="12" a="1"/>
  <c r="A2742" i="12" l="1"/>
  <c r="A2743" i="12" s="1" a="1"/>
  <c r="A2743" i="12" s="1"/>
  <c r="A2744" i="12" a="1"/>
  <c r="A2744" i="12" l="1"/>
  <c r="A2745" i="12" a="1"/>
  <c r="A2745" i="12" l="1"/>
  <c r="A2746" i="12" a="1"/>
  <c r="A2746" i="12" l="1"/>
  <c r="A2747" i="12" s="1" a="1"/>
  <c r="A2747" i="12" s="1"/>
  <c r="A2748" i="12" a="1"/>
  <c r="A2748" i="12" l="1"/>
  <c r="A2749" i="12" a="1"/>
  <c r="A2749" i="12" l="1"/>
  <c r="A2750" i="12" a="1"/>
  <c r="A2750" i="12" l="1"/>
  <c r="A2751" i="12" s="1" a="1"/>
  <c r="A2751" i="12" s="1"/>
  <c r="A2752" i="12" a="1"/>
  <c r="A2752" i="12" l="1"/>
  <c r="A2753" i="12" a="1"/>
  <c r="A2753" i="12" l="1"/>
  <c r="A2754" i="12" a="1"/>
  <c r="A2754" i="12" l="1"/>
  <c r="A2755" i="12" s="1" a="1"/>
  <c r="A2755" i="12" s="1"/>
  <c r="A2756" i="12" a="1"/>
  <c r="A2756" i="12" l="1"/>
  <c r="A2757" i="12" a="1"/>
  <c r="A2757" i="12" l="1"/>
  <c r="A2758" i="12" a="1"/>
  <c r="A2758" i="12" l="1"/>
  <c r="A2759" i="12" s="1" a="1"/>
  <c r="A2759" i="12" s="1"/>
  <c r="A2760" i="12" a="1"/>
  <c r="A2760" i="12" l="1"/>
  <c r="A2761" i="12" a="1"/>
  <c r="A2761" i="12" l="1"/>
  <c r="A2762" i="12" a="1"/>
  <c r="A2762" i="12" l="1"/>
  <c r="A2763" i="12" s="1" a="1"/>
  <c r="A2763" i="12" s="1"/>
  <c r="A2764" i="12" a="1"/>
  <c r="A2764" i="12" l="1"/>
  <c r="A2765" i="12" a="1"/>
  <c r="A2765" i="12" l="1"/>
  <c r="A2766" i="12" a="1"/>
  <c r="A2766" i="12" l="1"/>
  <c r="A2767" i="12" s="1" a="1"/>
  <c r="A2767" i="12" s="1"/>
  <c r="A2768" i="12" a="1"/>
  <c r="A2768" i="12" l="1"/>
  <c r="A2769" i="12" a="1"/>
  <c r="A2769" i="12" l="1"/>
  <c r="A2770" i="12" a="1"/>
  <c r="A2770" i="12" l="1"/>
  <c r="A2771" i="12" s="1" a="1"/>
  <c r="A2771" i="12" s="1"/>
  <c r="A2772" i="12" a="1"/>
  <c r="A2772" i="12" l="1"/>
  <c r="A2773" i="12" a="1"/>
  <c r="A2773" i="12" l="1"/>
  <c r="A2774" i="12" a="1"/>
  <c r="A2774" i="12" l="1"/>
  <c r="A2775" i="12" s="1" a="1"/>
  <c r="A2775" i="12" s="1"/>
  <c r="A2776" i="12" a="1"/>
  <c r="A2776" i="12" l="1"/>
  <c r="A2777" i="12" a="1"/>
  <c r="A2777" i="12" l="1"/>
  <c r="A2778" i="12" a="1"/>
  <c r="A2778" i="12" l="1"/>
  <c r="A2779" i="12" s="1" a="1"/>
  <c r="A2779" i="12" s="1"/>
  <c r="A2780" i="12" a="1"/>
  <c r="A2780" i="12" l="1"/>
  <c r="A2781" i="12" a="1"/>
  <c r="A2781" i="12" l="1"/>
  <c r="A2782" i="12" a="1"/>
  <c r="A2782" i="12" l="1"/>
  <c r="A2783" i="12" s="1" a="1"/>
  <c r="A2783" i="12" s="1"/>
  <c r="A2784" i="12" a="1"/>
  <c r="A2784" i="12" l="1"/>
  <c r="A2785" i="12" a="1"/>
  <c r="A2785" i="12" l="1"/>
  <c r="A2786" i="12" a="1"/>
  <c r="A2786" i="12" l="1"/>
  <c r="A2787" i="12" s="1" a="1"/>
  <c r="A2787" i="12" s="1"/>
  <c r="A2788" i="12" a="1"/>
  <c r="A2788" i="12" l="1"/>
  <c r="A2789" i="12" a="1"/>
  <c r="A2789" i="12" l="1"/>
  <c r="A2790" i="12" a="1"/>
  <c r="A2790" i="12" l="1"/>
  <c r="A2791" i="12" s="1" a="1"/>
  <c r="A2791" i="12" s="1"/>
  <c r="A2792" i="12" a="1"/>
  <c r="A2792" i="12" l="1"/>
  <c r="A2793" i="12" a="1"/>
  <c r="A2793" i="12" l="1"/>
  <c r="A2794" i="12" a="1"/>
  <c r="A2794" i="12" l="1"/>
  <c r="A2795" i="12" s="1" a="1"/>
  <c r="A2795" i="12" s="1"/>
  <c r="A2796" i="12" a="1"/>
  <c r="A2796" i="12" l="1"/>
  <c r="A2797" i="12" a="1"/>
  <c r="A2797" i="12" l="1"/>
  <c r="A2798" i="12" a="1"/>
  <c r="A2798" i="12" l="1"/>
  <c r="A2799" i="12" s="1" a="1"/>
  <c r="A2799" i="12" s="1"/>
  <c r="A2800" i="12" a="1"/>
  <c r="A2800" i="12" l="1"/>
  <c r="A2801" i="12" a="1"/>
  <c r="A2801" i="12" l="1"/>
  <c r="A2802" i="12" a="1"/>
  <c r="A2802" i="12" l="1"/>
  <c r="A2803" i="12" s="1" a="1"/>
  <c r="A2803" i="12" s="1"/>
  <c r="A2804" i="12" a="1"/>
  <c r="A2804" i="12" l="1"/>
  <c r="A2805" i="12" a="1"/>
  <c r="A2805" i="12" l="1"/>
  <c r="A2806" i="12" a="1"/>
  <c r="A2806" i="12" l="1"/>
  <c r="A2807" i="12" s="1" a="1"/>
  <c r="A2807" i="12" s="1"/>
  <c r="A2808" i="12" a="1"/>
  <c r="A2808" i="12" l="1"/>
  <c r="A2809" i="12" a="1"/>
  <c r="A2809" i="12" l="1"/>
  <c r="A2810" i="12" a="1"/>
  <c r="A2810" i="12" l="1"/>
  <c r="A2811" i="12" s="1" a="1"/>
  <c r="A2811" i="12" s="1"/>
  <c r="A2812" i="12" a="1"/>
  <c r="A2812" i="12" l="1"/>
  <c r="A2813" i="12" a="1"/>
  <c r="A2813" i="12" l="1"/>
  <c r="A2814" i="12" a="1"/>
  <c r="A2814" i="12" l="1"/>
  <c r="A2815" i="12" s="1" a="1"/>
  <c r="A2815" i="12" s="1"/>
  <c r="A2816" i="12" a="1"/>
  <c r="A2816" i="12" l="1"/>
  <c r="A2817" i="12" a="1"/>
  <c r="A2817" i="12" l="1"/>
  <c r="A2818" i="12" a="1"/>
  <c r="A2818" i="12" l="1"/>
  <c r="A2819" i="12" s="1" a="1"/>
  <c r="A2819" i="12" s="1"/>
  <c r="A2820" i="12" a="1"/>
  <c r="A2820" i="12" l="1"/>
  <c r="A2821" i="12" a="1"/>
  <c r="A2821" i="12" l="1"/>
  <c r="A2822" i="12" a="1"/>
  <c r="A2822" i="12" l="1"/>
  <c r="A2823" i="12" s="1" a="1"/>
  <c r="A2823" i="12" s="1"/>
  <c r="A2824" i="12" a="1"/>
  <c r="A2824" i="12" l="1"/>
  <c r="A2825" i="12" a="1"/>
  <c r="A2825" i="12" l="1"/>
  <c r="A2826" i="12" a="1"/>
  <c r="A2826" i="12" l="1"/>
  <c r="A2827" i="12" s="1" a="1"/>
  <c r="A2827" i="12" s="1"/>
  <c r="A2828" i="12" a="1"/>
  <c r="A2828" i="12" l="1"/>
  <c r="A2829" i="12" a="1"/>
  <c r="A2829" i="12" l="1"/>
  <c r="A2830" i="12" a="1"/>
  <c r="A2830" i="12" l="1"/>
  <c r="A2831" i="12" s="1" a="1"/>
  <c r="A2831" i="12" s="1"/>
  <c r="A2832" i="12" a="1"/>
  <c r="A2832" i="12" l="1"/>
  <c r="A2833" i="12" a="1"/>
  <c r="A2833" i="12" l="1"/>
  <c r="A2834" i="12" a="1"/>
  <c r="A2834" i="12" l="1"/>
  <c r="A2835" i="12" s="1" a="1"/>
  <c r="A2835" i="12" s="1"/>
  <c r="A2836" i="12" a="1"/>
  <c r="A2836" i="12" l="1"/>
  <c r="A2837" i="12" a="1"/>
  <c r="A2837" i="12" l="1"/>
  <c r="A2838" i="12" a="1"/>
  <c r="A2838" i="12" l="1"/>
  <c r="A2839" i="12" s="1" a="1"/>
  <c r="A2839" i="12" s="1"/>
  <c r="A2840" i="12" a="1"/>
  <c r="A2840" i="12" l="1"/>
  <c r="A2841" i="12" a="1"/>
  <c r="A2841" i="12" l="1"/>
  <c r="A2842" i="12" a="1"/>
  <c r="A2842" i="12" l="1"/>
  <c r="A2843" i="12" s="1" a="1"/>
  <c r="A2843" i="12" s="1"/>
  <c r="A2844" i="12" a="1"/>
  <c r="A2844" i="12" l="1"/>
  <c r="A2845" i="12" a="1"/>
  <c r="A2845" i="12" l="1"/>
  <c r="A2846" i="12" a="1"/>
  <c r="A2846" i="12" l="1"/>
  <c r="A2847" i="12" s="1" a="1"/>
  <c r="A2847" i="12" s="1"/>
  <c r="A2848" i="12" a="1"/>
  <c r="A2848" i="12" l="1"/>
  <c r="A2849" i="12" a="1"/>
  <c r="A2849" i="12" l="1"/>
  <c r="A2850" i="12" a="1"/>
  <c r="A2850" i="12" l="1"/>
  <c r="A2851" i="12" s="1" a="1"/>
  <c r="A2851" i="12" s="1"/>
  <c r="A2852" i="12" a="1"/>
  <c r="A2852" i="12" l="1"/>
  <c r="A2853" i="12" a="1"/>
  <c r="A2853" i="12" l="1"/>
  <c r="A2854" i="12" a="1"/>
  <c r="A2854" i="12" l="1"/>
  <c r="A2855" i="12" s="1" a="1"/>
  <c r="A2855" i="12" s="1"/>
  <c r="A2856" i="12" a="1"/>
  <c r="A2856" i="12" l="1"/>
  <c r="A2857" i="12" a="1"/>
  <c r="A2857" i="12" l="1"/>
  <c r="A2858" i="12" a="1"/>
  <c r="A2858" i="12" l="1"/>
  <c r="A2859" i="12" s="1" a="1"/>
  <c r="A2859" i="12" s="1"/>
  <c r="A2860" i="12" a="1"/>
  <c r="A2860" i="12" l="1"/>
  <c r="A2861" i="12" a="1"/>
  <c r="A2861" i="12" l="1"/>
  <c r="A2862" i="12" a="1"/>
  <c r="A2862" i="12" l="1"/>
  <c r="A2863" i="12" s="1" a="1"/>
  <c r="A2863" i="12" s="1"/>
  <c r="A2864" i="12" a="1"/>
  <c r="A2864" i="12" l="1"/>
  <c r="A2865" i="12" a="1"/>
  <c r="A2865" i="12" l="1"/>
  <c r="A2866" i="12" a="1"/>
  <c r="A2866" i="12" l="1"/>
  <c r="A2867" i="12" s="1" a="1"/>
  <c r="A2867" i="12" s="1"/>
  <c r="A2868" i="12" a="1"/>
  <c r="A2868" i="12" l="1"/>
  <c r="A2869" i="12" a="1"/>
  <c r="A2869" i="12" l="1"/>
  <c r="A2870" i="12" a="1"/>
  <c r="A2870" i="12" l="1"/>
  <c r="A2871" i="12" s="1" a="1"/>
  <c r="A2871" i="12" s="1"/>
  <c r="A2872" i="12" a="1"/>
  <c r="A2872" i="12" l="1"/>
  <c r="A2873" i="12" a="1"/>
  <c r="A2873" i="12" l="1"/>
  <c r="A2874" i="12" a="1"/>
  <c r="A2874" i="12" l="1"/>
  <c r="A2875" i="12" s="1" a="1"/>
  <c r="A2875" i="12" s="1"/>
  <c r="A2876" i="12" a="1"/>
  <c r="A2876" i="12" l="1"/>
  <c r="A2877" i="12" a="1"/>
  <c r="A2877" i="12" l="1"/>
  <c r="A2878" i="12" a="1"/>
  <c r="A2878" i="12" l="1"/>
  <c r="A2879" i="12" s="1" a="1"/>
  <c r="A2879" i="12" s="1"/>
  <c r="A2880" i="12" a="1"/>
  <c r="A2880" i="12" l="1"/>
  <c r="A2881" i="12" a="1"/>
  <c r="A2881" i="12" l="1"/>
  <c r="A2882" i="12" a="1"/>
  <c r="A2882" i="12" l="1"/>
  <c r="A2883" i="12" s="1" a="1"/>
  <c r="A2883" i="12" s="1"/>
  <c r="A2884" i="12" a="1"/>
  <c r="A2884" i="12" l="1"/>
  <c r="A2885" i="12" a="1"/>
  <c r="A2885" i="12" l="1"/>
  <c r="A2886" i="12" a="1"/>
  <c r="A2886" i="12" l="1"/>
  <c r="A2887" i="12" s="1" a="1"/>
  <c r="A2887" i="12" s="1"/>
  <c r="A2888" i="12" a="1"/>
  <c r="A2888" i="12" l="1"/>
  <c r="A2889" i="12" a="1"/>
  <c r="A2889" i="12" l="1"/>
  <c r="A2890" i="12" a="1"/>
  <c r="A2890" i="12" l="1"/>
  <c r="A2891" i="12" s="1" a="1"/>
  <c r="A2891" i="12" s="1"/>
  <c r="A2892" i="12" a="1"/>
  <c r="A2892" i="12" l="1"/>
  <c r="A2893" i="12" a="1"/>
  <c r="A2893" i="12" l="1"/>
  <c r="A2894" i="12" a="1"/>
  <c r="A2894" i="12" l="1"/>
  <c r="A2895" i="12" s="1" a="1"/>
  <c r="A2895" i="12" s="1"/>
  <c r="A2896" i="12" a="1"/>
  <c r="A2896" i="12" l="1"/>
  <c r="A2897" i="12" a="1"/>
  <c r="A2897" i="12" l="1"/>
  <c r="A2898" i="12" a="1"/>
  <c r="A2898" i="12" l="1"/>
  <c r="A2899" i="12" s="1" a="1"/>
  <c r="A2899" i="12" s="1"/>
  <c r="A2900" i="12" a="1"/>
  <c r="A2900" i="12" l="1"/>
  <c r="A2901" i="12" a="1"/>
  <c r="A2901" i="12" l="1"/>
  <c r="A2902" i="12" a="1"/>
  <c r="A2902" i="12" l="1"/>
  <c r="A2903" i="12" s="1" a="1"/>
  <c r="A2903" i="12" s="1"/>
  <c r="A2904" i="12" a="1"/>
  <c r="A2904" i="12" l="1"/>
  <c r="A2905" i="12" a="1"/>
  <c r="A2905" i="12" l="1"/>
  <c r="A2906" i="12" a="1"/>
  <c r="A2906" i="12" l="1"/>
  <c r="A2907" i="12" s="1" a="1"/>
  <c r="A2907" i="12" s="1"/>
  <c r="A2908" i="12" a="1"/>
  <c r="A2908" i="12" l="1"/>
  <c r="A2909" i="12" a="1"/>
  <c r="A2909" i="12" l="1"/>
  <c r="A2910" i="12" a="1"/>
  <c r="A2910" i="12" l="1"/>
  <c r="A2911" i="12" s="1" a="1"/>
  <c r="A2911" i="12" s="1"/>
  <c r="A2912" i="12" a="1"/>
  <c r="A2912" i="12" l="1"/>
  <c r="A2913" i="12" a="1"/>
  <c r="A2913" i="12" l="1"/>
  <c r="A2914" i="12" a="1"/>
  <c r="A2914" i="12" l="1"/>
  <c r="A2915" i="12" s="1" a="1"/>
  <c r="A2915" i="12" s="1"/>
  <c r="A2916" i="12" a="1"/>
  <c r="A2916" i="12" l="1"/>
  <c r="A2917" i="12" a="1"/>
  <c r="A2917" i="12" l="1"/>
  <c r="A2918" i="12" a="1"/>
  <c r="A2918" i="12" l="1"/>
  <c r="A2919" i="12" s="1" a="1"/>
  <c r="A2919" i="12" s="1"/>
  <c r="A2920" i="12" a="1"/>
  <c r="A2920" i="12" l="1"/>
  <c r="A2921" i="12" a="1"/>
  <c r="A2921" i="12" l="1"/>
  <c r="A2922" i="12" a="1"/>
  <c r="A2922" i="12" l="1"/>
  <c r="A2923" i="12" s="1" a="1"/>
  <c r="A2923" i="12" s="1"/>
  <c r="A2924" i="12" a="1"/>
  <c r="A2924" i="12" l="1"/>
  <c r="A2925" i="12" a="1"/>
  <c r="A2925" i="12" l="1"/>
  <c r="A2926" i="12" a="1"/>
  <c r="A2926" i="12" l="1"/>
  <c r="A2927" i="12" s="1" a="1"/>
  <c r="A2927" i="12" s="1"/>
  <c r="A2928" i="12" a="1"/>
  <c r="A2928" i="12" l="1"/>
  <c r="A2929" i="12" a="1"/>
  <c r="A2929" i="12" l="1"/>
  <c r="A2930" i="12" a="1"/>
  <c r="A2930" i="12" l="1"/>
  <c r="A2931" i="12" s="1" a="1"/>
  <c r="A2931" i="12" s="1"/>
  <c r="A2932" i="12" a="1"/>
  <c r="A2932" i="12" l="1"/>
  <c r="A2933" i="12" a="1"/>
  <c r="A2933" i="12" l="1"/>
  <c r="A2934" i="12" a="1"/>
  <c r="A2934" i="12" l="1"/>
  <c r="A2935" i="12" s="1" a="1"/>
  <c r="A2935" i="12" s="1"/>
  <c r="A2936" i="12" a="1"/>
  <c r="A2936" i="12" l="1"/>
  <c r="A2937" i="12" a="1"/>
  <c r="A2937" i="12" l="1"/>
  <c r="A2938" i="12" a="1"/>
  <c r="A2938" i="12" l="1"/>
  <c r="A2939" i="12" s="1" a="1"/>
  <c r="A2939" i="12" s="1"/>
  <c r="A2940" i="12" a="1"/>
  <c r="A2940" i="12" l="1"/>
  <c r="A2941" i="12" a="1"/>
  <c r="A2941" i="12" l="1"/>
  <c r="A2942" i="12" a="1"/>
  <c r="A2942" i="12" l="1"/>
  <c r="A2943" i="12" s="1" a="1"/>
  <c r="A2943" i="12" s="1"/>
  <c r="A2944" i="12" a="1"/>
  <c r="A2944" i="12" l="1"/>
  <c r="A2945" i="12" a="1"/>
  <c r="A2945" i="12" l="1"/>
  <c r="A2946" i="12" a="1"/>
  <c r="A2946" i="12" l="1"/>
  <c r="A2947" i="12" s="1" a="1"/>
  <c r="A2947" i="12" s="1"/>
  <c r="A2948" i="12" a="1"/>
  <c r="A2948" i="12" l="1"/>
  <c r="A2949" i="12" a="1"/>
  <c r="A2949" i="12" l="1"/>
  <c r="A2950" i="12" a="1"/>
  <c r="A2950" i="12" l="1"/>
  <c r="A2951" i="12" s="1" a="1"/>
  <c r="A2951" i="12" s="1"/>
  <c r="A2952" i="12" a="1"/>
  <c r="A2952" i="12" l="1"/>
  <c r="A2953" i="12" a="1"/>
  <c r="A2953" i="12" l="1"/>
  <c r="A2954" i="12" a="1"/>
  <c r="A2954" i="12" l="1"/>
  <c r="A2955" i="12" s="1" a="1"/>
  <c r="A2955" i="12" s="1"/>
  <c r="A2956" i="12" a="1"/>
  <c r="A2956" i="12" l="1"/>
  <c r="A2957" i="12" a="1"/>
  <c r="A2957" i="12" l="1"/>
  <c r="A2958" i="12" a="1"/>
  <c r="A2958" i="12" l="1"/>
  <c r="A2959" i="12" s="1" a="1"/>
  <c r="A2959" i="12" s="1"/>
  <c r="A2960" i="12" a="1"/>
  <c r="A2960" i="12" l="1"/>
  <c r="A2961" i="12" a="1"/>
  <c r="A2961" i="12" l="1"/>
  <c r="A2962" i="12" a="1"/>
  <c r="A2962" i="12" l="1"/>
  <c r="A2963" i="12" s="1" a="1"/>
  <c r="A2963" i="12" s="1"/>
  <c r="A2964" i="12" a="1"/>
  <c r="A2964" i="12" l="1"/>
  <c r="A2965" i="12" a="1"/>
  <c r="A2965" i="12" l="1"/>
  <c r="A2966" i="12" a="1"/>
  <c r="A2966" i="12" l="1"/>
  <c r="A2967" i="12" s="1" a="1"/>
  <c r="A2967" i="12" s="1"/>
  <c r="A2968" i="12" a="1"/>
  <c r="A2968" i="12" l="1"/>
  <c r="A2969" i="12" a="1"/>
  <c r="A2969" i="12" l="1"/>
  <c r="A2970" i="12" a="1"/>
  <c r="A2970" i="12" l="1"/>
  <c r="A2971" i="12" s="1" a="1"/>
  <c r="A2971" i="12" s="1"/>
  <c r="A2972" i="12" a="1"/>
  <c r="A2972" i="12" l="1"/>
  <c r="A2973" i="12" a="1"/>
  <c r="A2973" i="12" l="1"/>
  <c r="A2974" i="12" a="1"/>
  <c r="A2974" i="12" l="1"/>
  <c r="A2975" i="12" s="1" a="1"/>
  <c r="A2975" i="12" s="1"/>
  <c r="A2976" i="12" a="1"/>
  <c r="A2976" i="12" l="1"/>
  <c r="A2977" i="12" a="1"/>
  <c r="A2977" i="12" l="1"/>
  <c r="A2978" i="12" a="1"/>
  <c r="A2978" i="12" l="1"/>
  <c r="A2979" i="12" s="1" a="1"/>
  <c r="A2979" i="12" s="1"/>
  <c r="A2980" i="12" a="1"/>
  <c r="A2980" i="12" l="1"/>
  <c r="A2981" i="12" a="1"/>
  <c r="A2981" i="12" l="1"/>
  <c r="A2982" i="12" a="1"/>
  <c r="A2982" i="12" l="1"/>
  <c r="A2983" i="12" s="1" a="1"/>
  <c r="A2983" i="12" s="1"/>
  <c r="A2984" i="12" a="1"/>
  <c r="A2984" i="12" l="1"/>
  <c r="A2985" i="12" a="1"/>
  <c r="A2985" i="12" l="1"/>
  <c r="A2986" i="12" a="1"/>
  <c r="A2986" i="12" l="1"/>
  <c r="A2987" i="12" s="1" a="1"/>
  <c r="A2987" i="12" s="1"/>
  <c r="A2988" i="12" a="1"/>
  <c r="A2988" i="12" l="1"/>
  <c r="A2989" i="12" a="1"/>
  <c r="A2989" i="12" l="1"/>
  <c r="A2990" i="12" a="1"/>
  <c r="A2990" i="12" l="1"/>
  <c r="A2991" i="12" s="1" a="1"/>
  <c r="A2991" i="12" s="1"/>
  <c r="A2992" i="12" a="1"/>
  <c r="A2992" i="12" l="1"/>
  <c r="A2993" i="12" a="1"/>
  <c r="A2993" i="12" l="1"/>
  <c r="A2994" i="12" a="1"/>
  <c r="A2994" i="12" l="1"/>
  <c r="A2995" i="12" s="1" a="1"/>
  <c r="A2995" i="12" s="1"/>
  <c r="A2996" i="12" a="1"/>
  <c r="A2996" i="12" l="1"/>
  <c r="A2997" i="12" a="1"/>
  <c r="A2997" i="12" l="1"/>
  <c r="A2998" i="12" a="1"/>
  <c r="A2998" i="12" l="1"/>
  <c r="A2999" i="12" s="1" a="1"/>
  <c r="A2999" i="12" s="1"/>
  <c r="A3000" i="12" a="1"/>
  <c r="A3000" i="12" l="1"/>
  <c r="A3001" i="12" a="1"/>
  <c r="A3001" i="12" l="1"/>
  <c r="A3002" i="12" a="1"/>
  <c r="A3002" i="12" l="1"/>
  <c r="A3003" i="12" s="1" a="1"/>
  <c r="A3003" i="12" s="1"/>
  <c r="A3004" i="12" a="1"/>
  <c r="A3004" i="12" l="1"/>
  <c r="A3005" i="12" a="1"/>
  <c r="A3005" i="12" l="1"/>
  <c r="A3006" i="12" a="1"/>
  <c r="A3006" i="12" l="1"/>
  <c r="A3007" i="12" s="1" a="1"/>
  <c r="A3007" i="12" s="1"/>
  <c r="A3008" i="12" a="1"/>
  <c r="A3008" i="12" l="1"/>
  <c r="A3009" i="12" a="1"/>
  <c r="A3009" i="12" l="1"/>
  <c r="A3010" i="12" a="1"/>
  <c r="A3010" i="12" l="1"/>
  <c r="A3011" i="12" s="1" a="1"/>
  <c r="A3011" i="12" s="1"/>
  <c r="A3012" i="12" a="1"/>
  <c r="A3012" i="12" l="1"/>
  <c r="A3013" i="12" a="1"/>
  <c r="A3013" i="12" l="1"/>
  <c r="A3014" i="12" a="1"/>
  <c r="A3014" i="12" l="1"/>
  <c r="A3015" i="12" s="1" a="1"/>
  <c r="A3015" i="12" s="1"/>
  <c r="A3016" i="12" a="1"/>
  <c r="A3016" i="12" l="1"/>
  <c r="A3017" i="12" a="1"/>
  <c r="A3017" i="12" l="1"/>
  <c r="A3018" i="12" a="1"/>
  <c r="A3018" i="12" l="1"/>
  <c r="A3019" i="12" s="1" a="1"/>
  <c r="A3019" i="12" s="1"/>
  <c r="A3020" i="12" a="1"/>
  <c r="A3020" i="12" l="1"/>
  <c r="A3021" i="12" a="1"/>
  <c r="A3021" i="12" l="1"/>
  <c r="A3022" i="12" a="1"/>
  <c r="A3022" i="12" l="1"/>
  <c r="A3023" i="12" s="1" a="1"/>
  <c r="A3023" i="12" s="1"/>
  <c r="A3024" i="12" a="1"/>
  <c r="A3024" i="12" l="1"/>
  <c r="A3025" i="12" a="1"/>
  <c r="A3025" i="12" l="1"/>
  <c r="A3026" i="12" a="1"/>
  <c r="A3026" i="12" l="1"/>
  <c r="A3027" i="12" s="1" a="1"/>
  <c r="A3027" i="12" s="1"/>
  <c r="A3028" i="12" a="1"/>
  <c r="A3028" i="12" l="1"/>
  <c r="A3029" i="12" a="1"/>
  <c r="A3029" i="12" l="1"/>
  <c r="A3030" i="12" a="1"/>
  <c r="A3030" i="12" l="1"/>
  <c r="A3031" i="12" s="1" a="1"/>
  <c r="A3031" i="12" s="1"/>
  <c r="A3032" i="12" a="1"/>
  <c r="A3032" i="12" l="1"/>
  <c r="A3033" i="12" a="1"/>
  <c r="A3033" i="12" l="1"/>
  <c r="A3034" i="12" a="1"/>
  <c r="A3034" i="12" l="1"/>
  <c r="A3035" i="12" s="1" a="1"/>
  <c r="A3035" i="12" s="1"/>
  <c r="A3036" i="12" a="1"/>
  <c r="A3036" i="12" l="1"/>
  <c r="A3037" i="12" a="1"/>
  <c r="A3037" i="12" l="1"/>
  <c r="A3038" i="12" a="1"/>
  <c r="A3038" i="12" l="1"/>
  <c r="A3039" i="12" s="1" a="1"/>
  <c r="A3039" i="12" s="1"/>
  <c r="A3040" i="12" a="1"/>
  <c r="A3040" i="12" l="1"/>
  <c r="A3041" i="12" a="1"/>
  <c r="A3041" i="12" l="1"/>
  <c r="A3042" i="12" a="1"/>
  <c r="A3042" i="12" l="1"/>
  <c r="A3043" i="12" s="1" a="1"/>
  <c r="A3043" i="12" s="1"/>
  <c r="A3044" i="12" a="1"/>
  <c r="A3044" i="12" l="1"/>
  <c r="A3045" i="12" a="1"/>
  <c r="A3045" i="12" l="1"/>
  <c r="A3046" i="12" a="1"/>
  <c r="A3046" i="12" l="1"/>
  <c r="A3047" i="12" s="1" a="1"/>
  <c r="A3047" i="12" s="1"/>
  <c r="A3048" i="12" a="1"/>
  <c r="A3048" i="12" l="1"/>
  <c r="A3049" i="12" a="1"/>
  <c r="A3049" i="12" l="1"/>
  <c r="A3050" i="12" a="1"/>
  <c r="A3050" i="12" l="1"/>
  <c r="A3051" i="12" s="1" a="1"/>
  <c r="A3051" i="12" s="1"/>
  <c r="A3052" i="12" a="1"/>
  <c r="A3052" i="12" l="1"/>
  <c r="A3053" i="12" a="1"/>
  <c r="A3053" i="12" l="1"/>
  <c r="A3054" i="12" a="1"/>
  <c r="A3054" i="12" l="1"/>
  <c r="A3055" i="12" s="1" a="1"/>
  <c r="A3055" i="12" s="1"/>
  <c r="A3056" i="12" a="1"/>
  <c r="A3056" i="12" l="1"/>
  <c r="A3057" i="12" a="1"/>
  <c r="A3057" i="12" l="1"/>
  <c r="A3058" i="12" a="1"/>
  <c r="A3058" i="12" l="1"/>
  <c r="A3059" i="12" s="1" a="1"/>
  <c r="A3059" i="12" s="1"/>
  <c r="A3060" i="12" a="1"/>
  <c r="A3060" i="12" l="1"/>
  <c r="A3061" i="12" a="1"/>
  <c r="A3061" i="12" l="1"/>
  <c r="A3062" i="12" a="1"/>
  <c r="A3062" i="12" l="1"/>
  <c r="A3063" i="12" s="1" a="1"/>
  <c r="A3063" i="12" s="1"/>
  <c r="A3064" i="12" a="1"/>
  <c r="A3064" i="12" l="1"/>
  <c r="A3065" i="12" a="1"/>
  <c r="A3065" i="12" l="1"/>
  <c r="A3066" i="12" a="1"/>
  <c r="A3066" i="12" l="1"/>
  <c r="A3067" i="12" s="1" a="1"/>
  <c r="A3067" i="12" s="1"/>
  <c r="A3068" i="12" a="1"/>
  <c r="A3068" i="12" l="1"/>
  <c r="A3069" i="12" a="1"/>
  <c r="A3069" i="12" l="1"/>
  <c r="A3070" i="12" a="1"/>
  <c r="A3070" i="12" l="1"/>
  <c r="A3071" i="12" s="1" a="1"/>
  <c r="A3071" i="12" s="1"/>
  <c r="A3072" i="12" a="1"/>
  <c r="A3072" i="12" l="1"/>
  <c r="A3073" i="12" a="1"/>
  <c r="A3073" i="12" l="1"/>
  <c r="A3074" i="12" a="1"/>
  <c r="A3074" i="12" l="1"/>
  <c r="A3075" i="12" s="1" a="1"/>
  <c r="A3075" i="12" s="1"/>
  <c r="A3076" i="12" a="1"/>
  <c r="A3076" i="12" l="1"/>
  <c r="A3077" i="12" a="1"/>
  <c r="A3077" i="12" l="1"/>
  <c r="A3078" i="12" a="1"/>
  <c r="A3078" i="12" l="1"/>
  <c r="A3079" i="12" s="1" a="1"/>
  <c r="A3079" i="12" s="1"/>
  <c r="A3080" i="12" a="1"/>
  <c r="A3080" i="12" l="1"/>
  <c r="A3081" i="12" a="1"/>
  <c r="A3081" i="12" l="1"/>
  <c r="A3082" i="12" a="1"/>
  <c r="A3082" i="12" l="1"/>
  <c r="A3083" i="12" s="1" a="1"/>
  <c r="A3083" i="12" s="1"/>
  <c r="A3084" i="12" a="1"/>
  <c r="A3084" i="12" l="1"/>
  <c r="A3085" i="12" a="1"/>
  <c r="A3085" i="12" l="1"/>
  <c r="A3086" i="12" a="1"/>
  <c r="A3086" i="12" l="1"/>
  <c r="A3087" i="12" s="1" a="1"/>
  <c r="A3087" i="12" s="1"/>
  <c r="A3088" i="12" a="1"/>
  <c r="A3088" i="12" l="1"/>
  <c r="A3089" i="12" a="1"/>
  <c r="A3089" i="12" l="1"/>
  <c r="A3090" i="12" a="1"/>
  <c r="A3090" i="12" l="1"/>
  <c r="A3091" i="12" s="1" a="1"/>
  <c r="A3091" i="12" s="1"/>
  <c r="A3092" i="12" a="1"/>
  <c r="A3092" i="12" l="1"/>
  <c r="A3093" i="12" a="1"/>
  <c r="A3093" i="12" l="1"/>
  <c r="A3094" i="12" a="1"/>
  <c r="A3094" i="12" l="1"/>
  <c r="A3095" i="12" s="1" a="1"/>
  <c r="A3095" i="12" s="1"/>
  <c r="A3096" i="12" a="1"/>
  <c r="A3096" i="12" l="1"/>
  <c r="A3097" i="12" a="1"/>
  <c r="A3097" i="12" l="1"/>
  <c r="A3098" i="12" a="1"/>
  <c r="A3098" i="12" l="1"/>
  <c r="A3099" i="12" s="1" a="1"/>
  <c r="A3099" i="12" s="1"/>
  <c r="A3100" i="12" a="1"/>
  <c r="A3100" i="12" l="1"/>
  <c r="A3101" i="12" a="1"/>
  <c r="A3101" i="12" l="1"/>
  <c r="A3102" i="12" a="1"/>
  <c r="A3102" i="12" l="1"/>
  <c r="A3103" i="12" s="1" a="1"/>
  <c r="A3103" i="12" s="1"/>
  <c r="A3104" i="12" a="1"/>
  <c r="A3104" i="12" l="1"/>
  <c r="A3105" i="12" a="1"/>
  <c r="A3105" i="12" l="1"/>
  <c r="A3106" i="12" a="1"/>
  <c r="A3106" i="12" l="1"/>
  <c r="A3107" i="12" s="1" a="1"/>
  <c r="A3107" i="12" s="1"/>
  <c r="A3108" i="12" a="1"/>
  <c r="A3108" i="12" l="1"/>
  <c r="A3109" i="12" a="1"/>
  <c r="A3109" i="12" l="1"/>
  <c r="A3110" i="12" a="1"/>
  <c r="A3110" i="12" l="1"/>
  <c r="A3111" i="12" s="1" a="1"/>
  <c r="A3111" i="12" s="1"/>
  <c r="A3112" i="12" a="1"/>
  <c r="A3112" i="12" l="1"/>
  <c r="A3113" i="12" a="1"/>
  <c r="A3113" i="12" l="1"/>
  <c r="A3114" i="12" a="1"/>
  <c r="A3114" i="12" l="1"/>
  <c r="A3115" i="12" s="1" a="1"/>
  <c r="A3115" i="12" s="1"/>
  <c r="A3116" i="12" a="1"/>
  <c r="A3116" i="12" l="1"/>
  <c r="A3117" i="12" a="1"/>
  <c r="A3117" i="12" l="1"/>
  <c r="A3118" i="12" a="1"/>
  <c r="A3118" i="12" l="1"/>
  <c r="A3119" i="12" s="1" a="1"/>
  <c r="A3119" i="12" s="1"/>
  <c r="A3120" i="12" a="1"/>
  <c r="A3120" i="12" l="1"/>
  <c r="A3121" i="12" a="1"/>
  <c r="A3121" i="12" l="1"/>
  <c r="A3122" i="12" a="1"/>
  <c r="A3122" i="12" l="1"/>
  <c r="A3123" i="12" s="1" a="1"/>
  <c r="A3123" i="12" s="1"/>
  <c r="A3124" i="12" a="1"/>
  <c r="A3124" i="12" l="1"/>
  <c r="A3125" i="12" a="1"/>
  <c r="A3125" i="12" l="1"/>
  <c r="A3126" i="12" a="1"/>
  <c r="A3126" i="12" l="1"/>
  <c r="A3127" i="12" s="1" a="1"/>
  <c r="A3127" i="12" s="1"/>
  <c r="A3128" i="12" a="1"/>
  <c r="A3128" i="12" l="1"/>
  <c r="A3129" i="12" a="1"/>
  <c r="A3129" i="12" l="1"/>
  <c r="A3130" i="12" a="1"/>
  <c r="A3130" i="12" l="1"/>
  <c r="A3131" i="12" s="1" a="1"/>
  <c r="A3131" i="12" s="1"/>
  <c r="A3132" i="12" a="1"/>
  <c r="A3132" i="12" l="1"/>
  <c r="A3133" i="12" a="1"/>
  <c r="A3133" i="12" l="1"/>
  <c r="A3134" i="12" a="1"/>
  <c r="A3134" i="12" l="1"/>
  <c r="A3135" i="12" s="1" a="1"/>
  <c r="A3135" i="12" s="1"/>
  <c r="A3136" i="12" a="1"/>
  <c r="A3136" i="12" l="1"/>
  <c r="A3137" i="12" a="1"/>
  <c r="A3137" i="12" l="1"/>
  <c r="A3138" i="12" a="1"/>
  <c r="A3138" i="12" l="1"/>
  <c r="A3139" i="12" s="1" a="1"/>
  <c r="A3139" i="12" s="1"/>
  <c r="A3140" i="12" a="1"/>
  <c r="A3140" i="12" l="1"/>
  <c r="A3141" i="12" a="1"/>
  <c r="A3141" i="12" l="1"/>
  <c r="A3142" i="12" a="1"/>
  <c r="A3142" i="12" l="1"/>
  <c r="A3143" i="12" s="1" a="1"/>
  <c r="A3143" i="12" s="1"/>
  <c r="A3144" i="12" a="1"/>
  <c r="A3144" i="12" l="1"/>
  <c r="A3145" i="12" a="1"/>
  <c r="A3145" i="12" l="1"/>
  <c r="A3146" i="12" a="1"/>
  <c r="A3146" i="12" l="1"/>
  <c r="A3147" i="12" s="1" a="1"/>
  <c r="A3147" i="12" s="1"/>
  <c r="A3148" i="12" a="1"/>
  <c r="A3148" i="12" l="1"/>
  <c r="A3149" i="12" a="1"/>
  <c r="A3149" i="12" l="1"/>
  <c r="A3150" i="12" a="1"/>
  <c r="A3150" i="12" l="1"/>
  <c r="A3151" i="12" s="1" a="1"/>
  <c r="A3151" i="12" s="1"/>
  <c r="A3152" i="12" a="1"/>
  <c r="A3152" i="12" l="1"/>
  <c r="A3153" i="12" a="1"/>
  <c r="A3153" i="12" l="1"/>
  <c r="A3154" i="12" a="1"/>
  <c r="A3154" i="12" l="1"/>
  <c r="A3155" i="12" s="1" a="1"/>
  <c r="A3155" i="12" s="1"/>
  <c r="A3156" i="12" a="1"/>
  <c r="A3156" i="12" l="1"/>
  <c r="A3157" i="12" a="1"/>
  <c r="A3157" i="12" l="1"/>
  <c r="A3158" i="12" a="1"/>
  <c r="A3158" i="12" l="1"/>
  <c r="A3159" i="12" s="1" a="1"/>
  <c r="A3159" i="12" s="1"/>
  <c r="A3160" i="12" a="1"/>
  <c r="A3160" i="12" l="1"/>
  <c r="A3161" i="12" a="1"/>
  <c r="A3161" i="12" l="1"/>
  <c r="A3162" i="12" a="1"/>
  <c r="A3162" i="12" l="1"/>
  <c r="A3163" i="12" s="1" a="1"/>
  <c r="A3163" i="12" s="1"/>
  <c r="A3164" i="12" a="1"/>
  <c r="A3164" i="12" l="1"/>
  <c r="A3165" i="12" a="1"/>
  <c r="A3165" i="12" l="1"/>
  <c r="A3166" i="12" a="1"/>
  <c r="A3166" i="12" l="1"/>
  <c r="A3167" i="12" s="1" a="1"/>
  <c r="A3167" i="12" s="1"/>
  <c r="A3168" i="12" a="1"/>
  <c r="A3168" i="12" l="1"/>
  <c r="A3169" i="12" a="1"/>
  <c r="A3169" i="12" l="1"/>
  <c r="A3170" i="12" a="1"/>
  <c r="A3170" i="12" l="1"/>
  <c r="A3171" i="12" s="1" a="1"/>
  <c r="A3171" i="12" s="1"/>
  <c r="A3172" i="12" a="1"/>
  <c r="A3172" i="12" l="1"/>
  <c r="A3173" i="12" a="1"/>
  <c r="A3173" i="12" l="1"/>
  <c r="A3174" i="12" a="1"/>
  <c r="A3174" i="12" l="1"/>
  <c r="A3175" i="12" s="1" a="1"/>
  <c r="A3175" i="12" s="1"/>
  <c r="A3176" i="12" a="1"/>
  <c r="A3176" i="12" l="1"/>
  <c r="A3177" i="12" a="1"/>
  <c r="A3177" i="12" l="1"/>
  <c r="A3178" i="12" a="1"/>
  <c r="A3178" i="12" l="1"/>
  <c r="A3179" i="12" s="1" a="1"/>
  <c r="A3179" i="12" s="1"/>
  <c r="A3180" i="12" a="1"/>
  <c r="A3180" i="12" l="1"/>
  <c r="A3181" i="12" a="1"/>
  <c r="A3181" i="12" l="1"/>
  <c r="A3182" i="12" a="1"/>
  <c r="A3182" i="12" l="1"/>
  <c r="A3183" i="12" s="1" a="1"/>
  <c r="A3183" i="12" s="1"/>
  <c r="A3184" i="12" a="1"/>
  <c r="A3184" i="12" l="1"/>
  <c r="A3185" i="12" a="1"/>
  <c r="A3185" i="12" l="1"/>
  <c r="A3186" i="12" a="1"/>
  <c r="A3186" i="12" l="1"/>
  <c r="A3187" i="12" s="1" a="1"/>
  <c r="A3187" i="12" s="1"/>
  <c r="A3188" i="12" a="1"/>
  <c r="A3188" i="12" l="1"/>
  <c r="A3189" i="12" a="1"/>
  <c r="A3189" i="12" l="1"/>
  <c r="A3190" i="12" a="1"/>
  <c r="A3190" i="12" l="1"/>
  <c r="A3191" i="12" s="1" a="1"/>
  <c r="A3191" i="12" s="1"/>
  <c r="A3192" i="12" a="1"/>
  <c r="A3192" i="12" l="1"/>
  <c r="A3193" i="12" a="1"/>
  <c r="A3193" i="12" l="1"/>
  <c r="A3194" i="12" a="1"/>
  <c r="A3194" i="12" l="1"/>
  <c r="A3195" i="12" s="1" a="1"/>
  <c r="A3195" i="12" s="1"/>
  <c r="A3196" i="12" a="1"/>
  <c r="A3196" i="12" l="1"/>
  <c r="A3197" i="12" a="1"/>
  <c r="A3197" i="12" l="1"/>
  <c r="A3198" i="12" a="1"/>
  <c r="A3198" i="12" l="1"/>
  <c r="A3199" i="12" s="1" a="1"/>
  <c r="A3199" i="12" s="1"/>
  <c r="A3200" i="12" a="1"/>
  <c r="A3200" i="12" l="1"/>
  <c r="A3201" i="12" a="1"/>
  <c r="A3201" i="12" l="1"/>
  <c r="A3202" i="12" a="1"/>
  <c r="A3202" i="12" l="1"/>
  <c r="A3203" i="12" s="1" a="1"/>
  <c r="A3203" i="12" s="1"/>
  <c r="A3204" i="12" a="1"/>
  <c r="A3204" i="12" l="1"/>
  <c r="A3205" i="12" a="1"/>
  <c r="A3205" i="12" l="1"/>
  <c r="A3206" i="12" a="1"/>
  <c r="A3206" i="12" l="1"/>
  <c r="A3207" i="12" s="1" a="1"/>
  <c r="A3207" i="12" s="1"/>
  <c r="A3208" i="12" a="1"/>
  <c r="A3208" i="12" l="1"/>
  <c r="A3209" i="12" a="1"/>
  <c r="A3209" i="12" l="1"/>
  <c r="A3210" i="12" a="1"/>
  <c r="A3210" i="12" l="1"/>
  <c r="A3211" i="12" s="1" a="1"/>
  <c r="A3211" i="12" s="1"/>
  <c r="A3212" i="12" a="1"/>
  <c r="A3212" i="12" l="1"/>
  <c r="A3213" i="12" a="1"/>
  <c r="A3213" i="12" l="1"/>
  <c r="A3214" i="12" a="1"/>
  <c r="A3214" i="12" l="1"/>
  <c r="A3215" i="12" s="1" a="1"/>
  <c r="A3215" i="12" s="1"/>
  <c r="A3216" i="12" a="1"/>
  <c r="A3216" i="12" l="1"/>
  <c r="A3217" i="12" a="1"/>
  <c r="A3217" i="12" l="1"/>
  <c r="A3218" i="12" a="1"/>
  <c r="A3218" i="12" l="1"/>
  <c r="A3219" i="12" s="1" a="1"/>
  <c r="A3219" i="12" s="1"/>
  <c r="A3220" i="12" a="1"/>
  <c r="A3220" i="12" l="1"/>
  <c r="A3221" i="12" a="1"/>
  <c r="A3221" i="12" l="1"/>
  <c r="A3222" i="12" a="1"/>
  <c r="A3222" i="12" l="1"/>
  <c r="A3223" i="12" s="1" a="1"/>
  <c r="A3223" i="12" s="1"/>
  <c r="A3224" i="12" a="1"/>
  <c r="A3224" i="12" l="1"/>
  <c r="A3225" i="12" a="1"/>
  <c r="A3225" i="12" l="1"/>
  <c r="A3226" i="12" a="1"/>
  <c r="A3226" i="12" l="1"/>
  <c r="A3227" i="12" s="1" a="1"/>
  <c r="A3227" i="12" s="1"/>
  <c r="A3228" i="12" a="1"/>
  <c r="A3228" i="12" l="1"/>
  <c r="A3229" i="12" a="1"/>
  <c r="A3229" i="12" l="1"/>
  <c r="A3230" i="12" a="1"/>
  <c r="A3230" i="12" l="1"/>
  <c r="A3231" i="12" s="1" a="1"/>
  <c r="A3231" i="12" s="1"/>
  <c r="A3232" i="12" a="1"/>
  <c r="A3232" i="12" l="1"/>
  <c r="A3233" i="12" a="1"/>
  <c r="A3233" i="12" l="1"/>
  <c r="A3234" i="12" a="1"/>
  <c r="A3234" i="12" l="1"/>
  <c r="A3235" i="12" s="1" a="1"/>
  <c r="A3235" i="12" s="1"/>
  <c r="A3236" i="12" a="1"/>
  <c r="A3236" i="12" l="1"/>
  <c r="A3237" i="12" a="1"/>
  <c r="A3237" i="12" l="1"/>
  <c r="A3238" i="12" a="1"/>
  <c r="A3238" i="12" l="1"/>
  <c r="A3239" i="12" s="1" a="1"/>
  <c r="A3239" i="12" s="1"/>
  <c r="A3240" i="12" a="1"/>
  <c r="A3240" i="12" l="1"/>
  <c r="A3241" i="12" a="1"/>
  <c r="A3241" i="12" l="1"/>
  <c r="A3242" i="12" a="1"/>
  <c r="A3242" i="12" l="1"/>
  <c r="A3243" i="12" s="1" a="1"/>
  <c r="A3243" i="12" s="1"/>
  <c r="A3244" i="12" a="1"/>
  <c r="A3244" i="12" l="1"/>
  <c r="A3245" i="12" a="1"/>
  <c r="A3245" i="12" l="1"/>
  <c r="A3246" i="12" a="1"/>
  <c r="A3246" i="12" l="1"/>
  <c r="A3247" i="12" s="1" a="1"/>
  <c r="A3247" i="12" s="1"/>
  <c r="A3248" i="12" a="1"/>
  <c r="A3248" i="12" l="1"/>
  <c r="A3249" i="12" a="1"/>
  <c r="A3249" i="12" l="1"/>
  <c r="A3250" i="12" a="1"/>
  <c r="A3250" i="12" l="1"/>
  <c r="A3251" i="12" s="1" a="1"/>
  <c r="A3251" i="12" s="1"/>
  <c r="A3252" i="12" a="1"/>
  <c r="A3252" i="12" l="1"/>
  <c r="A3253" i="12" a="1"/>
  <c r="A3253" i="12" l="1"/>
  <c r="A3254" i="12" a="1"/>
  <c r="A3254" i="12" l="1"/>
  <c r="A3255" i="12" s="1" a="1"/>
  <c r="A3255" i="12" s="1"/>
  <c r="A3256" i="12" a="1"/>
  <c r="A3256" i="12" l="1"/>
  <c r="A3257" i="12" a="1"/>
  <c r="A3257" i="12" l="1"/>
  <c r="A3258" i="12" a="1"/>
  <c r="A3258" i="12" l="1"/>
  <c r="A3259" i="12" s="1" a="1"/>
  <c r="A3259" i="12" s="1"/>
  <c r="A3260" i="12" a="1"/>
  <c r="A3260" i="12" l="1"/>
  <c r="A3261" i="12" a="1"/>
  <c r="A3261" i="12" l="1"/>
  <c r="A3262" i="12" a="1"/>
  <c r="A3262" i="12" l="1"/>
  <c r="A3263" i="12" s="1" a="1"/>
  <c r="A3263" i="12" s="1"/>
  <c r="A3264" i="12" a="1"/>
  <c r="A3264" i="12" l="1"/>
  <c r="A3265" i="12" a="1"/>
  <c r="A3265" i="12" l="1"/>
  <c r="A3266" i="12" a="1"/>
  <c r="A3266" i="12" l="1"/>
  <c r="A3267" i="12" s="1" a="1"/>
  <c r="A3267" i="12" s="1"/>
  <c r="A3268" i="12" a="1"/>
  <c r="A3268" i="12" l="1"/>
  <c r="A3269" i="12" a="1"/>
  <c r="A3269" i="12" l="1"/>
  <c r="A3270" i="12" a="1"/>
  <c r="A3270" i="12" l="1"/>
  <c r="A3271" i="12" s="1" a="1"/>
  <c r="A3271" i="12" s="1"/>
  <c r="A3272" i="12" a="1"/>
  <c r="A3272" i="12" l="1"/>
  <c r="A3273" i="12" a="1"/>
  <c r="A3273" i="12" l="1"/>
  <c r="A3274" i="12" a="1"/>
  <c r="A3274" i="12" l="1"/>
  <c r="A3275" i="12" s="1" a="1"/>
  <c r="A3275" i="12" s="1"/>
  <c r="A3276" i="12" a="1"/>
  <c r="A3276" i="12" l="1"/>
  <c r="A3277" i="12" a="1"/>
  <c r="A3277" i="12" l="1"/>
  <c r="A3278" i="12" a="1"/>
  <c r="A3278" i="12" l="1"/>
  <c r="A3279" i="12" s="1" a="1"/>
  <c r="A3279" i="12" s="1"/>
  <c r="A3280" i="12" a="1"/>
  <c r="A3280" i="12" l="1"/>
  <c r="A3281" i="12" a="1"/>
  <c r="A3281" i="12" l="1"/>
  <c r="A3282" i="12" a="1"/>
  <c r="A3282" i="12" l="1"/>
  <c r="A3283" i="12" s="1" a="1"/>
  <c r="A3283" i="12" s="1"/>
  <c r="A3284" i="12" a="1"/>
  <c r="A3284" i="12" l="1"/>
  <c r="A3285" i="12" a="1"/>
  <c r="A3285" i="12" l="1"/>
  <c r="A3286" i="12" a="1"/>
  <c r="A3286" i="12" l="1"/>
  <c r="A3287" i="12" s="1" a="1"/>
  <c r="A3287" i="12" s="1"/>
  <c r="A3288" i="12" a="1"/>
  <c r="A3288" i="12" l="1"/>
  <c r="A3289" i="12" a="1"/>
  <c r="A3289" i="12" l="1"/>
  <c r="A3290" i="12" a="1"/>
  <c r="A3290" i="12" l="1"/>
  <c r="A3291" i="12" s="1" a="1"/>
  <c r="A3291" i="12" s="1"/>
  <c r="A3292" i="12" a="1"/>
  <c r="A3292" i="12" l="1"/>
  <c r="A3293" i="12" a="1"/>
  <c r="A3293" i="12" l="1"/>
  <c r="A3294" i="12" a="1"/>
  <c r="A3294" i="12" l="1"/>
  <c r="A3295" i="12" s="1" a="1"/>
  <c r="A3295" i="12" s="1"/>
  <c r="A3296" i="12" a="1"/>
  <c r="A3296" i="12" l="1"/>
  <c r="A3297" i="12" a="1"/>
  <c r="A3297" i="12" l="1"/>
  <c r="A3298" i="12" a="1"/>
  <c r="A3298" i="12" l="1"/>
  <c r="A3299" i="12" s="1" a="1"/>
  <c r="A3299" i="12" s="1"/>
  <c r="A3300" i="12" a="1"/>
  <c r="A3300" i="12" l="1"/>
  <c r="A3301" i="12" a="1"/>
  <c r="A3301" i="12" l="1"/>
  <c r="A3302" i="12" a="1"/>
  <c r="A3302" i="12" l="1"/>
  <c r="A3303" i="12" s="1" a="1"/>
  <c r="A3303" i="12" s="1"/>
  <c r="A3304" i="12" a="1"/>
  <c r="A3304" i="12" l="1"/>
  <c r="A3305" i="12" a="1"/>
  <c r="A3305" i="12" l="1"/>
  <c r="A3306" i="12" a="1"/>
  <c r="A3306" i="12" l="1"/>
  <c r="A3307" i="12" s="1" a="1"/>
  <c r="A3307" i="12" s="1"/>
  <c r="A3308" i="12" a="1"/>
  <c r="A3308" i="12" l="1"/>
  <c r="A3309" i="12" a="1"/>
  <c r="A3309" i="12" l="1"/>
  <c r="A3310" i="12" a="1"/>
  <c r="A3310" i="12" l="1"/>
  <c r="A3311" i="12" s="1" a="1"/>
  <c r="A3311" i="12" s="1"/>
  <c r="A3312" i="12" a="1"/>
  <c r="A3312" i="12" l="1"/>
  <c r="A3313" i="12" a="1"/>
  <c r="A3313" i="12" l="1"/>
  <c r="A3314" i="12" a="1"/>
  <c r="A3314" i="12" l="1"/>
  <c r="A3315" i="12" s="1" a="1"/>
  <c r="A3315" i="12" s="1"/>
  <c r="A3316" i="12" a="1"/>
  <c r="A3316" i="12" l="1"/>
  <c r="A3317" i="12" a="1"/>
  <c r="A3317" i="12" l="1"/>
  <c r="A3318" i="12" a="1"/>
  <c r="A3318" i="12" l="1"/>
  <c r="A3319" i="12" s="1" a="1"/>
  <c r="A3319" i="12" s="1"/>
  <c r="A3320" i="12" a="1"/>
  <c r="A3320" i="12" l="1"/>
  <c r="A3321" i="12" a="1"/>
  <c r="A3321" i="12" l="1"/>
  <c r="A3322" i="12" a="1"/>
  <c r="A3322" i="12" l="1"/>
  <c r="A3323" i="12" s="1" a="1"/>
  <c r="A3323" i="12" s="1"/>
  <c r="A3324" i="12" a="1"/>
  <c r="A3324" i="12" l="1"/>
  <c r="A3325" i="12" a="1"/>
  <c r="A3325" i="12" l="1"/>
  <c r="A3326" i="12" a="1"/>
  <c r="A3326" i="12" l="1"/>
  <c r="A3327" i="12" s="1" a="1"/>
  <c r="A3327" i="12" s="1"/>
  <c r="A3328" i="12" a="1"/>
  <c r="A3328" i="12" l="1"/>
  <c r="A3329" i="12" a="1"/>
  <c r="A3329" i="12" l="1"/>
  <c r="A3330" i="12" a="1"/>
  <c r="A3330" i="12" l="1"/>
  <c r="A3331" i="12" s="1" a="1"/>
  <c r="A3331" i="12" s="1"/>
  <c r="A3332" i="12" a="1"/>
  <c r="A3332" i="12" l="1"/>
  <c r="A3333" i="12" a="1"/>
  <c r="A3333" i="12" l="1"/>
  <c r="A3334" i="12" a="1"/>
  <c r="A3334" i="12" l="1"/>
  <c r="A3335" i="12" s="1" a="1"/>
  <c r="A3335" i="12" s="1"/>
  <c r="A3336" i="12" a="1"/>
  <c r="A3336" i="12" l="1"/>
  <c r="A3337" i="12" a="1"/>
  <c r="A3337" i="12" l="1"/>
  <c r="A3338" i="12" a="1"/>
  <c r="A3338" i="12" l="1"/>
  <c r="A3339" i="12" s="1" a="1"/>
  <c r="A3339" i="12" s="1"/>
  <c r="A3340" i="12" a="1"/>
  <c r="A3340" i="12" l="1"/>
  <c r="A3341" i="12" a="1"/>
  <c r="A3341" i="12" l="1"/>
  <c r="A3342" i="12" a="1"/>
  <c r="A3342" i="12" l="1"/>
  <c r="A3343" i="12" s="1" a="1"/>
  <c r="A3343" i="12" s="1"/>
  <c r="A3344" i="12" a="1"/>
  <c r="A3344" i="12" l="1"/>
  <c r="A3345" i="12" a="1"/>
  <c r="A3345" i="12" l="1"/>
  <c r="A3346" i="12" a="1"/>
  <c r="A3346" i="12" l="1"/>
  <c r="A3347" i="12" s="1" a="1"/>
  <c r="A3347" i="12" s="1"/>
  <c r="A3348" i="12" a="1"/>
  <c r="A3348" i="12" l="1"/>
  <c r="A3349" i="12" a="1"/>
  <c r="A3349" i="12" l="1"/>
  <c r="A3350" i="12" a="1"/>
  <c r="A3350" i="12" l="1"/>
  <c r="A3351" i="12" s="1" a="1"/>
  <c r="A3351" i="12" s="1"/>
  <c r="A3352" i="12" a="1"/>
  <c r="A3352" i="12" l="1"/>
  <c r="A3353" i="12" a="1"/>
  <c r="A3353" i="12" l="1"/>
  <c r="A3354" i="12" a="1"/>
  <c r="A3354" i="12" l="1"/>
  <c r="A3355" i="12" s="1" a="1"/>
  <c r="A3355" i="12" s="1"/>
  <c r="A3356" i="12" a="1"/>
  <c r="A3356" i="12" l="1"/>
  <c r="A3357" i="12" a="1"/>
  <c r="A3357" i="12" l="1"/>
  <c r="A3358" i="12" a="1"/>
  <c r="A3358" i="12" l="1"/>
  <c r="A3359" i="12" s="1" a="1"/>
  <c r="A3359" i="12" s="1"/>
  <c r="A3360" i="12" a="1"/>
  <c r="A3360" i="12" l="1"/>
  <c r="A3361" i="12" a="1"/>
  <c r="A3361" i="12" l="1"/>
  <c r="A3362" i="12" a="1"/>
  <c r="A3362" i="12" l="1"/>
  <c r="A3363" i="12" s="1" a="1"/>
  <c r="A3363" i="12" s="1"/>
  <c r="A3364" i="12" a="1"/>
  <c r="A3364" i="12" l="1"/>
  <c r="A3365" i="12" a="1"/>
  <c r="A3365" i="12" l="1"/>
  <c r="A3366" i="12" a="1"/>
  <c r="A3366" i="12" l="1"/>
  <c r="A3367" i="12" s="1" a="1"/>
  <c r="A3367" i="12" s="1"/>
  <c r="A3368" i="12" a="1"/>
  <c r="A3368" i="12" l="1"/>
  <c r="A3369" i="12" a="1"/>
  <c r="A3369" i="12" l="1"/>
  <c r="A3370" i="12" a="1"/>
  <c r="A3370" i="12" l="1"/>
  <c r="A3371" i="12" s="1" a="1"/>
  <c r="A3371" i="12" s="1"/>
  <c r="A3372" i="12" a="1"/>
  <c r="A3372" i="12" l="1"/>
  <c r="A3373" i="12" a="1"/>
  <c r="A3373" i="12" l="1"/>
  <c r="A3374" i="12" a="1"/>
  <c r="A3374" i="12" l="1"/>
  <c r="A3375" i="12" s="1" a="1"/>
  <c r="A3375" i="12" s="1"/>
  <c r="A3376" i="12" a="1"/>
  <c r="A3376" i="12" l="1"/>
  <c r="A3377" i="12" a="1"/>
  <c r="A3377" i="12" l="1"/>
  <c r="A3378" i="12" a="1"/>
  <c r="A3378" i="12" l="1"/>
  <c r="A3379" i="12" s="1" a="1"/>
  <c r="A3379" i="12" s="1"/>
  <c r="A3380" i="12" a="1"/>
  <c r="A3380" i="12" l="1"/>
  <c r="A3381" i="12" a="1"/>
  <c r="A3381" i="12" l="1"/>
  <c r="A3382" i="12" a="1"/>
  <c r="A3382" i="12" l="1"/>
  <c r="A3383" i="12" s="1" a="1"/>
  <c r="A3383" i="12" s="1"/>
  <c r="A3384" i="12" a="1"/>
  <c r="A3384" i="12" l="1"/>
  <c r="A3385" i="12" a="1"/>
  <c r="A3385" i="12" l="1"/>
  <c r="A3386" i="12" a="1"/>
  <c r="A3386" i="12" l="1"/>
  <c r="A3387" i="12" s="1" a="1"/>
  <c r="A3387" i="12" s="1"/>
  <c r="A3388" i="12" a="1"/>
  <c r="A3388" i="12" l="1"/>
  <c r="A3389" i="12" a="1"/>
  <c r="A3389" i="12" l="1"/>
  <c r="A3390" i="12" a="1"/>
  <c r="A3390" i="12" l="1"/>
  <c r="A3391" i="12" s="1" a="1"/>
  <c r="A3391" i="12" s="1"/>
  <c r="A3392" i="12" a="1"/>
  <c r="A3392" i="12" l="1"/>
  <c r="A3393" i="12" a="1"/>
  <c r="A3393" i="12" l="1"/>
  <c r="A3394" i="12" a="1"/>
  <c r="A3394" i="12" l="1"/>
  <c r="A3395" i="12" s="1" a="1"/>
  <c r="A3395" i="12" s="1"/>
  <c r="A3396" i="12" a="1"/>
  <c r="A3396" i="12" l="1"/>
  <c r="A3397" i="12" a="1"/>
  <c r="A3397" i="12" l="1"/>
  <c r="A3398" i="12" a="1"/>
  <c r="A3398" i="12" l="1"/>
  <c r="A3399" i="12" s="1" a="1"/>
  <c r="A3399" i="12" s="1"/>
  <c r="A3400" i="12" a="1"/>
  <c r="A3400" i="12" l="1"/>
  <c r="A3401" i="12" a="1"/>
  <c r="A3401" i="12" l="1"/>
  <c r="A3402" i="12" a="1"/>
  <c r="A3402" i="12" l="1"/>
  <c r="A3403" i="12" s="1" a="1"/>
  <c r="A3403" i="12" s="1"/>
  <c r="A3404" i="12" a="1"/>
  <c r="A3404" i="12" l="1"/>
  <c r="A3405" i="12" a="1"/>
  <c r="A3405" i="12" l="1"/>
  <c r="A3406" i="12" a="1"/>
  <c r="A3406" i="12" l="1"/>
  <c r="A3407" i="12" s="1" a="1"/>
  <c r="A3407" i="12" s="1"/>
  <c r="A3408" i="12" a="1"/>
  <c r="A3408" i="12" l="1"/>
  <c r="A3409" i="12" a="1"/>
  <c r="A3409" i="12" l="1"/>
  <c r="A3410" i="12" a="1"/>
  <c r="A3410" i="12" l="1"/>
  <c r="A3411" i="12" s="1" a="1"/>
  <c r="A3411" i="12" s="1"/>
  <c r="A3412" i="12" a="1"/>
  <c r="A3412" i="12" l="1"/>
  <c r="A3413" i="12" a="1"/>
  <c r="A3413" i="12" l="1"/>
  <c r="A3414" i="12" a="1"/>
  <c r="A3414" i="12" l="1"/>
  <c r="A3415" i="12" s="1" a="1"/>
  <c r="A3415" i="12" s="1"/>
  <c r="A3416" i="12" a="1"/>
  <c r="A3416" i="12" l="1"/>
  <c r="A3417" i="12" a="1"/>
  <c r="A3417" i="12" l="1"/>
  <c r="A3418" i="12" a="1"/>
  <c r="A3418" i="12" l="1"/>
  <c r="A3419" i="12" s="1" a="1"/>
  <c r="A3419" i="12" s="1"/>
  <c r="A3420" i="12" a="1"/>
  <c r="A3420" i="12" l="1"/>
  <c r="A3421" i="12" a="1"/>
  <c r="A3421" i="12" l="1"/>
  <c r="A3422" i="12" a="1"/>
  <c r="A3422" i="12" l="1"/>
  <c r="A3423" i="12" s="1" a="1"/>
  <c r="A3423" i="12" s="1"/>
  <c r="A3424" i="12" a="1"/>
  <c r="A3424" i="12" l="1"/>
  <c r="A3425" i="12" a="1"/>
  <c r="A3425" i="12" l="1"/>
  <c r="A3426" i="12" a="1"/>
  <c r="A3426" i="12" l="1"/>
  <c r="A3427" i="12" s="1" a="1"/>
  <c r="A3427" i="12" s="1"/>
  <c r="A3428" i="12" a="1"/>
  <c r="A3428" i="12" l="1"/>
  <c r="A3429" i="12" a="1"/>
  <c r="A3429" i="12" l="1"/>
  <c r="A3430" i="12" a="1"/>
  <c r="A3430" i="12" l="1"/>
  <c r="A3431" i="12" s="1" a="1"/>
  <c r="A3431" i="12" s="1"/>
  <c r="A3432" i="12" a="1"/>
  <c r="A3432" i="12" l="1"/>
  <c r="A3433" i="12" a="1"/>
  <c r="A3433" i="12" l="1"/>
  <c r="A3434" i="12" a="1"/>
  <c r="A3434" i="12" l="1"/>
  <c r="A3435" i="12" s="1" a="1"/>
  <c r="A3435" i="12" s="1"/>
  <c r="A3436" i="12" a="1"/>
  <c r="A3436" i="12" l="1"/>
  <c r="A3437" i="12" a="1"/>
  <c r="A3437" i="12" l="1"/>
  <c r="A3438" i="12" a="1"/>
  <c r="A3438" i="12" l="1"/>
  <c r="A3439" i="12" s="1" a="1"/>
  <c r="A3439" i="12" s="1"/>
  <c r="A3440" i="12" a="1"/>
  <c r="A3440" i="12" l="1"/>
  <c r="A3441" i="12" a="1"/>
  <c r="A3441" i="12" l="1"/>
  <c r="A3442" i="12" a="1"/>
  <c r="A3442" i="12" l="1"/>
  <c r="A3443" i="12" s="1" a="1"/>
  <c r="A3443" i="12" s="1"/>
  <c r="A3444" i="12" a="1"/>
  <c r="A3444" i="12" l="1"/>
  <c r="A3445" i="12" a="1"/>
  <c r="A3445" i="12" l="1"/>
  <c r="A3446" i="12" a="1"/>
  <c r="A3446" i="12" l="1"/>
  <c r="A3447" i="12" s="1" a="1"/>
  <c r="A3447" i="12" s="1"/>
  <c r="A3448" i="12" a="1"/>
  <c r="A3448" i="12" l="1"/>
  <c r="A3449" i="12" a="1"/>
  <c r="A3449" i="12" l="1"/>
  <c r="A3450" i="12" a="1"/>
  <c r="A3450" i="12" l="1"/>
  <c r="A3451" i="12" s="1" a="1"/>
  <c r="A3451" i="12" s="1"/>
  <c r="A3452" i="12" a="1"/>
  <c r="A3452" i="12" l="1"/>
  <c r="A3453" i="12" a="1"/>
  <c r="A3453" i="12" l="1"/>
  <c r="A3454" i="12" a="1"/>
  <c r="A3454" i="12" l="1"/>
  <c r="A3455" i="12" s="1" a="1"/>
  <c r="A3455" i="12" s="1"/>
  <c r="A3456" i="12" a="1"/>
  <c r="A3456" i="12" l="1"/>
  <c r="A3457" i="12" a="1"/>
  <c r="A3457" i="12" l="1"/>
  <c r="A3458" i="12" a="1"/>
  <c r="A3458" i="12" l="1"/>
  <c r="A3459" i="12" s="1" a="1"/>
  <c r="A3459" i="12" s="1"/>
  <c r="A3460" i="12" a="1"/>
  <c r="A3460" i="12" l="1"/>
  <c r="A3461" i="12" a="1"/>
  <c r="A3461" i="12" l="1"/>
  <c r="A3462" i="12" a="1"/>
  <c r="A3462" i="12" l="1"/>
  <c r="A3463" i="12" s="1" a="1"/>
  <c r="A3463" i="12" s="1"/>
  <c r="A3464" i="12" a="1"/>
  <c r="A3464" i="12" l="1"/>
  <c r="A3465" i="12" a="1"/>
  <c r="A3465" i="12" l="1"/>
  <c r="A3466" i="12" a="1"/>
  <c r="A3466" i="12" l="1"/>
  <c r="A3467" i="12" s="1" a="1"/>
  <c r="A3467" i="12" s="1"/>
  <c r="A3468" i="12" a="1"/>
  <c r="A3468" i="12" l="1"/>
  <c r="A3469" i="12" a="1"/>
  <c r="A3469" i="12" l="1"/>
  <c r="A3470" i="12" a="1"/>
  <c r="A3470" i="12" l="1"/>
  <c r="A3471" i="12" s="1" a="1"/>
  <c r="A3471" i="12" s="1"/>
  <c r="A3472" i="12" a="1"/>
  <c r="A3472" i="12" l="1"/>
  <c r="A3473" i="12" a="1"/>
  <c r="A3473" i="12" l="1"/>
  <c r="A3474" i="12" a="1"/>
  <c r="A3474" i="12" l="1"/>
  <c r="A3475" i="12" s="1" a="1"/>
  <c r="A3475" i="12" s="1"/>
  <c r="A3476" i="12" a="1"/>
  <c r="A3476" i="12" l="1"/>
  <c r="A3477" i="12" a="1"/>
  <c r="A3477" i="12" l="1"/>
  <c r="A3478" i="12" a="1"/>
  <c r="A3478" i="12" l="1"/>
  <c r="A3479" i="12" s="1" a="1"/>
  <c r="A3479" i="12" s="1"/>
  <c r="A3480" i="12" a="1"/>
  <c r="A3480" i="12" l="1"/>
  <c r="A3481" i="12" a="1"/>
  <c r="A3481" i="12" l="1"/>
  <c r="A3482" i="12" a="1"/>
  <c r="A3482" i="12" l="1"/>
  <c r="A3483" i="12" s="1" a="1"/>
  <c r="A3483" i="12" s="1"/>
  <c r="A3484" i="12" a="1"/>
  <c r="A3484" i="12" l="1"/>
  <c r="A3485" i="12" a="1"/>
  <c r="A3485" i="12" l="1"/>
  <c r="A3486" i="12" a="1"/>
  <c r="A3486" i="12" l="1"/>
  <c r="A3487" i="12" s="1" a="1"/>
  <c r="A3487" i="12" s="1"/>
  <c r="A3488" i="12" a="1"/>
  <c r="A3488" i="12" l="1"/>
  <c r="A3489" i="12" a="1"/>
  <c r="A3489" i="12" l="1"/>
  <c r="A3490" i="12" a="1"/>
  <c r="A3490" i="12" l="1"/>
  <c r="A3491" i="12" s="1" a="1"/>
  <c r="A3491" i="12" s="1"/>
  <c r="A3492" i="12" a="1"/>
  <c r="A3492" i="12" l="1"/>
  <c r="A3493" i="12" a="1"/>
  <c r="A3493" i="12" l="1"/>
  <c r="A3494" i="12" a="1"/>
  <c r="A3494" i="12" l="1"/>
  <c r="A3495" i="12" s="1" a="1"/>
  <c r="A3495" i="12" s="1"/>
  <c r="A3496" i="12" a="1"/>
  <c r="A3496" i="12" l="1"/>
  <c r="A3497" i="12" a="1"/>
  <c r="A3497" i="12" l="1"/>
  <c r="A3498" i="12" a="1"/>
  <c r="A3498" i="12" l="1"/>
  <c r="A3499" i="12" s="1" a="1"/>
  <c r="A3499" i="12" s="1"/>
  <c r="A3500" i="12" a="1"/>
  <c r="A3500" i="12" l="1"/>
  <c r="A3501" i="12" a="1"/>
  <c r="A3501" i="12" l="1"/>
  <c r="A3502" i="12" a="1"/>
  <c r="A3502" i="12" l="1"/>
  <c r="A3503" i="12" s="1" a="1"/>
  <c r="A3503" i="12" s="1"/>
  <c r="A3504" i="12" a="1"/>
  <c r="A3504" i="12" l="1"/>
  <c r="A3505" i="12" a="1"/>
  <c r="A3505" i="12" l="1"/>
  <c r="A3506" i="12" a="1"/>
  <c r="A3506" i="12" l="1"/>
  <c r="A3507" i="12" s="1" a="1"/>
  <c r="A3507" i="12" s="1"/>
  <c r="A3508" i="12" a="1"/>
  <c r="A3508" i="12" l="1"/>
  <c r="A3509" i="12" a="1"/>
  <c r="A3509" i="12" l="1"/>
  <c r="A3510" i="12" a="1"/>
  <c r="A3510" i="12" l="1"/>
  <c r="A3511" i="12" s="1" a="1"/>
  <c r="A3511" i="12" s="1"/>
  <c r="A3512" i="12" a="1"/>
  <c r="A3512" i="12" l="1"/>
  <c r="A3513" i="12" a="1"/>
  <c r="A3513" i="12" l="1"/>
  <c r="A3514" i="12" a="1"/>
  <c r="A3514" i="12" l="1"/>
  <c r="A3515" i="12" s="1" a="1"/>
  <c r="A3515" i="12" s="1"/>
  <c r="A3516" i="12" a="1"/>
  <c r="A3516" i="12" l="1"/>
  <c r="A3517" i="12" a="1"/>
  <c r="A3517" i="12" l="1"/>
  <c r="A3518" i="12" a="1"/>
  <c r="A3518" i="12" l="1"/>
  <c r="A3519" i="12" s="1" a="1"/>
  <c r="A3519" i="12" s="1"/>
  <c r="A3520" i="12" a="1"/>
  <c r="A3520" i="12" l="1"/>
  <c r="A3521" i="12" a="1"/>
  <c r="A3521" i="12" l="1"/>
  <c r="A3522" i="12" a="1"/>
  <c r="A3522" i="12" l="1"/>
  <c r="A3523" i="12" s="1" a="1"/>
  <c r="A3523" i="12" s="1"/>
  <c r="A3524" i="12" a="1"/>
  <c r="A3524" i="12" l="1"/>
  <c r="A3525" i="12" a="1"/>
  <c r="A3525" i="12" l="1"/>
  <c r="A3526" i="12" a="1"/>
  <c r="A3526" i="12" l="1"/>
  <c r="A3527" i="12" s="1" a="1"/>
  <c r="A3527" i="12" s="1"/>
  <c r="A3528" i="12" a="1"/>
  <c r="A3528" i="12" l="1"/>
  <c r="A3529" i="12" a="1"/>
  <c r="A3529" i="12" l="1"/>
  <c r="A3530" i="12" a="1"/>
  <c r="A3530" i="12" l="1"/>
  <c r="A3531" i="12" s="1" a="1"/>
  <c r="A3531" i="12" s="1"/>
  <c r="A3532" i="12" a="1"/>
  <c r="A3532" i="12" l="1"/>
  <c r="A3533" i="12" a="1"/>
  <c r="A3533" i="12" l="1"/>
  <c r="A3534" i="12" a="1"/>
  <c r="A3534" i="12" l="1"/>
  <c r="A3535" i="12" s="1" a="1"/>
  <c r="A3535" i="12" s="1"/>
  <c r="A3536" i="12" a="1"/>
  <c r="A3536" i="12" l="1"/>
  <c r="A3537" i="12" a="1"/>
  <c r="A3537" i="12" l="1"/>
  <c r="A3538" i="12" a="1"/>
  <c r="A3538" i="12" l="1"/>
  <c r="A3539" i="12" s="1" a="1"/>
  <c r="A3539" i="12" s="1"/>
  <c r="A3540" i="12" a="1"/>
  <c r="A3540" i="12" l="1"/>
  <c r="A3541" i="12" a="1"/>
  <c r="A3541" i="12" l="1"/>
  <c r="A3542" i="12" a="1"/>
  <c r="A3542" i="12" l="1"/>
  <c r="A3543" i="12" s="1" a="1"/>
  <c r="A3543" i="12" s="1"/>
  <c r="A3544" i="12" a="1"/>
  <c r="A3544" i="12" l="1"/>
  <c r="A3545" i="12" a="1"/>
  <c r="A3545" i="12" l="1"/>
  <c r="A3546" i="12" a="1"/>
  <c r="A3546" i="12" l="1"/>
  <c r="A3547" i="12" s="1" a="1"/>
  <c r="A3547" i="12" s="1"/>
  <c r="A3548" i="12" a="1"/>
  <c r="A3548" i="12" l="1"/>
  <c r="A3549" i="12" a="1"/>
  <c r="A3549" i="12" l="1"/>
  <c r="A3550" i="12" a="1"/>
  <c r="A3550" i="12" l="1"/>
  <c r="A3551" i="12" s="1" a="1"/>
  <c r="A3551" i="12" s="1"/>
  <c r="A3552" i="12" a="1"/>
  <c r="A3552" i="12" l="1"/>
  <c r="A3553" i="12" a="1"/>
  <c r="A3553" i="12" l="1"/>
  <c r="A3554" i="12" a="1"/>
  <c r="A3554" i="12" l="1"/>
  <c r="A3555" i="12" s="1" a="1"/>
  <c r="A3555" i="12" s="1"/>
  <c r="A3556" i="12" a="1"/>
  <c r="A3556" i="12" l="1"/>
  <c r="A3557" i="12" a="1"/>
  <c r="A3557" i="12" l="1"/>
  <c r="A3558" i="12" a="1"/>
  <c r="A3558" i="12" l="1"/>
  <c r="A3559" i="12" s="1" a="1"/>
  <c r="A3559" i="12" s="1"/>
  <c r="A3560" i="12" a="1"/>
  <c r="A3560" i="12" l="1"/>
  <c r="A3561" i="12" a="1"/>
  <c r="A3561" i="12" l="1"/>
  <c r="A3562" i="12" a="1"/>
  <c r="A3562" i="12" l="1"/>
  <c r="A3563" i="12" s="1" a="1"/>
  <c r="A3563" i="12" s="1"/>
  <c r="A3564" i="12" a="1"/>
  <c r="A3564" i="12" l="1"/>
  <c r="A3565" i="12" a="1"/>
  <c r="A3565" i="12" l="1"/>
  <c r="A3566" i="12" a="1"/>
  <c r="A3566" i="12" l="1"/>
  <c r="A3567" i="12" s="1" a="1"/>
  <c r="A3567" i="12" s="1"/>
  <c r="A3568" i="12" a="1"/>
  <c r="A3568" i="12" l="1"/>
  <c r="A3569" i="12" a="1"/>
  <c r="A3569" i="12" l="1"/>
  <c r="A3570" i="12" a="1"/>
  <c r="A3570" i="12" l="1"/>
  <c r="A3571" i="12" s="1" a="1"/>
  <c r="A3571" i="12" s="1"/>
  <c r="A3572" i="12" a="1"/>
  <c r="A3572" i="12" l="1"/>
  <c r="A3573" i="12" a="1"/>
  <c r="A3573" i="12" l="1"/>
  <c r="A3574" i="12" a="1"/>
  <c r="A3574" i="12" l="1"/>
  <c r="A3575" i="12" s="1" a="1"/>
  <c r="A3575" i="12" s="1"/>
  <c r="A3576" i="12" a="1"/>
  <c r="A3576" i="12" l="1"/>
  <c r="A3577" i="12" a="1"/>
  <c r="A3577" i="12" l="1"/>
  <c r="A3578" i="12" a="1"/>
  <c r="A3578" i="12" l="1"/>
  <c r="A3579" i="12" s="1" a="1"/>
  <c r="A3579" i="12" s="1"/>
  <c r="A3580" i="12" a="1"/>
  <c r="A3580" i="12" l="1"/>
  <c r="A3581" i="12" a="1"/>
  <c r="A3581" i="12" l="1"/>
  <c r="A3582" i="12" a="1"/>
  <c r="A3582" i="12" l="1"/>
  <c r="A3583" i="12" s="1" a="1"/>
  <c r="A3583" i="12" s="1"/>
  <c r="A3584" i="12" a="1"/>
  <c r="A3584" i="12" l="1"/>
  <c r="A3585" i="12" a="1"/>
  <c r="A3585" i="12" l="1"/>
  <c r="A3586" i="12" a="1"/>
  <c r="A3586" i="12" l="1"/>
  <c r="A3587" i="12" s="1" a="1"/>
  <c r="A3587" i="12" s="1"/>
  <c r="A3588" i="12" a="1"/>
  <c r="A3588" i="12" l="1"/>
  <c r="A3589" i="12" a="1"/>
  <c r="A3589" i="12" l="1"/>
  <c r="A3590" i="12" a="1"/>
  <c r="A3590" i="12" l="1"/>
  <c r="A3591" i="12" s="1" a="1"/>
  <c r="A3591" i="12" s="1"/>
  <c r="A3592" i="12" a="1"/>
  <c r="A3592" i="12" l="1"/>
  <c r="A3593" i="12" a="1"/>
  <c r="A3593" i="12" l="1"/>
  <c r="A3594" i="12" a="1"/>
  <c r="A3594" i="12" l="1"/>
  <c r="A3595" i="12" s="1" a="1"/>
  <c r="A3595" i="12" s="1"/>
  <c r="A3596" i="12" a="1"/>
  <c r="A3596" i="12" l="1"/>
  <c r="A3597" i="12" a="1"/>
  <c r="A3597" i="12" l="1"/>
  <c r="A3598" i="12" a="1"/>
  <c r="A3598" i="12" l="1"/>
  <c r="A3599" i="12" s="1" a="1"/>
  <c r="A3599" i="12" s="1"/>
  <c r="A3600" i="12" a="1"/>
  <c r="A3600" i="12" l="1"/>
  <c r="A3601" i="12" a="1"/>
  <c r="A3601" i="12" l="1"/>
  <c r="A3602" i="12" a="1"/>
  <c r="A3602" i="12" l="1"/>
  <c r="A3603" i="12" s="1" a="1"/>
  <c r="A3603" i="12" s="1"/>
  <c r="A3604" i="12" a="1"/>
  <c r="A3604" i="12" l="1"/>
  <c r="A3605" i="12" a="1"/>
  <c r="A3605" i="12" l="1"/>
  <c r="A3606" i="12" a="1"/>
  <c r="A3606" i="12" l="1"/>
  <c r="A3607" i="12" s="1" a="1"/>
  <c r="A3607" i="12" s="1"/>
  <c r="A3608" i="12" a="1"/>
  <c r="A3608" i="12" l="1"/>
  <c r="A3609" i="12" a="1"/>
  <c r="A3609" i="12" l="1"/>
  <c r="A3610" i="12" a="1"/>
  <c r="A3610" i="12" l="1"/>
  <c r="A3611" i="12" s="1" a="1"/>
  <c r="A3611" i="12" s="1"/>
  <c r="A3612" i="12" a="1"/>
  <c r="A3612" i="12" l="1"/>
  <c r="A3613" i="12" a="1"/>
  <c r="A3613" i="12" l="1"/>
  <c r="A3614" i="12" a="1"/>
  <c r="A3614" i="12" l="1"/>
  <c r="A3615" i="12" s="1" a="1"/>
  <c r="A3615" i="12" s="1"/>
  <c r="A3616" i="12" a="1"/>
  <c r="A3616" i="12" l="1"/>
  <c r="A3617" i="12" a="1"/>
  <c r="A3617" i="12" l="1"/>
  <c r="A3618" i="12" a="1"/>
  <c r="A3618" i="12" l="1"/>
  <c r="A3619" i="12" s="1" a="1"/>
  <c r="A3619" i="12" s="1"/>
  <c r="A3620" i="12" a="1"/>
  <c r="A3620" i="12" l="1"/>
  <c r="A3621" i="12" a="1"/>
  <c r="A3621" i="12" l="1"/>
  <c r="A3622" i="12" a="1"/>
  <c r="A3622" i="12" l="1"/>
  <c r="A3623" i="12" s="1" a="1"/>
  <c r="A3623" i="12" s="1"/>
  <c r="A3624" i="12" a="1"/>
  <c r="A3624" i="12" l="1"/>
  <c r="A3625" i="12" a="1"/>
  <c r="A3625" i="12" l="1"/>
  <c r="A3626" i="12" a="1"/>
  <c r="A3626" i="12" l="1"/>
  <c r="A3627" i="12" s="1" a="1"/>
  <c r="A3627" i="12" s="1"/>
  <c r="A3628" i="12" a="1"/>
  <c r="A3628" i="12" l="1"/>
  <c r="A3629" i="12" a="1"/>
  <c r="A3629" i="12" l="1"/>
  <c r="A3630" i="12" a="1"/>
  <c r="A3630" i="12" l="1"/>
  <c r="A3631" i="12" s="1" a="1"/>
  <c r="A3631" i="12" s="1"/>
  <c r="A3632" i="12" a="1"/>
  <c r="A3632" i="12" l="1"/>
  <c r="A3633" i="12" a="1"/>
  <c r="A3633" i="12" l="1"/>
  <c r="A3634" i="12" a="1"/>
  <c r="A3634" i="12" l="1"/>
  <c r="A3635" i="12" s="1" a="1"/>
  <c r="A3635" i="12" s="1"/>
  <c r="A3636" i="12" a="1"/>
  <c r="A3636" i="12" l="1"/>
  <c r="A3637" i="12" a="1"/>
  <c r="A3637" i="12" l="1"/>
  <c r="A3638" i="12" a="1"/>
  <c r="A3638" i="12" l="1"/>
  <c r="A3639" i="12" s="1" a="1"/>
  <c r="A3639" i="12" s="1"/>
  <c r="A3640" i="12" a="1"/>
  <c r="A3640" i="12" l="1"/>
  <c r="A3641" i="12" a="1"/>
  <c r="A3641" i="12" l="1"/>
  <c r="A3642" i="12" a="1"/>
  <c r="A3642" i="12" l="1"/>
  <c r="A3643" i="12" s="1" a="1"/>
  <c r="A3643" i="12" s="1"/>
  <c r="A3644" i="12" a="1"/>
  <c r="A3644" i="12" l="1"/>
  <c r="A3645" i="12" a="1"/>
  <c r="A3645" i="12" l="1"/>
  <c r="A3646" i="12" a="1"/>
  <c r="A3646" i="12" l="1"/>
  <c r="A3647" i="12" s="1" a="1"/>
  <c r="A3647" i="12" s="1"/>
  <c r="A3648" i="12" a="1"/>
  <c r="A3648" i="12" l="1"/>
  <c r="A3649" i="12" a="1"/>
  <c r="A3649" i="12" l="1"/>
  <c r="A3650" i="12" a="1"/>
  <c r="A3650" i="12" l="1"/>
  <c r="A3651" i="12" s="1" a="1"/>
  <c r="A3651" i="12" s="1"/>
  <c r="A3652" i="12" a="1"/>
  <c r="A3652" i="12" l="1"/>
  <c r="A3653" i="12" a="1"/>
  <c r="A3653" i="12" l="1"/>
  <c r="A3654" i="12" a="1"/>
  <c r="A3654" i="12" l="1"/>
  <c r="A3655" i="12" s="1" a="1"/>
  <c r="A3655" i="12" s="1"/>
  <c r="A3656" i="12" a="1"/>
  <c r="A3656" i="12" l="1"/>
  <c r="A3657" i="12" a="1"/>
  <c r="A3657" i="12" l="1"/>
  <c r="A3658" i="12" a="1"/>
  <c r="A3658" i="12" l="1"/>
  <c r="A3659" i="12" s="1" a="1"/>
  <c r="A3659" i="12" s="1"/>
  <c r="A3660" i="12" a="1"/>
  <c r="A3660" i="12" l="1"/>
  <c r="A3661" i="12" a="1"/>
  <c r="A3661" i="12" l="1"/>
  <c r="A3662" i="12" a="1"/>
  <c r="A3662" i="12" l="1"/>
  <c r="A3663" i="12" s="1" a="1"/>
  <c r="A3663" i="12" s="1"/>
  <c r="A3664" i="12" a="1"/>
  <c r="A3664" i="12" l="1"/>
  <c r="A3665" i="12" a="1"/>
  <c r="A3665" i="12" l="1"/>
  <c r="A3666" i="12" a="1"/>
  <c r="A3666" i="12" l="1"/>
  <c r="A3667" i="12" s="1" a="1"/>
  <c r="A3667" i="12" s="1"/>
  <c r="A3668" i="12" a="1"/>
  <c r="A3668" i="12" l="1"/>
  <c r="A3669" i="12" a="1"/>
  <c r="A3669" i="12" l="1"/>
  <c r="A3670" i="12" a="1"/>
  <c r="A3670" i="12" l="1"/>
  <c r="A3671" i="12" s="1" a="1"/>
  <c r="A3671" i="12" s="1"/>
  <c r="A3672" i="12" a="1"/>
  <c r="A3672" i="12" l="1"/>
  <c r="A3673" i="12" a="1"/>
  <c r="A3673" i="12" l="1"/>
  <c r="A3674" i="12" a="1"/>
  <c r="A3674" i="12" l="1"/>
  <c r="A3675" i="12" s="1" a="1"/>
  <c r="A3675" i="12" s="1"/>
  <c r="A3676" i="12" a="1"/>
  <c r="A3676" i="12" l="1"/>
  <c r="A3677" i="12" a="1"/>
  <c r="A3677" i="12" l="1"/>
  <c r="A3678" i="12" a="1"/>
  <c r="A3678" i="12" l="1"/>
  <c r="A3679" i="12" s="1" a="1"/>
  <c r="A3679" i="12" s="1"/>
  <c r="A3680" i="12" a="1"/>
  <c r="A3680" i="12" l="1"/>
  <c r="A3681" i="12" a="1"/>
  <c r="A3681" i="12" l="1"/>
  <c r="A3682" i="12" a="1"/>
  <c r="A3682" i="12" l="1"/>
  <c r="A3683" i="12" s="1" a="1"/>
  <c r="A3683" i="12" s="1"/>
  <c r="A3684" i="12" a="1"/>
  <c r="A3684" i="12" l="1"/>
  <c r="A3685" i="12" a="1"/>
  <c r="A3685" i="12" l="1"/>
  <c r="A3686" i="12" a="1"/>
  <c r="A3686" i="12" l="1"/>
  <c r="A3687" i="12" s="1" a="1"/>
  <c r="A3687" i="12" s="1"/>
  <c r="A3688" i="12" a="1"/>
  <c r="A3688" i="12" l="1"/>
  <c r="A3689" i="12" a="1"/>
  <c r="A3689" i="12" l="1"/>
  <c r="A3690" i="12" a="1"/>
  <c r="A3690" i="12" l="1"/>
  <c r="A3691" i="12" s="1" a="1"/>
  <c r="A3691" i="12" s="1"/>
  <c r="A3692" i="12" a="1"/>
  <c r="A3692" i="12" l="1"/>
  <c r="A3693" i="12" a="1"/>
  <c r="A3693" i="12" l="1"/>
  <c r="A3694" i="12" a="1"/>
  <c r="A3694" i="12" l="1"/>
  <c r="A3695" i="12" s="1" a="1"/>
  <c r="A3695" i="12" s="1"/>
  <c r="A3696" i="12" a="1"/>
  <c r="A3696" i="12" l="1"/>
  <c r="A3697" i="12" a="1"/>
  <c r="A3697" i="12" l="1"/>
  <c r="A3698" i="12" a="1"/>
  <c r="A3698" i="12" l="1"/>
  <c r="A3699" i="12" s="1" a="1"/>
  <c r="A3699" i="12" s="1"/>
  <c r="A3700" i="12" a="1"/>
  <c r="A3700" i="12" l="1"/>
  <c r="A3701" i="12" a="1"/>
  <c r="A3701" i="12" l="1"/>
  <c r="A3702" i="12" a="1"/>
  <c r="A3702" i="12" l="1"/>
  <c r="A3703" i="12" s="1" a="1"/>
  <c r="A3703" i="12" s="1"/>
  <c r="A3704" i="12" a="1"/>
  <c r="A3704" i="12" l="1"/>
  <c r="A3705" i="12" a="1"/>
  <c r="A3705" i="12" l="1"/>
  <c r="A3706" i="12" a="1"/>
  <c r="A3706" i="12" l="1"/>
  <c r="A3707" i="12" s="1" a="1"/>
  <c r="A3707" i="12" s="1"/>
  <c r="A3708" i="12" a="1"/>
  <c r="A3708" i="12" l="1"/>
  <c r="A3709" i="12" a="1"/>
  <c r="A3709" i="12" l="1"/>
  <c r="A3710" i="12" a="1"/>
  <c r="A3710" i="12" l="1"/>
  <c r="A3711" i="12" s="1" a="1"/>
  <c r="A3711" i="12" s="1"/>
  <c r="A3712" i="12" a="1"/>
  <c r="A3712" i="12" l="1"/>
  <c r="A3713" i="12" a="1"/>
  <c r="A3713" i="12" l="1"/>
  <c r="A3714" i="12" a="1"/>
  <c r="A3714" i="12" l="1"/>
  <c r="A3715" i="12" s="1" a="1"/>
  <c r="A3715" i="12" s="1"/>
  <c r="A3716" i="12" a="1"/>
  <c r="A3716" i="12" l="1"/>
  <c r="A3717" i="12" a="1"/>
  <c r="A3717" i="12" l="1"/>
  <c r="A3718" i="12" a="1"/>
  <c r="A3718" i="12" l="1"/>
  <c r="A3719" i="12" s="1" a="1"/>
  <c r="A3719" i="12" s="1"/>
  <c r="A3720" i="12" a="1"/>
  <c r="A3720" i="12" l="1"/>
  <c r="A3721" i="12" a="1"/>
  <c r="A3721" i="12" l="1"/>
  <c r="A3722" i="12" a="1"/>
  <c r="A3722" i="12" l="1"/>
  <c r="A3723" i="12" s="1" a="1"/>
  <c r="A3723" i="12" s="1"/>
  <c r="A3724" i="12" a="1"/>
  <c r="A3724" i="12" l="1"/>
  <c r="A3725" i="12" a="1"/>
  <c r="A3725" i="12" l="1"/>
  <c r="A3726" i="12" a="1"/>
  <c r="A3726" i="12" l="1"/>
  <c r="A3727" i="12" s="1" a="1"/>
  <c r="A3727" i="12" s="1"/>
  <c r="A3728" i="12" a="1"/>
  <c r="A3728" i="12" l="1"/>
  <c r="A3729" i="12" a="1"/>
  <c r="A3729" i="12" l="1"/>
  <c r="A3730" i="12" a="1"/>
  <c r="A3730"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1B9A0AE4-622D-48CA-857E-21974133DB4C}">
      <text>
        <r>
          <rPr>
            <sz val="10"/>
            <color rgb="FF000000"/>
            <rFont val="Calibri"/>
            <family val="2"/>
            <scheme val="minor"/>
          </rPr>
          <t>1: best in role, must-have
2: alternate inferior pick / niche
3: situational / unnecessary
N/A: removed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764E60-1FF1-4765-B341-FF14673F03DC}" keepAlive="1" name="Query - cleanup_speedrun" description="Connection to the 'cleanup_speedrun' query in the workbook." type="5" refreshedVersion="8" background="1" saveData="1">
    <dbPr connection="Provider=Microsoft.Mashup.OleDb.1;Data Source=$Workbook$;Location=cleanup_speedrun;Extended Properties=&quot;&quot;" command="SELECT * FROM [cleanup_speedrun]"/>
  </connection>
  <connection id="2" xr16:uid="{E35D8141-85D3-47FB-8DD4-A2403A5F3B81}" keepAlive="1" name="Query - ids_splitter" description="Connection to the 'ids_splitter' query in the workbook." type="5" refreshedVersion="8" background="1" saveData="1">
    <dbPr connection="Provider=Microsoft.Mashup.OleDb.1;Data Source=$Workbook$;Location=ids_splitter;Extended Properties=&quot;&quot;" command="SELECT * FROM [ids_splitter]"/>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4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futureMetadata>
  <cellMetadata count="1">
    <bk>
      <rc t="1" v="0"/>
    </bk>
  </cellMetadata>
  <valueMetadata count="24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valueMetadata>
</metadata>
</file>

<file path=xl/sharedStrings.xml><?xml version="1.0" encoding="utf-8"?>
<sst xmlns="http://schemas.openxmlformats.org/spreadsheetml/2006/main" count="39248" uniqueCount="9975">
  <si>
    <t>#</t>
  </si>
  <si>
    <t>Pic</t>
  </si>
  <si>
    <t>Name</t>
  </si>
  <si>
    <t>Rarity</t>
  </si>
  <si>
    <t>Slot</t>
  </si>
  <si>
    <t>Affinity</t>
  </si>
  <si>
    <t>Type</t>
  </si>
  <si>
    <t>Ammo</t>
  </si>
  <si>
    <t>Column 1</t>
  </si>
  <si>
    <t>Column 2</t>
  </si>
  <si>
    <t>Perk 1</t>
  </si>
  <si>
    <t>Perk 2</t>
  </si>
  <si>
    <t>Purpose</t>
  </si>
  <si>
    <t>Usage</t>
  </si>
  <si>
    <t>Source</t>
  </si>
  <si>
    <t>Apex Predator</t>
  </si>
  <si>
    <t>Legendary</t>
  </si>
  <si>
    <t>Power</t>
  </si>
  <si>
    <t>Quick Launch</t>
  </si>
  <si>
    <t>Impact Casing</t>
  </si>
  <si>
    <t>Reconstruction</t>
  </si>
  <si>
    <t>Bait and Switch
Bipod
Surrounded</t>
  </si>
  <si>
    <t>Burst splash damage</t>
  </si>
  <si>
    <t>Universal</t>
  </si>
  <si>
    <t>Last Wish</t>
  </si>
  <si>
    <t>Burst boss damage</t>
  </si>
  <si>
    <t>Onslaught</t>
  </si>
  <si>
    <t>Forbearance</t>
  </si>
  <si>
    <t>Energy</t>
  </si>
  <si>
    <t>High-Velocity Rounds</t>
  </si>
  <si>
    <t>Ambitious Assassin
Unrelenting
Genesis</t>
  </si>
  <si>
    <t>Chain Reaction
Wellspring</t>
  </si>
  <si>
    <t>Ammo efficient add clear</t>
  </si>
  <si>
    <t>Vow of the Disciple</t>
  </si>
  <si>
    <t>Demolitionist
Ambitious Assassin
Unrelenting</t>
  </si>
  <si>
    <t>Chain Reaction
Desperate Measures</t>
  </si>
  <si>
    <t>Gjallarhorn</t>
  </si>
  <si>
    <t>Exotic</t>
  </si>
  <si>
    <t>Fixed</t>
  </si>
  <si>
    <t>Tracking splash damage
Granting Wolfpack rounds</t>
  </si>
  <si>
    <t>30th Anniversary</t>
  </si>
  <si>
    <t>IKELOS_SG_V1.0.3</t>
  </si>
  <si>
    <t>Barrel Shroud</t>
  </si>
  <si>
    <t>Tactical Mag</t>
  </si>
  <si>
    <t>Grave Robber
Pugilist
Subsistence</t>
  </si>
  <si>
    <t>Surrounded
One-Two Punch
Cascade Point</t>
  </si>
  <si>
    <t>Burst single target damage
One-two punch</t>
  </si>
  <si>
    <t>RoN, Prophecy</t>
  </si>
  <si>
    <t>Operation: Seraph's Shield</t>
  </si>
  <si>
    <t>Izanagi's Burden</t>
  </si>
  <si>
    <t>Kinetic</t>
  </si>
  <si>
    <t>Ranged single target burst</t>
  </si>
  <si>
    <t>Monument to Lost Lights</t>
  </si>
  <si>
    <t>Lumina</t>
  </si>
  <si>
    <t>Path of Least Resistance</t>
  </si>
  <si>
    <t>Fluted Barrel</t>
  </si>
  <si>
    <t>Light Battery</t>
  </si>
  <si>
    <t>Shoot to Loot</t>
  </si>
  <si>
    <t>Voltshot
Harmony</t>
  </si>
  <si>
    <t>Avoiding primary swaps
Special single shot add clear
Shooting bricks</t>
  </si>
  <si>
    <t>Retraced Path</t>
  </si>
  <si>
    <t>Shoot to Loot
Subsistence
Adaptive Munitions</t>
  </si>
  <si>
    <t>Demolitionist
Incandescent
Frenzy</t>
  </si>
  <si>
    <t>Dares of Eternity</t>
  </si>
  <si>
    <t>Salvation's Grip</t>
  </si>
  <si>
    <t>Blocking spawn points
Creating terrain</t>
  </si>
  <si>
    <t>VotD, KF, RoN</t>
  </si>
  <si>
    <t>The Stasis Prototype quest</t>
  </si>
  <si>
    <t>The Fourth Horseman</t>
  </si>
  <si>
    <t>Imprecise single target burst</t>
  </si>
  <si>
    <t>The Mountaintop</t>
  </si>
  <si>
    <t>Hard Launch
Quick Launch</t>
  </si>
  <si>
    <t>Implosion Rounds
Sticky Grenades</t>
  </si>
  <si>
    <t>Auto-Loading Holster
Overflow
Demolitionist
Lead from Gold</t>
  </si>
  <si>
    <t>Recombination
Frenzy</t>
  </si>
  <si>
    <t>The Other Half</t>
  </si>
  <si>
    <t>Enduring Blade
Jagged Edge</t>
  </si>
  <si>
    <t>Heavy Guard
Swordmaster's Guard</t>
  </si>
  <si>
    <t>Eager Edge</t>
  </si>
  <si>
    <t>Surrounded
Frenzy
Vorpal Weapon</t>
  </si>
  <si>
    <t>Movement</t>
  </si>
  <si>
    <t>The Slammer</t>
  </si>
  <si>
    <t>Tempered Edge</t>
  </si>
  <si>
    <t>Heavy Guard
Enduring Guard</t>
  </si>
  <si>
    <t>Cold Steel
Demolitionist</t>
  </si>
  <si>
    <t>Movement
Overload stunning</t>
  </si>
  <si>
    <t>Nightfalls</t>
  </si>
  <si>
    <t>The Supremacy</t>
  </si>
  <si>
    <t>Appended Mag
Armor-Piercing Rounds</t>
  </si>
  <si>
    <t>Rewind Rounds
Snapshot Sights
Lead from Gold
Discord</t>
  </si>
  <si>
    <t>Kinetic Tremors
Bait and Switch
Fourth Time's the Charm</t>
  </si>
  <si>
    <t>Quick ranged hitscan kills
Augmenting boss damage</t>
  </si>
  <si>
    <t>Tractor Cannon</t>
  </si>
  <si>
    <t>Swappable 10s 30% debuff
Enemy displacement</t>
  </si>
  <si>
    <t>New Light quest</t>
  </si>
  <si>
    <t>Trinity Ghoul</t>
  </si>
  <si>
    <t>Low health rapid add clear</t>
  </si>
  <si>
    <t>World drop</t>
  </si>
  <si>
    <t>Wilderflight</t>
  </si>
  <si>
    <t>Disorienting Grenades
Spike Grenades</t>
  </si>
  <si>
    <t>Auto-Loading Holster
Demolitionist</t>
  </si>
  <si>
    <t>Frenzy
Vorpal Weapon
Lead From Gold</t>
  </si>
  <si>
    <t>Blinding enemies
Filling ranged swap rotation</t>
  </si>
  <si>
    <t>Spire of the Watcher</t>
  </si>
  <si>
    <t>Anarchy</t>
  </si>
  <si>
    <t>Trapping spawns</t>
  </si>
  <si>
    <t>VoG, DSC</t>
  </si>
  <si>
    <t>Arbalest</t>
  </si>
  <si>
    <t>Single target piercing damage
Intrinsic Barrier</t>
  </si>
  <si>
    <t>GMs</t>
  </si>
  <si>
    <t>Intro exotic quest</t>
  </si>
  <si>
    <t>Bastion</t>
  </si>
  <si>
    <t>DSC, Prophecy, Lake of Shadows, etc.</t>
  </si>
  <si>
    <t>Cataphract GL3</t>
  </si>
  <si>
    <t>Spike Grenades</t>
  </si>
  <si>
    <t>Envious Assassin
Auto-Loading Holster</t>
  </si>
  <si>
    <t>Bait and Switch
Cascade Point</t>
  </si>
  <si>
    <t>Non-rocket burst damage</t>
  </si>
  <si>
    <t>N/A</t>
  </si>
  <si>
    <t>Trials of Osiris</t>
  </si>
  <si>
    <t>Cold Comfort</t>
  </si>
  <si>
    <t>Envious Assassin</t>
  </si>
  <si>
    <t>Bait and Switch</t>
  </si>
  <si>
    <t>Ghosts of the Deep</t>
  </si>
  <si>
    <t>Crux Termination IV</t>
  </si>
  <si>
    <t>Slideshot
Reconstruction
Clown Cartridge</t>
  </si>
  <si>
    <t>Surrounded
Bipod</t>
  </si>
  <si>
    <t>Niche boss damage
Burst splash damage</t>
  </si>
  <si>
    <t>Dead Weight</t>
  </si>
  <si>
    <t>Grave Robber
Auto-Loading Holster
Lead from Gold</t>
  </si>
  <si>
    <t>One-Two Punch
Surrounded
Frenzy
Vorpal Weapon</t>
  </si>
  <si>
    <t>One-two punch
Major burst
Fast single weapon damage</t>
  </si>
  <si>
    <t>Gambit pool</t>
  </si>
  <si>
    <t>Deafening Whisper</t>
  </si>
  <si>
    <t>Ambitious Assassin</t>
  </si>
  <si>
    <t>Wellspring
Auto-Loading Holster
Unrelenting</t>
  </si>
  <si>
    <t>Dares of Eternity (rotation)</t>
  </si>
  <si>
    <t>Distant Tumulus</t>
  </si>
  <si>
    <t>Clown Cartridge</t>
  </si>
  <si>
    <t>Firing Line</t>
  </si>
  <si>
    <t>Quick ranged hitscan kills
Breaking eyes</t>
  </si>
  <si>
    <t>GoS, SotW</t>
  </si>
  <si>
    <t>Empty Vessel</t>
  </si>
  <si>
    <t>Auto-Loading Holster</t>
  </si>
  <si>
    <t>Demolitionist
Danger Zone
Vorpal Weapon</t>
  </si>
  <si>
    <t>Vanguard pool</t>
  </si>
  <si>
    <t>Eriana's Vow</t>
  </si>
  <si>
    <t>VoG, Duality, VotD</t>
  </si>
  <si>
    <t>Explosive Personality</t>
  </si>
  <si>
    <t>Auto-Loading Holster
Threat Detector</t>
  </si>
  <si>
    <t>Frenzy
Unrelenting</t>
  </si>
  <si>
    <t>Vox Obscura</t>
  </si>
  <si>
    <t>Half-Truths</t>
  </si>
  <si>
    <t>Duelist's Trance
Tireless Blade</t>
  </si>
  <si>
    <t>Heritage</t>
  </si>
  <si>
    <t>Assault Mag</t>
  </si>
  <si>
    <t>Recombination</t>
  </si>
  <si>
    <t>Single target burst
Double slug</t>
  </si>
  <si>
    <t>Deep Stone Crypt</t>
  </si>
  <si>
    <t>Ignition Code</t>
  </si>
  <si>
    <t>Disorienting Grenades</t>
  </si>
  <si>
    <t>Slideshot</t>
  </si>
  <si>
    <t>Demolitionist
Frenzy
Danger Zone</t>
  </si>
  <si>
    <t>Blinding enemies</t>
  </si>
  <si>
    <t>Imperial Decree</t>
  </si>
  <si>
    <t>Trench Barrel
Surrounded</t>
  </si>
  <si>
    <t>Burst single target damage
Slow single weapon damage</t>
  </si>
  <si>
    <t>S20 focusing</t>
  </si>
  <si>
    <t>Indebted Kindness</t>
  </si>
  <si>
    <t>Impulse Amplifier
Lead From Gold</t>
  </si>
  <si>
    <t>Surrounded
Voltshot</t>
  </si>
  <si>
    <t>Avoiding primary swaps
Ammo efficient fast add clear</t>
  </si>
  <si>
    <t>Warlord's Ruin</t>
  </si>
  <si>
    <t>New Pacific Epitaph</t>
  </si>
  <si>
    <t>Demolitionist
Lead from Gold
Unrelenting</t>
  </si>
  <si>
    <t>Redirection</t>
  </si>
  <si>
    <t>Parasite</t>
  </si>
  <si>
    <t>Extremely high burst</t>
  </si>
  <si>
    <t>Witch Queen quest</t>
  </si>
  <si>
    <t>Pardon Our Dust</t>
  </si>
  <si>
    <t>Demolitionist
Vorpal Weapon</t>
  </si>
  <si>
    <t>Blinding enemies
Augmenting boss damage</t>
  </si>
  <si>
    <t>Retrofuturist</t>
  </si>
  <si>
    <t>Slickdraw
Auto-Loading Holster</t>
  </si>
  <si>
    <t>Frenzy
Vorpal Weapon</t>
  </si>
  <si>
    <t>Double pellet</t>
  </si>
  <si>
    <t>Crucible pool</t>
  </si>
  <si>
    <t>Riiswalker</t>
  </si>
  <si>
    <t>Quickdraw
Surplus</t>
  </si>
  <si>
    <t>Vorpal Weapon</t>
  </si>
  <si>
    <t>KF</t>
  </si>
  <si>
    <t>Iron Banner legacy focusing</t>
  </si>
  <si>
    <t>Riptide</t>
  </si>
  <si>
    <t>Arrowhead Brake</t>
  </si>
  <si>
    <t>Accelerated Coils</t>
  </si>
  <si>
    <t>Auto-Loading Holster
Lead from Gold
Field Prep</t>
  </si>
  <si>
    <t>Chill Clip
Vorpal Weapon
Frenzy</t>
  </si>
  <si>
    <t>Chill Clip application</t>
  </si>
  <si>
    <t>Seventh Seraph CQC-12</t>
  </si>
  <si>
    <t>Double pellet
Killing majors</t>
  </si>
  <si>
    <t>Succession</t>
  </si>
  <si>
    <t>Extended Mag
Tactical Mag</t>
  </si>
  <si>
    <t>Reconstruction
Demolitionist</t>
  </si>
  <si>
    <t>Vorpal Weapon
Snapshot Sights
Recombination
Osmosis</t>
  </si>
  <si>
    <t>Quick ranged hitscan kills
Death Throes stacking</t>
  </si>
  <si>
    <t>The Militia's Birthright</t>
  </si>
  <si>
    <t>Slideways
Lead from Gold</t>
  </si>
  <si>
    <t>Auto-Loading Holster
Frenzy</t>
  </si>
  <si>
    <t>Vanguard legacy focusing</t>
  </si>
  <si>
    <t>The Wardcliff Coil</t>
  </si>
  <si>
    <t>Melting vehicle bosses</t>
  </si>
  <si>
    <t>The Scarlet Keep, The Shattered Throne</t>
  </si>
  <si>
    <t>Tusk of the Boar</t>
  </si>
  <si>
    <t>Slideways
Slice</t>
  </si>
  <si>
    <t>Chain Reaction
Deconstruct</t>
  </si>
  <si>
    <t>Iron Banner</t>
  </si>
  <si>
    <t>Until Its Return</t>
  </si>
  <si>
    <t>Overflow
Auto-Loading Holster</t>
  </si>
  <si>
    <t>Surrounded
Cascade Point</t>
  </si>
  <si>
    <t>Burst single target damage</t>
  </si>
  <si>
    <t>S21 pool</t>
  </si>
  <si>
    <t>Wastelander M5</t>
  </si>
  <si>
    <t>Lead From Gold</t>
  </si>
  <si>
    <t>One-Two Punch
Vorpal Weapon</t>
  </si>
  <si>
    <t>One-two punch
Major burst</t>
  </si>
  <si>
    <t>Witherhoard</t>
  </si>
  <si>
    <t>Without Remorse</t>
  </si>
  <si>
    <t>Threat Detector
Field Prep</t>
  </si>
  <si>
    <t>One-two punch
Pellet swapping</t>
  </si>
  <si>
    <t>Presage</t>
  </si>
  <si>
    <t>Xenoclast IV</t>
  </si>
  <si>
    <t>Grave Robber
Lead From Gold
Auto-Loading Holster
Field Prep</t>
  </si>
  <si>
    <t>Xenophage</t>
  </si>
  <si>
    <t>Ranged hitscan bursts</t>
  </si>
  <si>
    <t>Pit of Heresy</t>
  </si>
  <si>
    <t>Acasia's Dejection</t>
  </si>
  <si>
    <t>Reconstruction
Field Prep</t>
  </si>
  <si>
    <t>Frenzy
Paracausal Affinity</t>
  </si>
  <si>
    <t>Avoiding primary swaps
Special single shot add clear</t>
  </si>
  <si>
    <t>Root of Nightmares</t>
  </si>
  <si>
    <t>Conditional Finality</t>
  </si>
  <si>
    <t>Unstoppable stun
Instant freeze or ignite</t>
  </si>
  <si>
    <t>Defiance of Yasmin</t>
  </si>
  <si>
    <t>Extended Mag</t>
  </si>
  <si>
    <t>Shoot to Loot
Ensemble
Lead From Gold</t>
  </si>
  <si>
    <t>Slickdraw
Firing Line</t>
  </si>
  <si>
    <t>Shoot to loot kinetic
Augmenting damage</t>
  </si>
  <si>
    <t>King's Fall</t>
  </si>
  <si>
    <t>Divinity</t>
  </si>
  <si>
    <t>15% debuff with crit bubble
Intrinsic overload</t>
  </si>
  <si>
    <t>Garden of Salvation</t>
  </si>
  <si>
    <t>Fortissimo-11</t>
  </si>
  <si>
    <t>Threat Detector
Demolitionist
Fourth Time's the Charm</t>
  </si>
  <si>
    <t>Vorpal Weapon
Surrounded
Frenzy</t>
  </si>
  <si>
    <t>Double slug</t>
  </si>
  <si>
    <t>Harsh Language</t>
  </si>
  <si>
    <t>Wellspring
Field Prep</t>
  </si>
  <si>
    <t>Repulsor Brace
Destabilizing Rounds</t>
  </si>
  <si>
    <t>Lingering Dread</t>
  </si>
  <si>
    <t>Chill Clip</t>
  </si>
  <si>
    <t>Blinding enemies
Chill Clip application</t>
  </si>
  <si>
    <t>Duality</t>
  </si>
  <si>
    <t>Nessa's Oblation</t>
  </si>
  <si>
    <t>One Small Step</t>
  </si>
  <si>
    <t>Slideshot
Lead From Gold
Surplus</t>
  </si>
  <si>
    <t>One-Two Punch</t>
  </si>
  <si>
    <t>One-two punch</t>
  </si>
  <si>
    <t>Moon essence</t>
  </si>
  <si>
    <t>Scatter Signal</t>
  </si>
  <si>
    <t>Enhanced Battery</t>
  </si>
  <si>
    <t>Overflow
Slice</t>
  </si>
  <si>
    <t>Controlled Burst</t>
  </si>
  <si>
    <t>Augmenting damage</t>
  </si>
  <si>
    <t>S23 pool</t>
  </si>
  <si>
    <t>Sojourner's Tale</t>
  </si>
  <si>
    <t>Frenzy
Surrounded</t>
  </si>
  <si>
    <t>Tarnation</t>
  </si>
  <si>
    <t>Volatile Launch</t>
  </si>
  <si>
    <t>High-Explosive Ordnance</t>
  </si>
  <si>
    <t>Field Prep</t>
  </si>
  <si>
    <t>Danger Zone</t>
  </si>
  <si>
    <t>Vault add clear</t>
  </si>
  <si>
    <t>Throne World pool</t>
  </si>
  <si>
    <t>The Hothead</t>
  </si>
  <si>
    <t>Auto-Loading Holster
Demolitionist
Field Prep</t>
  </si>
  <si>
    <t>Explosive Light
Clown Cartridge
Lasting Impression</t>
  </si>
  <si>
    <t>Twilight Oath</t>
  </si>
  <si>
    <t>Dreaming City</t>
  </si>
  <si>
    <t>Briar's Contempt</t>
  </si>
  <si>
    <t>Rewind Rounds</t>
  </si>
  <si>
    <t>Surrounded</t>
  </si>
  <si>
    <t>Specialized sustained damage</t>
  </si>
  <si>
    <t>Bump in the Night</t>
  </si>
  <si>
    <t>Demolitionist
Auto-Loading Holster</t>
  </si>
  <si>
    <t>Chill Clip
Frenzy</t>
  </si>
  <si>
    <t>SotW</t>
  </si>
  <si>
    <t>Calus Mini-Tool</t>
  </si>
  <si>
    <t>Flared Magwell</t>
  </si>
  <si>
    <t>Threat Detector</t>
  </si>
  <si>
    <t>Incandescent</t>
  </si>
  <si>
    <t>General primary</t>
  </si>
  <si>
    <t>Cataclysmic</t>
  </si>
  <si>
    <t>Fourth Time's The Charm</t>
  </si>
  <si>
    <t>Ranged sustained damage</t>
  </si>
  <si>
    <t>Commemoration</t>
  </si>
  <si>
    <t>Reconstruction
Subsistence</t>
  </si>
  <si>
    <t>Killing Tally
Rampage</t>
  </si>
  <si>
    <t>General add clear</t>
  </si>
  <si>
    <t>Corrective Measure</t>
  </si>
  <si>
    <t>Demolitionist
Subsistence</t>
  </si>
  <si>
    <t>Firefly</t>
  </si>
  <si>
    <t>Vault of Glass</t>
  </si>
  <si>
    <t>First In, Last Out</t>
  </si>
  <si>
    <t>Vorpal Weapon
Surrounded</t>
  </si>
  <si>
    <t>Fixed Odds</t>
  </si>
  <si>
    <t>Funnelweb</t>
  </si>
  <si>
    <t>Subsistence
Steady Hands
Perpetual Motion</t>
  </si>
  <si>
    <t>Frenzy</t>
  </si>
  <si>
    <t>Grand Overture</t>
  </si>
  <si>
    <t>Gunnora's Axe</t>
  </si>
  <si>
    <t>Iron Banner pool</t>
  </si>
  <si>
    <t>Hezen Vengeance</t>
  </si>
  <si>
    <t>Hollow Denial</t>
  </si>
  <si>
    <t>Repulsor Brace
Wellspring</t>
  </si>
  <si>
    <t>IKELOS_SMG_V1.0.2</t>
  </si>
  <si>
    <t>Seraph Rounds
Flared Magwell</t>
  </si>
  <si>
    <t>Demolitionist
Surrounded</t>
  </si>
  <si>
    <t>IKELOS_SMG_V1.0.3</t>
  </si>
  <si>
    <t>Shoot to Loot
Threat Detector</t>
  </si>
  <si>
    <t>Voltshot
Surrounded
Frenzy</t>
  </si>
  <si>
    <t>IKELOS_SR_V1.0.2</t>
  </si>
  <si>
    <t>Fourth Time's The Charm
Triple Tap</t>
  </si>
  <si>
    <t>High-Impact Reserves
Quickdraw</t>
  </si>
  <si>
    <t>IKELOS_SR_V1.0.3</t>
  </si>
  <si>
    <t>Fourth Time's The Charm
Overflow</t>
  </si>
  <si>
    <t>High-Impact Reserves
Slickdraw</t>
  </si>
  <si>
    <t>Judgment of Kelgorath</t>
  </si>
  <si>
    <t>Tempered Truss Rod</t>
  </si>
  <si>
    <t>Swap Mag</t>
  </si>
  <si>
    <t>Pugilist</t>
  </si>
  <si>
    <t>Close to Melee</t>
  </si>
  <si>
    <t>Melee sustained damage</t>
  </si>
  <si>
    <t>Koraxis's Distress</t>
  </si>
  <si>
    <t>Envious Assassin
Reconstruction</t>
  </si>
  <si>
    <t>Situational non-rocket burst</t>
  </si>
  <si>
    <t>Mindbender's Ambition</t>
  </si>
  <si>
    <t>No Reprieve</t>
  </si>
  <si>
    <t>Triple Tap</t>
  </si>
  <si>
    <t>Last Wish, Spire of the Watcher</t>
  </si>
  <si>
    <t>Praedyth's Revenge</t>
  </si>
  <si>
    <t>Qullim's Terminus</t>
  </si>
  <si>
    <t>Ensemble</t>
  </si>
  <si>
    <t>Killing Tally
Firefly</t>
  </si>
  <si>
    <t>Ragnhild-D</t>
  </si>
  <si>
    <t>Auto-Loading Holster
Ensemble</t>
  </si>
  <si>
    <t>Red Herring</t>
  </si>
  <si>
    <t>Reed's Regret</t>
  </si>
  <si>
    <t>Stormchaser</t>
  </si>
  <si>
    <t>Accelerated Coils
Enhanced Battery</t>
  </si>
  <si>
    <t>Auto-Loading Holster
Clown Cartridge</t>
  </si>
  <si>
    <t>Submission</t>
  </si>
  <si>
    <t>Perpetual Motion</t>
  </si>
  <si>
    <t>Frenzy
Demolitionist</t>
  </si>
  <si>
    <t>Taipan-4fr</t>
  </si>
  <si>
    <t>World drop
Enclave quest</t>
  </si>
  <si>
    <t>The Comedian</t>
  </si>
  <si>
    <t>Ensemble
Lead from Gold</t>
  </si>
  <si>
    <t>Vorpal Weapon
Trench Barrel</t>
  </si>
  <si>
    <t>Double pellet
Slow single weapon damage</t>
  </si>
  <si>
    <t>The Lament</t>
  </si>
  <si>
    <t>Ammo efficient burst
Intrinsic Barrier</t>
  </si>
  <si>
    <t>GMs, missions, Last Wish</t>
  </si>
  <si>
    <t>Reforging the Past</t>
  </si>
  <si>
    <t>Thoughtless</t>
  </si>
  <si>
    <t>Overflow</t>
  </si>
  <si>
    <t>Thunderlord</t>
  </si>
  <si>
    <t>Hitscan splash add clear</t>
  </si>
  <si>
    <t>Truthteller</t>
  </si>
  <si>
    <t>Demolitionist
Quickdraw</t>
  </si>
  <si>
    <t>Edge Transit
BRAVE version</t>
  </si>
  <si>
    <t>Forbearance
BRAVE version</t>
  </si>
  <si>
    <t>The Mountaintop
BRAVE version</t>
  </si>
  <si>
    <t>Tier</t>
  </si>
  <si>
    <t>ID</t>
  </si>
  <si>
    <t>1000 Yard Stare</t>
  </si>
  <si>
    <t>A Distant Pull</t>
  </si>
  <si>
    <t>A Fine Memorial</t>
  </si>
  <si>
    <t>A Sudden Death</t>
  </si>
  <si>
    <t>Abide the Return</t>
  </si>
  <si>
    <t>Abyss Defiant</t>
  </si>
  <si>
    <t>Acosmic</t>
  </si>
  <si>
    <t>Adored</t>
  </si>
  <si>
    <t>Albedo Wing</t>
  </si>
  <si>
    <t>Albruna-D</t>
  </si>
  <si>
    <t>Allied Demand</t>
  </si>
  <si>
    <t>Apostate</t>
  </si>
  <si>
    <t>Appetence</t>
  </si>
  <si>
    <t>Archon's Thunder</t>
  </si>
  <si>
    <t>Ascendancy</t>
  </si>
  <si>
    <t>Astral Horizon</t>
  </si>
  <si>
    <t>Aurvandil FR6</t>
  </si>
  <si>
    <t>Avalanche</t>
  </si>
  <si>
    <t>Bad Omens</t>
  </si>
  <si>
    <t>Basso Ostinato</t>
  </si>
  <si>
    <t>Beloved</t>
  </si>
  <si>
    <t>Bequest</t>
  </si>
  <si>
    <t>Berenger's Memory</t>
  </si>
  <si>
    <t>Bite of the Fox</t>
  </si>
  <si>
    <t>Blasphemer</t>
  </si>
  <si>
    <t>Blast Battue</t>
  </si>
  <si>
    <t>Blowout</t>
  </si>
  <si>
    <t>Bonechiller</t>
  </si>
  <si>
    <t>Breakneck</t>
  </si>
  <si>
    <t>Brigand's Law</t>
  </si>
  <si>
    <t>Burden of Guilt</t>
  </si>
  <si>
    <t>Canis Major</t>
  </si>
  <si>
    <t>Caretaker</t>
  </si>
  <si>
    <t>Cartesian Coordinate</t>
  </si>
  <si>
    <t>Chain of Command</t>
  </si>
  <si>
    <t>Chivalric Fire</t>
  </si>
  <si>
    <t>Circular Logic</t>
  </si>
  <si>
    <t>Code Duello</t>
  </si>
  <si>
    <t>Come to Pass</t>
  </si>
  <si>
    <t>Compass Rose</t>
  </si>
  <si>
    <t>Coriolis Force</t>
  </si>
  <si>
    <t>Corsair's Wrath</t>
  </si>
  <si>
    <t>Crowd Pleaser</t>
  </si>
  <si>
    <t>Crowning Duologue</t>
  </si>
  <si>
    <t>Crown-Splitter</t>
  </si>
  <si>
    <t>Cry Mutiny</t>
  </si>
  <si>
    <t>Deadpan Delivery</t>
  </si>
  <si>
    <t>Death's Razor</t>
  </si>
  <si>
    <t>Deliverance</t>
  </si>
  <si>
    <t>Dimensional Hypotrochoid</t>
  </si>
  <si>
    <t>Doom of Chelchis</t>
  </si>
  <si>
    <t>Doomed Petitioner</t>
  </si>
  <si>
    <t>Double-Edged Answer</t>
  </si>
  <si>
    <t>Dragoncult Sickle</t>
  </si>
  <si>
    <t>Dream Breaker</t>
  </si>
  <si>
    <t>Ecliptic Distaff</t>
  </si>
  <si>
    <t>Eleatic Principle</t>
  </si>
  <si>
    <t>Eternity's Edge</t>
  </si>
  <si>
    <t>Exalted Truth</t>
  </si>
  <si>
    <t>Exile's Curse</t>
  </si>
  <si>
    <t>Eye of Sol</t>
  </si>
  <si>
    <t>Falling Guillotine</t>
  </si>
  <si>
    <t>Far Future</t>
  </si>
  <si>
    <t>Father's Sins</t>
  </si>
  <si>
    <t>Felwinter's Lie</t>
  </si>
  <si>
    <t>Fire and Forget</t>
  </si>
  <si>
    <t>Found Verdict</t>
  </si>
  <si>
    <t>Fractethyst</t>
  </si>
  <si>
    <t>Frozen Orbit</t>
  </si>
  <si>
    <t>Fugue-55</t>
  </si>
  <si>
    <t>Gallu RR3</t>
  </si>
  <si>
    <t>Geodetic HSm</t>
  </si>
  <si>
    <t>Glacioclasm</t>
  </si>
  <si>
    <t>Goldtusk</t>
  </si>
  <si>
    <t>Greasy Luck</t>
  </si>
  <si>
    <t>Hand in Hand</t>
  </si>
  <si>
    <t>Heliocentric QSc</t>
  </si>
  <si>
    <t>Heretic</t>
  </si>
  <si>
    <t>Hero of Ages</t>
  </si>
  <si>
    <t>Hollow Words</t>
  </si>
  <si>
    <t>Honor's Edge</t>
  </si>
  <si>
    <t>Hoosegow</t>
  </si>
  <si>
    <t>Horror Story</t>
  </si>
  <si>
    <t>Hullabaloo</t>
  </si>
  <si>
    <t>Incisor</t>
  </si>
  <si>
    <t>Insidious</t>
  </si>
  <si>
    <t>Interference VI</t>
  </si>
  <si>
    <t>Iota Draconis</t>
  </si>
  <si>
    <t>Irukandji</t>
  </si>
  <si>
    <t>Iterative Loop</t>
  </si>
  <si>
    <t>Laser Painter</t>
  </si>
  <si>
    <t>Last Foray</t>
  </si>
  <si>
    <t>Last Man Standing</t>
  </si>
  <si>
    <t>Likely Suspect</t>
  </si>
  <si>
    <t>Loaded Question</t>
  </si>
  <si>
    <t>Locus Locutus</t>
  </si>
  <si>
    <t>Long Shadow</t>
  </si>
  <si>
    <t>Love and Death</t>
  </si>
  <si>
    <t>Lubrae's Ruin</t>
  </si>
  <si>
    <t>Luna Regolith III</t>
  </si>
  <si>
    <t>Main Ingredient</t>
  </si>
  <si>
    <t>Marcato-45</t>
  </si>
  <si>
    <t>Marsilion-C</t>
  </si>
  <si>
    <t>Matador 64</t>
  </si>
  <si>
    <t>Mechabre</t>
  </si>
  <si>
    <t>Memory Interdict</t>
  </si>
  <si>
    <t>Mercurial Overreach</t>
  </si>
  <si>
    <t>Midha's Reckoning</t>
  </si>
  <si>
    <t>Multimach CCX</t>
  </si>
  <si>
    <t>Mykel's Reverence</t>
  </si>
  <si>
    <t>Naeem's Lance</t>
  </si>
  <si>
    <t>Nasreddin</t>
  </si>
  <si>
    <t>Negative Space</t>
  </si>
  <si>
    <t>Nezarec's Whisper</t>
  </si>
  <si>
    <t>Night Terror</t>
  </si>
  <si>
    <t>Nox Perennial V</t>
  </si>
  <si>
    <t>Null Composure</t>
  </si>
  <si>
    <t>Occluded Finality</t>
  </si>
  <si>
    <t>Omniscient Eye</t>
  </si>
  <si>
    <t>Orewing's Maul</t>
  </si>
  <si>
    <t>Outrageous Fortune</t>
  </si>
  <si>
    <t>Oversoul Edict</t>
  </si>
  <si>
    <t>Palmyra-B</t>
  </si>
  <si>
    <t>Parabellum</t>
  </si>
  <si>
    <t>Persuader</t>
  </si>
  <si>
    <t>Planck's Stride</t>
  </si>
  <si>
    <t>PLUG ONE.1</t>
  </si>
  <si>
    <t>Pointed Inquiry</t>
  </si>
  <si>
    <t>Pre Astyanax IV</t>
  </si>
  <si>
    <t>Pressurized Precision</t>
  </si>
  <si>
    <t>Prodigal Return</t>
  </si>
  <si>
    <t>Prophet of Doom</t>
  </si>
  <si>
    <t>Qua Xaphan V</t>
  </si>
  <si>
    <t>Quickfang</t>
  </si>
  <si>
    <t>Raconteur</t>
  </si>
  <si>
    <t>Randy's Throwing Knife</t>
  </si>
  <si>
    <t>Razor's Edge</t>
  </si>
  <si>
    <t>Reckless Endangerment</t>
  </si>
  <si>
    <t>Recurrent Impact</t>
  </si>
  <si>
    <t>Regnant</t>
  </si>
  <si>
    <t>Retold Tale</t>
  </si>
  <si>
    <t>Retrofit Escapade</t>
  </si>
  <si>
    <t>Roar of the Bear</t>
  </si>
  <si>
    <t>Royal Entry</t>
  </si>
  <si>
    <t>Royal Executioner</t>
  </si>
  <si>
    <t>Sailspy Pitchglass</t>
  </si>
  <si>
    <t>Salvager's Salvo</t>
  </si>
  <si>
    <t>Semiotician</t>
  </si>
  <si>
    <t>Seventh Seraph SAW</t>
  </si>
  <si>
    <t>Shattered Cipher</t>
  </si>
  <si>
    <t>Shepherd's Watch</t>
  </si>
  <si>
    <t>Shining Sphere</t>
  </si>
  <si>
    <t>Silicon Neuroma</t>
  </si>
  <si>
    <t>Sleepless</t>
  </si>
  <si>
    <t>Snorri FR5</t>
  </si>
  <si>
    <t>Sola's Scar</t>
  </si>
  <si>
    <t>Sole Survivor</t>
  </si>
  <si>
    <t>Stay Frosty</t>
  </si>
  <si>
    <t>Steel Sybil Z-14</t>
  </si>
  <si>
    <t>Subjunctive</t>
  </si>
  <si>
    <t>Subzero Salvo</t>
  </si>
  <si>
    <t>Supercluster</t>
  </si>
  <si>
    <t>Swarm of the Raven</t>
  </si>
  <si>
    <t>Swordbreaker</t>
  </si>
  <si>
    <t>Tarantula</t>
  </si>
  <si>
    <t>Tarnished Mettle</t>
  </si>
  <si>
    <t>Techeun Force</t>
  </si>
  <si>
    <t>Temptation's Hook</t>
  </si>
  <si>
    <t>Terminus Horizon</t>
  </si>
  <si>
    <t>The Deicide</t>
  </si>
  <si>
    <t>The Enigma</t>
  </si>
  <si>
    <t>The Epicurean</t>
  </si>
  <si>
    <t>The Eremite</t>
  </si>
  <si>
    <t>The Inquisitor</t>
  </si>
  <si>
    <t>The Long Walk</t>
  </si>
  <si>
    <t>THE SWARM</t>
  </si>
  <si>
    <t>The Wizened Rebuke</t>
  </si>
  <si>
    <t>Thermal Erosion</t>
  </si>
  <si>
    <t>Thin Precipice</t>
  </si>
  <si>
    <t>Threaded Needle</t>
  </si>
  <si>
    <t>Throne-Cleaver</t>
  </si>
  <si>
    <t>Timelines' Vertex</t>
  </si>
  <si>
    <t>Toil and Trouble</t>
  </si>
  <si>
    <t>Tomorrow's Answer</t>
  </si>
  <si>
    <t>Tranquility</t>
  </si>
  <si>
    <t>Trinary System</t>
  </si>
  <si>
    <t>Tripwire Canary</t>
  </si>
  <si>
    <t>Typhon GL5</t>
  </si>
  <si>
    <t>Tyranny of Heaven</t>
  </si>
  <si>
    <t>Undercurrent</t>
  </si>
  <si>
    <t>Unexpected Resurgence</t>
  </si>
  <si>
    <t>Unwavering Duty</t>
  </si>
  <si>
    <t>Uzume RR4</t>
  </si>
  <si>
    <t>Volta Bracket</t>
  </si>
  <si>
    <t>Wendigo GL3</t>
  </si>
  <si>
    <t>Widow's Bite</t>
  </si>
  <si>
    <t>Wild Style</t>
  </si>
  <si>
    <t>Wishbringer</t>
  </si>
  <si>
    <t>Zaouli's Bane</t>
  </si>
  <si>
    <t>Zealot's Reward</t>
  </si>
  <si>
    <t>Zephyr</t>
  </si>
  <si>
    <t>Dragon's Breath</t>
  </si>
  <si>
    <t>Graviton Lance</t>
  </si>
  <si>
    <t>Malfeasance</t>
  </si>
  <si>
    <t>Merciless</t>
  </si>
  <si>
    <t>Osteo Striga</t>
  </si>
  <si>
    <t>Sunshot</t>
  </si>
  <si>
    <t>The Navigator</t>
  </si>
  <si>
    <t>Edge of Action</t>
  </si>
  <si>
    <t>Leviathan's Breath</t>
  </si>
  <si>
    <t>Quicksilver Storm</t>
  </si>
  <si>
    <t>Riskrunner</t>
  </si>
  <si>
    <t>Wish-Ender</t>
  </si>
  <si>
    <t>Ager's Scepter</t>
  </si>
  <si>
    <t>Dead Messenger</t>
  </si>
  <si>
    <t>Hierarchy of Needs</t>
  </si>
  <si>
    <t>Le Monarque</t>
  </si>
  <si>
    <t>Legend of Acrius</t>
  </si>
  <si>
    <t>Necrochasm</t>
  </si>
  <si>
    <t>Polaris Lance</t>
  </si>
  <si>
    <t>Ticuu's Divination</t>
  </si>
  <si>
    <t>Whisper of the Worm</t>
  </si>
  <si>
    <t>Cloudstrike</t>
  </si>
  <si>
    <t>Eyes of Tomorrow</t>
  </si>
  <si>
    <t>Forerunner</t>
  </si>
  <si>
    <t>Heartshadow</t>
  </si>
  <si>
    <t>Monte Carlo</t>
  </si>
  <si>
    <t>One Thousand Voices</t>
  </si>
  <si>
    <t>Outbreak Perfected</t>
  </si>
  <si>
    <t>Rat King</t>
  </si>
  <si>
    <t>Verglas Curve</t>
  </si>
  <si>
    <t>Vexcalibur</t>
  </si>
  <si>
    <t>Bad Juju</t>
  </si>
  <si>
    <t>Buried Bloodline</t>
  </si>
  <si>
    <t>Coldheart</t>
  </si>
  <si>
    <t>Collective Obligation</t>
  </si>
  <si>
    <t>Crimson</t>
  </si>
  <si>
    <t>Cryosthesia 77K</t>
  </si>
  <si>
    <t>Deathbringer</t>
  </si>
  <si>
    <t>Ex Diris</t>
  </si>
  <si>
    <t>Final Warning</t>
  </si>
  <si>
    <t>Prometheus Lens</t>
  </si>
  <si>
    <t>Ruinous Effigy</t>
  </si>
  <si>
    <t>Tarrabah</t>
  </si>
  <si>
    <t>The Huckleberry</t>
  </si>
  <si>
    <t>Thorn</t>
  </si>
  <si>
    <t>Tommy's Matchbook</t>
  </si>
  <si>
    <t>Touch of Malice</t>
  </si>
  <si>
    <t>Traveler's Chosen</t>
  </si>
  <si>
    <t>Two-Tailed Fox</t>
  </si>
  <si>
    <t>Vex Mythoclast</t>
  </si>
  <si>
    <t>Wavesplitter</t>
  </si>
  <si>
    <t>Ace of Spades</t>
  </si>
  <si>
    <t>Black Talon</t>
  </si>
  <si>
    <t>Borealis</t>
  </si>
  <si>
    <t>Centrifuse</t>
  </si>
  <si>
    <t>Cerberus+1</t>
  </si>
  <si>
    <t>D.A.R.C.I.</t>
  </si>
  <si>
    <t>Dead Man's Tale</t>
  </si>
  <si>
    <t>Delicate Tomb</t>
  </si>
  <si>
    <t>Deterministic Chaos</t>
  </si>
  <si>
    <t>Devil's Ruin</t>
  </si>
  <si>
    <t>Edge of Concurrence</t>
  </si>
  <si>
    <t>Edge of Intent</t>
  </si>
  <si>
    <t>Fighting Lion</t>
  </si>
  <si>
    <t>Hard Light</t>
  </si>
  <si>
    <t>Hawkmoon</t>
  </si>
  <si>
    <t>Heir Apparent</t>
  </si>
  <si>
    <t>Lord of Wolves</t>
  </si>
  <si>
    <t>Lorentz Driver</t>
  </si>
  <si>
    <t>MIDA Multi-Tool</t>
  </si>
  <si>
    <t>No Time to Explain</t>
  </si>
  <si>
    <t>Revision Zero</t>
  </si>
  <si>
    <t>Skyburner's Oath</t>
  </si>
  <si>
    <t>Sleeper Simulant</t>
  </si>
  <si>
    <t>Sturm</t>
  </si>
  <si>
    <t>SUROS Regime</t>
  </si>
  <si>
    <t>Sweet Business</t>
  </si>
  <si>
    <t>Symmetry</t>
  </si>
  <si>
    <t>Telesto</t>
  </si>
  <si>
    <t>Tessellation</t>
  </si>
  <si>
    <t>The Chaperone</t>
  </si>
  <si>
    <t>The Colony</t>
  </si>
  <si>
    <t>The Jade Rabbit</t>
  </si>
  <si>
    <t>The Last Word</t>
  </si>
  <si>
    <t>The Manticore</t>
  </si>
  <si>
    <t>The Prospector</t>
  </si>
  <si>
    <t>The Queenbreaker</t>
  </si>
  <si>
    <t>Trespasser</t>
  </si>
  <si>
    <t>Truth</t>
  </si>
  <si>
    <t>Vigilance Wing</t>
  </si>
  <si>
    <t>Wicked Implement</t>
  </si>
  <si>
    <t>Winterbite</t>
  </si>
  <si>
    <t>Wish-Keeper</t>
  </si>
  <si>
    <t>Worldline Zero</t>
  </si>
  <si>
    <t>Perfect Paradox</t>
  </si>
  <si>
    <t>Arcane Embrace</t>
  </si>
  <si>
    <t>Someday</t>
  </si>
  <si>
    <t>Deadlock</t>
  </si>
  <si>
    <t>Legato-11</t>
  </si>
  <si>
    <t>Ded Gramarye IV</t>
  </si>
  <si>
    <t>Scavenger's Fate</t>
  </si>
  <si>
    <t>Veleda-F</t>
  </si>
  <si>
    <t>Sovereignty</t>
  </si>
  <si>
    <t>Critical Anomaly</t>
  </si>
  <si>
    <t>Embraced Identity</t>
  </si>
  <si>
    <t>The Domino</t>
  </si>
  <si>
    <t>Axial Lacuna</t>
  </si>
  <si>
    <t>VS Gravitic Arrest</t>
  </si>
  <si>
    <t>VS Velocity Baton</t>
  </si>
  <si>
    <t>Lost Signal</t>
  </si>
  <si>
    <t>Liturgy</t>
  </si>
  <si>
    <t>Martyr's Retribution</t>
  </si>
  <si>
    <t>Rake Angle</t>
  </si>
  <si>
    <t>Forthcoming Deviance</t>
  </si>
  <si>
    <t>Chronophage</t>
  </si>
  <si>
    <t>Aberrant Action</t>
  </si>
  <si>
    <t>Tinasha's Mastery</t>
  </si>
  <si>
    <t>The Call</t>
  </si>
  <si>
    <t>Pro Memoria</t>
  </si>
  <si>
    <t>Speleologist</t>
  </si>
  <si>
    <t>VS Chill Inhibitor</t>
  </si>
  <si>
    <t>Bitter/Sweet</t>
  </si>
  <si>
    <t>Wicked Sister</t>
  </si>
  <si>
    <t>Summum Bonum</t>
  </si>
  <si>
    <t>Ill Omen</t>
  </si>
  <si>
    <t>False Idols</t>
  </si>
  <si>
    <t>Heretic's Fervor</t>
  </si>
  <si>
    <t>Faith-Keeper</t>
  </si>
  <si>
    <t>Scintillation</t>
  </si>
  <si>
    <t>Mistral Lift</t>
  </si>
  <si>
    <t>Line in the Sand</t>
  </si>
  <si>
    <t>Suspectum-4fr</t>
  </si>
  <si>
    <t>No Hesitation</t>
  </si>
  <si>
    <t>Accrued Redemption</t>
  </si>
  <si>
    <t>Non-Denouement</t>
  </si>
  <si>
    <t>Warden's Law</t>
  </si>
  <si>
    <t>Yesterday's Question</t>
  </si>
  <si>
    <t>Nullify</t>
  </si>
  <si>
    <t>Timeworn Wayfarer</t>
  </si>
  <si>
    <t>Breachlight</t>
  </si>
  <si>
    <t>Anonymous Autumn</t>
  </si>
  <si>
    <t>Imminence</t>
  </si>
  <si>
    <t>Alethonym</t>
  </si>
  <si>
    <t>Choir of One</t>
  </si>
  <si>
    <t>Ergo Sum</t>
  </si>
  <si>
    <t>Euphony</t>
  </si>
  <si>
    <t>Ice Breaker</t>
  </si>
  <si>
    <t>Jötunn</t>
  </si>
  <si>
    <t>Khvostov 7G-0X</t>
  </si>
  <si>
    <t>Microcosm</t>
  </si>
  <si>
    <t>Red Death Reformed</t>
  </si>
  <si>
    <t>Still Hunt</t>
  </si>
  <si>
    <t>Aeon Swift</t>
  </si>
  <si>
    <t>Assassin's Cowl</t>
  </si>
  <si>
    <t>Athrys's Embrace</t>
  </si>
  <si>
    <t>Blight Ranger</t>
  </si>
  <si>
    <t>Caliban's Hand</t>
  </si>
  <si>
    <t>Celestial Nighthawk</t>
  </si>
  <si>
    <t>Cyrtarachne's Facade</t>
  </si>
  <si>
    <t>Foetracer</t>
  </si>
  <si>
    <t>Gemini Jester</t>
  </si>
  <si>
    <t>Graviton Forfeit</t>
  </si>
  <si>
    <t>Gwisin Vest</t>
  </si>
  <si>
    <t>Gyrfalcon's Hauberk</t>
  </si>
  <si>
    <t>Khepri's Sting</t>
  </si>
  <si>
    <t>Knucklehead Radar</t>
  </si>
  <si>
    <t>Liar's Handshake</t>
  </si>
  <si>
    <t>Lucky Pants</t>
  </si>
  <si>
    <t>Lucky Raspberry</t>
  </si>
  <si>
    <t>Mask of Bakris</t>
  </si>
  <si>
    <t>Mechaneer's Tricksleeves</t>
  </si>
  <si>
    <t>Mothkeeper's Wraps</t>
  </si>
  <si>
    <t>Oathkeeper</t>
  </si>
  <si>
    <t>Omnioculus</t>
  </si>
  <si>
    <t>Ophidia Spathe</t>
  </si>
  <si>
    <t>Orpheus Rig</t>
  </si>
  <si>
    <t>Radiant Dance Machines</t>
  </si>
  <si>
    <t>Raiden Flux</t>
  </si>
  <si>
    <t>Raiju's Harness</t>
  </si>
  <si>
    <t>Renewal Grasps</t>
  </si>
  <si>
    <t>Sealed Ahamkara Grasps</t>
  </si>
  <si>
    <t>Shards of Galanor</t>
  </si>
  <si>
    <t>Shinobu's Vow</t>
  </si>
  <si>
    <t>Speedloader Slacks</t>
  </si>
  <si>
    <t>Star-Eater Scales</t>
  </si>
  <si>
    <t>The Bombardiers</t>
  </si>
  <si>
    <t>The Dragon's Shadow</t>
  </si>
  <si>
    <t>The Sixth Coyote</t>
  </si>
  <si>
    <t>Triton Vice</t>
  </si>
  <si>
    <t>Wormhusk Crown</t>
  </si>
  <si>
    <t>Young Ahamkara's Spine</t>
  </si>
  <si>
    <t>Abeyant Leap</t>
  </si>
  <si>
    <t>ACD/0 Feedback Fence</t>
  </si>
  <si>
    <t>Actium War Rig</t>
  </si>
  <si>
    <t>Aeon Safe</t>
  </si>
  <si>
    <t>An Insurmountable Skullfort</t>
  </si>
  <si>
    <t>Antaeus Wards</t>
  </si>
  <si>
    <t>Arbor Warden</t>
  </si>
  <si>
    <t>Armamentarium</t>
  </si>
  <si>
    <t>Ashen Wake</t>
  </si>
  <si>
    <t>Cadmus Ridge Lancecap</t>
  </si>
  <si>
    <t>Citan's Ramparts</t>
  </si>
  <si>
    <t>Crest of Alpha Lupi</t>
  </si>
  <si>
    <t>Cuirass of the Falling Star</t>
  </si>
  <si>
    <t>Doom Fang Pauldron</t>
  </si>
  <si>
    <t>Dunemarchers</t>
  </si>
  <si>
    <t>Eternal Warrior</t>
  </si>
  <si>
    <t>Hallowfire Heart</t>
  </si>
  <si>
    <t>Heart of Inmost Light</t>
  </si>
  <si>
    <t>Helm of Saint-14</t>
  </si>
  <si>
    <t>Hoarfrost-Z</t>
  </si>
  <si>
    <t>Icefall Mantle</t>
  </si>
  <si>
    <t>Khepri's Horn</t>
  </si>
  <si>
    <t>Lion Rampant</t>
  </si>
  <si>
    <t>Loreley Splendor Helm</t>
  </si>
  <si>
    <t>Mask of the Quiet One</t>
  </si>
  <si>
    <t>Mk. 44 Stand Asides</t>
  </si>
  <si>
    <t>No Backup Plans</t>
  </si>
  <si>
    <t>Peacekeepers</t>
  </si>
  <si>
    <t>Peregrine Greaves</t>
  </si>
  <si>
    <t>Phoenix Cradle</t>
  </si>
  <si>
    <t>Point-Contact Cannon Brace</t>
  </si>
  <si>
    <t>Precious Scars</t>
  </si>
  <si>
    <t>Pyrogale Gauntlets</t>
  </si>
  <si>
    <t>Second Chance</t>
  </si>
  <si>
    <t>Severance Enclosure</t>
  </si>
  <si>
    <t>Stronghold</t>
  </si>
  <si>
    <t>Synthoceps</t>
  </si>
  <si>
    <t>The Path of Burning Steps</t>
  </si>
  <si>
    <t>Ursa Furiosa</t>
  </si>
  <si>
    <t>Wormgod Caress</t>
  </si>
  <si>
    <t>Aeon Soul</t>
  </si>
  <si>
    <t>Apotheosis Veil</t>
  </si>
  <si>
    <t>Astrocyte Verse</t>
  </si>
  <si>
    <t>Ballidorse Wrathweavers</t>
  </si>
  <si>
    <t>Boots of the Assembler</t>
  </si>
  <si>
    <t>Briarbinds</t>
  </si>
  <si>
    <t>Cenotaph Mask</t>
  </si>
  <si>
    <t>Chromatic Fire</t>
  </si>
  <si>
    <t>Claws of Ahamkara</t>
  </si>
  <si>
    <t>Contraverse Hold</t>
  </si>
  <si>
    <t>Crown of Tempests</t>
  </si>
  <si>
    <t>Dawn Chorus</t>
  </si>
  <si>
    <t>Eye of Another World</t>
  </si>
  <si>
    <t>Fallen Sunstar</t>
  </si>
  <si>
    <t>Felwinter's Helm</t>
  </si>
  <si>
    <t>Geomag Stabilizers</t>
  </si>
  <si>
    <t>Getaway Artist</t>
  </si>
  <si>
    <t>Karnstein Armlets</t>
  </si>
  <si>
    <t>Lunafaction Boots</t>
  </si>
  <si>
    <t>Mantle of Battle Harmony</t>
  </si>
  <si>
    <t>Necrotic Grip</t>
  </si>
  <si>
    <t>Nezarec's Sin</t>
  </si>
  <si>
    <t>Nothing Manacles</t>
  </si>
  <si>
    <t>Ophidian Aspect</t>
  </si>
  <si>
    <t>Osmiomancy Gloves</t>
  </si>
  <si>
    <t>Phoenix Protocol</t>
  </si>
  <si>
    <t>Promethium Spur</t>
  </si>
  <si>
    <t>Rain of Fire</t>
  </si>
  <si>
    <t>Sanguine Alchemy</t>
  </si>
  <si>
    <t>Secant Filaments</t>
  </si>
  <si>
    <t>Skull of Dire Ahamkara</t>
  </si>
  <si>
    <t>Starfire Protocol</t>
  </si>
  <si>
    <t>Stormdancer's Brace</t>
  </si>
  <si>
    <t>Sunbracers</t>
  </si>
  <si>
    <t>Swarmers</t>
  </si>
  <si>
    <t>The Stag</t>
  </si>
  <si>
    <t>Transversive Steps</t>
  </si>
  <si>
    <t>Verity's Brow</t>
  </si>
  <si>
    <t>Vesper of Radius</t>
  </si>
  <si>
    <t>Wings of Sacred Dawn</t>
  </si>
  <si>
    <t>Winter's Guile</t>
  </si>
  <si>
    <t>Adaptive Munitions</t>
  </si>
  <si>
    <t>Adrenaline Junkie</t>
  </si>
  <si>
    <t>Appended Mag</t>
  </si>
  <si>
    <t>Archer's Tempo</t>
  </si>
  <si>
    <t>Armor-Piercing Rounds</t>
  </si>
  <si>
    <t>Attrition Orbs</t>
  </si>
  <si>
    <t>Augmented Drum</t>
  </si>
  <si>
    <t>Bipod</t>
  </si>
  <si>
    <t>Box Breathing</t>
  </si>
  <si>
    <t>Cascade Point</t>
  </si>
  <si>
    <t>Chain Reaction</t>
  </si>
  <si>
    <t>Cluster Bomb</t>
  </si>
  <si>
    <t>Cold Steel</t>
  </si>
  <si>
    <t>Compulsive Reloader</t>
  </si>
  <si>
    <t>Deconstruct</t>
  </si>
  <si>
    <t>Demolitionist</t>
  </si>
  <si>
    <t>Desperate Measures</t>
  </si>
  <si>
    <t>Destabilizing Rounds</t>
  </si>
  <si>
    <t>Discord</t>
  </si>
  <si>
    <t>Dragonfly</t>
  </si>
  <si>
    <t>Duelist's Trance</t>
  </si>
  <si>
    <t>En Garde</t>
  </si>
  <si>
    <t>Enduring Blade</t>
  </si>
  <si>
    <t>Enduring Guard</t>
  </si>
  <si>
    <t>Enlightened Action</t>
  </si>
  <si>
    <t>Explosive Head</t>
  </si>
  <si>
    <t>Explosive Light</t>
  </si>
  <si>
    <t>Explosive Payload</t>
  </si>
  <si>
    <t>Feeding Frenzy</t>
  </si>
  <si>
    <t>Focused Fury</t>
  </si>
  <si>
    <t>Full Court</t>
  </si>
  <si>
    <t>Genesis</t>
  </si>
  <si>
    <t>Golden Tricorn</t>
  </si>
  <si>
    <t>Grave Robber</t>
  </si>
  <si>
    <t>Hard Launch</t>
  </si>
  <si>
    <t>Harmony</t>
  </si>
  <si>
    <t>Hatchling</t>
  </si>
  <si>
    <t>Headstone</t>
  </si>
  <si>
    <t>Heal Clip</t>
  </si>
  <si>
    <t>Heavy Guard</t>
  </si>
  <si>
    <t>High-Impact Reserves</t>
  </si>
  <si>
    <t>Immovable Object</t>
  </si>
  <si>
    <t>Impulse Amplifier</t>
  </si>
  <si>
    <t>Jagged Edge</t>
  </si>
  <si>
    <t>Kill Clip</t>
  </si>
  <si>
    <t>Killing Tally</t>
  </si>
  <si>
    <t>Kinetic Tremors</t>
  </si>
  <si>
    <t>Lasting Impression</t>
  </si>
  <si>
    <t>Mini Frags</t>
  </si>
  <si>
    <t>Moving Target</t>
  </si>
  <si>
    <t>One for All</t>
  </si>
  <si>
    <t>Osmosis</t>
  </si>
  <si>
    <t>Outlaw</t>
  </si>
  <si>
    <t>Paracausal Affinity</t>
  </si>
  <si>
    <t>Precision Instrument</t>
  </si>
  <si>
    <t>Quickdraw</t>
  </si>
  <si>
    <t>Rampage</t>
  </si>
  <si>
    <t>Rapid Hit</t>
  </si>
  <si>
    <t>Relentless Strikes</t>
  </si>
  <si>
    <t>Replenishing Aegis</t>
  </si>
  <si>
    <t>Repulsor Brace</t>
  </si>
  <si>
    <t>Reservoir Burst</t>
  </si>
  <si>
    <t>Seraph Rounds</t>
  </si>
  <si>
    <t>Sleight of Hand</t>
  </si>
  <si>
    <t>Slice</t>
  </si>
  <si>
    <t>Slickdraw</t>
  </si>
  <si>
    <t>Slideways</t>
  </si>
  <si>
    <t>Snapshot Sights</t>
  </si>
  <si>
    <t>Steady Hands</t>
  </si>
  <si>
    <t>Sticky Grenades</t>
  </si>
  <si>
    <t>Subsistence</t>
  </si>
  <si>
    <t>Surplus</t>
  </si>
  <si>
    <t>Swashbuckler</t>
  </si>
  <si>
    <t>Sword Logic</t>
  </si>
  <si>
    <t>Swordmaster's Guard</t>
  </si>
  <si>
    <t>Target Lock</t>
  </si>
  <si>
    <t>Tireless Blade</t>
  </si>
  <si>
    <t>Trench Barrel</t>
  </si>
  <si>
    <t>Under-Over</t>
  </si>
  <si>
    <t>Unrelenting</t>
  </si>
  <si>
    <t>Unstoppable Force</t>
  </si>
  <si>
    <t>Voltshot</t>
  </si>
  <si>
    <t>Wellspring</t>
  </si>
  <si>
    <t>Whirlwind Blade</t>
  </si>
  <si>
    <t>Air Trigger</t>
  </si>
  <si>
    <t>Dual Loader</t>
  </si>
  <si>
    <t>Envious Arsenal</t>
  </si>
  <si>
    <t>Cornered</t>
  </si>
  <si>
    <t>Reverberation</t>
  </si>
  <si>
    <t>Rimestealer</t>
  </si>
  <si>
    <t>Withering Gaze</t>
  </si>
  <si>
    <t>Physic</t>
  </si>
  <si>
    <t>Eddy Current</t>
  </si>
  <si>
    <t>Circle of Life</t>
  </si>
  <si>
    <t>Chaos Reshaped</t>
  </si>
  <si>
    <t>High Ground</t>
  </si>
  <si>
    <t>Adagio</t>
  </si>
  <si>
    <t>Archer's Gambit</t>
  </si>
  <si>
    <t>Advanced Reflexes</t>
  </si>
  <si>
    <t>Alacrity</t>
  </si>
  <si>
    <t>Ambush</t>
  </si>
  <si>
    <t>Bitterspite</t>
  </si>
  <si>
    <t>Bray Inheritance</t>
  </si>
  <si>
    <t>Bray Legacy</t>
  </si>
  <si>
    <t>Cast No Shadows</t>
  </si>
  <si>
    <t>Classy Contender</t>
  </si>
  <si>
    <t>Collective Purpose</t>
  </si>
  <si>
    <t>Crossing Over</t>
  </si>
  <si>
    <t>Cursed Thrall</t>
  </si>
  <si>
    <t>Dark Ether Reaper</t>
  </si>
  <si>
    <t>Dawning Surprise</t>
  </si>
  <si>
    <t>Dealer's Choice</t>
  </si>
  <si>
    <t>Disaster Plan</t>
  </si>
  <si>
    <t>Dragon's Vengeance</t>
  </si>
  <si>
    <t>Dream Work</t>
  </si>
  <si>
    <t>Explosive Pact</t>
  </si>
  <si>
    <t>Extrovert</t>
  </si>
  <si>
    <t>Field-Tested</t>
  </si>
  <si>
    <t>Gun and Run</t>
  </si>
  <si>
    <t>Harmonic Resonance</t>
  </si>
  <si>
    <t>Head Rush</t>
  </si>
  <si>
    <t>Hot Swap</t>
  </si>
  <si>
    <t>Indomitability</t>
  </si>
  <si>
    <t>Land Tank</t>
  </si>
  <si>
    <t>Nadir Focus</t>
  </si>
  <si>
    <t>Nano-Munitions</t>
  </si>
  <si>
    <t>Noble Deeds</t>
  </si>
  <si>
    <t>Omolon Fluid Dynamics</t>
  </si>
  <si>
    <t>One Quiet Moment</t>
  </si>
  <si>
    <t>Photoinhibition</t>
  </si>
  <si>
    <t>Psychohack</t>
  </si>
  <si>
    <t>Radiolaria Transposer</t>
  </si>
  <si>
    <t>Rasputin's Arsenal</t>
  </si>
  <si>
    <t>Restoration Ritual</t>
  </si>
  <si>
    <t>Right Hook</t>
  </si>
  <si>
    <t>Runneth Over</t>
  </si>
  <si>
    <t>Search Party</t>
  </si>
  <si>
    <t>Skulking Wolf</t>
  </si>
  <si>
    <t>Souldrinker</t>
  </si>
  <si>
    <t>Splicer Surge</t>
  </si>
  <si>
    <t>Stunning Recovery</t>
  </si>
  <si>
    <t>Sundering</t>
  </si>
  <si>
    <t>Suros Synergy</t>
  </si>
  <si>
    <t>Tex Balanced Stock</t>
  </si>
  <si>
    <t>To Excess</t>
  </si>
  <si>
    <t>Unsated Hunger</t>
  </si>
  <si>
    <t>Vanguard's Vindication</t>
  </si>
  <si>
    <t>Veist Stinger</t>
  </si>
  <si>
    <t>Wild Card</t>
  </si>
  <si>
    <t>Adept Counterbalance</t>
  </si>
  <si>
    <t>Adept Handling</t>
  </si>
  <si>
    <t>Adept Mag</t>
  </si>
  <si>
    <t>Adept Projectile Speed</t>
  </si>
  <si>
    <t>Adept Reload</t>
  </si>
  <si>
    <t>Adept Targeting</t>
  </si>
  <si>
    <t>Freehand Grip</t>
  </si>
  <si>
    <t>Icarus Grip</t>
  </si>
  <si>
    <t>Name IDs</t>
  </si>
  <si>
    <t>Column 1 IDs
Counter</t>
  </si>
  <si>
    <t>Column 1 IDs</t>
  </si>
  <si>
    <t>Column 2 IDs
Counter</t>
  </si>
  <si>
    <t>Column 2 IDs</t>
  </si>
  <si>
    <t>Perk 1 IDs
Counter</t>
  </si>
  <si>
    <t>Perk 2 IDs
Counter</t>
  </si>
  <si>
    <t>Perk1 IDs</t>
  </si>
  <si>
    <t>Perk 2 IDs</t>
  </si>
  <si>
    <t>Purpose/Usage/Source</t>
  </si>
  <si>
    <t>Implosion Rounds</t>
  </si>
  <si>
    <t>Name ID</t>
  </si>
  <si>
    <t>Column 1 ID</t>
  </si>
  <si>
    <t>Column 2 ID</t>
  </si>
  <si>
    <t>Perk 1 ID</t>
  </si>
  <si>
    <t>Perk 2 ID</t>
  </si>
  <si>
    <t>1851777734</t>
  </si>
  <si>
    <t>3525010810</t>
  </si>
  <si>
    <t>3796465595</t>
  </si>
  <si>
    <t>1523832109</t>
  </si>
  <si>
    <t>3078487919</t>
  </si>
  <si>
    <t>[Purpose]: Burst splash damage [Usage]: Universal [Source]: Last Wish</t>
  </si>
  <si>
    <t>1439600632</t>
  </si>
  <si>
    <t>3708227201</t>
  </si>
  <si>
    <t>2545083870</t>
  </si>
  <si>
    <t>568611923</t>
  </si>
  <si>
    <t>3301904089</t>
  </si>
  <si>
    <t>968510818</t>
  </si>
  <si>
    <t>[Purpose]: Burst boss damage [Usage]: Universal [Source]: Onslaught</t>
  </si>
  <si>
    <t>3993379141</t>
  </si>
  <si>
    <t>3751912585</t>
  </si>
  <si>
    <t>332133599</t>
  </si>
  <si>
    <t>3373736292</t>
  </si>
  <si>
    <t>613334176</t>
  </si>
  <si>
    <t>2822142346</t>
  </si>
  <si>
    <t>2010801679</t>
  </si>
  <si>
    <t>2396489472</t>
  </si>
  <si>
    <t>[Purpose]: Ammo efficient add clear [Usage]: Universal [Source]: Vow of the Disciple</t>
  </si>
  <si>
    <t>3592538738</t>
  </si>
  <si>
    <t>3108830275</t>
  </si>
  <si>
    <t>3096702027</t>
  </si>
  <si>
    <t>568611921</t>
  </si>
  <si>
    <t>3523296417</t>
  </si>
  <si>
    <t>[Purpose]: Ammo efficient add clear [Usage]: Universal [Source]: Onslaught</t>
  </si>
  <si>
    <t>2109543898</t>
  </si>
  <si>
    <t>1363886209</t>
  </si>
  <si>
    <t/>
  </si>
  <si>
    <t>[Purpose]: Tracking splash damage, Granting Wolfpack rounds [Usage]: Universal [Source]: 30th Anniversary</t>
  </si>
  <si>
    <t>1168625549</t>
  </si>
  <si>
    <t>1300023272</t>
  </si>
  <si>
    <t>106909392</t>
  </si>
  <si>
    <t>1631667848</t>
  </si>
  <si>
    <t>[Purpose]: Burst single target damage, One-two punch [Usage]: RoN, Prophecy [Source]: Operation: Seraph's Shield</t>
  </si>
  <si>
    <t>2679249093</t>
  </si>
  <si>
    <t>691659142</t>
  </si>
  <si>
    <t>1820235745</t>
  </si>
  <si>
    <t>3211806999</t>
  </si>
  <si>
    <t>[Purpose]: Ranged single target burst [Usage]: Universal [Source]: Monument to Lost Lights</t>
  </si>
  <si>
    <t>3512014804</t>
  </si>
  <si>
    <t>2827764482</t>
  </si>
  <si>
    <t>1840239774</t>
  </si>
  <si>
    <t>2749775325</t>
  </si>
  <si>
    <t>3700496672</t>
  </si>
  <si>
    <t>2173046394</t>
  </si>
  <si>
    <t>[Purpose]: Avoiding primary swaps, Special single shot add clear, Shooting bricks [Usage]: Universal [Source]: Operation: Seraph's Shield</t>
  </si>
  <si>
    <t>438098033</t>
  </si>
  <si>
    <t>548958835</t>
  </si>
  <si>
    <t>[Purpose]: Avoiding primary swaps, Special single shot add clear, Shooting bricks [Usage]: Universal [Source]: Dares of Eternity</t>
  </si>
  <si>
    <t>4293542123</t>
  </si>
  <si>
    <t>4104185692</t>
  </si>
  <si>
    <t>1048183818</t>
  </si>
  <si>
    <t>370712896</t>
  </si>
  <si>
    <t>[Purpose]: Blocking spawn points, Creating terrain [Usage]: VotD, KF, RoN [Source]: The Stasis Prototype quest</t>
  </si>
  <si>
    <t>1665952087</t>
  </si>
  <si>
    <t>[Purpose]: Imprecise single target burst [Usage]: Universal [Source]: Monument to Lost Lights</t>
  </si>
  <si>
    <t>3993415705</t>
  </si>
  <si>
    <t>568611922</t>
  </si>
  <si>
    <t>981914802</t>
  </si>
  <si>
    <t>3492396210</t>
  </si>
  <si>
    <t>3300816228</t>
  </si>
  <si>
    <t>469285294</t>
  </si>
  <si>
    <t>3643424744</t>
  </si>
  <si>
    <t>1556840489</t>
  </si>
  <si>
    <t>3257091167</t>
  </si>
  <si>
    <t>1261178282</t>
  </si>
  <si>
    <t>2349202967</t>
  </si>
  <si>
    <t>2077819806</t>
  </si>
  <si>
    <t>[Purpose]: Movement [Usage]: Universal [Source]: Dares of Eternity</t>
  </si>
  <si>
    <t>1546637391</t>
  </si>
  <si>
    <t>269888150</t>
  </si>
  <si>
    <t>3666208348</t>
  </si>
  <si>
    <t>2889501828</t>
  </si>
  <si>
    <t>938542991</t>
  </si>
  <si>
    <t>3650930298</t>
  </si>
  <si>
    <t>[Purpose]: Movement, Overload stunning [Usage]: Universal [Source]: Nightfalls</t>
  </si>
  <si>
    <t>599007201</t>
  </si>
  <si>
    <t>1087426260</t>
  </si>
  <si>
    <t>3891536761</t>
  </si>
  <si>
    <t>1354429876</t>
  </si>
  <si>
    <t>957782887</t>
  </si>
  <si>
    <t>3978468247</t>
  </si>
  <si>
    <t>1968497646</t>
  </si>
  <si>
    <t>3580904581</t>
  </si>
  <si>
    <t>[Purpose]: Swappable 10s 30% debuff, Enemy displacement [Usage]: Universal [Source]: New Light quest</t>
  </si>
  <si>
    <t>814876685</t>
  </si>
  <si>
    <t>[Purpose]: Low health rapid add clear [Usage]: Universal [Source]: World drop</t>
  </si>
  <si>
    <t>3032599245</t>
  </si>
  <si>
    <t>2376481550</t>
  </si>
  <si>
    <t>[Purpose]: Trapping spawns [Usage]: VoG, DSC [Source]: Monument to Lost Lights</t>
  </si>
  <si>
    <t>2130065553</t>
  </si>
  <si>
    <t>[Purpose]: Single target piercing damage, Intrinsic Barrier [Usage]: GMs [Source]: Intro exotic quest</t>
  </si>
  <si>
    <t>2415517654</t>
  </si>
  <si>
    <t>2738601016</t>
  </si>
  <si>
    <t>[Purpose]: Non-rocket burst damage [Usage]: N/A [Source]: Trials of Osiris</t>
  </si>
  <si>
    <t>839786290</t>
  </si>
  <si>
    <t>[Purpose]: Burst splash damage [Usage]: Universal [Source]: Ghosts of the Deep</t>
  </si>
  <si>
    <t>1719687748</t>
  </si>
  <si>
    <t>3161816588</t>
  </si>
  <si>
    <t>[Purpose]: Niche boss damage, Burst splash damage [Usage]: GMs [Source]: World drop</t>
  </si>
  <si>
    <t>2284787283</t>
  </si>
  <si>
    <t>3738678140</t>
  </si>
  <si>
    <t>[Purpose]: One-two punch, Major burst, Fast single weapon damage [Usage]: Universal [Source]: Gambit pool</t>
  </si>
  <si>
    <t>981718087</t>
  </si>
  <si>
    <t>[Purpose]: Ammo efficient add clear [Usage]: Universal [Source]: Dares of Eternity (rotation)</t>
  </si>
  <si>
    <t>2738174948</t>
  </si>
  <si>
    <t>[Purpose]: Quick ranged hitscan kills, Breaking eyes [Usage]: GoS, SotW [Source]: Dares of Eternity (rotation)</t>
  </si>
  <si>
    <t>2807687156</t>
  </si>
  <si>
    <t>4255586669</t>
  </si>
  <si>
    <t>[Purpose]: Blinding enemies, Filling ranged swap rotation [Usage]: Universal [Source]: Vanguard pool</t>
  </si>
  <si>
    <t>960810156</t>
  </si>
  <si>
    <t>3524313097</t>
  </si>
  <si>
    <t>4096943616</t>
  </si>
  <si>
    <t>[Purpose]: Ammo efficient add clear [Usage]: Universal [Source]: Vox Obscura</t>
  </si>
  <si>
    <t>4071163871</t>
  </si>
  <si>
    <t>3257091166</t>
  </si>
  <si>
    <t>3705817207</t>
  </si>
  <si>
    <t>2590710093</t>
  </si>
  <si>
    <t>4248569242</t>
  </si>
  <si>
    <t>791862061</t>
  </si>
  <si>
    <t>[Purpose]: Single target burst, Double slug [Usage]: Universal [Source]: Deep Stone Crypt</t>
  </si>
  <si>
    <t>304659313</t>
  </si>
  <si>
    <t>[Purpose]: Blinding enemies [Usage]: Universal [Source]: Dares of Eternity (rotation)</t>
  </si>
  <si>
    <t>2919334548</t>
  </si>
  <si>
    <t>2360754333</t>
  </si>
  <si>
    <t>[Purpose]: Burst single target damage, Slow single weapon damage [Usage]: Universal [Source]: S20 focusing</t>
  </si>
  <si>
    <t>318443586</t>
  </si>
  <si>
    <t>3381450498</t>
  </si>
  <si>
    <t>951095735</t>
  </si>
  <si>
    <t>[Purpose]: Avoiding primary swaps, Ammo efficient fast add clear [Usage]: Universal [Source]: Warlord's Ruin</t>
  </si>
  <si>
    <t>2812324400</t>
  </si>
  <si>
    <t>[Purpose]: Extremely high burst [Usage]: Universal [Source]: Witch Queen quest</t>
  </si>
  <si>
    <t>3849810018</t>
  </si>
  <si>
    <t>1821614984</t>
  </si>
  <si>
    <t>706527188</t>
  </si>
  <si>
    <t>3436462433</t>
  </si>
  <si>
    <t>839105230</t>
  </si>
  <si>
    <t>689005463</t>
  </si>
  <si>
    <t>2978966579</t>
  </si>
  <si>
    <t>2869569095</t>
  </si>
  <si>
    <t>2420895100</t>
  </si>
  <si>
    <t>2039302152</t>
  </si>
  <si>
    <t>1508896098</t>
  </si>
  <si>
    <t>[Purpose]: Melting vehicle bosses [Usage]: The Scarlet Keep, The Shattered Throne [Source]: World drop</t>
  </si>
  <si>
    <t>1218113510</t>
  </si>
  <si>
    <t>923806249</t>
  </si>
  <si>
    <t>2883484461</t>
  </si>
  <si>
    <t>2357297366</t>
  </si>
  <si>
    <t>[Purpose]: Trapping spawns [Usage]: Universal [Source]: Monument to Lost Lights</t>
  </si>
  <si>
    <t>1395261499</t>
  </si>
  <si>
    <t>[Purpose]: Ranged hitscan bursts [Usage]: Universal [Source]: Pit of Heresy</t>
  </si>
  <si>
    <t>1471212226</t>
  </si>
  <si>
    <t>[Purpose]: Avoiding primary swaps, Special single shot add clear [Usage]: Universal [Source]: Root of Nightmares</t>
  </si>
  <si>
    <t>3215448563</t>
  </si>
  <si>
    <t>[Purpose]: Unstoppable stun, Instant freeze or ignite [Usage]: Universal [Source]: Root of Nightmares</t>
  </si>
  <si>
    <t>3371017761</t>
  </si>
  <si>
    <t>3228096719</t>
  </si>
  <si>
    <t>[Purpose]: Shoot to loot kinetic, Augmenting damage [Usage]: Universal [Source]: King's Fall</t>
  </si>
  <si>
    <t>1771339417</t>
  </si>
  <si>
    <t>2621346526</t>
  </si>
  <si>
    <t>4103414242</t>
  </si>
  <si>
    <t>[Purpose]: 15% debuff with crit bubble, Intrinsic overload [Usage]: GMs [Source]: Garden of Salvation</t>
  </si>
  <si>
    <t>2821430069</t>
  </si>
  <si>
    <t>[Purpose]: Double slug [Usage]: Universal [Source]: Vanguard pool</t>
  </si>
  <si>
    <t>1606497639</t>
  </si>
  <si>
    <t>776531651</t>
  </si>
  <si>
    <t>[Purpose]: Ammo efficient add clear [Usage]: Universal [Source]: World drop</t>
  </si>
  <si>
    <t>2048641572</t>
  </si>
  <si>
    <t>2026087437</t>
  </si>
  <si>
    <t>[Purpose]: Blinding enemies, Chill Clip application [Usage]: Universal [Source]: Duality</t>
  </si>
  <si>
    <t>135029084</t>
  </si>
  <si>
    <t>[Purpose]: Double slug [Usage]: Universal [Source]: Root of Nightmares</t>
  </si>
  <si>
    <t>1016668089</t>
  </si>
  <si>
    <t>2680121939</t>
  </si>
  <si>
    <t>[Purpose]: Double slug [Usage]: Universal [Source]: Dares of Eternity (rotation)</t>
  </si>
  <si>
    <t>2721157927</t>
  </si>
  <si>
    <t>1380253176</t>
  </si>
  <si>
    <t>[Purpose]: Vault add clear [Usage]: Last Wish [Source]: Throne World pool</t>
  </si>
  <si>
    <t>3194351027</t>
  </si>
  <si>
    <t>1491665733</t>
  </si>
  <si>
    <t>[Purpose]: Specialized sustained damage [Usage]: Universal [Source]: Root of Nightmares</t>
  </si>
  <si>
    <t>1959650777</t>
  </si>
  <si>
    <t>[Purpose]: Chill Clip application [Usage]: SotW [Source]: Presage</t>
  </si>
  <si>
    <t>174192097</t>
  </si>
  <si>
    <t>3230963543</t>
  </si>
  <si>
    <t>[Purpose]: General primary [Usage]: Universal [Source]: Presage</t>
  </si>
  <si>
    <t>2490988246</t>
  </si>
  <si>
    <t>999767358</t>
  </si>
  <si>
    <t>[Purpose]: Ranged sustained damage [Usage]: Universal [Source]: Vow of the Disciple</t>
  </si>
  <si>
    <t>4230965989</t>
  </si>
  <si>
    <t>[Purpose]: General add clear [Usage]: Universal [Source]: Deep Stone Crypt</t>
  </si>
  <si>
    <t>3425386926</t>
  </si>
  <si>
    <t>471518543</t>
  </si>
  <si>
    <t>[Purpose]: General add clear [Usage]: Universal [Source]: Vault of Glass</t>
  </si>
  <si>
    <t>515224227</t>
  </si>
  <si>
    <t>3616586446</t>
  </si>
  <si>
    <t>1642384931</t>
  </si>
  <si>
    <t>[Purpose]: General add clear [Usage]: Universal [Source]: Duality</t>
  </si>
  <si>
    <t>2194955522</t>
  </si>
  <si>
    <t>3341893443</t>
  </si>
  <si>
    <t>[Purpose]: General primary [Usage]: Universal [Source]: World drop</t>
  </si>
  <si>
    <t>509074078</t>
  </si>
  <si>
    <t>1428297954</t>
  </si>
  <si>
    <t>1763584999</t>
  </si>
  <si>
    <t>[Purpose]: Extremely high burst [Usage]: Universal [Source]: Monument to Lost Lights</t>
  </si>
  <si>
    <t>94729174</t>
  </si>
  <si>
    <t>[Purpose]: Double slug [Usage]: Universal [Source]: Iron Banner pool</t>
  </si>
  <si>
    <t>411397829</t>
  </si>
  <si>
    <t>487361141</t>
  </si>
  <si>
    <t>2326716489</t>
  </si>
  <si>
    <t>4050645223</t>
  </si>
  <si>
    <t>[Purpose]: Burst splash damage [Usage]: Universal [Source]: Vault of Glass</t>
  </si>
  <si>
    <t>1275731761</t>
  </si>
  <si>
    <t>2323544076</t>
  </si>
  <si>
    <t>[Purpose]: Avoiding primary swaps, Special single shot add clear [Usage]: Universal [Source]: Presage</t>
  </si>
  <si>
    <t>2222560548</t>
  </si>
  <si>
    <t>1140096971</t>
  </si>
  <si>
    <t>[Purpose]: General primary [Usage]: Universal [Source]: N/A</t>
  </si>
  <si>
    <t>2149683300</t>
  </si>
  <si>
    <t>[Purpose]: General primary [Usage]: Universal [Source]: Operation: Seraph's Shield</t>
  </si>
  <si>
    <t>1253087083</t>
  </si>
  <si>
    <t>2213355989</t>
  </si>
  <si>
    <t>[Purpose]: Quick ranged hitscan kills, Breaking eyes [Usage]: GoS, SotW [Source]: Operation: Seraph's Shield</t>
  </si>
  <si>
    <t>3400784728</t>
  </si>
  <si>
    <t>2302346155</t>
  </si>
  <si>
    <t>2978226043</t>
  </si>
  <si>
    <t>5699512</t>
  </si>
  <si>
    <t>3721627275</t>
  </si>
  <si>
    <t>[Purpose]: Melee sustained damage [Usage]: Universal [Source]: Operation: Seraph's Shield</t>
  </si>
  <si>
    <t>2972949637</t>
  </si>
  <si>
    <t>1094005544</t>
  </si>
  <si>
    <t>[Purpose]: Double pellet [Usage]: Universal [Source]: Vanguard legacy focusing</t>
  </si>
  <si>
    <t>1586231351</t>
  </si>
  <si>
    <t>4117693024</t>
  </si>
  <si>
    <t>2531963421</t>
  </si>
  <si>
    <t>3653573172</t>
  </si>
  <si>
    <t>3824105627</t>
  </si>
  <si>
    <t>4225322581</t>
  </si>
  <si>
    <t>3175851496</t>
  </si>
  <si>
    <t>3201496230</t>
  </si>
  <si>
    <t>1782407750</t>
  </si>
  <si>
    <t>Tier: 1</t>
  </si>
  <si>
    <t>Tier: 2</t>
  </si>
  <si>
    <t>Tier: 3</t>
  </si>
  <si>
    <t>Tier: N/A</t>
  </si>
  <si>
    <t>&lt;- Raw Wishlist</t>
  </si>
  <si>
    <t>&lt;- Speedrunning Folder</t>
  </si>
  <si>
    <t>&lt;- Speedrunner Spreadsheet</t>
  </si>
  <si>
    <t>https://docs.google.com/spreadsheets/d/1is4sNUesy--7Zm6SCCWEP9PAXomxaSj5xlJGCsSj_qs</t>
  </si>
  <si>
    <t>Heal Clip
Field Prep</t>
  </si>
  <si>
    <t>S24 pool</t>
  </si>
  <si>
    <t>Tactical Mag
Light Mag</t>
  </si>
  <si>
    <t>Field Prep
Pugilist</t>
  </si>
  <si>
    <t>One-Two Punch
Trench Barrel</t>
  </si>
  <si>
    <t>Boosting jump height</t>
  </si>
  <si>
    <t>Boosting jump height
Augmenting boss damage</t>
  </si>
  <si>
    <t>Air Trigger
Reverberation</t>
  </si>
  <si>
    <t>Chill Clip
Desperate Measures
Surrounded</t>
  </si>
  <si>
    <t>Bait and Switch
Explosive Light</t>
  </si>
  <si>
    <t>Envious Arsenal
Cascade Point</t>
  </si>
  <si>
    <t>Bait and Switch
Explosive Light
Surrounded</t>
  </si>
  <si>
    <t>Vesper's Host</t>
  </si>
  <si>
    <t>Primary ammo jump boosting</t>
  </si>
  <si>
    <t>S25 pass</t>
  </si>
  <si>
    <t>Fourth Time's the Charm
Air Trigger
Grave Robber</t>
  </si>
  <si>
    <t>Precision Instrument
Surrounded</t>
  </si>
  <si>
    <t>Special burst damage</t>
  </si>
  <si>
    <t>Festival of the Lost</t>
  </si>
  <si>
    <t>Spike Grenades
Mini Frags</t>
  </si>
  <si>
    <t>S25 pool</t>
  </si>
  <si>
    <t>Chill Clip
Rewind Rounds</t>
  </si>
  <si>
    <t>Artifact-independent Overload</t>
  </si>
  <si>
    <t>Salvation's Edge</t>
  </si>
  <si>
    <t>Rapid piercing damage
Destroying oracles
Death Throes stacking
Long range hitscan Barrier</t>
  </si>
  <si>
    <t>Dying quickly</t>
  </si>
  <si>
    <t>GoS, LW</t>
  </si>
  <si>
    <t>Spike Grenades
Disorienting Grenades</t>
  </si>
  <si>
    <t>Blinding Overload option
Filling ranged swap rotation</t>
  </si>
  <si>
    <t>Vorpal Weapon
One for All
Demolitionist</t>
  </si>
  <si>
    <t>Trapping doors
Building Transcendence</t>
  </si>
  <si>
    <t>Providing 35% buff
Long distance grapple travel</t>
  </si>
  <si>
    <t>Heal Clip
Demolitionist
Auto-Loading Holster</t>
  </si>
  <si>
    <t>Incandescent
Kill Clip</t>
  </si>
  <si>
    <t>Fourth Time's the Charm
Envious Arsenal</t>
  </si>
  <si>
    <t>Precision Instrument
Vorpal Weapon</t>
  </si>
  <si>
    <t>Slice
Lead from Gold
Demolitionist</t>
  </si>
  <si>
    <t>Desperate Measures
Golden Tricorn
One for All</t>
  </si>
  <si>
    <t>Pale Heart pool</t>
  </si>
  <si>
    <t>Demolitionist
Repulsor Brace</t>
  </si>
  <si>
    <t>Trapping doors
Orb generation</t>
  </si>
  <si>
    <t>Object destruction
Intrinsic Unstoppable
Ranged long duration 12P</t>
  </si>
  <si>
    <t>Vorpal Weapon
Cascade Point</t>
  </si>
  <si>
    <t>Double slug
Damage rotation fill</t>
  </si>
  <si>
    <t>Cascade Point
Full Court</t>
  </si>
  <si>
    <t>SE</t>
  </si>
  <si>
    <t>Gunsmith pool</t>
  </si>
  <si>
    <t>Demolitionist
Explosive Payload</t>
  </si>
  <si>
    <t>Artifact-independent weaken</t>
  </si>
  <si>
    <t>Relentless Strikes
Attrition Orbs
Deconstruct</t>
  </si>
  <si>
    <t>Chaos Reshaped
Whirlwind Blade
Surrounded</t>
  </si>
  <si>
    <t>Melee range boss damage</t>
  </si>
  <si>
    <t>Air Trigger
Slickdraw</t>
  </si>
  <si>
    <t>Bait and Switch
Vorpal Weapon</t>
  </si>
  <si>
    <t>Filling ranged swap rotation</t>
  </si>
  <si>
    <t>Light Mag</t>
  </si>
  <si>
    <t>Attrition Orbs
Destabilizing Rounds</t>
  </si>
  <si>
    <t>2198166292</t>
  </si>
  <si>
    <t>3017780555</t>
  </si>
  <si>
    <t>[Purpose]: Avoiding primary swaps, Ammo efficient fast add clear [Usage]: Universal [Source]: S24 pool</t>
  </si>
  <si>
    <t>1298672084</t>
  </si>
  <si>
    <t>[Purpose]: Burst single target damage, One-two punch [Usage]: Universal [Source]: S24 pool</t>
  </si>
  <si>
    <t>679225683</t>
  </si>
  <si>
    <t>2248667690</t>
  </si>
  <si>
    <t>3393519051</t>
  </si>
  <si>
    <t>[Purpose]: Boosting jump height [Usage]: Universal [Source]: Monument to Lost Lights</t>
  </si>
  <si>
    <t>[Purpose]: Boosting jump height, Augmenting boss damage [Usage]: Universal [Source]: Onslaught</t>
  </si>
  <si>
    <t>480368036</t>
  </si>
  <si>
    <t>1421772400</t>
  </si>
  <si>
    <t>[Purpose]: Avoiding primary swaps, Ammo efficient fast add clear [Usage]: Universal [Source]: Iron Banner</t>
  </si>
  <si>
    <t>563069569</t>
  </si>
  <si>
    <t>3987942396</t>
  </si>
  <si>
    <t>1762785662</t>
  </si>
  <si>
    <t>2350354266</t>
  </si>
  <si>
    <t>[Purpose]: Primary ammo jump boosting [Usage]: Universal [Source]: S25 pass</t>
  </si>
  <si>
    <t>3649985571</t>
  </si>
  <si>
    <t>555281244</t>
  </si>
  <si>
    <t>2599338625</t>
  </si>
  <si>
    <t>[Purpose]: Non-rocket burst damage [Usage]: Universal [Source]: S25 pool</t>
  </si>
  <si>
    <t>1886840007</t>
  </si>
  <si>
    <t>[Purpose]: Avoiding primary swaps, Special single shot add clear, Shooting bricks [Usage]: Universal [Source]: S24 pool</t>
  </si>
  <si>
    <t>445197843</t>
  </si>
  <si>
    <t>3640170453</t>
  </si>
  <si>
    <t>[Purpose]: Artifact-independent Overload [Usage]: Universal [Source]: Salvation's Edge</t>
  </si>
  <si>
    <t>[Purpose]: Rapid piercing damage, Destroying oracles, Death Throes stacking, Long range hitscan Barrier [Usage]: VoG, Duality, VotD [Source]: Monument to Lost Lights</t>
  </si>
  <si>
    <t>3821409356</t>
  </si>
  <si>
    <t>[Purpose]: Dying quickly [Usage]: Universal [Source]: Monument to Lost Lights</t>
  </si>
  <si>
    <t>[Purpose]: Situational non-rocket burst [Usage]: GoS, LW [Source]: Root of Nightmares</t>
  </si>
  <si>
    <t>2599338624</t>
  </si>
  <si>
    <t>[Purpose]: Blinding Overload option, Filling ranged swap rotation [Usage]: Universal [Source]: S25 pool</t>
  </si>
  <si>
    <t>1197771438</t>
  </si>
  <si>
    <t>[Purpose]: Trapping doors, Building Transcendence [Usage]: Universal [Source]: S24 pool</t>
  </si>
  <si>
    <t>4049631843</t>
  </si>
  <si>
    <t>[Purpose]: Providing 35% buff, Long distance grapple travel [Usage]: Universal [Source]: Monument to Lost Lights</t>
  </si>
  <si>
    <t>2584830733</t>
  </si>
  <si>
    <t>[Purpose]: Ammo efficient add clear [Usage]: Universal [Source]: S24 pool</t>
  </si>
  <si>
    <t>1015611457</t>
  </si>
  <si>
    <t>3850168899</t>
  </si>
  <si>
    <t>3947966653</t>
  </si>
  <si>
    <t>[Purpose]: Avoiding primary swaps, Ammo efficient fast add clear [Usage]: Universal [Source]: Pale Heart pool</t>
  </si>
  <si>
    <t>2610012052</t>
  </si>
  <si>
    <t>1762785663</t>
  </si>
  <si>
    <t>243981275</t>
  </si>
  <si>
    <t>[Purpose]: Trapping doors, Orb generation [Usage]: Universal [Source]: Vesper's Host</t>
  </si>
  <si>
    <t>[Purpose]: Object destruction, Intrinsic Unstoppable, Ranged long duration 12P [Usage]: DSC, Prophecy, Lake of Shadows, etc. [Source]: Monument to Lost Lights</t>
  </si>
  <si>
    <t>3753063346</t>
  </si>
  <si>
    <t>[Purpose]: Double slug, Damage rotation fill [Usage]: Universal [Source]: World drop</t>
  </si>
  <si>
    <t>867154247</t>
  </si>
  <si>
    <t>[Purpose]: Non-rocket burst damage [Usage]: SE [Source]: Gunsmith pool</t>
  </si>
  <si>
    <t>2888557110</t>
  </si>
  <si>
    <t>3818198556</t>
  </si>
  <si>
    <t>1134488199</t>
  </si>
  <si>
    <t>3038247973</t>
  </si>
  <si>
    <t>1749209109</t>
  </si>
  <si>
    <t>3913600130</t>
  </si>
  <si>
    <t>4200122994</t>
  </si>
  <si>
    <t>A Swift Verdict</t>
  </si>
  <si>
    <t>Abyssal Edge</t>
  </si>
  <si>
    <t>Adamantite</t>
  </si>
  <si>
    <t>Adhortative</t>
  </si>
  <si>
    <t>Adjudicator</t>
  </si>
  <si>
    <t>Admetus-D</t>
  </si>
  <si>
    <t>Adverse Possession IX</t>
  </si>
  <si>
    <t>1531295694, 1890332078</t>
  </si>
  <si>
    <t>Afterlight</t>
  </si>
  <si>
    <t>Age-Old Bond</t>
  </si>
  <si>
    <t>Aisha's Care</t>
  </si>
  <si>
    <t>Aisha's Embrace</t>
  </si>
  <si>
    <t>Ammit AR2</t>
  </si>
  <si>
    <t>Anamnesis</t>
  </si>
  <si>
    <t>Ancient Gospel</t>
  </si>
  <si>
    <t>Annual Skate</t>
  </si>
  <si>
    <t>Arc Logic</t>
  </si>
  <si>
    <t>Arctic Haze</t>
  </si>
  <si>
    <t>Austringer</t>
  </si>
  <si>
    <t>Autumn Wind</t>
  </si>
  <si>
    <t>Backfang</t>
  </si>
  <si>
    <t>Barrow-Dyad</t>
  </si>
  <si>
    <t>Battle Scar</t>
  </si>
  <si>
    <t>Belisarius-D</t>
  </si>
  <si>
    <t>Better Devils</t>
  </si>
  <si>
    <t>Biting Winds</t>
  </si>
  <si>
    <t>Blast Furnace</t>
  </si>
  <si>
    <t>Blood Feud</t>
  </si>
  <si>
    <t>Bold Endings</t>
  </si>
  <si>
    <t>Boondoggle Mk. 55</t>
  </si>
  <si>
    <t>Borrowed Time</t>
  </si>
  <si>
    <t>Bottom Dollar</t>
  </si>
  <si>
    <t>Boudica-C</t>
  </si>
  <si>
    <t>Brass Attacks</t>
  </si>
  <si>
    <t>Brya's Love</t>
  </si>
  <si>
    <t>Bug-Out Bag</t>
  </si>
  <si>
    <t>Buzzard</t>
  </si>
  <si>
    <t>BxR-55 Battler</t>
  </si>
  <si>
    <t>Bygones</t>
  </si>
  <si>
    <t>Cantata-57</t>
  </si>
  <si>
    <t>2481881293, 2502422772</t>
  </si>
  <si>
    <t>Chattering Bone</t>
  </si>
  <si>
    <t>Chroma Rush</t>
  </si>
  <si>
    <t>Chrysura Melo</t>
  </si>
  <si>
    <t>Claws of the Wolf</t>
  </si>
  <si>
    <t>Cold Denial</t>
  </si>
  <si>
    <t>Cold Front</t>
  </si>
  <si>
    <t>Combined Action</t>
  </si>
  <si>
    <t>Contingency Plan</t>
  </si>
  <si>
    <t>2625782213, 577528837</t>
  </si>
  <si>
    <t>Controlling Vision</t>
  </si>
  <si>
    <t>48361212, 423343404</t>
  </si>
  <si>
    <t>Coronach-22</t>
  </si>
  <si>
    <t>Corrasion</t>
  </si>
  <si>
    <t>Crimil's Dagger</t>
  </si>
  <si>
    <t>Crisis Inverted</t>
  </si>
  <si>
    <t>Cruoris FR4</t>
  </si>
  <si>
    <t>Cynosure</t>
  </si>
  <si>
    <t>D.F.A.</t>
  </si>
  <si>
    <t>Dark Decider</t>
  </si>
  <si>
    <t>Darkest Before</t>
  </si>
  <si>
    <t>2481758391, 325519402, 435821040</t>
  </si>
  <si>
    <t>Death Adder</t>
  </si>
  <si>
    <t>2517599010, 2742490609</t>
  </si>
  <si>
    <t>Different Times</t>
  </si>
  <si>
    <t>Dire Promise</t>
  </si>
  <si>
    <t>2742838701, 582335600</t>
  </si>
  <si>
    <t>Disparity</t>
  </si>
  <si>
    <t>2738174948, 2807687156</t>
  </si>
  <si>
    <t>Division</t>
  </si>
  <si>
    <t>Drang (Baroque)</t>
  </si>
  <si>
    <t>Duty Bound</t>
  </si>
  <si>
    <t>Edge Transit</t>
  </si>
  <si>
    <t>Elsie's Rifle</t>
  </si>
  <si>
    <t>Empirical Evidence</t>
  </si>
  <si>
    <t>Enigma's Draw</t>
  </si>
  <si>
    <t>Enyo-D</t>
  </si>
  <si>
    <t>Epochal Integration</t>
  </si>
  <si>
    <t>Escape Velocity</t>
  </si>
  <si>
    <t>1459443448, 1786797708</t>
  </si>
  <si>
    <t>Eternal Blazon</t>
  </si>
  <si>
    <t>2782325301, 1180270693</t>
  </si>
  <si>
    <t>Every Waking Moment</t>
  </si>
  <si>
    <t>Extraordinary Rendition</t>
  </si>
  <si>
    <t>Exuviae</t>
  </si>
  <si>
    <t>Eyasluna</t>
  </si>
  <si>
    <t>Eyes Unveiled</t>
  </si>
  <si>
    <t>Fair Judgment</t>
  </si>
  <si>
    <t>False Promises</t>
  </si>
  <si>
    <t>Farewell</t>
  </si>
  <si>
    <t>Fatebringer</t>
  </si>
  <si>
    <t>Fel Taradiddle</t>
  </si>
  <si>
    <t>Finite Impactor</t>
  </si>
  <si>
    <t>Fioritura-59</t>
  </si>
  <si>
    <t>Firefright</t>
  </si>
  <si>
    <t>3616586446, 515224227</t>
  </si>
  <si>
    <t>Forensic Nightmare</t>
  </si>
  <si>
    <t>Forge's Pledge</t>
  </si>
  <si>
    <t>Forgiveness</t>
  </si>
  <si>
    <t>Fortunate Star</t>
  </si>
  <si>
    <t>Friction Fire</t>
  </si>
  <si>
    <t>Frontier's Cry</t>
  </si>
  <si>
    <t>Glissando-47</t>
  </si>
  <si>
    <t>Gnawing Hunger</t>
  </si>
  <si>
    <t>Gridskipper</t>
  </si>
  <si>
    <t>Hailing Confusion</t>
  </si>
  <si>
    <t>Herod-C</t>
  </si>
  <si>
    <t>High Albedo</t>
  </si>
  <si>
    <t>342027677, 607191995</t>
  </si>
  <si>
    <t>2276266837, 2857348871</t>
  </si>
  <si>
    <t>Horror's Least</t>
  </si>
  <si>
    <t>Hung Jury SR4</t>
  </si>
  <si>
    <t>Hush</t>
  </si>
  <si>
    <t>Igneous Hammer</t>
  </si>
  <si>
    <t>2761869150, 304659313</t>
  </si>
  <si>
    <t>Imperative</t>
  </si>
  <si>
    <t>Imperial Needle</t>
  </si>
  <si>
    <t>Insurmountable</t>
  </si>
  <si>
    <t>2257180473, 1443049976</t>
  </si>
  <si>
    <t>Jian 7 Rifle</t>
  </si>
  <si>
    <t>Jorum's Claw</t>
  </si>
  <si>
    <t>Joxer's Longsword</t>
  </si>
  <si>
    <t>Judgment</t>
  </si>
  <si>
    <t>Jurassic Green</t>
  </si>
  <si>
    <t>Keen Thistle</t>
  </si>
  <si>
    <t>Kept Confidence</t>
  </si>
  <si>
    <t>Krait</t>
  </si>
  <si>
    <t>Last Perdition</t>
  </si>
  <si>
    <t>Last Rite</t>
  </si>
  <si>
    <t>Legal Action II</t>
  </si>
  <si>
    <t>3580904580, 1744115122</t>
  </si>
  <si>
    <t>Lethal Abundance</t>
  </si>
  <si>
    <t>Lethophobia</t>
  </si>
  <si>
    <t>Liminal Vigil</t>
  </si>
  <si>
    <t>Live Fire</t>
  </si>
  <si>
    <t>Lodbrok-C</t>
  </si>
  <si>
    <t>Lodestar</t>
  </si>
  <si>
    <t>Lonesome</t>
  </si>
  <si>
    <t>Long Arm</t>
  </si>
  <si>
    <t>Lotus-Eater</t>
  </si>
  <si>
    <t>Loud Lullaby</t>
  </si>
  <si>
    <t>Luna's Howl</t>
  </si>
  <si>
    <t>Maahes HC4</t>
  </si>
  <si>
    <t>Malediction</t>
  </si>
  <si>
    <t>Midnight Coup</t>
  </si>
  <si>
    <t>Mirror Imago</t>
  </si>
  <si>
    <t>Nameless Midnight</t>
  </si>
  <si>
    <t>Nation of Beasts</t>
  </si>
  <si>
    <t>Nature of the Beast</t>
  </si>
  <si>
    <t>468276817, 1835747805</t>
  </si>
  <si>
    <t>3629968765, 287042892</t>
  </si>
  <si>
    <t>Neoptolemus II</t>
  </si>
  <si>
    <t>New Purpose</t>
  </si>
  <si>
    <t>Night Watch</t>
  </si>
  <si>
    <t>Nightshade</t>
  </si>
  <si>
    <t>No Survivors</t>
  </si>
  <si>
    <t>Noxious Vetiver</t>
  </si>
  <si>
    <t>Ogma PR6</t>
  </si>
  <si>
    <t>Old Sterling</t>
  </si>
  <si>
    <t>Optative</t>
  </si>
  <si>
    <t>1870979911, 2108920981</t>
  </si>
  <si>
    <t>Origin Story</t>
  </si>
  <si>
    <t>Out of Bounds</t>
  </si>
  <si>
    <t>Outlast</t>
  </si>
  <si>
    <t>Patron of Lost Causes</t>
  </si>
  <si>
    <t>Peacebond</t>
  </si>
  <si>
    <t>Perfect Pitch</t>
  </si>
  <si>
    <t>Perpetualis</t>
  </si>
  <si>
    <t>Perses-D</t>
  </si>
  <si>
    <t>Phyllotactic Spiral</t>
  </si>
  <si>
    <t>Piece of Mind</t>
  </si>
  <si>
    <t>Pizzicato-22</t>
  </si>
  <si>
    <t>Pleiades Corrector</t>
  </si>
  <si>
    <t>Point of the Stag</t>
  </si>
  <si>
    <t>Positive Outlook</t>
  </si>
  <si>
    <t>Posterity</t>
  </si>
  <si>
    <t>Premonition</t>
  </si>
  <si>
    <t>Prolonged Engagement</t>
  </si>
  <si>
    <t>Prosecutor</t>
  </si>
  <si>
    <t>Psi Hermetic V</t>
  </si>
  <si>
    <t>Psychopomp</t>
  </si>
  <si>
    <t>Punching Out</t>
  </si>
  <si>
    <t>Pure Poetry</t>
  </si>
  <si>
    <t>Qua Furor V</t>
  </si>
  <si>
    <t>2782325300, 1180270692</t>
  </si>
  <si>
    <t>Rapacious Appetite</t>
  </si>
  <si>
    <t>Reckless Oracle</t>
  </si>
  <si>
    <t>Red Tape</t>
  </si>
  <si>
    <t>Redrix's Estoc</t>
  </si>
  <si>
    <t>Refusal of the Call</t>
  </si>
  <si>
    <t>Relativism</t>
  </si>
  <si>
    <t>Relentless</t>
  </si>
  <si>
    <t>Resounding</t>
  </si>
  <si>
    <t>346136302, 871900124</t>
  </si>
  <si>
    <t>Ros Arago IV</t>
  </si>
  <si>
    <t>Rose</t>
  </si>
  <si>
    <t>Round Robin</t>
  </si>
  <si>
    <t>Royal Chase</t>
  </si>
  <si>
    <t>Rufus's Fury</t>
  </si>
  <si>
    <t>Sacred Provenance</t>
  </si>
  <si>
    <t>Scalar Potential</t>
  </si>
  <si>
    <t>Scathelocke</t>
  </si>
  <si>
    <t>3762467078, 602618796</t>
  </si>
  <si>
    <t>Senuna SI6</t>
  </si>
  <si>
    <t>Servant Leader</t>
  </si>
  <si>
    <t>Seventh Seraph Carbine</t>
  </si>
  <si>
    <t>4070357005, 1561006927</t>
  </si>
  <si>
    <t>Seventh Seraph Officer Revolver</t>
  </si>
  <si>
    <t>3037520408, 1555959830</t>
  </si>
  <si>
    <t>Seventh Seraph SI-2</t>
  </si>
  <si>
    <t>Seventh Seraph VY-7</t>
  </si>
  <si>
    <t>Shadow Price</t>
  </si>
  <si>
    <t>Shayura's Wrath</t>
  </si>
  <si>
    <t>3312073053, 3743729616</t>
  </si>
  <si>
    <t>136525518, 432716552</t>
  </si>
  <si>
    <t>Sightline Survey</t>
  </si>
  <si>
    <t>Slayer's Fang</t>
  </si>
  <si>
    <t>Smite of Merain</t>
  </si>
  <si>
    <t>599895591, 2130875369</t>
  </si>
  <si>
    <t>Solipsism</t>
  </si>
  <si>
    <t>Something New</t>
  </si>
  <si>
    <t>Sorrow's Verse</t>
  </si>
  <si>
    <t>Spare Rations</t>
  </si>
  <si>
    <t>Spoiler Alert</t>
  </si>
  <si>
    <t>2588048270, 819358961</t>
  </si>
  <si>
    <t>Staccato-46</t>
  </si>
  <si>
    <t>Stars in Shadow</t>
  </si>
  <si>
    <t>Stochastic Variable</t>
  </si>
  <si>
    <t>Stoicism</t>
  </si>
  <si>
    <t>Strident Whistle</t>
  </si>
  <si>
    <t>Survivor's Epitaph</t>
  </si>
  <si>
    <t>Sweet Sorrow</t>
  </si>
  <si>
    <t>Synchronic Roulette</t>
  </si>
  <si>
    <t>Syncopation-53</t>
  </si>
  <si>
    <t>Talons of the Eagle</t>
  </si>
  <si>
    <t>2502422775, 3335343363</t>
  </si>
  <si>
    <t>Taraxippos</t>
  </si>
  <si>
    <t>Targeted Redaction</t>
  </si>
  <si>
    <t>Tears of Contrition</t>
  </si>
  <si>
    <t>2800870005, 4272442416</t>
  </si>
  <si>
    <t>The Fool's Remedy</t>
  </si>
  <si>
    <t>3424403076, 65611680</t>
  </si>
  <si>
    <t>The Forward Path</t>
  </si>
  <si>
    <t>1690783811, 2014642399</t>
  </si>
  <si>
    <t>The Guiding Sight</t>
  </si>
  <si>
    <t>The Hero's Burden</t>
  </si>
  <si>
    <t>The Immortal</t>
  </si>
  <si>
    <t>The Keening</t>
  </si>
  <si>
    <t>The Last Breath</t>
  </si>
  <si>
    <t>507038823, 1503609584</t>
  </si>
  <si>
    <t>The Last Dance</t>
  </si>
  <si>
    <t>3326850591, 174804902</t>
  </si>
  <si>
    <t>The Messenger</t>
  </si>
  <si>
    <t>The Number</t>
  </si>
  <si>
    <t>2492081469, 3854359821</t>
  </si>
  <si>
    <t>The Palindrome</t>
  </si>
  <si>
    <t>The Prophet</t>
  </si>
  <si>
    <t>The Recluse</t>
  </si>
  <si>
    <t>The Riposte</t>
  </si>
  <si>
    <t>The Scholar</t>
  </si>
  <si>
    <t>The Showrunner</t>
  </si>
  <si>
    <t>The Steady Hand</t>
  </si>
  <si>
    <t>2220884262, 1189790632</t>
  </si>
  <si>
    <t>The Summoner</t>
  </si>
  <si>
    <t>The Third Axiom</t>
  </si>
  <si>
    <t>The Time-Worn Spire</t>
  </si>
  <si>
    <t>3593598010, 4425887</t>
  </si>
  <si>
    <t>The Title</t>
  </si>
  <si>
    <t>The Vision</t>
  </si>
  <si>
    <t>2414141462, 293505772</t>
  </si>
  <si>
    <t>Tigerspite</t>
  </si>
  <si>
    <t>3055192515, 1006783454</t>
  </si>
  <si>
    <t>Transfiguration</t>
  </si>
  <si>
    <t>True Prophecy</t>
  </si>
  <si>
    <t>Trust</t>
  </si>
  <si>
    <t>Trustee</t>
  </si>
  <si>
    <t>3252697558, 447296102, 1946491241</t>
  </si>
  <si>
    <t>3297863558, 1874424704</t>
  </si>
  <si>
    <t>Under Your Skin</t>
  </si>
  <si>
    <t>Unending Tempest</t>
  </si>
  <si>
    <t>Unforgiven</t>
  </si>
  <si>
    <t>Vantage Point</t>
  </si>
  <si>
    <t>Veiled Threat</t>
  </si>
  <si>
    <t>Veles-X</t>
  </si>
  <si>
    <t>Vengeful Whisper</t>
  </si>
  <si>
    <t>Vision of Confluence</t>
  </si>
  <si>
    <t>Vouchsafe</t>
  </si>
  <si>
    <t>3242168339, 355922321</t>
  </si>
  <si>
    <t>Vulpecula</t>
  </si>
  <si>
    <t>Waking Vigil</t>
  </si>
  <si>
    <t>Warlord's Spear</t>
  </si>
  <si>
    <t>Watchful Eye</t>
  </si>
  <si>
    <t>Whispering Slab</t>
  </si>
  <si>
    <t>Whistler's Whim</t>
  </si>
  <si>
    <t>3312073055, 1271343896</t>
  </si>
  <si>
    <t>Wolftone Draw</t>
  </si>
  <si>
    <t>Word of Crota</t>
  </si>
  <si>
    <t>Yarovit MG4</t>
  </si>
  <si>
    <t>Yesteryear</t>
  </si>
  <si>
    <t>Blunt Execution Rounds</t>
  </si>
  <si>
    <t>Collective Action</t>
  </si>
  <si>
    <t>Demoralize</t>
  </si>
  <si>
    <t>Desperado</t>
  </si>
  <si>
    <t>Detonator Beam</t>
  </si>
  <si>
    <t>Disruption Break</t>
  </si>
  <si>
    <t>Elemental Honing</t>
  </si>
  <si>
    <t>Gutshot Straight</t>
  </si>
  <si>
    <t>Jolting Feedback</t>
  </si>
  <si>
    <t>Keep Away</t>
  </si>
  <si>
    <t>Loose Change</t>
  </si>
  <si>
    <t>Melee Momentum</t>
  </si>
  <si>
    <t>Multikill Clip</t>
  </si>
  <si>
    <t>Reciprocity</t>
  </si>
  <si>
    <t>Recycled Energy</t>
  </si>
  <si>
    <t>Rolling Storm</t>
  </si>
  <si>
    <t>Short-Action Stock</t>
  </si>
  <si>
    <t>Steady Rounds</t>
  </si>
  <si>
    <t>Strategist</t>
  </si>
  <si>
    <t>Tear</t>
  </si>
  <si>
    <t>Timed Payload</t>
  </si>
  <si>
    <t>Turnabout</t>
  </si>
  <si>
    <t>43555494, 2120661319</t>
  </si>
  <si>
    <t>164468655, 967107980</t>
  </si>
  <si>
    <t>Paracausal Fluid</t>
  </si>
  <si>
    <t>Timelost Magazine</t>
  </si>
  <si>
    <t>Willing Vessel</t>
  </si>
  <si>
    <t>218335759</t>
  </si>
  <si>
    <t>2761869150</t>
  </si>
  <si>
    <t>3654744298</t>
  </si>
  <si>
    <t>2265407516</t>
  </si>
  <si>
    <t>3844610113</t>
  </si>
  <si>
    <t>2936850733</t>
  </si>
  <si>
    <t>Spirit of the Assassin</t>
  </si>
  <si>
    <t>Spirit of Inmost Light</t>
  </si>
  <si>
    <t>Spirit of the Ophidian</t>
  </si>
  <si>
    <t>Spirit of the Star-Eater</t>
  </si>
  <si>
    <t>Spirit of Synthoceps</t>
  </si>
  <si>
    <t>Spirit of Verity</t>
  </si>
  <si>
    <t>Spirit of the Dragon</t>
  </si>
  <si>
    <t>Spirit of Galanor</t>
  </si>
  <si>
    <t>Spirit of the Foetracer</t>
  </si>
  <si>
    <t>Spirit of Caliban</t>
  </si>
  <si>
    <t>Spirit of Renewal</t>
  </si>
  <si>
    <t>Spirit of the Cyrtarachne</t>
  </si>
  <si>
    <t>Spirit of the Gyrfalcon</t>
  </si>
  <si>
    <t>Spirit of the Liar</t>
  </si>
  <si>
    <t>Spirit of the Wormhusk</t>
  </si>
  <si>
    <t>Spirit of the Coyote</t>
  </si>
  <si>
    <t>Spirit of Severance</t>
  </si>
  <si>
    <t>Spirit of Hoarfrost</t>
  </si>
  <si>
    <t>Spirit of the Eternal Warrior</t>
  </si>
  <si>
    <t>Spirit of the Abeyant</t>
  </si>
  <si>
    <t>Spirit of the Bear</t>
  </si>
  <si>
    <t>Spirit of Contact</t>
  </si>
  <si>
    <t>Spirit of Scars</t>
  </si>
  <si>
    <t>Spirit of the Horn</t>
  </si>
  <si>
    <t>Spirit of Alpha Lupi</t>
  </si>
  <si>
    <t>Spirit of the Armamentarium</t>
  </si>
  <si>
    <t>Spirit of the Stag</t>
  </si>
  <si>
    <t>Spirit of the Filaments</t>
  </si>
  <si>
    <t>Spirit of the Necrotic</t>
  </si>
  <si>
    <t>Spirit of Osmiomancy</t>
  </si>
  <si>
    <t>Spirit of Apotheosis</t>
  </si>
  <si>
    <t>Spirit of Vesper</t>
  </si>
  <si>
    <t>Spirit of Harmony</t>
  </si>
  <si>
    <t>Spirit of Starfire</t>
  </si>
  <si>
    <t>Spirit of the Swarm</t>
  </si>
  <si>
    <t>Spirit of the Claw</t>
  </si>
  <si>
    <t>Unvoiced</t>
  </si>
  <si>
    <t>Unsworn</t>
  </si>
  <si>
    <t>Keraunios</t>
  </si>
  <si>
    <t>Unloved</t>
  </si>
  <si>
    <t>Unworthy</t>
  </si>
  <si>
    <t>Finality's Auger</t>
  </si>
  <si>
    <t>Trachinus</t>
  </si>
  <si>
    <t>Precipial</t>
  </si>
  <si>
    <t>Pure Recollection</t>
  </si>
  <si>
    <t>Shoreline Dissident</t>
  </si>
  <si>
    <t>Lionfish-4fr</t>
  </si>
  <si>
    <t>Theodolite</t>
  </si>
  <si>
    <t>Festival Flight</t>
  </si>
  <si>
    <t>Ribbontail</t>
  </si>
  <si>
    <t>Returned Memory</t>
  </si>
  <si>
    <t>Ulterior Observation</t>
  </si>
  <si>
    <t>Synanceia</t>
  </si>
  <si>
    <t>Aurora Dawn</t>
  </si>
  <si>
    <t>Boomslang-4fr</t>
  </si>
  <si>
    <t>Giver's Blessing</t>
  </si>
  <si>
    <t>Ahab Char</t>
  </si>
  <si>
    <t>Auric Disabler</t>
  </si>
  <si>
    <t>Mercury-A</t>
  </si>
  <si>
    <t>Aureus Neutralizer</t>
  </si>
  <si>
    <t>Agape</t>
  </si>
  <si>
    <t>Phoneutria Fera</t>
  </si>
  <si>
    <t>Solemn Remembrance</t>
  </si>
  <si>
    <t>Cruel Mercy</t>
  </si>
  <si>
    <t>Last Thursday</t>
  </si>
  <si>
    <t>Nature Reclaimed</t>
  </si>
  <si>
    <t>Sublimation</t>
  </si>
  <si>
    <t>Jurisprudent</t>
  </si>
  <si>
    <t>Faustus Decline</t>
  </si>
  <si>
    <t>Yeartide Apex</t>
  </si>
  <si>
    <t>2965080304, 3293207827</t>
  </si>
  <si>
    <t>Qua Nilus II</t>
  </si>
  <si>
    <t>New Land Beyond</t>
  </si>
  <si>
    <t>Blast Distributor</t>
  </si>
  <si>
    <t>Impromptu Ammunition</t>
  </si>
  <si>
    <t>Sharp Harvest</t>
  </si>
  <si>
    <t>Flash Counter</t>
  </si>
  <si>
    <t>Successful Warm-Up</t>
  </si>
  <si>
    <t>Burning Ambition</t>
  </si>
  <si>
    <t>Reaper's Tithe</t>
  </si>
  <si>
    <t>Binary Orbit</t>
  </si>
  <si>
    <t>Subjugation</t>
  </si>
  <si>
    <t>Gravity Well</t>
  </si>
  <si>
    <t>Tenacity</t>
  </si>
  <si>
    <t>Roar of Battle</t>
  </si>
  <si>
    <t>Exhaustive Research</t>
  </si>
  <si>
    <t>Problem Solver</t>
  </si>
  <si>
    <t>Vanguard Determination</t>
  </si>
  <si>
    <t>Onslaught
Destabilizing Rounds</t>
  </si>
  <si>
    <t>Ranged single target add clear</t>
  </si>
  <si>
    <t>Encore</t>
  </si>
  <si>
    <r>
      <t xml:space="preserve">Edge Transit
</t>
    </r>
    <r>
      <rPr>
        <i/>
        <sz val="9"/>
        <color theme="1"/>
        <rFont val="Arial"/>
        <family val="2"/>
      </rPr>
      <t>BRAVE version</t>
    </r>
  </si>
  <si>
    <t>Arc Conductor
The Perfect Fifth
Wolfpack Rounds</t>
  </si>
  <si>
    <t>Splash add clear
Sword boss damage</t>
  </si>
  <si>
    <t>CE, SE</t>
  </si>
  <si>
    <t>Pale Heart</t>
  </si>
  <si>
    <t>Envious Arsenal
Overflow
Cluster Bomb</t>
  </si>
  <si>
    <t>Elemental Honing
Bait and Switch</t>
  </si>
  <si>
    <t>Kinetic Tremors
Fourth Time's the Charm</t>
  </si>
  <si>
    <t>Envious Arsenal
Ambitious Assassin
Pugilist</t>
  </si>
  <si>
    <t>Elemental Honing
Rolling Storm
Demolitionist</t>
  </si>
  <si>
    <t>Trapping doors</t>
  </si>
  <si>
    <t>S26 pool</t>
  </si>
  <si>
    <r>
      <t xml:space="preserve">The Mountaintop
</t>
    </r>
    <r>
      <rPr>
        <i/>
        <sz val="9"/>
        <color theme="1"/>
        <rFont val="Arial"/>
        <family val="2"/>
      </rPr>
      <t>BRAVE version</t>
    </r>
  </si>
  <si>
    <t>Reciprocity
Slice</t>
  </si>
  <si>
    <t>Farming super</t>
  </si>
  <si>
    <t>Envious Arsenal
Overflow
Clown Cartridge</t>
  </si>
  <si>
    <t>Elemental Honing
Bipod
High Ground</t>
  </si>
  <si>
    <t>Lightweight Emitter</t>
  </si>
  <si>
    <t>Providing 5% stackable buff</t>
  </si>
  <si>
    <t>Enclave evidence board</t>
  </si>
  <si>
    <t>Ricochet Rounds</t>
  </si>
  <si>
    <t>Attrition Orbs
Relentless Strikes</t>
  </si>
  <si>
    <t>Whirlwind Blade
Surrounded</t>
  </si>
  <si>
    <t>Sword boss damage</t>
  </si>
  <si>
    <t>Envious Arsenal
Slideways</t>
  </si>
  <si>
    <t>Attrition Orbs
Incandescent</t>
  </si>
  <si>
    <t>Extended Mag
Swap Mag</t>
  </si>
  <si>
    <t>Overflow
Impulse Amplifier
Lead from Gold</t>
  </si>
  <si>
    <t>Overload stun</t>
  </si>
  <si>
    <t>Lost sectors</t>
  </si>
  <si>
    <t>Ranged burst damage</t>
  </si>
  <si>
    <t>Detonator Beam
Hatchling</t>
  </si>
  <si>
    <t>Sundered Doctrine</t>
  </si>
  <si>
    <t>Redirection
Fourth Time's the Charm</t>
  </si>
  <si>
    <t>Fastest Cascade trigger</t>
  </si>
  <si>
    <r>
      <t xml:space="preserve">Forbearance
</t>
    </r>
    <r>
      <rPr>
        <i/>
        <sz val="9"/>
        <color theme="1"/>
        <rFont val="Arial"/>
        <family val="2"/>
      </rPr>
      <t>BRAVE version</t>
    </r>
  </si>
  <si>
    <t>Making terrain for lining</t>
  </si>
  <si>
    <t>KF, RoN</t>
  </si>
  <si>
    <t>Arc Conductor</t>
  </si>
  <si>
    <t>The Perfect Fifth</t>
  </si>
  <si>
    <t>Wolfpack Rounds</t>
  </si>
  <si>
    <t>1431678320</t>
  </si>
  <si>
    <t>95528736</t>
  </si>
  <si>
    <t>[Purpose]: Ranged single target add clear [Usage]: Universal [Source]: Encore</t>
  </si>
  <si>
    <t>3698448090</t>
  </si>
  <si>
    <t>1681583613</t>
  </si>
  <si>
    <t>[Purpose]: Splash add clear, Sword boss damage [Usage]: CE, SE [Source]: Pale Heart</t>
  </si>
  <si>
    <t>1089671869</t>
  </si>
  <si>
    <t>3922217119</t>
  </si>
  <si>
    <t>[Purpose]: Avoiding primary swaps, Ammo efficient fast add clear [Usage]: Universal [Source]: Nightfalls</t>
  </si>
  <si>
    <t>[Purpose]: Quick ranged hitscan kills, Augmenting boss damage [Usage]: Universal [Source]: Vault of Glass</t>
  </si>
  <si>
    <t>4028298892</t>
  </si>
  <si>
    <t>[Purpose]: Trapping doors [Usage]: Universal [Source]: S26 pool</t>
  </si>
  <si>
    <t>3218042543</t>
  </si>
  <si>
    <t>3840794631</t>
  </si>
  <si>
    <t>2987244302</t>
  </si>
  <si>
    <t>692399809</t>
  </si>
  <si>
    <t>3229982889</t>
  </si>
  <si>
    <t>2816212794</t>
  </si>
  <si>
    <t>[Purpose]: Farming super [Usage]: Universal [Source]: Monument to Lost Lights</t>
  </si>
  <si>
    <t>694275488</t>
  </si>
  <si>
    <t>[Purpose]: Burst splash damage [Usage]: Universal [Source]: Vanguard pool</t>
  </si>
  <si>
    <t>2319119708</t>
  </si>
  <si>
    <t>2535142413</t>
  </si>
  <si>
    <t>594346985</t>
  </si>
  <si>
    <t>1067908860</t>
  </si>
  <si>
    <t>[Purpose]: Providing 5% stackable buff [Usage]: Universal [Source]: Enclave evidence board</t>
  </si>
  <si>
    <t>1885400500</t>
  </si>
  <si>
    <t>[Purpose]: Dying quickly [Usage]: Universal [Source]: Iron Banner</t>
  </si>
  <si>
    <t>[Purpose]: Sword boss damage [Usage]: CE, SE [Source]: S24 pool</t>
  </si>
  <si>
    <t>3794274730</t>
  </si>
  <si>
    <t>2980589453</t>
  </si>
  <si>
    <t>1801007332</t>
  </si>
  <si>
    <t>3561203890</t>
  </si>
  <si>
    <t>[Purpose]: Ranged burst damage [Usage]: Universal [Source]: Monument to Lost Lights</t>
  </si>
  <si>
    <t>1303313141</t>
  </si>
  <si>
    <t>4198902903</t>
  </si>
  <si>
    <t>[Purpose]: Avoiding primary swaps, Special single shot add clear, Shooting bricks [Usage]: Universal [Source]: Sundered Doctrine</t>
  </si>
  <si>
    <t>831391274</t>
  </si>
  <si>
    <t>3360937899</t>
  </si>
  <si>
    <t>[Purpose]: Special burst damage [Usage]: Universal [Source]: Sundered Doctrine</t>
  </si>
  <si>
    <t>[Purpose]: Fastest Cascade trigger [Usage]: Universal [Source]: Festival of the Lost</t>
  </si>
  <si>
    <t>3659414143</t>
  </si>
  <si>
    <t>[Purpose]: Making terrain for lining [Usage]: KF, RoN [Source]: Monument to Lost Lights</t>
  </si>
  <si>
    <t>Hazardous Propulsion</t>
  </si>
  <si>
    <t>Taken Ambition</t>
  </si>
  <si>
    <t>Unplanned Reprieve</t>
  </si>
  <si>
    <t>Gizmo Weft</t>
  </si>
  <si>
    <t>High-Velocity Rounds
Spike Grenades
Sticky Grenades</t>
  </si>
  <si>
    <t>Air Trigger
Slideshot</t>
  </si>
  <si>
    <t>Event drop</t>
  </si>
  <si>
    <t>Mint Retrograde</t>
  </si>
  <si>
    <t>High-Velocity Rounds
High-Explosive Ordnance</t>
  </si>
  <si>
    <t>Rewind Rounds
Hatchling
Beacon Rounds</t>
  </si>
  <si>
    <t>Elemental Honing
Bait and Switch
Chain Reaction
Master of Arms</t>
  </si>
  <si>
    <t>Everything</t>
  </si>
  <si>
    <t>Hawthorne</t>
  </si>
  <si>
    <t>Praxic Blade</t>
  </si>
  <si>
    <t>Offensive Form</t>
  </si>
  <si>
    <t>Impact Core</t>
  </si>
  <si>
    <t>Hyperblade</t>
  </si>
  <si>
    <t>Hyperlining</t>
  </si>
  <si>
    <t>Renegades quest</t>
  </si>
  <si>
    <t>Psi Aeterna IV</t>
  </si>
  <si>
    <t>Blast Distributor
Trickle Charge
Beacon Rounds</t>
  </si>
  <si>
    <t>Elemental Honing
Rolling Storm
One for All</t>
  </si>
  <si>
    <t>S28 portal</t>
  </si>
  <si>
    <t>Sullen Claw</t>
  </si>
  <si>
    <t>Eager Edge
Vorpal Weapon</t>
  </si>
  <si>
    <t>Assassin's Blade
Whirlwind Blade</t>
  </si>
  <si>
    <t>Equilibrium</t>
  </si>
  <si>
    <t>Creating grapple points</t>
  </si>
  <si>
    <t>Uncivil Discourse</t>
  </si>
  <si>
    <t>Ionized Heatsink</t>
  </si>
  <si>
    <t>Lucky Pants burst damage</t>
  </si>
  <si>
    <t>Lawless Frontier</t>
  </si>
  <si>
    <t>A Good Shout</t>
  </si>
  <si>
    <t>Ultralight Rail</t>
  </si>
  <si>
    <t>Charged Bolts
Serrated Bolts
Heavy Bolts</t>
  </si>
  <si>
    <t>Sustained boss damage</t>
  </si>
  <si>
    <t>Motif-41</t>
  </si>
  <si>
    <t>Auto-Loading Holster
Impulse Amplifier
Wellspring</t>
  </si>
  <si>
    <t>Incandescent
Vorpal Weapon
Attrition Orbs</t>
  </si>
  <si>
    <t>Splash add clear</t>
  </si>
  <si>
    <t>Accurized Rounds</t>
  </si>
  <si>
    <t>Healing vulnerable teammates
Universal damage boost</t>
  </si>
  <si>
    <t>Bait and Switch
Withering Gaze</t>
  </si>
  <si>
    <t>Dying
Debuff extension</t>
  </si>
  <si>
    <t>Refurbished A499</t>
  </si>
  <si>
    <t>Gutshot Straight
Bewildering Burst
Snapshot Sights</t>
  </si>
  <si>
    <t>Aggregate Charge</t>
  </si>
  <si>
    <t>Heal Clip
Impulse Amplifier
Lead from Gold</t>
  </si>
  <si>
    <t>Incandescent
Redirection
Desperate Measures</t>
  </si>
  <si>
    <t>Starscape Null</t>
  </si>
  <si>
    <t>Rewind Rounds
Reconstruction</t>
  </si>
  <si>
    <t>Desert Perpetual - Epic</t>
  </si>
  <si>
    <t>Burst crit damage</t>
  </si>
  <si>
    <t>Pale Heart quest</t>
  </si>
  <si>
    <t>Relentless Strikes
Attrition Orbs
Sharp Harvest</t>
  </si>
  <si>
    <t>Eager Edge
Elemental Honing
Surrounded</t>
  </si>
  <si>
    <t>Movement
Sustained sword damage</t>
  </si>
  <si>
    <t>The When and Where</t>
  </si>
  <si>
    <t>Clown Cartridge
Overflow
Reconstruction</t>
  </si>
  <si>
    <t>Reaper's Tithe
Surrounded
Bait and Switch
Bipod</t>
  </si>
  <si>
    <t>Desert Perpetual</t>
  </si>
  <si>
    <t>Conspiracy Honed</t>
  </si>
  <si>
    <t>Cusp Sempiternal</t>
  </si>
  <si>
    <t>Impulse Amplifier
Repulsor Brace
Reciprocity</t>
  </si>
  <si>
    <t>Destabilizing Rounds
Circle of Life</t>
  </si>
  <si>
    <t>VoG</t>
  </si>
  <si>
    <t>Ammo generation</t>
  </si>
  <si>
    <t>New Malpais</t>
  </si>
  <si>
    <t>Trapping spawns
Pre-activating objectives</t>
  </si>
  <si>
    <t>TST, SotW</t>
  </si>
  <si>
    <t>Unfall</t>
  </si>
  <si>
    <t>Impulse Amplifier
Lead from Gold
Beacon Rounds</t>
  </si>
  <si>
    <t>Master of Arms
Rolling Storm
Jolting Feedback</t>
  </si>
  <si>
    <t>LW</t>
  </si>
  <si>
    <t>Whirling Ovation</t>
  </si>
  <si>
    <t>Delayed burst damage</t>
  </si>
  <si>
    <t>RoN</t>
  </si>
  <si>
    <t>Blade Focus long lines</t>
  </si>
  <si>
    <t>Aegis' Speedrunner's Shopping List (updated 2026-01-05)</t>
  </si>
  <si>
    <t>Heavy Bolts</t>
  </si>
  <si>
    <t>Serrated Bolts</t>
  </si>
  <si>
    <t>Charged Bolts</t>
  </si>
  <si>
    <t>Beacon Rounds</t>
  </si>
  <si>
    <t>Trickle Charge</t>
  </si>
  <si>
    <t>Bewildering Burst</t>
  </si>
  <si>
    <t>Master of Arms</t>
  </si>
  <si>
    <t>Assassin's Blade</t>
  </si>
  <si>
    <t>2462965802, 3146657389</t>
  </si>
  <si>
    <t>3854037061, 1626503676</t>
  </si>
  <si>
    <t>3637722482, 3849355625</t>
  </si>
  <si>
    <t>413901114, 425681240</t>
  </si>
  <si>
    <t>2680976411, 1845372864</t>
  </si>
  <si>
    <t>48643186, 963574173</t>
  </si>
  <si>
    <t>3222518097, 1051949956</t>
  </si>
  <si>
    <t>2545083870, 1851777734</t>
  </si>
  <si>
    <t>90009855, 523456396</t>
  </si>
  <si>
    <t>2203146422, 3400283633</t>
  </si>
  <si>
    <t>2415768376, 89619507</t>
  </si>
  <si>
    <t>2429822977, 3055790362</t>
  </si>
  <si>
    <t>3831935023, 2109877638</t>
  </si>
  <si>
    <t>1178397319, 2099894368</t>
  </si>
  <si>
    <t>3169616514, 1403800851</t>
  </si>
  <si>
    <t>3045642045, 597039524</t>
  </si>
  <si>
    <t>324382200, 2026755633</t>
  </si>
  <si>
    <t>3234692237, 768145972</t>
  </si>
  <si>
    <t>2744715540, 2832639510</t>
  </si>
  <si>
    <t>NAME</t>
  </si>
  <si>
    <t>TYPE</t>
  </si>
  <si>
    <t>Trait</t>
  </si>
  <si>
    <t>Normal</t>
  </si>
  <si>
    <t>Weapon Mod</t>
  </si>
  <si>
    <t>Armor Mod</t>
  </si>
  <si>
    <t>General Mod</t>
  </si>
  <si>
    <t>Weapon</t>
  </si>
  <si>
    <t>18 Kelvins</t>
  </si>
  <si>
    <t>21% Delirium</t>
  </si>
  <si>
    <t>4-Timer Refit</t>
  </si>
  <si>
    <t>50VAL Telescopic</t>
  </si>
  <si>
    <t>9RECT Telescopic</t>
  </si>
  <si>
    <t>Gentleman Vagabond, The Domino</t>
  </si>
  <si>
    <t>A Cold Sweat</t>
  </si>
  <si>
    <t>A Single Clap</t>
  </si>
  <si>
    <t>Aachen-LR2</t>
  </si>
  <si>
    <t>Exotic Armor</t>
  </si>
  <si>
    <t>Absolution</t>
  </si>
  <si>
    <t>Absorption Cells</t>
  </si>
  <si>
    <t>Abundant Ammo</t>
  </si>
  <si>
    <t>Enhanced</t>
  </si>
  <si>
    <t>Abyssal Extractors</t>
  </si>
  <si>
    <t>Acantha-D</t>
  </si>
  <si>
    <t>Acantha-D XK8434</t>
  </si>
  <si>
    <t>Accelerated Assault</t>
  </si>
  <si>
    <t>Accelerated Heatsink</t>
  </si>
  <si>
    <t>Accomplice</t>
  </si>
  <si>
    <t>Ace of Spades Catalyst</t>
  </si>
  <si>
    <t>Aces High Projection</t>
  </si>
  <si>
    <t>Antedate</t>
  </si>
  <si>
    <t>Finite Maybe</t>
  </si>
  <si>
    <t>Intercalary</t>
  </si>
  <si>
    <t>Lance Ephemeral</t>
  </si>
  <si>
    <t>Opaque Hourglass</t>
  </si>
  <si>
    <t>Acrius Catalyst</t>
  </si>
  <si>
    <t>Acrobat's Dodge</t>
  </si>
  <si>
    <t>Acrobat's Focus</t>
  </si>
  <si>
    <t>Action Item</t>
  </si>
  <si>
    <t>Activity Mod Socket</t>
  </si>
  <si>
    <t>Actual Grandeur</t>
  </si>
  <si>
    <t>Adamantine Brace</t>
  </si>
  <si>
    <t>Adaptive Burst</t>
  </si>
  <si>
    <t>Adaptive Frame</t>
  </si>
  <si>
    <t>Adaptive Glaive</t>
  </si>
  <si>
    <t>Adaptive Ordnance</t>
  </si>
  <si>
    <t>Adept Accuracy</t>
  </si>
  <si>
    <t>Adept Blast Radius</t>
  </si>
  <si>
    <t>Adept Charge Time</t>
  </si>
  <si>
    <t>Adept Draw Time</t>
  </si>
  <si>
    <t>Adept Icarus Grip</t>
  </si>
  <si>
    <t>Adept Impact</t>
  </si>
  <si>
    <t>Adept Persistence</t>
  </si>
  <si>
    <t>Adept Range</t>
  </si>
  <si>
    <t>Adept Shield Duration</t>
  </si>
  <si>
    <t>Adept Stability</t>
  </si>
  <si>
    <t>Adhesive Ordnance</t>
  </si>
  <si>
    <t>Abide the Return, Retold Tale, Sleepless, Tigerspite, Twilight Oath, Vouchsafe, Waking Vigil</t>
  </si>
  <si>
    <t>Aeon Energy</t>
  </si>
  <si>
    <t>Aerodynamics</t>
  </si>
  <si>
    <t>Aeronautics of China Projection</t>
  </si>
  <si>
    <t>Aftershock</t>
  </si>
  <si>
    <t>Agamid</t>
  </si>
  <si>
    <t>Agenda 5</t>
  </si>
  <si>
    <t>Ager's Call</t>
  </si>
  <si>
    <t>Ager's Scepter Catalyst</t>
  </si>
  <si>
    <t>Aggressive Burst</t>
  </si>
  <si>
    <t>Peculiar Charm</t>
  </si>
  <si>
    <t>Aggressive Frame</t>
  </si>
  <si>
    <t>Aggressive Glaive</t>
  </si>
  <si>
    <t>Aggressive Oracle Disruptor</t>
  </si>
  <si>
    <t>Agile Bowstring</t>
  </si>
  <si>
    <t>Agrona PR2</t>
  </si>
  <si>
    <t>Agrona PR4</t>
  </si>
  <si>
    <t>Ahamkara Skull Projection</t>
  </si>
  <si>
    <t>Ahamkara's Eye</t>
  </si>
  <si>
    <t>AI-COM/RSPN: REBOOT</t>
  </si>
  <si>
    <t>Air Assault</t>
  </si>
  <si>
    <t>Air Control</t>
  </si>
  <si>
    <t>Air-Cooled Core</t>
  </si>
  <si>
    <t>Alchemical Etchings</t>
  </si>
  <si>
    <t>Alethonym Catalyst</t>
  </si>
  <si>
    <t>All at Once</t>
  </si>
  <si>
    <t>All or Nothing</t>
  </si>
  <si>
    <t>All Together Now Projection</t>
  </si>
  <si>
    <t>All-Seeing Eye</t>
  </si>
  <si>
    <t>All-Star</t>
  </si>
  <si>
    <t>Allegro-34</t>
  </si>
  <si>
    <t>Alloy Casing</t>
  </si>
  <si>
    <t>Alloy Completionist</t>
  </si>
  <si>
    <t>Alloy Magazine</t>
  </si>
  <si>
    <t>Alone as a god</t>
  </si>
  <si>
    <t>Amalgamation Rounds</t>
  </si>
  <si>
    <t>Third Iteration</t>
  </si>
  <si>
    <t>Disparity, Fire and Forget, Judgment of Kelgorath, Path of Least Resistance, Retrofit Escapade, Tripwire Canary</t>
  </si>
  <si>
    <t>Ambush SLH25</t>
  </si>
  <si>
    <t>Damietta-LR2, Trondheim-LR2</t>
  </si>
  <si>
    <t>Amethyst Rabbit</t>
  </si>
  <si>
    <t>Anarchy Catalyst</t>
  </si>
  <si>
    <t>Ancillary Ordinance</t>
  </si>
  <si>
    <t>And Another Thing</t>
  </si>
  <si>
    <t>Animating Love</t>
  </si>
  <si>
    <t>Anniella</t>
  </si>
  <si>
    <t>Anomalous Archaeologist</t>
  </si>
  <si>
    <t>Anti-Barrier Bow</t>
  </si>
  <si>
    <t>Anti-Barrier Hand Cannon</t>
  </si>
  <si>
    <t>Anti-Barrier Scout and Pulse</t>
  </si>
  <si>
    <t>Anti-Barrier Sniper Rifle</t>
  </si>
  <si>
    <t>Anti-Flinch</t>
  </si>
  <si>
    <t>Anti-Oracle</t>
  </si>
  <si>
    <t>Anti-Praetorian</t>
  </si>
  <si>
    <t>Anti-Taken Fletching</t>
  </si>
  <si>
    <t>Anticipation</t>
  </si>
  <si>
    <t>Antiope-D</t>
  </si>
  <si>
    <t>Apollonic Tangent</t>
  </si>
  <si>
    <t>Aquila SS4</t>
  </si>
  <si>
    <t>Archimedes Truth, Eye of Foresight</t>
  </si>
  <si>
    <t>Arachnid Projection</t>
  </si>
  <si>
    <t>Arachnophile</t>
  </si>
  <si>
    <t>Arbalest Catalyst</t>
  </si>
  <si>
    <t>Arc Alignment</t>
  </si>
  <si>
    <t>Arc Ammo Generation</t>
  </si>
  <si>
    <t>Arc Armor Glow</t>
  </si>
  <si>
    <t>Arc Damage Mod</t>
  </si>
  <si>
    <t>Arc Dexterity</t>
  </si>
  <si>
    <t>Arc Effects</t>
  </si>
  <si>
    <t>Arc Holster</t>
  </si>
  <si>
    <t>Arc Loader</t>
  </si>
  <si>
    <t>Arc Resistance</t>
  </si>
  <si>
    <t>Arc Scavenger</t>
  </si>
  <si>
    <t>Arc Siphon</t>
  </si>
  <si>
    <t>Arc Soul</t>
  </si>
  <si>
    <t>Arc Staff</t>
  </si>
  <si>
    <t>Arc Targeting</t>
  </si>
  <si>
    <t>Arc Traps</t>
  </si>
  <si>
    <t>Arc Weapon Analyzer</t>
  </si>
  <si>
    <t>Arc Weapon Surge</t>
  </si>
  <si>
    <t>Arc/Stasis Dual Siphon</t>
  </si>
  <si>
    <t>Arc/Strand Siphon Combo</t>
  </si>
  <si>
    <t>Arcane Needle</t>
  </si>
  <si>
    <t>Arcbolt Grenade</t>
  </si>
  <si>
    <t>Archimedes Truth</t>
  </si>
  <si>
    <t>Arcing Arms Glow</t>
  </si>
  <si>
    <t>Arcing Chest Glow</t>
  </si>
  <si>
    <t>Arcing Class Item Glow</t>
  </si>
  <si>
    <t>Arcing Helmet Glow</t>
  </si>
  <si>
    <t>Arcing Leg Glow</t>
  </si>
  <si>
    <t>Area Denial Frame</t>
  </si>
  <si>
    <t>Festival Flight, Lost Signal, Motif-41, Psychopomp, Psychopomp (Adept), VS Velocity Baton</t>
  </si>
  <si>
    <t>Argent Quiver</t>
  </si>
  <si>
    <t>Arm's Reach</t>
  </si>
  <si>
    <t>Armillary PSu</t>
  </si>
  <si>
    <t>Armor of the Colossus</t>
  </si>
  <si>
    <t>Armorsmith</t>
  </si>
  <si>
    <t>Arms Production</t>
  </si>
  <si>
    <t>Arrow Scavenger</t>
  </si>
  <si>
    <t>Arsenic Bite-4b</t>
  </si>
  <si>
    <t>Artifice Armor</t>
  </si>
  <si>
    <t>Artist's Palette Projection</t>
  </si>
  <si>
    <t>Ascendant Supply</t>
  </si>
  <si>
    <t>Ascending Amplitude</t>
  </si>
  <si>
    <t>Ascension</t>
  </si>
  <si>
    <t>Ashes to Assets</t>
  </si>
  <si>
    <t>Assault Barricade</t>
  </si>
  <si>
    <t>Astral Stasis Drake</t>
  </si>
  <si>
    <t>ATA Scout</t>
  </si>
  <si>
    <t>Show of Force XF4865</t>
  </si>
  <si>
    <t>Atalanta-D</t>
  </si>
  <si>
    <t>Atalanta-D XG1992</t>
  </si>
  <si>
    <t>ATB Long Range</t>
  </si>
  <si>
    <t>Long Shadow, Show of Force, Show of Force XF4865</t>
  </si>
  <si>
    <t>ATC Rex</t>
  </si>
  <si>
    <t>ATD Raptor</t>
  </si>
  <si>
    <t>Veleda-D</t>
  </si>
  <si>
    <t>Athelflad-D</t>
  </si>
  <si>
    <t>Atheon Projection</t>
  </si>
  <si>
    <t>Atomizing Rounds</t>
  </si>
  <si>
    <t>Attack! Projection</t>
  </si>
  <si>
    <t>Khvostov 7G-02</t>
  </si>
  <si>
    <t>Attrition Orbs Refit</t>
  </si>
  <si>
    <t>Authorization Override</t>
  </si>
  <si>
    <t>Auto Rifle Dexterity</t>
  </si>
  <si>
    <t>Auto Rifle Loader</t>
  </si>
  <si>
    <t>Auto Rifle Reserves</t>
  </si>
  <si>
    <t>Auto Rifle Scavenger</t>
  </si>
  <si>
    <t>Auto Rifle Targeting</t>
  </si>
  <si>
    <t>Crown of Tempests, Helm of Saint-14, Wormhusk Crown</t>
  </si>
  <si>
    <t>Auto-Loading Link</t>
  </si>
  <si>
    <t>Autoloader</t>
  </si>
  <si>
    <t>Auxiliary Reserves</t>
  </si>
  <si>
    <t>Axion Bolt</t>
  </si>
  <si>
    <t>Azimuth DSu</t>
  </si>
  <si>
    <t>Backup Mag</t>
  </si>
  <si>
    <t>Backup Plan</t>
  </si>
  <si>
    <t>Bad Juju Catalyst</t>
  </si>
  <si>
    <t>Bad News</t>
  </si>
  <si>
    <t>Bad News XF4354</t>
  </si>
  <si>
    <t>Bad Reputation</t>
  </si>
  <si>
    <t>Badlander</t>
  </si>
  <si>
    <t>Badlands Mk.24</t>
  </si>
  <si>
    <t>Baking Projection</t>
  </si>
  <si>
    <t>Balance of Power</t>
  </si>
  <si>
    <t>Balanced Flavors</t>
  </si>
  <si>
    <t>Balanced Form</t>
  </si>
  <si>
    <t>Balanced Glide</t>
  </si>
  <si>
    <t>Balanced Grip</t>
  </si>
  <si>
    <t>Balanced Guard</t>
  </si>
  <si>
    <t>Balanced Heat Weapon</t>
  </si>
  <si>
    <t>M-17 "Fast Talker"</t>
  </si>
  <si>
    <t>Bitter End</t>
  </si>
  <si>
    <t>Voltaic Shade</t>
  </si>
  <si>
    <t>Balanced Tang</t>
  </si>
  <si>
    <t>Balanced Tuning</t>
  </si>
  <si>
    <t>Baligant</t>
  </si>
  <si>
    <t>Baligant XU7743</t>
  </si>
  <si>
    <t>Ball Lightning</t>
  </si>
  <si>
    <t>Ballistic Slam</t>
  </si>
  <si>
    <t>Ballistic Tuning</t>
  </si>
  <si>
    <t>Ballistics</t>
  </si>
  <si>
    <t>Ballyhoo Mk.27</t>
  </si>
  <si>
    <t>Bandolier</t>
  </si>
  <si>
    <t>Bane of Sorrow</t>
  </si>
  <si>
    <t>Bank Projection</t>
  </si>
  <si>
    <t>Bank! Projection</t>
  </si>
  <si>
    <t>Banked Projection</t>
  </si>
  <si>
    <t>Banned Weapon</t>
  </si>
  <si>
    <t>Banner of War</t>
  </si>
  <si>
    <t>Banner Staff</t>
  </si>
  <si>
    <t>Banshee's Favorite</t>
  </si>
  <si>
    <t>Banshee's Wail</t>
  </si>
  <si>
    <t>Baroque Entrance</t>
  </si>
  <si>
    <t>Barrel Constrictor</t>
  </si>
  <si>
    <t>Barri-nade</t>
  </si>
  <si>
    <t>Base Barrel</t>
  </si>
  <si>
    <t>Base Battery</t>
  </si>
  <si>
    <t>Base Frame</t>
  </si>
  <si>
    <t>Base Grip</t>
  </si>
  <si>
    <t>Base Launch Tube</t>
  </si>
  <si>
    <t>Base Magazine</t>
  </si>
  <si>
    <t>Base Radiance</t>
  </si>
  <si>
    <t>Bellowing Giant, Blast Furnace, Hammerhead, Kindled Orchid, No Feelings, Stryker's Sure-Hand, Tatara Gaze, Tempered Dynamo, The Ringing Nail, The Spiteful Fang, Threat Level</t>
  </si>
  <si>
    <t>Basilisk</t>
  </si>
  <si>
    <t>Bastion Catalyst</t>
  </si>
  <si>
    <t>Bat Wing Entrance</t>
  </si>
  <si>
    <t>Battle Axe Projection</t>
  </si>
  <si>
    <t>Battle-Hearth</t>
  </si>
  <si>
    <t>Bayesian MSu</t>
  </si>
  <si>
    <t>Be the Danger</t>
  </si>
  <si>
    <t>Beach Ball Effects</t>
  </si>
  <si>
    <t>Beach Ball Projection</t>
  </si>
  <si>
    <t>Beacons of Empowerment</t>
  </si>
  <si>
    <t>Beast's Paw Projection</t>
  </si>
  <si>
    <t>Beastly Projection</t>
  </si>
  <si>
    <t>Beidenhander</t>
  </si>
  <si>
    <t>Belfry Bounty</t>
  </si>
  <si>
    <t>Bellowing Giant</t>
  </si>
  <si>
    <t>Benevolent Finisher</t>
  </si>
  <si>
    <t>Benevolent Overflow</t>
  </si>
  <si>
    <t>Best Bet Projection</t>
  </si>
  <si>
    <t>Better Already</t>
  </si>
  <si>
    <t>Beyond Sight</t>
  </si>
  <si>
    <t>Beyond The Veil</t>
  </si>
  <si>
    <t>Big Frigid Glaive</t>
  </si>
  <si>
    <t>Big Game Hunter</t>
  </si>
  <si>
    <t>Heirloom</t>
  </si>
  <si>
    <t>Big Red Entrance</t>
  </si>
  <si>
    <t>Big-Game Hunter</t>
  </si>
  <si>
    <t>Biotic Enhancements</t>
  </si>
  <si>
    <t>Bitten Cookie Projection</t>
  </si>
  <si>
    <t>Lingering Dread, New Purpose, Stormchaser, Unforgiven</t>
  </si>
  <si>
    <t>Bivalve Projection</t>
  </si>
  <si>
    <t>Black Hole</t>
  </si>
  <si>
    <t>Black Powder</t>
  </si>
  <si>
    <t>Black Scorpion-4sr</t>
  </si>
  <si>
    <t>Black Talon Catalyst</t>
  </si>
  <si>
    <t>Black Tiger-2sr</t>
  </si>
  <si>
    <t>Blackheart Growth</t>
  </si>
  <si>
    <t>Blade Ammo</t>
  </si>
  <si>
    <t>Blade Barrage</t>
  </si>
  <si>
    <t>Bladefury</t>
  </si>
  <si>
    <t>Blastwave Striders</t>
  </si>
  <si>
    <t>Bleak Domain</t>
  </si>
  <si>
    <t>Rime-coat Raiment</t>
  </si>
  <si>
    <t>Bleak Watcher</t>
  </si>
  <si>
    <t>Blessing of Order</t>
  </si>
  <si>
    <t>Blessing of the Sky</t>
  </si>
  <si>
    <t>Blind Clutch</t>
  </si>
  <si>
    <t>Blinding Light</t>
  </si>
  <si>
    <t>Blink</t>
  </si>
  <si>
    <t>Blood Magic</t>
  </si>
  <si>
    <t>Blue Shift</t>
  </si>
  <si>
    <t>Bobbing Buoy Projection</t>
  </si>
  <si>
    <t>Bolstering Detonation</t>
  </si>
  <si>
    <t>Bolt Scavenger</t>
  </si>
  <si>
    <t>Bolt Thrower</t>
  </si>
  <si>
    <t>Bomber</t>
  </si>
  <si>
    <t>Peacekeepers, St0mp-EE5, Transversive Steps</t>
  </si>
  <si>
    <t>Bones Akimbo</t>
  </si>
  <si>
    <t>Borealis Catalyst</t>
  </si>
  <si>
    <t>Boss Resist</t>
  </si>
  <si>
    <t>Botheration Mk.28</t>
  </si>
  <si>
    <t>Bottomless Appetite</t>
  </si>
  <si>
    <t>Bottomless Grief</t>
  </si>
  <si>
    <t>Bounteous</t>
  </si>
  <si>
    <t>Bountiful Bounties</t>
  </si>
  <si>
    <t>Bountiful Harvest</t>
  </si>
  <si>
    <t>Bountiful Unity</t>
  </si>
  <si>
    <t>Bow Dexterity</t>
  </si>
  <si>
    <t>Bow Reloader</t>
  </si>
  <si>
    <t>Bow Reserves</t>
  </si>
  <si>
    <t>Bow Targeting</t>
  </si>
  <si>
    <t>Astrocyte Verse, One-Eyed Mask, The Stag</t>
  </si>
  <si>
    <t>Box of Tricks</t>
  </si>
  <si>
    <t>Brainfreeze Projection</t>
  </si>
  <si>
    <t>Brawler</t>
  </si>
  <si>
    <t>Brawler Armorer</t>
  </si>
  <si>
    <t>BrayTech Osprey</t>
  </si>
  <si>
    <t>BrayTech Projection</t>
  </si>
  <si>
    <t>BrayTech RWP Mk. II</t>
  </si>
  <si>
    <t>BrayTech Werewolf</t>
  </si>
  <si>
    <t>BrayTech Winter Wolf</t>
  </si>
  <si>
    <t>Break the Bank</t>
  </si>
  <si>
    <t>Breakthrough</t>
  </si>
  <si>
    <t>Breath of the Dragon</t>
  </si>
  <si>
    <t>Brimming with Exhaustion</t>
  </si>
  <si>
    <t>Bring the Heat</t>
  </si>
  <si>
    <t>Broadhead</t>
  </si>
  <si>
    <t>Broadside</t>
  </si>
  <si>
    <t>Broadsword Launcher</t>
  </si>
  <si>
    <t>Brutal Projection</t>
  </si>
  <si>
    <t>Built to Blast</t>
  </si>
  <si>
    <t>Bullet Spray</t>
  </si>
  <si>
    <t>Bullseye Bolster</t>
  </si>
  <si>
    <t>Bulwark</t>
  </si>
  <si>
    <t>Bulwark Armorer</t>
  </si>
  <si>
    <t>Bulwark Finisher</t>
  </si>
  <si>
    <t>Bungie Projection</t>
  </si>
  <si>
    <t>Buried Bloodline Catalyst</t>
  </si>
  <si>
    <t>Buried Treasure Projection</t>
  </si>
  <si>
    <t>Burning Ambition Refit</t>
  </si>
  <si>
    <t>Burning Determination</t>
  </si>
  <si>
    <t>Burning Fists</t>
  </si>
  <si>
    <t>Burning Light</t>
  </si>
  <si>
    <t>Burning Maul</t>
  </si>
  <si>
    <t>Burning Maul Projection</t>
  </si>
  <si>
    <t>Burning Souls</t>
  </si>
  <si>
    <t>Burst Glide</t>
  </si>
  <si>
    <t>Burst Guard</t>
  </si>
  <si>
    <t>Bushwhacker</t>
  </si>
  <si>
    <t>Business Time</t>
  </si>
  <si>
    <t>Butler RS/2</t>
  </si>
  <si>
    <t>Butterfly</t>
  </si>
  <si>
    <t>Cabal Arrival</t>
  </si>
  <si>
    <t>Cabal Entrance</t>
  </si>
  <si>
    <t>Cabal Extinguisher</t>
  </si>
  <si>
    <t>Cabal Oil</t>
  </si>
  <si>
    <t>Cabal Shield Breaker</t>
  </si>
  <si>
    <t>Cache Finder</t>
  </si>
  <si>
    <t>Cadenza-11</t>
  </si>
  <si>
    <t>Cadenza-43</t>
  </si>
  <si>
    <t>Call to Arms Projection</t>
  </si>
  <si>
    <t>Call to Serve</t>
  </si>
  <si>
    <t>Calm Amidst Chaos</t>
  </si>
  <si>
    <t>CALUS Mini-Tool</t>
  </si>
  <si>
    <t>Calusea Noblesse</t>
  </si>
  <si>
    <t>Candle PS</t>
  </si>
  <si>
    <t>Elatha FR4, Erentil FR4, Heart of Time, Kibou AR3, Madrugada SR2, Manannan SR4, Phosphorus MG4, Sorrow MG2, Stochastic Variable, The Number</t>
  </si>
  <si>
    <t>Candy Cane Projection</t>
  </si>
  <si>
    <t>Cannon Fodder</t>
  </si>
  <si>
    <t>Capsule Gang Entrance</t>
  </si>
  <si>
    <t>Carbon Arrow Shaft</t>
  </si>
  <si>
    <t>Carrot Projection</t>
  </si>
  <si>
    <t>Carved Projection</t>
  </si>
  <si>
    <t>Cascade Point Refit</t>
  </si>
  <si>
    <t>Breachlight, Line in the Sand, Martyr's Retribution, Patron of Lost Causes, Perfect Paradox</t>
  </si>
  <si>
    <t>Caster Frame</t>
  </si>
  <si>
    <t>Catalyst Seeker</t>
  </si>
  <si>
    <t>Catapult Lift</t>
  </si>
  <si>
    <t>Cathedral Projection</t>
  </si>
  <si>
    <t>Causality Arrows</t>
  </si>
  <si>
    <t>Cauterized Darkness</t>
  </si>
  <si>
    <t>Cauterizing Flame</t>
  </si>
  <si>
    <t>Cayde's Retribution</t>
  </si>
  <si>
    <t>Celebrant Projection</t>
  </si>
  <si>
    <t>Celebrate Newness</t>
  </si>
  <si>
    <t>Celebratory Entrance</t>
  </si>
  <si>
    <t>Celerity</t>
  </si>
  <si>
    <t>Celestial Fire</t>
  </si>
  <si>
    <t>Celestial Projection</t>
  </si>
  <si>
    <t>Cellular Division</t>
  </si>
  <si>
    <t>Centrifuse Catalyst</t>
  </si>
  <si>
    <t>Cerberus+1 Catalyst</t>
  </si>
  <si>
    <t>Cerebral Uplink</t>
  </si>
  <si>
    <t>Chain Bowstring</t>
  </si>
  <si>
    <t>Chain Lightning</t>
  </si>
  <si>
    <t>Chalice Projection</t>
  </si>
  <si>
    <t>Chambered Compensator</t>
  </si>
  <si>
    <t>Champion Entrance</t>
  </si>
  <si>
    <t>Champion Memento Tracker</t>
  </si>
  <si>
    <t>Championship Projection</t>
  </si>
  <si>
    <t>Chaos Accelerant</t>
  </si>
  <si>
    <t>Chaos Reach</t>
  </si>
  <si>
    <t>Chaotic Exchanger</t>
  </si>
  <si>
    <t>Chaotic Munitions</t>
  </si>
  <si>
    <t>Charge Shot</t>
  </si>
  <si>
    <t>Charged Up</t>
  </si>
  <si>
    <t>Charged with Blight</t>
  </si>
  <si>
    <t>Cheese Projection</t>
  </si>
  <si>
    <t>Cheeseburger Projection</t>
  </si>
  <si>
    <t>Cherry Blossom Entrance</t>
  </si>
  <si>
    <t>Child of the Old Gods</t>
  </si>
  <si>
    <t>Chill Out</t>
  </si>
  <si>
    <t>Chiroptera Projection</t>
  </si>
  <si>
    <t>Chitin Powder</t>
  </si>
  <si>
    <t>Chomping at the Stem</t>
  </si>
  <si>
    <t>Chrysallis Entrance</t>
  </si>
  <si>
    <t>Clashing Projection</t>
  </si>
  <si>
    <t>Class Font</t>
  </si>
  <si>
    <t>Class Forged</t>
  </si>
  <si>
    <t>Class Mod</t>
  </si>
  <si>
    <t>Classical-42</t>
  </si>
  <si>
    <t>Cleanshot IS</t>
  </si>
  <si>
    <t>Cartesian Coordinate, Conjecture TSc, Critical Sass, Main Ingredient, Nox Echo III, Nox Veneris II, Protostar CSu, The Guiding Sight, The Wizened Rebuke</t>
  </si>
  <si>
    <t>Clenched Fist</t>
  </si>
  <si>
    <t>Close Enough</t>
  </si>
  <si>
    <t>Close the Gap</t>
  </si>
  <si>
    <t>Closing Time</t>
  </si>
  <si>
    <t>Cloudstrike Catalyst</t>
  </si>
  <si>
    <t>Cloudy Projection</t>
  </si>
  <si>
    <t>Clue Projection</t>
  </si>
  <si>
    <t>Coat of Arms</t>
  </si>
  <si>
    <t>Cobra Totemic</t>
  </si>
  <si>
    <t>Cobwebbed Projection</t>
  </si>
  <si>
    <t>Cocoa</t>
  </si>
  <si>
    <t>Cocoa Projection</t>
  </si>
  <si>
    <t>Cold and Bright</t>
  </si>
  <si>
    <t>Cold Fusion</t>
  </si>
  <si>
    <t>Coldheart Catalyst</t>
  </si>
  <si>
    <t>Coldsnap Grenade</t>
  </si>
  <si>
    <t>Collect! Projection</t>
  </si>
  <si>
    <t>Collective Obligation Catalyst</t>
  </si>
  <si>
    <t>Collective Pugilism</t>
  </si>
  <si>
    <t>Critical Anomaly, Critical Anomaly (Adept), Forthcoming Deviance, Forthcoming Deviance (Adept), Imminence, Imminence (Adept), Non-Denouement, Non-Denouement (Adept), Nullify, Nullify (Adept), Summum Bonum, Summum Bonum (Adept)</t>
  </si>
  <si>
    <t>Colony Catalyst</t>
  </si>
  <si>
    <t>Colorful Motes Effects</t>
  </si>
  <si>
    <t>Colossus Helmet Projection</t>
  </si>
  <si>
    <t>COMBAT CONTROLS</t>
  </si>
  <si>
    <t>Combat Grip</t>
  </si>
  <si>
    <t>Combat Sights</t>
  </si>
  <si>
    <t>Combination Argent Blade</t>
  </si>
  <si>
    <t>Combination Blow</t>
  </si>
  <si>
    <t>Combo Detector</t>
  </si>
  <si>
    <t>Command Frame</t>
  </si>
  <si>
    <t>Command Frame II</t>
  </si>
  <si>
    <t>Command Frame III</t>
  </si>
  <si>
    <t>Command Frame IV</t>
  </si>
  <si>
    <t>Compact Arrow Shaft</t>
  </si>
  <si>
    <t>Compact Defender</t>
  </si>
  <si>
    <t>Complex Solution</t>
  </si>
  <si>
    <t>Composite Propellant</t>
  </si>
  <si>
    <t>Composite Stock</t>
  </si>
  <si>
    <t>Compounding Force</t>
  </si>
  <si>
    <t>Compressed Wave Frame</t>
  </si>
  <si>
    <t>Compression Chamber</t>
  </si>
  <si>
    <t>Concussion Grenades</t>
  </si>
  <si>
    <t>Empty Vessel, Orewing's Maul, Prodigal Return, Resilient People, Truthteller</t>
  </si>
  <si>
    <t>Concussive Dampener</t>
  </si>
  <si>
    <t>Conditional Finality Catalyst</t>
  </si>
  <si>
    <t>Condor SS2</t>
  </si>
  <si>
    <t>Conduction Tines</t>
  </si>
  <si>
    <t>Coney Pink Projection</t>
  </si>
  <si>
    <t>Confetti Entrance</t>
  </si>
  <si>
    <t>Confined Launch</t>
  </si>
  <si>
    <t>Conjecture TSc</t>
  </si>
  <si>
    <t>Consecration</t>
  </si>
  <si>
    <t>Conserve Momentum</t>
  </si>
  <si>
    <t>Considerable Glimmer Booster</t>
  </si>
  <si>
    <t>Conspirator</t>
  </si>
  <si>
    <t>Consul's Pitch</t>
  </si>
  <si>
    <t>Eunoia</t>
  </si>
  <si>
    <t>Contender's Entrance</t>
  </si>
  <si>
    <t>Contending Cascade</t>
  </si>
  <si>
    <t>Contestant Projection</t>
  </si>
  <si>
    <t>Control SAS</t>
  </si>
  <si>
    <t>Athelflad-D, Enigma's Draw, Last Hope, Minimum Distance, Roderic-C, Smuggler's Word, Spoiler Alert, The Fool's Remedy</t>
  </si>
  <si>
    <t>Controlled Demolition</t>
  </si>
  <si>
    <t>Cookie Crisis</t>
  </si>
  <si>
    <t>Cool Kakapo Projection</t>
  </si>
  <si>
    <t>Cooling Baubles</t>
  </si>
  <si>
    <t>Copperhead-4sn</t>
  </si>
  <si>
    <t>Coral Rabbit</t>
  </si>
  <si>
    <t>Core Harvest</t>
  </si>
  <si>
    <t>Core Hound</t>
  </si>
  <si>
    <t>Corkscrew Rifling</t>
  </si>
  <si>
    <t>Cormorant Combo</t>
  </si>
  <si>
    <t>Cormorant Reversal</t>
  </si>
  <si>
    <t>Coronal Culmination</t>
  </si>
  <si>
    <t>Coronal Halo Projection</t>
  </si>
  <si>
    <t>Corrupt Ether</t>
  </si>
  <si>
    <t>Corrupted Nucleosynthesis</t>
  </si>
  <si>
    <t>Corundum Hammer</t>
  </si>
  <si>
    <t>Corvidae Projection</t>
  </si>
  <si>
    <t>Corvo SS2</t>
  </si>
  <si>
    <t>The Mornin' Comes</t>
  </si>
  <si>
    <t>Cosmology</t>
  </si>
  <si>
    <t>Cosmonaut Projection</t>
  </si>
  <si>
    <t>Counter Energy</t>
  </si>
  <si>
    <t>Counterattack</t>
  </si>
  <si>
    <t>Counterbalance Stock</t>
  </si>
  <si>
    <t>Countermass</t>
  </si>
  <si>
    <t>Countess SA/2</t>
  </si>
  <si>
    <t>Courageous Surrender</t>
  </si>
  <si>
    <t>Cover of the Exile Projection</t>
  </si>
  <si>
    <t>Cowboy Grip</t>
  </si>
  <si>
    <t>CQC Optics: High</t>
  </si>
  <si>
    <t>CQC Optics: Low</t>
  </si>
  <si>
    <t>Crab Projection</t>
  </si>
  <si>
    <t>Crane Projection</t>
  </si>
  <si>
    <t>Cranial Spike</t>
  </si>
  <si>
    <t>Cranial Spike II</t>
  </si>
  <si>
    <t>Cranial Spike III</t>
  </si>
  <si>
    <t>Cranial Spike IV</t>
  </si>
  <si>
    <t>Creeping Attrition</t>
  </si>
  <si>
    <t>Crest Rising Projection</t>
  </si>
  <si>
    <t>Crimson Catalyst</t>
  </si>
  <si>
    <t>Critical Sass</t>
  </si>
  <si>
    <t>Crooked Fang-4fr</t>
  </si>
  <si>
    <t>Cross Counter</t>
  </si>
  <si>
    <t>Crossed Blades Projection</t>
  </si>
  <si>
    <t>Crossfire HCS</t>
  </si>
  <si>
    <t>Azimuth DSu, Nature of the Beast, Service Revolver, True Prophecy, Waking Vigil, West of Sunfall 7</t>
  </si>
  <si>
    <t>A Sudden Death, A Sudden Death (Adept), Adjudicator, Darkest Before, Judgment, Judgment (Adept), Prosecutor, Prosecutor (Adept), Relentless, Relentless (Adept)</t>
  </si>
  <si>
    <t>Crota's Bane Projection</t>
  </si>
  <si>
    <t>Crow Projection</t>
  </si>
  <si>
    <t>Crow's Wings</t>
  </si>
  <si>
    <t>Crown of Opulence</t>
  </si>
  <si>
    <t>Crown of Sorrow Projection</t>
  </si>
  <si>
    <t>Crown of Will</t>
  </si>
  <si>
    <t>Crucible Alpha</t>
  </si>
  <si>
    <t>Crucible Blue</t>
  </si>
  <si>
    <t>Crucible Cash</t>
  </si>
  <si>
    <t>Crucible Experience Log</t>
  </si>
  <si>
    <t>Crucible Glimmer Scavenger</t>
  </si>
  <si>
    <t>Crucible Gold</t>
  </si>
  <si>
    <t>Crucible Green</t>
  </si>
  <si>
    <t>Crucible Hoarder</t>
  </si>
  <si>
    <t>Crucible Kill Tracker</t>
  </si>
  <si>
    <t>Crucible Masterwork</t>
  </si>
  <si>
    <t>Crucible Pink</t>
  </si>
  <si>
    <t>Crucible Projection</t>
  </si>
  <si>
    <t>Crucible Scanner</t>
  </si>
  <si>
    <t>Crucible Sights Projection</t>
  </si>
  <si>
    <t>Crucible Tracker</t>
  </si>
  <si>
    <t>Crucible White</t>
  </si>
  <si>
    <t>Cruel Remedy</t>
  </si>
  <si>
    <t>Cryocannon</t>
  </si>
  <si>
    <t>Cryoclasm</t>
  </si>
  <si>
    <t>Cryosthesia 77K Catalyst</t>
  </si>
  <si>
    <t>Crystal Strength</t>
  </si>
  <si>
    <t>Crystal Strength II</t>
  </si>
  <si>
    <t>Crystal Strength III</t>
  </si>
  <si>
    <t>Crystalline Breakout</t>
  </si>
  <si>
    <t>Crystalline Corpsebloom</t>
  </si>
  <si>
    <t>Crystalline Transistor</t>
  </si>
  <si>
    <t>Cuboid ARu</t>
  </si>
  <si>
    <t>Cup-Bearer SA/2</t>
  </si>
  <si>
    <t>Cupcake Projection</t>
  </si>
  <si>
    <t>Cursebringer</t>
  </si>
  <si>
    <t>Abyss Defiant, Abyss Defiant (Adept), Eidolon Ally, Fang of Ir Yût, Fang of Ir Yût (Adept), Oversoul Edict, Oversoul Edict (Adept), Song of Ir Yût, Song of Ir Yût (Adept), Swordbreaker, Swordbreaker (Adept), Word of Crota, Word of Crota (Adept)</t>
  </si>
  <si>
    <t>Curtain Call</t>
  </si>
  <si>
    <t>Custom Drive</t>
  </si>
  <si>
    <t>Custom Weapon Effects</t>
  </si>
  <si>
    <t>Cyber Class Entrance</t>
  </si>
  <si>
    <t>Cydonia-AR1</t>
  </si>
  <si>
    <t>D.A.R.C.I. Catalyst</t>
  </si>
  <si>
    <t>Daedalus Code</t>
  </si>
  <si>
    <t>Daily Bread Projection</t>
  </si>
  <si>
    <t>Daily Portal Focus</t>
  </si>
  <si>
    <t>Daito Capsule Entrance</t>
  </si>
  <si>
    <t>Daito Projection</t>
  </si>
  <si>
    <t>Damietta-LR2</t>
  </si>
  <si>
    <t>Danger Close</t>
  </si>
  <si>
    <t>Daring Hat Projection</t>
  </si>
  <si>
    <t>Dark Deliverance</t>
  </si>
  <si>
    <t>Dark Descent</t>
  </si>
  <si>
    <t>Dark Ether Cane</t>
  </si>
  <si>
    <t>Bitter/Sweet, Exuviae, Heretic's Fervor, Insurmountable, Liturgy, Noxious Vetiver, Red Tape, Scavenger's Fate, Sovereignty, Vantage Point</t>
  </si>
  <si>
    <t>Dark Frosting</t>
  </si>
  <si>
    <t>Dark Matter Crystal: Blue</t>
  </si>
  <si>
    <t>Dark Matter Crystal: Cyan</t>
  </si>
  <si>
    <t>Dark Matter Crystal: Gradient</t>
  </si>
  <si>
    <t>Dark Matter Crystal: Green</t>
  </si>
  <si>
    <t>Dark Matter Crystal: Indigo</t>
  </si>
  <si>
    <t>Dark Matter Crystal: Magenta</t>
  </si>
  <si>
    <t>Dark Matter Crystal: Orange</t>
  </si>
  <si>
    <t>Dark Matter Crystal: Purple</t>
  </si>
  <si>
    <t>Dark Matter Crystal: Red</t>
  </si>
  <si>
    <t>Dark Matter Crystal: Taken</t>
  </si>
  <si>
    <t>Dark Matter Crystal: White</t>
  </si>
  <si>
    <t>Dark Matter Crystal: Yellow</t>
  </si>
  <si>
    <t>Dark-Forged Trigger</t>
  </si>
  <si>
    <t>Darkblade Effects</t>
  </si>
  <si>
    <t>Dawn Staff</t>
  </si>
  <si>
    <t>Dawning Dare</t>
  </si>
  <si>
    <t>Dawning Memento Tracker</t>
  </si>
  <si>
    <t>Dawning Parade</t>
  </si>
  <si>
    <t>Dawning Projection</t>
  </si>
  <si>
    <t>Daybreak</t>
  </si>
  <si>
    <t>Daystar SMG2</t>
  </si>
  <si>
    <t>Dead Man Walking</t>
  </si>
  <si>
    <t>Dead Man Walking XX7463</t>
  </si>
  <si>
    <t>Dead Man's Tale Catalyst</t>
  </si>
  <si>
    <t>Dead Messenger Catalyst</t>
  </si>
  <si>
    <t>Trax Dynia</t>
  </si>
  <si>
    <t>Dead Zone Rifle</t>
  </si>
  <si>
    <t>Dead-Ender</t>
  </si>
  <si>
    <t>Axial Lacuna, Bold Endings, Embraced Identity, False Idols, Khvostov 7G-02, No Hesitation, Pro Memoria, Someday, The Call</t>
  </si>
  <si>
    <t>Dearly Departed</t>
  </si>
  <si>
    <t>Death at First Glance</t>
  </si>
  <si>
    <t>Death by Scorn</t>
  </si>
  <si>
    <t>Deathbringer Catalyst</t>
  </si>
  <si>
    <t>Ded Acumen II</t>
  </si>
  <si>
    <t>Ded Nemoris II</t>
  </si>
  <si>
    <t>Deep Projection</t>
  </si>
  <si>
    <t>Deep Stone Crypt Armor</t>
  </si>
  <si>
    <t>Deepsight Resonance</t>
  </si>
  <si>
    <t>Default Combat Flair</t>
  </si>
  <si>
    <t>Default Effect</t>
  </si>
  <si>
    <t>Default Emblem</t>
  </si>
  <si>
    <t>Default Weapon Effects</t>
  </si>
  <si>
    <t>Defender Projection</t>
  </si>
  <si>
    <t>Defensive Form</t>
  </si>
  <si>
    <t>Defensive Grip</t>
  </si>
  <si>
    <t>Defiant Projection</t>
  </si>
  <si>
    <t>Defiant Vexsplosion</t>
  </si>
  <si>
    <t>Deflection Tang</t>
  </si>
  <si>
    <t>Deimosuffusion</t>
  </si>
  <si>
    <t>Delayed Gratification</t>
  </si>
  <si>
    <t>Delicate Tomb Catalyst</t>
  </si>
  <si>
    <t>Delicate Tuning</t>
  </si>
  <si>
    <t>Delicious Explosion</t>
  </si>
  <si>
    <t>Depository Projection</t>
  </si>
  <si>
    <t>Depths of Duskfield</t>
  </si>
  <si>
    <t>Derelict Projection</t>
  </si>
  <si>
    <t>Desperation</t>
  </si>
  <si>
    <t>Destabilized Resource Detector</t>
  </si>
  <si>
    <t>Destabilizers</t>
  </si>
  <si>
    <t>Destabilizing Rounds Refit</t>
  </si>
  <si>
    <t>Deterministic Chaos Catalyst</t>
  </si>
  <si>
    <t>Devil Scope D2</t>
  </si>
  <si>
    <t>Devil's Ruin Catalyst</t>
  </si>
  <si>
    <t>Devouring Rift</t>
  </si>
  <si>
    <t>Diamond Lance</t>
  </si>
  <si>
    <t>Dichotomous Thinking</t>
  </si>
  <si>
    <t>Service of Luzaku</t>
  </si>
  <si>
    <t>Dielectric</t>
  </si>
  <si>
    <t>Bug-Out Bag, Just in Case, Last Man Standing, Outlast, Sole Survivor, Spare Rations</t>
  </si>
  <si>
    <t>Discovered Recipes</t>
  </si>
  <si>
    <t>Disease Vector</t>
  </si>
  <si>
    <t>Disorienting Blow</t>
  </si>
  <si>
    <t>Disrespectful Stare</t>
  </si>
  <si>
    <t>IKELOS_SMG_v1.0.1</t>
  </si>
  <si>
    <t>Disruption Weapon</t>
  </si>
  <si>
    <t>Dissonance-34</t>
  </si>
  <si>
    <t>Distant Relation</t>
  </si>
  <si>
    <t>Distorted Glyphkeeper</t>
  </si>
  <si>
    <t>Distribution</t>
  </si>
  <si>
    <t>Diviner's Discount</t>
  </si>
  <si>
    <t>Division Computed</t>
  </si>
  <si>
    <t>Does Not Compute</t>
  </si>
  <si>
    <t>Dominus Ghaul Effects</t>
  </si>
  <si>
    <t>Doomsday</t>
  </si>
  <si>
    <t>Dornröschen</t>
  </si>
  <si>
    <t>Double Dodge</t>
  </si>
  <si>
    <t>Double Down</t>
  </si>
  <si>
    <t>Double Fire</t>
  </si>
  <si>
    <t>Dragon's Breath Catalyst</t>
  </si>
  <si>
    <t>Appetence, Doomed Petitioner, Lethophobia, Scalar Potential, Scatter Signal, Supercluster</t>
  </si>
  <si>
    <t>Dragonfly Projection</t>
  </si>
  <si>
    <t>Drang</t>
  </si>
  <si>
    <t>Dreaded Venture</t>
  </si>
  <si>
    <t>Dreaded Visage</t>
  </si>
  <si>
    <t>Dreambane Mod</t>
  </si>
  <si>
    <t>Dreaming City Cache Detector</t>
  </si>
  <si>
    <t>Dreaming City Combo Detector</t>
  </si>
  <si>
    <t>Dreaming City Experience Log</t>
  </si>
  <si>
    <t>Dreaming City Glimmer Scavenger</t>
  </si>
  <si>
    <t>Dreaming City Resource Detector</t>
  </si>
  <si>
    <t>Dreaming City Scanner</t>
  </si>
  <si>
    <t>Dreaming Shimmer</t>
  </si>
  <si>
    <t>Drengr's Lash</t>
  </si>
  <si>
    <t>Drifter Projection</t>
  </si>
  <si>
    <t>Drop Mag</t>
  </si>
  <si>
    <t>Arcane Embrace, Crimil's Dagger, Infinite Paths 8, Kindled Orchid, Luna's Howl, Minuet-42, Seventh Seraph SI-2, Talons of the Eagle, The Mornin' Comes, The Old Fashioned, Vinegaroon-2si, Wrong Side of Right</t>
  </si>
  <si>
    <t>Dropship Projection</t>
  </si>
  <si>
    <t>Dual Speed Receiver</t>
  </si>
  <si>
    <t>Duality Catalyst</t>
  </si>
  <si>
    <t>Duke Mk. 44</t>
  </si>
  <si>
    <t>Dusk Dot D1</t>
  </si>
  <si>
    <t>Dusk Scope D2</t>
  </si>
  <si>
    <t>Dusk Sight D1</t>
  </si>
  <si>
    <t>Duskfield Grenade</t>
  </si>
  <si>
    <t>Dust Rock Blues</t>
  </si>
  <si>
    <t>Dynamic Charge</t>
  </si>
  <si>
    <t>Dynamic Duo</t>
  </si>
  <si>
    <t>Dynamic Heat Weapon</t>
  </si>
  <si>
    <t>Modified B-7 Pistol</t>
  </si>
  <si>
    <t>Dynamic Sway Reduction</t>
  </si>
  <si>
    <t>Dynamo</t>
  </si>
  <si>
    <t>EagleEye SLR20</t>
  </si>
  <si>
    <t>Aachen-LR2, Luna Nullis II</t>
  </si>
  <si>
    <t>Echo of Cessation</t>
  </si>
  <si>
    <t>Echo of Dilation</t>
  </si>
  <si>
    <t>Echo of Domineering</t>
  </si>
  <si>
    <t>Echo of Exchange</t>
  </si>
  <si>
    <t>Echo of Expulsion</t>
  </si>
  <si>
    <t>Echo of Harvest</t>
  </si>
  <si>
    <t>Echo of Instability</t>
  </si>
  <si>
    <t>Echo of Leeching</t>
  </si>
  <si>
    <t>Echo of Obscurity</t>
  </si>
  <si>
    <t>Echo of Persistence</t>
  </si>
  <si>
    <t>Echo of Provision</t>
  </si>
  <si>
    <t>Echo of Remnants</t>
  </si>
  <si>
    <t>Echo of Reprisal</t>
  </si>
  <si>
    <t>Echo of Starvation</t>
  </si>
  <si>
    <t>Echo of Undermining</t>
  </si>
  <si>
    <t>Echo of Vigilance</t>
  </si>
  <si>
    <t>Guseva-C</t>
  </si>
  <si>
    <t>Echoing Blade</t>
  </si>
  <si>
    <t>Echoing Portal Projection</t>
  </si>
  <si>
    <t>Eclipsing Projection</t>
  </si>
  <si>
    <t>Economic Mod Socket</t>
  </si>
  <si>
    <t>Edge</t>
  </si>
  <si>
    <t>Edge of Action Catalyst</t>
  </si>
  <si>
    <t>Edge of Concurrence Catalyst</t>
  </si>
  <si>
    <t>Edge of Intent Catalyst</t>
  </si>
  <si>
    <t>Edgewise</t>
  </si>
  <si>
    <t>EDZ Cache Detector</t>
  </si>
  <si>
    <t>EDZ Combo Detector</t>
  </si>
  <si>
    <t>EDZ Experience Log</t>
  </si>
  <si>
    <t>EDZ Glimmer Scavenger</t>
  </si>
  <si>
    <t>EDZ Resource Detector</t>
  </si>
  <si>
    <t>EDZ Scanner</t>
  </si>
  <si>
    <t>Egregore Entrance</t>
  </si>
  <si>
    <t>Eidolon Ally</t>
  </si>
  <si>
    <t>Eighty-Six</t>
  </si>
  <si>
    <t>Elastic String</t>
  </si>
  <si>
    <t>Elatha FR4</t>
  </si>
  <si>
    <t>Eldritch Effects</t>
  </si>
  <si>
    <t>Electric Flavor</t>
  </si>
  <si>
    <t>Electrified Conductor</t>
  </si>
  <si>
    <t>Electrostatic Mind</t>
  </si>
  <si>
    <t>Electrostatic Projection</t>
  </si>
  <si>
    <t>Elegy-49</t>
  </si>
  <si>
    <t>Elemental Benevolence</t>
  </si>
  <si>
    <t>Elemental Capacitor</t>
  </si>
  <si>
    <t>Elemental Charge</t>
  </si>
  <si>
    <t>Elemental Coalescence</t>
  </si>
  <si>
    <t>Elemental Contestant Entrance</t>
  </si>
  <si>
    <t>Elemental Daze</t>
  </si>
  <si>
    <t>Elemental Orbs: Arc</t>
  </si>
  <si>
    <t>Elemental Overdrive</t>
  </si>
  <si>
    <t>Elemental Siphon</t>
  </si>
  <si>
    <t>Eleventh Hour</t>
  </si>
  <si>
    <t>Eliksir Projection</t>
  </si>
  <si>
    <t>EM Anomaly</t>
  </si>
  <si>
    <t>Ember of Ashes</t>
  </si>
  <si>
    <t>Ember of Beams</t>
  </si>
  <si>
    <t>Ember of Benevolence</t>
  </si>
  <si>
    <t>Ember of Blistering</t>
  </si>
  <si>
    <t>Ember of Char</t>
  </si>
  <si>
    <t>Ember of Combustion</t>
  </si>
  <si>
    <t>Ember of Empyrean</t>
  </si>
  <si>
    <t>Ember of Eruption</t>
  </si>
  <si>
    <t>Ember of Mercy</t>
  </si>
  <si>
    <t>Ember of Resolve</t>
  </si>
  <si>
    <t>Ember of Searing</t>
  </si>
  <si>
    <t>Ember of Singeing</t>
  </si>
  <si>
    <t>Ember of Solace</t>
  </si>
  <si>
    <t>Ember of Tempering</t>
  </si>
  <si>
    <t>Ember of Torches</t>
  </si>
  <si>
    <t>Ember of Wonder</t>
  </si>
  <si>
    <t>Embers of Light</t>
  </si>
  <si>
    <t>Embraced Largesse</t>
  </si>
  <si>
    <t>Emergency Reinforcement</t>
  </si>
  <si>
    <t>Emperor Calus Projection</t>
  </si>
  <si>
    <t>Emperor's Balance</t>
  </si>
  <si>
    <t>Emperor's Blaze</t>
  </si>
  <si>
    <t>Emperor's Courtesy</t>
  </si>
  <si>
    <t>Emperor's Shock</t>
  </si>
  <si>
    <t>Empowered Finish</t>
  </si>
  <si>
    <t>Empowered Rail</t>
  </si>
  <si>
    <t>Empowering Largesse</t>
  </si>
  <si>
    <t>Empowering Rift</t>
  </si>
  <si>
    <t>Empty Activity Mod Socket</t>
  </si>
  <si>
    <t>Empty Arrows Socket</t>
  </si>
  <si>
    <t>Empty Aspect Socket</t>
  </si>
  <si>
    <t>Empty Barrels Socket</t>
  </si>
  <si>
    <t>Empty Batteries Socket</t>
  </si>
  <si>
    <t>Empty Blades Socket</t>
  </si>
  <si>
    <t>Empty Bowstrings Socket</t>
  </si>
  <si>
    <t>Empty Catalyst Socket</t>
  </si>
  <si>
    <t>Empty Deepsight Socket</t>
  </si>
  <si>
    <t>Empty Enhancement Socket</t>
  </si>
  <si>
    <t>Empty Fragment Socket</t>
  </si>
  <si>
    <t>Empty Frames Socket</t>
  </si>
  <si>
    <t>Empty Grips Socket</t>
  </si>
  <si>
    <t>Empty Guards Socket</t>
  </si>
  <si>
    <t>Empty Hafts Socket</t>
  </si>
  <si>
    <t>Empty Magazines Socket</t>
  </si>
  <si>
    <t>Empty Memento Socket</t>
  </si>
  <si>
    <t>Empty Mod Socket</t>
  </si>
  <si>
    <t>Empty Scopes Socket</t>
  </si>
  <si>
    <t>Empty Stocks Socket</t>
  </si>
  <si>
    <t>Empty Traits Socket</t>
  </si>
  <si>
    <t>Empty Tubes Socket</t>
  </si>
  <si>
    <t>Empty Tuning Mod Socket</t>
  </si>
  <si>
    <t>Empty Weapon Level Boost Socket</t>
  </si>
  <si>
    <t>Encore-25</t>
  </si>
  <si>
    <t>End of the Rainbow</t>
  </si>
  <si>
    <t>It Stared Back</t>
  </si>
  <si>
    <t>Enduring Snare Refit</t>
  </si>
  <si>
    <t>Energetic Assassin</t>
  </si>
  <si>
    <t>Energized</t>
  </si>
  <si>
    <t>Energy Acceleration</t>
  </si>
  <si>
    <t>Energy Conduit</t>
  </si>
  <si>
    <t>Energy Dexterity</t>
  </si>
  <si>
    <t>Energy Transfer</t>
  </si>
  <si>
    <t>Energy Weapon Loader</t>
  </si>
  <si>
    <t>Energy Weapon Targeting</t>
  </si>
  <si>
    <t>Engine Effects</t>
  </si>
  <si>
    <t>Enhanced Accuracy</t>
  </si>
  <si>
    <t>Enhanced Ashes to Assets</t>
  </si>
  <si>
    <t>Enhanced Athletics</t>
  </si>
  <si>
    <t>Enhanced Blast Radius</t>
  </si>
  <si>
    <t>Enhanced Bomber</t>
  </si>
  <si>
    <t>Enhanced Bow Targeting</t>
  </si>
  <si>
    <t>Enhanced Charge Time</t>
  </si>
  <si>
    <t>Enhanced Draw Time</t>
  </si>
  <si>
    <t>Enhanced Grenade Launcher Loader</t>
  </si>
  <si>
    <t>Enhanced Hand Cannon Dexterity</t>
  </si>
  <si>
    <t>Enhanced Hand Cannon Loader</t>
  </si>
  <si>
    <t>Enhanced Hand Cannon Targeting</t>
  </si>
  <si>
    <t>Enhanced Handling</t>
  </si>
  <si>
    <t>Enhanced Heat Generated</t>
  </si>
  <si>
    <t>Enhanced Heatsink</t>
  </si>
  <si>
    <t>Enhanced Heavy Lifting</t>
  </si>
  <si>
    <t>Enhanced Impact</t>
  </si>
  <si>
    <t>Enhanced Impact Induction</t>
  </si>
  <si>
    <t>Enhanced Linear Fusion Targeting</t>
  </si>
  <si>
    <t>Enhanced Momentum Transfer</t>
  </si>
  <si>
    <t>Enhanced Nightmare Banisher</t>
  </si>
  <si>
    <t>Enhanced Nightmare Breaker</t>
  </si>
  <si>
    <t>Enhanced Nightmare Crusher</t>
  </si>
  <si>
    <t>Enhanced Operator Augment</t>
  </si>
  <si>
    <t>Enhanced Persistence</t>
  </si>
  <si>
    <t>Enhanced Projectile Speed</t>
  </si>
  <si>
    <t>Enhanced Range</t>
  </si>
  <si>
    <t>Enhanced Relay Defender</t>
  </si>
  <si>
    <t>Enhanced Reload</t>
  </si>
  <si>
    <t>Enhanced Resistant Tether</t>
  </si>
  <si>
    <t>Enhanced Resource Detector</t>
  </si>
  <si>
    <t>Enhanced Rocket Launcher Dexterity</t>
  </si>
  <si>
    <t>Enhanced Rocket Launcher Loader</t>
  </si>
  <si>
    <t>Enhanced Scanner Augment</t>
  </si>
  <si>
    <t>Enhanced Shield Duration</t>
  </si>
  <si>
    <t>Enhanced Shotgun Dexterity</t>
  </si>
  <si>
    <t>Enhanced Shotgun Loader</t>
  </si>
  <si>
    <t>Enhanced Sniper Rifle Dexterity</t>
  </si>
  <si>
    <t>Enhanced Sniper Rifle Targeting</t>
  </si>
  <si>
    <t>Enhanced Stability</t>
  </si>
  <si>
    <t>Enhanced Suppressor Augment</t>
  </si>
  <si>
    <t>Enhanced Unflinching Bow Aim</t>
  </si>
  <si>
    <t>Enhanced Unflinching Linear Fusion Aim</t>
  </si>
  <si>
    <t>Enhanced Unflinching Scout Rifle Aim</t>
  </si>
  <si>
    <t>Enhanced Unflinching Sniper Aim</t>
  </si>
  <si>
    <t>Enhanced Vent Speed</t>
  </si>
  <si>
    <t>Enhanced Voltaic Ammo Collector</t>
  </si>
  <si>
    <t>Enhanced Voltaic Mote Collector</t>
  </si>
  <si>
    <t>Ennead Projection</t>
  </si>
  <si>
    <t>Ensnaring Slam</t>
  </si>
  <si>
    <t>Equinox Tsu</t>
  </si>
  <si>
    <t>Eramis Projection</t>
  </si>
  <si>
    <t>Erentil FR4</t>
  </si>
  <si>
    <t>Ergo Sum Catalyst</t>
  </si>
  <si>
    <t>Eriana's Vow Catalyst</t>
  </si>
  <si>
    <t>Eris Morn Projection</t>
  </si>
  <si>
    <t>Essence</t>
  </si>
  <si>
    <t>Essence of Dawning</t>
  </si>
  <si>
    <t>Etana SI4</t>
  </si>
  <si>
    <t>Eternal Slumber</t>
  </si>
  <si>
    <t>Eternal Summer</t>
  </si>
  <si>
    <t>Ether Cane</t>
  </si>
  <si>
    <t>Ether Doctor</t>
  </si>
  <si>
    <t>Ether Engine Projection</t>
  </si>
  <si>
    <t>Etude-12</t>
  </si>
  <si>
    <t>Eulogy SI4</t>
  </si>
  <si>
    <t>Euphony Catalyst</t>
  </si>
  <si>
    <t>Evening SI4</t>
  </si>
  <si>
    <t>Ever-Vigilant Projection</t>
  </si>
  <si>
    <t>Everburning Glitz</t>
  </si>
  <si>
    <t>Evolution</t>
  </si>
  <si>
    <t>Ex Diris Catalyst</t>
  </si>
  <si>
    <t>Excavation</t>
  </si>
  <si>
    <t>Exhumation</t>
  </si>
  <si>
    <t>Exit Strategy</t>
  </si>
  <si>
    <t>Exitus Mk.I</t>
  </si>
  <si>
    <t>Experience Mod Socket</t>
  </si>
  <si>
    <t>Expert Authorization Override</t>
  </si>
  <si>
    <t>Expert Handling</t>
  </si>
  <si>
    <t>Expert Tracker</t>
  </si>
  <si>
    <t>Explore the Infinite</t>
  </si>
  <si>
    <t>Explosive Bolts</t>
  </si>
  <si>
    <t>Explosive Finisher</t>
  </si>
  <si>
    <t>Age-Old Bond, Apex Predator, Chattering Bone, Nation of Beasts, Techeun Force, The Supremacy, Transfiguration, Tyranny of Heaven</t>
  </si>
  <si>
    <t>Explosive Projection</t>
  </si>
  <si>
    <t>Explosive Shadow</t>
  </si>
  <si>
    <t>Extended Barrel</t>
  </si>
  <si>
    <t>Extract Pattern</t>
  </si>
  <si>
    <t>Bump in the Night, Firefright, Hollow Denial, Nezarec's Whisper, Tears of Contrition, Without Remorse</t>
  </si>
  <si>
    <t>Eye of Foresight</t>
  </si>
  <si>
    <t>Eye of the Storm</t>
  </si>
  <si>
    <t>Eyes of Tomorrow Catalyst</t>
  </si>
  <si>
    <t>Eyes on All</t>
  </si>
  <si>
    <t>Eyes Up, Guardian</t>
  </si>
  <si>
    <t>Eystein-D</t>
  </si>
  <si>
    <t>Facet of Awakening</t>
  </si>
  <si>
    <t>Facet of Balance</t>
  </si>
  <si>
    <t>Facet of Blessing</t>
  </si>
  <si>
    <t>Facet of Bravery</t>
  </si>
  <si>
    <t>Facet of Command</t>
  </si>
  <si>
    <t>Facet of Courage</t>
  </si>
  <si>
    <t>Facet of Dawn</t>
  </si>
  <si>
    <t>Facet of Defiance</t>
  </si>
  <si>
    <t>Facet of Devotion</t>
  </si>
  <si>
    <t>Facet of Dominance</t>
  </si>
  <si>
    <t>Facet of Generosity</t>
  </si>
  <si>
    <t>Facet of Grace</t>
  </si>
  <si>
    <t>Facet of Honor</t>
  </si>
  <si>
    <t>Facet of Hope</t>
  </si>
  <si>
    <t>Facet of Justice</t>
  </si>
  <si>
    <t>Facet of Mending</t>
  </si>
  <si>
    <t>Facet of Protection</t>
  </si>
  <si>
    <t>Facet of Purpose</t>
  </si>
  <si>
    <t>Facet of Ruin</t>
  </si>
  <si>
    <t>Facet of Sacrifice</t>
  </si>
  <si>
    <t>Facet of Solitude</t>
  </si>
  <si>
    <t>Fallen Armaments</t>
  </si>
  <si>
    <t>Fallen Arrival</t>
  </si>
  <si>
    <t>Fallen Barrier</t>
  </si>
  <si>
    <t>Fallen Invigoration</t>
  </si>
  <si>
    <t>Fallen Repurposing</t>
  </si>
  <si>
    <t>Fan Fire</t>
  </si>
  <si>
    <t>Fanatical Lance</t>
  </si>
  <si>
    <t>Fang of Ir Yût</t>
  </si>
  <si>
    <t>Fanged Projection</t>
  </si>
  <si>
    <t>Fare-Thee-Well</t>
  </si>
  <si>
    <t>FarPoint SAS</t>
  </si>
  <si>
    <t>Last Hope, Traveler's Judgment 5</t>
  </si>
  <si>
    <t>Fastball</t>
  </si>
  <si>
    <t>Aeon Soul, Aeon Swift, Oathkeeper, Synthoceps, Ursa Furiosa</t>
  </si>
  <si>
    <t>Fastdraw HCS</t>
  </si>
  <si>
    <t>A Cold Sweat, Annual Skate, Better Devils, Crimil's Dagger, Daedalus Code, Dire Promise, Duke Mk. 44, Finite Impactor, Headstrong, Jack Queen King 3, Living Memory, One Earth, The Old Fashioned, Thin Line, True Prophecy</t>
  </si>
  <si>
    <t>Fastdraw IS</t>
  </si>
  <si>
    <t>Cydonia-AR1, Duty Bound, Nox Calyx II, Nox Lumen II, Psi Ferox II</t>
  </si>
  <si>
    <t>Fastest Draw</t>
  </si>
  <si>
    <t>Fate Cries Foul</t>
  </si>
  <si>
    <t>Feast of Light</t>
  </si>
  <si>
    <t>Feathered Projection</t>
  </si>
  <si>
    <t>Feed the Void</t>
  </si>
  <si>
    <t>Feedback Refit</t>
  </si>
  <si>
    <t>Fencing Tang</t>
  </si>
  <si>
    <t>The Ever-Present</t>
  </si>
  <si>
    <t>Folded Root</t>
  </si>
  <si>
    <t>Forced Memorializer</t>
  </si>
  <si>
    <t>Gunburn</t>
  </si>
  <si>
    <t>Haliaetus</t>
  </si>
  <si>
    <t>Hushed Whisper</t>
  </si>
  <si>
    <t>MIDA Macro-Tool</t>
  </si>
  <si>
    <t>MIDA Mini-Tool</t>
  </si>
  <si>
    <t>Romantic Death</t>
  </si>
  <si>
    <t>Seraphine Haze</t>
  </si>
  <si>
    <t>Submersion</t>
  </si>
  <si>
    <t>Fervent Fan Projection</t>
  </si>
  <si>
    <t>Fervid Coldsnap</t>
  </si>
  <si>
    <t>Festive Entrance</t>
  </si>
  <si>
    <t>Festive Hatchling</t>
  </si>
  <si>
    <t>Fever and Chill</t>
  </si>
  <si>
    <t>Fiberglass Arrow Shaft</t>
  </si>
  <si>
    <t>Fiery Spirit</t>
  </si>
  <si>
    <t>Fight! Projection</t>
  </si>
  <si>
    <t>Fighting Li-ion Projection</t>
  </si>
  <si>
    <t>Fighting Lion Catalyst</t>
  </si>
  <si>
    <t>Fimbulwinter Stitch</t>
  </si>
  <si>
    <t>Final Warning Catalyst</t>
  </si>
  <si>
    <t>Finality's Auger Catalyst</t>
  </si>
  <si>
    <t>Finishing Touch</t>
  </si>
  <si>
    <t>Firebolt Grenade</t>
  </si>
  <si>
    <t>Firepower</t>
  </si>
  <si>
    <t>Firewalker</t>
  </si>
  <si>
    <t>Fireworks Projection</t>
  </si>
  <si>
    <t>Firmly Planted</t>
  </si>
  <si>
    <t>Fistfuls of Bullets</t>
  </si>
  <si>
    <t>Fists of Havoc</t>
  </si>
  <si>
    <t>Fitted Stock</t>
  </si>
  <si>
    <t>Flame Refraction</t>
  </si>
  <si>
    <t>Flame, Fiber, and Freeze</t>
  </si>
  <si>
    <t>Flamingo Projection</t>
  </si>
  <si>
    <t>Flash and Thunder</t>
  </si>
  <si>
    <t>Flash HS5</t>
  </si>
  <si>
    <t>Daystar SMG2, Elatha FR4, Erentil FR4, Proelium FR3, Uriel's Gift</t>
  </si>
  <si>
    <t>Flash of Inspiration</t>
  </si>
  <si>
    <t>Flashbang Grenade</t>
  </si>
  <si>
    <t>Flechette Storm</t>
  </si>
  <si>
    <t>Fleet Footed</t>
  </si>
  <si>
    <t>Flexible String</t>
  </si>
  <si>
    <t>Flickering Blessing Mod Socket</t>
  </si>
  <si>
    <t>Flickering Light</t>
  </si>
  <si>
    <t>Flickering Projection</t>
  </si>
  <si>
    <t>Flight</t>
  </si>
  <si>
    <t>Flourish</t>
  </si>
  <si>
    <t>Flow State</t>
  </si>
  <si>
    <t>Sonata-48</t>
  </si>
  <si>
    <t>Flux Grenade</t>
  </si>
  <si>
    <t>Focus Lens FLS2</t>
  </si>
  <si>
    <t>Trax Lysis II</t>
  </si>
  <si>
    <t>Focused Darkness</t>
  </si>
  <si>
    <t>Focused Light</t>
  </si>
  <si>
    <t>Focusing Strike</t>
  </si>
  <si>
    <t>Foggy Notion</t>
  </si>
  <si>
    <t>Folded Light</t>
  </si>
  <si>
    <t>For the Empire</t>
  </si>
  <si>
    <t>Force Multiplier</t>
  </si>
  <si>
    <t>Forceful Blade</t>
  </si>
  <si>
    <t>Forceful Blade II</t>
  </si>
  <si>
    <t>Forceful Blade III</t>
  </si>
  <si>
    <t>Foregone Conclusion</t>
  </si>
  <si>
    <t>Forerunner Catalyst</t>
  </si>
  <si>
    <t>Forge Master</t>
  </si>
  <si>
    <t>Melas Panoplia</t>
  </si>
  <si>
    <t>Forged Staff</t>
  </si>
  <si>
    <t>Forte-15</t>
  </si>
  <si>
    <t>Fortunate Projection</t>
  </si>
  <si>
    <t>Fortune's Favor</t>
  </si>
  <si>
    <t>Four-Headed Dog</t>
  </si>
  <si>
    <t>Fourth Time's the Charm</t>
  </si>
  <si>
    <t>Fr0st-EE5</t>
  </si>
  <si>
    <t>Fragile Focus</t>
  </si>
  <si>
    <t>Fragmentation Rounds</t>
  </si>
  <si>
    <t>Frame of Reference</t>
  </si>
  <si>
    <t>Frenzied Blade</t>
  </si>
  <si>
    <t>Frenzy Refit</t>
  </si>
  <si>
    <t>Frictionless Rail</t>
  </si>
  <si>
    <t>Friendly Competition</t>
  </si>
  <si>
    <t>Frigid Glare</t>
  </si>
  <si>
    <t>Frontier Justice</t>
  </si>
  <si>
    <t>Frost Renewal</t>
  </si>
  <si>
    <t>Frostmire's Hex</t>
  </si>
  <si>
    <t>Frostpulse</t>
  </si>
  <si>
    <t>Full Auto Retrofit</t>
  </si>
  <si>
    <t>Full Auto Trigger System</t>
  </si>
  <si>
    <t>Full Bore</t>
  </si>
  <si>
    <t>Full Choke</t>
  </si>
  <si>
    <t>Full Stop</t>
  </si>
  <si>
    <t>Fungal Projection</t>
  </si>
  <si>
    <t>Furina-2mg</t>
  </si>
  <si>
    <t>Fury Conductors</t>
  </si>
  <si>
    <t>Fusion Grenade</t>
  </si>
  <si>
    <t>Fusion Harness</t>
  </si>
  <si>
    <t>Fusion Rifle Dexterity</t>
  </si>
  <si>
    <t>Fusion Rifle Loader</t>
  </si>
  <si>
    <t>Fusion Rifle Reserves</t>
  </si>
  <si>
    <t>Fusion Rifle Scavenger</t>
  </si>
  <si>
    <t>Fusion Rifle Targeting</t>
  </si>
  <si>
    <t>Fussed Dark Mk.21</t>
  </si>
  <si>
    <t>Future Imperfect</t>
  </si>
  <si>
    <t>Future Safe 10</t>
  </si>
  <si>
    <t>GA Post</t>
  </si>
  <si>
    <t>Atalanta-D, Atalanta-D XG1992, Frontier Justice, Halfdan-D, Loquitor IV, Philippis-B</t>
  </si>
  <si>
    <t>Gahlran's Right Hand</t>
  </si>
  <si>
    <t>Gallant Charge</t>
  </si>
  <si>
    <t>Galliard-42</t>
  </si>
  <si>
    <t>Galliard-42 XN7568</t>
  </si>
  <si>
    <t>Galloping Projection</t>
  </si>
  <si>
    <t>Gambit Experience Log</t>
  </si>
  <si>
    <t>Gambit Glimmer Scavenger</t>
  </si>
  <si>
    <t>Gambit Memento Tracker</t>
  </si>
  <si>
    <t>Gambit Sights Projection</t>
  </si>
  <si>
    <t>Gambler's Dodge</t>
  </si>
  <si>
    <t>Games Memento Tracker</t>
  </si>
  <si>
    <t>Garden of Salvation Armor</t>
  </si>
  <si>
    <t>Garden of Salvation Memento Tracker</t>
  </si>
  <si>
    <t>Garden Progeny 1</t>
  </si>
  <si>
    <t>Gareth-C</t>
  </si>
  <si>
    <t>Garland Projection</t>
  </si>
  <si>
    <t>Gathering Light</t>
  </si>
  <si>
    <t>Gathering Storm</t>
  </si>
  <si>
    <t>GB Iron</t>
  </si>
  <si>
    <t>Antiope-D, Eystein-D, Legal Action II, Sondok-C</t>
  </si>
  <si>
    <t>Genesis Rounds</t>
  </si>
  <si>
    <t>Gentleman Vagabond</t>
  </si>
  <si>
    <t>Ghost Blue</t>
  </si>
  <si>
    <t>Ghost Gold</t>
  </si>
  <si>
    <t>Ghost Green</t>
  </si>
  <si>
    <t>Ghost Pink</t>
  </si>
  <si>
    <t>Ghost Primus</t>
  </si>
  <si>
    <t>Ghost Purple</t>
  </si>
  <si>
    <t>Ghost White</t>
  </si>
  <si>
    <t>Gift of the Traveler</t>
  </si>
  <si>
    <t>Gift Stack Entrance</t>
  </si>
  <si>
    <t>Gifted Conviction</t>
  </si>
  <si>
    <t>Gingerbread Projection</t>
  </si>
  <si>
    <t>Giving Hand</t>
  </si>
  <si>
    <t>Gjallarhorn Catalyst</t>
  </si>
  <si>
    <t>Glacial Fortification</t>
  </si>
  <si>
    <t>Glacial Guard</t>
  </si>
  <si>
    <t>Glacial Harvest</t>
  </si>
  <si>
    <t>Glacial Quake</t>
  </si>
  <si>
    <t>Glacier Grenade</t>
  </si>
  <si>
    <t>Gladitorial Entrance</t>
  </si>
  <si>
    <t>Glimmerama Projection</t>
  </si>
  <si>
    <t>Glorious Charge</t>
  </si>
  <si>
    <t>Go Figure</t>
  </si>
  <si>
    <t>Gold Beam Effects</t>
  </si>
  <si>
    <t>Gold Medal Projection</t>
  </si>
  <si>
    <t>Gold Plating</t>
  </si>
  <si>
    <t>Golden Gun: Deadshot</t>
  </si>
  <si>
    <t>Golden Gun: Marksman</t>
  </si>
  <si>
    <t>Golden Munitions</t>
  </si>
  <si>
    <t>Golden Tricorn Enhanced</t>
  </si>
  <si>
    <t>Good Bone Structure</t>
  </si>
  <si>
    <t>Good Counsel IX</t>
  </si>
  <si>
    <t>Gourmet Projection</t>
  </si>
  <si>
    <t>Grand Overture Catalyst</t>
  </si>
  <si>
    <t>Grapple</t>
  </si>
  <si>
    <t>Grasp of the Devourer</t>
  </si>
  <si>
    <t>Gravitic-Voltaic Charge</t>
  </si>
  <si>
    <t>Graviton Lance Catalyst</t>
  </si>
  <si>
    <t>Graviton Spike</t>
  </si>
  <si>
    <t>Gravity Slingshot</t>
  </si>
  <si>
    <t>Green Beam Effects</t>
  </si>
  <si>
    <t>Green Class Sigil</t>
  </si>
  <si>
    <t>Green Dawning Lanterns</t>
  </si>
  <si>
    <t>Green Spotlight Effects</t>
  </si>
  <si>
    <t>Grenade Chaser</t>
  </si>
  <si>
    <t>Grenade Font</t>
  </si>
  <si>
    <t>Grenade Forged</t>
  </si>
  <si>
    <t>Grenade Kickstart</t>
  </si>
  <si>
    <t>Grenade Launcher Dexterity</t>
  </si>
  <si>
    <t>Grenade Launcher Loader</t>
  </si>
  <si>
    <t>Grenade Launcher Reserves</t>
  </si>
  <si>
    <t>Grenade Launcher Scavenger</t>
  </si>
  <si>
    <t>Grenade Mod</t>
  </si>
  <si>
    <t>Grenades and Horseshoes</t>
  </si>
  <si>
    <t>Grenadier</t>
  </si>
  <si>
    <t>Grenadier Armorer</t>
  </si>
  <si>
    <t>Grim Harvest</t>
  </si>
  <si>
    <t>Grip</t>
  </si>
  <si>
    <t>Grip II</t>
  </si>
  <si>
    <t>Grip III</t>
  </si>
  <si>
    <t>Guardian Blue</t>
  </si>
  <si>
    <t>Guardian Games Projection</t>
  </si>
  <si>
    <t>Guardian Gold</t>
  </si>
  <si>
    <t>Guardian Green</t>
  </si>
  <si>
    <t>Guardian Pink</t>
  </si>
  <si>
    <t>Guardian White</t>
  </si>
  <si>
    <t>Guidance Ring</t>
  </si>
  <si>
    <t>Guiding Light</t>
  </si>
  <si>
    <t>Guiding Star</t>
  </si>
  <si>
    <t>Albruna-D, Backfang, Breakneck, Bygones, Dead Weight, Herod-C, Hush, Laser Painter, Qua Xaphan V, Trust, Yesteryear</t>
  </si>
  <si>
    <t>Gun and Run Projection</t>
  </si>
  <si>
    <t>Gunner</t>
  </si>
  <si>
    <t>Gunner Armorer</t>
  </si>
  <si>
    <t>Gunpowder Gamble</t>
  </si>
  <si>
    <t>Gyro Core</t>
  </si>
  <si>
    <t>Hadrian-A</t>
  </si>
  <si>
    <t>Hagakure</t>
  </si>
  <si>
    <t>Hail Barrage</t>
  </si>
  <si>
    <t>Hail Storm</t>
  </si>
  <si>
    <t>Hailstorm</t>
  </si>
  <si>
    <t>Halberdier's Reach</t>
  </si>
  <si>
    <t>Halfdan-D</t>
  </si>
  <si>
    <t>Hallowed Geometry</t>
  </si>
  <si>
    <t>Hammer of Sol</t>
  </si>
  <si>
    <t>Hammer of the Gods</t>
  </si>
  <si>
    <t>Hammer Strike</t>
  </si>
  <si>
    <t>Hammer-Forged Rifling</t>
  </si>
  <si>
    <t>Hammerhead</t>
  </si>
  <si>
    <t>Hand Cannon Dexterity</t>
  </si>
  <si>
    <t>Hand Cannon Loader</t>
  </si>
  <si>
    <t>Hand Cannon Reserves</t>
  </si>
  <si>
    <t>Hand Cannon Scavenger</t>
  </si>
  <si>
    <t>Hand Cannon Targeting</t>
  </si>
  <si>
    <t>An Insurmountable Skullfort, Apotheosis Veil, Graviton Forfeit</t>
  </si>
  <si>
    <t>Hand-Laid Stock</t>
  </si>
  <si>
    <t>Hands-On</t>
  </si>
  <si>
    <t>Happy Dawning</t>
  </si>
  <si>
    <t>Harbinger's Pulse</t>
  </si>
  <si>
    <t>Hard Light Catalyst</t>
  </si>
  <si>
    <t>Hard Truths</t>
  </si>
  <si>
    <t>Harmonic Ammo Generation</t>
  </si>
  <si>
    <t>Harmonic Dexterity</t>
  </si>
  <si>
    <t>Harmonic Holster</t>
  </si>
  <si>
    <t>Harmonic Laser</t>
  </si>
  <si>
    <t>Harmonic Loader</t>
  </si>
  <si>
    <t>Harmonic Resistance</t>
  </si>
  <si>
    <t>Acasia's Dejection, Acasia's Dejection (Adept), Briar's Contempt, Briar's Contempt (Adept), Epochal Integration, Koraxis's Distress, Koraxis's Distress (Adept), Mykel's Reverence, Mykel's Reverence (Adept), Nessa's Oblation, Nessa's Oblation (Adept), Rufus's Fury, Rufus's Fury (Adept)</t>
  </si>
  <si>
    <t>Harmonic Scavenger</t>
  </si>
  <si>
    <t>Harmonic Siphon</t>
  </si>
  <si>
    <t>Harmonic Targeting</t>
  </si>
  <si>
    <t>Harmony-21</t>
  </si>
  <si>
    <t>Harpy Entrance</t>
  </si>
  <si>
    <t>Harpy's Cry</t>
  </si>
  <si>
    <t>Harsh Truths</t>
  </si>
  <si>
    <t>Harvester Spike</t>
  </si>
  <si>
    <t>Hatchling Refit</t>
  </si>
  <si>
    <t>Haunted Earth</t>
  </si>
  <si>
    <t>Have a Heart Projection</t>
  </si>
  <si>
    <t>Hawkeye Hack</t>
  </si>
  <si>
    <t>Hawkmoon Catalyst</t>
  </si>
  <si>
    <t>Hawthorne's Field-Forged Shotgun</t>
  </si>
  <si>
    <t>Hawthorne's Heroes</t>
  </si>
  <si>
    <t>Hazard of the Cast</t>
  </si>
  <si>
    <t>Hazardous Projection</t>
  </si>
  <si>
    <t>Brya's Love, Eleatic Principle, Kept Confidence, Locus Locutus, Semiotician, The Eremite</t>
  </si>
  <si>
    <t>Headseeker</t>
  </si>
  <si>
    <t>Headstrong</t>
  </si>
  <si>
    <t>Healing Grenade</t>
  </si>
  <si>
    <t>Healing Rift</t>
  </si>
  <si>
    <t>Health Font</t>
  </si>
  <si>
    <t>Health Forged</t>
  </si>
  <si>
    <t>Health Mod</t>
  </si>
  <si>
    <t>Healthy Finisher</t>
  </si>
  <si>
    <t>Heart of Time</t>
  </si>
  <si>
    <t>Heart Piercer</t>
  </si>
  <si>
    <t>Heartbreaking Entrance</t>
  </si>
  <si>
    <t>Hearts of Ice</t>
  </si>
  <si>
    <t>Heartshadow Catalyst</t>
  </si>
  <si>
    <t>Heat Rises</t>
  </si>
  <si>
    <t>Heat Sink</t>
  </si>
  <si>
    <t>Heating Up</t>
  </si>
  <si>
    <t>Heavy Ammo Finder</t>
  </si>
  <si>
    <t>Heavy Ammo Scout</t>
  </si>
  <si>
    <t>Heavy Burst</t>
  </si>
  <si>
    <t>Heavy Grip</t>
  </si>
  <si>
    <t>Heavy Handed</t>
  </si>
  <si>
    <t>Heavy Hitter</t>
  </si>
  <si>
    <t>Heavy Hunter Armor</t>
  </si>
  <si>
    <t>Heavy Lifting</t>
  </si>
  <si>
    <t>Heavy Metal</t>
  </si>
  <si>
    <t>Heavy Slug Thrower</t>
  </si>
  <si>
    <t>Heavy Titan Armor</t>
  </si>
  <si>
    <t>Heavy Warlock Armor</t>
  </si>
  <si>
    <t>Heir Apparent Catalyst</t>
  </si>
  <si>
    <t>Heirloom Catalyst</t>
  </si>
  <si>
    <t>Helical Fletching</t>
  </si>
  <si>
    <t>Helios HC1</t>
  </si>
  <si>
    <t>Helium Spirals</t>
  </si>
  <si>
    <t>Hellas Basin Cache Detector</t>
  </si>
  <si>
    <t>Hellas Basin Combo Detector</t>
  </si>
  <si>
    <t>Hellas Basin Experience Log</t>
  </si>
  <si>
    <t>Hellas Basin Glimmer Scavenger</t>
  </si>
  <si>
    <t>Hellas Basin Resource Detector</t>
  </si>
  <si>
    <t>Hellas Basin Scanner</t>
  </si>
  <si>
    <t>Hellion</t>
  </si>
  <si>
    <t>Helm of the Exile Projection</t>
  </si>
  <si>
    <t>Herd Thinner</t>
  </si>
  <si>
    <t>Heretical Entrance</t>
  </si>
  <si>
    <t>Heroic Projection</t>
  </si>
  <si>
    <t>Hierarchy of Needs Catalyst</t>
  </si>
  <si>
    <t>High Jump</t>
  </si>
  <si>
    <t>High Lift</t>
  </si>
  <si>
    <t>High Noon</t>
  </si>
  <si>
    <t>High Octane</t>
  </si>
  <si>
    <t>High Priority</t>
  </si>
  <si>
    <t>High Surf Projection</t>
  </si>
  <si>
    <t>High Tension String</t>
  </si>
  <si>
    <t>High Tyrant</t>
  </si>
  <si>
    <t>High-Caliber Rounds</t>
  </si>
  <si>
    <t>High-Impact Frame</t>
  </si>
  <si>
    <t>A Good Shout, Abyss Defiant, Abyss Defiant (Adept), Admetus-D, Age-Old Bond, Archon's Thunder, Aurvandil FR6, Bane of Sorrow, Blue Shift, BrayTech Osprey, BrayTech Osprey (Adept), BrayTech RWP Mk. II, Butler RS/2, Calusea Noblesse, Chrysura Melo, Code Duello, Cold Denial, Come to Pass, Conjecture TSc, Disrespectful Stare, Does Not Compute, Elatha FR4, Elsie's Rifle, Erentil FR4, Exile's Curse, Exile's Curse (Adept), Eystein-D, False Promises, Fixed Odds, Frontier Justice, Gahlran's Right Hand, Gallant Charge, Garden Progeny 1, Glacioclasm, Good Counsel IX, Halfdan-D, Haliaetus, Haunted Earth, Herod-C, Imperative, Iota Draconis, Jurisprudent, Legal Action II, Lethal Abundance, Loaded Question, Loaded Question (Adept), Lodbrok-C, Loquitor IV, Machina Dei 4, Midha's Reckoning, Midha's Reckoning (Harrowed), Monody-44, Motion to Compel, New Purpose, Nox Lumen II, Nox Perennial V, Nox Reve II, Opaque Hourglass, Parsec TSu, Perses-D, Phyllotactic Spiral, Pluperfect, Pointed Inquiry, Premonition, Psi Hermetic V, Qua Vinctus IV, Qua Xaphan V, Qullim's Terminus, Qullim's Terminus (Harrowed), Redrix's Broadsword, Redrix's Claymore, Relentless, Relentless (Adept), Roar of the Bear, Scipio-D, Semiotician, Seventh Seraph SAW, Shock and Awe, Sins of the Past, Sleepless, Song of Justice VI, Standing Tall, Stars in Shadow, Sublimation, Submersion, THE SWARM, THE SWARM (Adept), Talons of the Eagle, Telemachus-C, Terminus Horizon, Terminus Horizon (Adept), The Cut and Run, The Dream, The Eremite, The Guiding Sight, The Messenger, The Messenger (Adept), The Scholar, The Scholar (Adept), The Wizened Rebuke, Three Graves, Tomorrow's Answer, Tomorrow's Answer (Adept), Transfiguration, Trax Arda II, Trax Lysis II, Triumph DX-PR, Wrong Side of Right</t>
  </si>
  <si>
    <t>High-Impact Longbow</t>
  </si>
  <si>
    <t>High-Impact Reserves Refit</t>
  </si>
  <si>
    <t>High-Tier Elimination</t>
  </si>
  <si>
    <t>Higher Purpose</t>
  </si>
  <si>
    <t>Highly Commendable</t>
  </si>
  <si>
    <t>Hip-Fire Grip</t>
  </si>
  <si>
    <t>HitMark HCS</t>
  </si>
  <si>
    <t>Jack Queen King 3, Lamia HC2, Older Sister III, Pribina-D, Ten Paces, The Old Fashioned, Waking Vigil, Warden's Law</t>
  </si>
  <si>
    <t>Hitmark IS</t>
  </si>
  <si>
    <t>Autumn Wind, Foregone Conclusion, Main Ingredient, Origin Story, The Doubt, The Marine, The Time-Worn Spire, The Wizened Rebuke</t>
  </si>
  <si>
    <t>Hive Armaments</t>
  </si>
  <si>
    <t>Hive Arrival</t>
  </si>
  <si>
    <t>Hive Barrier</t>
  </si>
  <si>
    <t>Hive Ghostly Projection</t>
  </si>
  <si>
    <t>Hive Invigoration</t>
  </si>
  <si>
    <t>Hive Repurposing</t>
  </si>
  <si>
    <t>Hive Slayer</t>
  </si>
  <si>
    <t>Hive-o'-lantern Projection</t>
  </si>
  <si>
    <t>Holless-IV</t>
  </si>
  <si>
    <t>Hollow Earth</t>
  </si>
  <si>
    <t>Home Again</t>
  </si>
  <si>
    <t>Home for the Lost</t>
  </si>
  <si>
    <t>Honed Edge</t>
  </si>
  <si>
    <t>Hood of the Exile Projection</t>
  </si>
  <si>
    <t>Hoosegow XE5837</t>
  </si>
  <si>
    <t>Hopeful Light</t>
  </si>
  <si>
    <t>Horizon Ironsights</t>
  </si>
  <si>
    <t>Horned Horse Projection</t>
  </si>
  <si>
    <t>Horns of Doom</t>
  </si>
  <si>
    <t>Hourglass Projection</t>
  </si>
  <si>
    <t>House of Light Entrance</t>
  </si>
  <si>
    <t>House of Light Projection</t>
  </si>
  <si>
    <t>Howl of the Storm</t>
  </si>
  <si>
    <t>Howling Blizzard</t>
  </si>
  <si>
    <t>Howling Projection</t>
  </si>
  <si>
    <t>Huckleberry Catalyst</t>
  </si>
  <si>
    <t>Hungering Quarrel</t>
  </si>
  <si>
    <t>Hungry Edge</t>
  </si>
  <si>
    <t>Hunter Projection</t>
  </si>
  <si>
    <t>Hunter's Trace</t>
  </si>
  <si>
    <t>Hunter's Trace II</t>
  </si>
  <si>
    <t>Hunter's Trace III</t>
  </si>
  <si>
    <t>Hunter's Trace IV</t>
  </si>
  <si>
    <t>Husk of the Pit</t>
  </si>
  <si>
    <t>Hydraulic Boosters</t>
  </si>
  <si>
    <t>St0mp-EE5</t>
  </si>
  <si>
    <t>Häkke Breach Armaments</t>
  </si>
  <si>
    <t>Häkke Heavy Burst Fire</t>
  </si>
  <si>
    <t>Häkke Light Burst Fire</t>
  </si>
  <si>
    <t>Häkke Projection</t>
  </si>
  <si>
    <t>I Am Alive</t>
  </si>
  <si>
    <t>Icarus Dash</t>
  </si>
  <si>
    <t>Ice Ball Effects</t>
  </si>
  <si>
    <t>Iceflare Bolts</t>
  </si>
  <si>
    <t>If It Fits Projection</t>
  </si>
  <si>
    <t>Ignition Trigger</t>
  </si>
  <si>
    <t>IKELOS_HC_v1.0.1</t>
  </si>
  <si>
    <t>IKELOS_HC_v1.0.2</t>
  </si>
  <si>
    <t>IKELOS_HC_v1.0.3</t>
  </si>
  <si>
    <t>IKELOS_SG_v1.0.1</t>
  </si>
  <si>
    <t>IKELOS_SG_v1.0.2</t>
  </si>
  <si>
    <t>IKELOS_SG_v1.0.3</t>
  </si>
  <si>
    <t>IKELOS_SMG_v1.0.2</t>
  </si>
  <si>
    <t>IKELOS_SMG_v1.0.3</t>
  </si>
  <si>
    <t>IKELOS_SR_v1.0.1</t>
  </si>
  <si>
    <t>IKELOS_SR_v1.0.2</t>
  </si>
  <si>
    <t>IKELOS_SR_v1.0.3</t>
  </si>
  <si>
    <t>Illegal Trigger</t>
  </si>
  <si>
    <t>Illegally Modded Holster</t>
  </si>
  <si>
    <t>Illicit Transmat Effects</t>
  </si>
  <si>
    <t>Imminent Storm</t>
  </si>
  <si>
    <t>Immovable Refit</t>
  </si>
  <si>
    <t>Impact Induction</t>
  </si>
  <si>
    <t>Aeon Safe, Ashen Wake, Karnstein Armlets, Mechaneer's Tricksleeves, Ophidian Aspect, Shards of Galanor, Sunbracers, Winter's Guile</t>
  </si>
  <si>
    <t>Impact Mod</t>
  </si>
  <si>
    <t>Impact, Shock, Gravity</t>
  </si>
  <si>
    <t>Imperial Allegiance</t>
  </si>
  <si>
    <t>Imperial Axes Projection</t>
  </si>
  <si>
    <t>Imperial Beast Projection</t>
  </si>
  <si>
    <t>Imperial Projection</t>
  </si>
  <si>
    <t>Imperial Staff</t>
  </si>
  <si>
    <t>Impetus</t>
  </si>
  <si>
    <t>Impossible Heat</t>
  </si>
  <si>
    <t>Impromptu-49</t>
  </si>
  <si>
    <t>Improved Arc Analyzer</t>
  </si>
  <si>
    <t>Improved Assembler</t>
  </si>
  <si>
    <t>Improved Crucible Scanner</t>
  </si>
  <si>
    <t>Improved Dreaming City Cache Detector</t>
  </si>
  <si>
    <t>Improved EDZ Cache Detector</t>
  </si>
  <si>
    <t>Improved Hellas Basin Cache Detector</t>
  </si>
  <si>
    <t>Improved Io Cache Detector</t>
  </si>
  <si>
    <t>Improved Mercury Cache Detector</t>
  </si>
  <si>
    <t>Improved Moon Cache Detector</t>
  </si>
  <si>
    <t>Improved Nessus Cache Detector</t>
  </si>
  <si>
    <t>Improved Solar Analyzer</t>
  </si>
  <si>
    <t>Improved Tangled Shore Cache Detector</t>
  </si>
  <si>
    <t>Improved Titan Cache Detector</t>
  </si>
  <si>
    <t>Improved Void Analyzer</t>
  </si>
  <si>
    <t>Impulse MS3</t>
  </si>
  <si>
    <t>Imset HC4</t>
  </si>
  <si>
    <t>In-Flight Compensator</t>
  </si>
  <si>
    <t>Inaugural Address</t>
  </si>
  <si>
    <t>Incantation Projection</t>
  </si>
  <si>
    <t>Incendiary Grenade</t>
  </si>
  <si>
    <t>Incinerator Snap</t>
  </si>
  <si>
    <t>Increase Weapon Level</t>
  </si>
  <si>
    <t>Blast Furnace, Edge Transit, Elsie's Rifle, Falling Guillotine, Forbearance, Hammerhead, Hung Jury SR4, Luna's Howl, Midnight Coup, Succession, The Mountaintop, The Recluse</t>
  </si>
  <si>
    <t>Mos Athanor IV</t>
  </si>
  <si>
    <t>King Orfeo</t>
  </si>
  <si>
    <t>Micromort</t>
  </si>
  <si>
    <t>Monody-44</t>
  </si>
  <si>
    <t>Nox Sidereal IV</t>
  </si>
  <si>
    <t>Oxygen SR3</t>
  </si>
  <si>
    <t>Permafrost</t>
  </si>
  <si>
    <t>Qua Vinctus IV</t>
  </si>
  <si>
    <t>Reghusk's Pledge</t>
  </si>
  <si>
    <t>Sarpedon-D</t>
  </si>
  <si>
    <t>Something Something</t>
  </si>
  <si>
    <t>The Beacon</t>
  </si>
  <si>
    <t>The Heron</t>
  </si>
  <si>
    <t>The Martlet</t>
  </si>
  <si>
    <t>Triple Laureate</t>
  </si>
  <si>
    <t>Zealous Ideal</t>
  </si>
  <si>
    <t>Infinite Guard</t>
  </si>
  <si>
    <t>Infinite Paths 8</t>
  </si>
  <si>
    <t>Infinity Door Projection</t>
  </si>
  <si>
    <t>Inflorescence</t>
  </si>
  <si>
    <t>Information</t>
  </si>
  <si>
    <t>Ingredient</t>
  </si>
  <si>
    <t>Innervation</t>
  </si>
  <si>
    <t>Insatiable</t>
  </si>
  <si>
    <t>Insectoid Robot Grenades</t>
  </si>
  <si>
    <t>Insulation</t>
  </si>
  <si>
    <t>Interregnum XVI</t>
  </si>
  <si>
    <t>Into the Fray</t>
  </si>
  <si>
    <t>Into the Light</t>
  </si>
  <si>
    <t>Invade! Projection</t>
  </si>
  <si>
    <t>Inverness-SR2</t>
  </si>
  <si>
    <t>Inverse Relationship</t>
  </si>
  <si>
    <t>Invigorating Blade</t>
  </si>
  <si>
    <t>Invigoration</t>
  </si>
  <si>
    <t>Invisible Hand</t>
  </si>
  <si>
    <t>Io Cache Detector</t>
  </si>
  <si>
    <t>Io Combo Detector</t>
  </si>
  <si>
    <t>Io Experience Log</t>
  </si>
  <si>
    <t>Io Glimmer Scavenger</t>
  </si>
  <si>
    <t>Io Resource Detector</t>
  </si>
  <si>
    <t>Io Scanner</t>
  </si>
  <si>
    <t>Ionic Conductor</t>
  </si>
  <si>
    <t>Ionic Return</t>
  </si>
  <si>
    <t>Ionic Sentry</t>
  </si>
  <si>
    <t>Ionized Battery</t>
  </si>
  <si>
    <t>Iron Banner Memento Tracker</t>
  </si>
  <si>
    <t>Iron Banner Projection</t>
  </si>
  <si>
    <t>Iron Gaze</t>
  </si>
  <si>
    <t>Iron Grip</t>
  </si>
  <si>
    <t>Iron Lord's Pride</t>
  </si>
  <si>
    <t>Iron Lord's Vigor</t>
  </si>
  <si>
    <t>Iron Reach</t>
  </si>
  <si>
    <t>IS 2 Classic</t>
  </si>
  <si>
    <t>Battle Scar, Escape Velocity, Guiding Star, Hard Truths, Multimach CCX, Orimund's Anvil</t>
  </si>
  <si>
    <t>IS 5 Circle</t>
  </si>
  <si>
    <t>Call to Serve, Escape Velocity, Eternal Slumber, Haunted Earth, Lincoln Green, Lionheart, Nanty Narker, New City, Scathelocke</t>
  </si>
  <si>
    <t>Izanagi's Burden Catalyst</t>
  </si>
  <si>
    <t>Jack Queen King 3</t>
  </si>
  <si>
    <t>Jade Coin Effects</t>
  </si>
  <si>
    <t>Jade Rabbit Catalyst</t>
  </si>
  <si>
    <t>Jade Rabbit Projection</t>
  </si>
  <si>
    <t>Jararaca-3sr</t>
  </si>
  <si>
    <t>Jeweled Projection</t>
  </si>
  <si>
    <t>Jiangshi AR1</t>
  </si>
  <si>
    <t>Jiangshi AR4</t>
  </si>
  <si>
    <t>Jolt PS</t>
  </si>
  <si>
    <t>Agrona PR4, Jiangshi AR1, Positive Outlook</t>
  </si>
  <si>
    <t>Juggernaut</t>
  </si>
  <si>
    <t>Jump Driver</t>
  </si>
  <si>
    <t>Jump Jets</t>
  </si>
  <si>
    <t>Jumpshot</t>
  </si>
  <si>
    <t>Just in Case</t>
  </si>
  <si>
    <t>Jötunn Catalyst</t>
  </si>
  <si>
    <t>Ketch Flight Entrance</t>
  </si>
  <si>
    <t>Khvostov Catalyst</t>
  </si>
  <si>
    <t>Kibou AR3</t>
  </si>
  <si>
    <t>Kickstart</t>
  </si>
  <si>
    <t>Kill Shot</t>
  </si>
  <si>
    <t>Kill Tracker</t>
  </si>
  <si>
    <t>Killing Wind</t>
  </si>
  <si>
    <t>Kindled Orchid</t>
  </si>
  <si>
    <t>Kinetic Ammo Generation</t>
  </si>
  <si>
    <t>Kinetic Charge Siphon</t>
  </si>
  <si>
    <t>Kinetic Damage Mod</t>
  </si>
  <si>
    <t>Kinetic Dexterity</t>
  </si>
  <si>
    <t>Kinetic Entropy Siphon</t>
  </si>
  <si>
    <t>Kinetic Holster</t>
  </si>
  <si>
    <t>Kinetic Loader</t>
  </si>
  <si>
    <t>Kinetic Rupture</t>
  </si>
  <si>
    <t>Kinetic Scavenger</t>
  </si>
  <si>
    <t>Kinetic Siphon</t>
  </si>
  <si>
    <t>Kinetic Synthesis</t>
  </si>
  <si>
    <t>Kinetic Targeting</t>
  </si>
  <si>
    <t>Kinetic Thermal Siphon</t>
  </si>
  <si>
    <t>Kinetic Weapon Loader</t>
  </si>
  <si>
    <t>Kinetic Weapon Surge</t>
  </si>
  <si>
    <t>Kinetic Weapon Targeting</t>
  </si>
  <si>
    <t>King Cobra-4fr</t>
  </si>
  <si>
    <t>King Dot K2</t>
  </si>
  <si>
    <t>King Sight K1</t>
  </si>
  <si>
    <t>Trackless Waste</t>
  </si>
  <si>
    <t>King's Wings Entrance</t>
  </si>
  <si>
    <t>Kintsugi</t>
  </si>
  <si>
    <t>Kismet</t>
  </si>
  <si>
    <t>Knife Trick</t>
  </si>
  <si>
    <t>Knock 'Em Down</t>
  </si>
  <si>
    <t>Knockout</t>
  </si>
  <si>
    <t>Komodo-4FR</t>
  </si>
  <si>
    <t>Lagrangian Sight</t>
  </si>
  <si>
    <t>Lamia HC2</t>
  </si>
  <si>
    <t>Lancer's Vigil</t>
  </si>
  <si>
    <t>Explosive Personality, Piece of Mind, Recurrent Impact, Sweet Sorrow, Thoughtless, Under Your Skin</t>
  </si>
  <si>
    <t>Lantern Projection</t>
  </si>
  <si>
    <t>Large Weapon Loader</t>
  </si>
  <si>
    <t>Last Hope</t>
  </si>
  <si>
    <t>Last of the Legion</t>
  </si>
  <si>
    <t>Last Stand</t>
  </si>
  <si>
    <t>Last Wish Armor</t>
  </si>
  <si>
    <t>Lattice Entrance</t>
  </si>
  <si>
    <t>Laurel Wreath Projection</t>
  </si>
  <si>
    <t>LB Assault</t>
  </si>
  <si>
    <t>LC Ranged</t>
  </si>
  <si>
    <t>LD Watchdog</t>
  </si>
  <si>
    <t>Le Monarque Catalyst</t>
  </si>
  <si>
    <t>Lead from Gold</t>
  </si>
  <si>
    <t>Lead From Light</t>
  </si>
  <si>
    <t>Legacy PR-55 Frame</t>
  </si>
  <si>
    <t>Lethal Current</t>
  </si>
  <si>
    <t>Leviathan's Breath Catalyst</t>
  </si>
  <si>
    <t>Leviathan's Sigh</t>
  </si>
  <si>
    <t>Light Arms Dexterity</t>
  </si>
  <si>
    <t>Light Arms Loader</t>
  </si>
  <si>
    <t>Light Heatsink</t>
  </si>
  <si>
    <t>Light Reactor</t>
  </si>
  <si>
    <t>Light Shift</t>
  </si>
  <si>
    <t>Light-Forged Lead</t>
  </si>
  <si>
    <t>Lightning Grenade</t>
  </si>
  <si>
    <t>Lightning Rod</t>
  </si>
  <si>
    <t>Lightning Rounds</t>
  </si>
  <si>
    <t>Lightning Seeker</t>
  </si>
  <si>
    <t>Lightning Surge</t>
  </si>
  <si>
    <t>Lightweight Frame</t>
  </si>
  <si>
    <t>Lightweight Knife</t>
  </si>
  <si>
    <t>Lincoln Green</t>
  </si>
  <si>
    <t>Linear Actuators</t>
  </si>
  <si>
    <t>Linear Compensator</t>
  </si>
  <si>
    <t>Linear Fusion Dexterity</t>
  </si>
  <si>
    <t>Linear Fusion Rifle Loader</t>
  </si>
  <si>
    <t>Linear Fusion Rifle Reserves</t>
  </si>
  <si>
    <t>Linear Fusion Rifle Scavenger</t>
  </si>
  <si>
    <t>Linear Fusion Rifle Targeting</t>
  </si>
  <si>
    <t>Lionheart</t>
  </si>
  <si>
    <t>Liquid Coils</t>
  </si>
  <si>
    <t>Liquid Cooling</t>
  </si>
  <si>
    <t>Little Light</t>
  </si>
  <si>
    <t>Live Fire Sale</t>
  </si>
  <si>
    <t>Living Memory</t>
  </si>
  <si>
    <t>LN2 Burst</t>
  </si>
  <si>
    <t>Locked Armor Mod</t>
  </si>
  <si>
    <t>Locked Artifice Socket</t>
  </si>
  <si>
    <t>Lodestar Catalyst</t>
  </si>
  <si>
    <t>Lone Wolf</t>
  </si>
  <si>
    <t>Long March</t>
  </si>
  <si>
    <t>Longest Winter</t>
  </si>
  <si>
    <t>Longview SLR10</t>
  </si>
  <si>
    <t>Longview SLR20</t>
  </si>
  <si>
    <t>Tongeren-LR3</t>
  </si>
  <si>
    <t>Looks Can Kill</t>
  </si>
  <si>
    <t>Looming Moon</t>
  </si>
  <si>
    <t>Loose Change Refit</t>
  </si>
  <si>
    <t>Loot Chest Effects</t>
  </si>
  <si>
    <t>Loot Seeker</t>
  </si>
  <si>
    <t>Loquitor IV</t>
  </si>
  <si>
    <t>Lord of Wolves Catalyst</t>
  </si>
  <si>
    <t>Lost and Found</t>
  </si>
  <si>
    <t>Lost Memento Tracker</t>
  </si>
  <si>
    <t>Lost Projection</t>
  </si>
  <si>
    <t>Lost Sector Projection</t>
  </si>
  <si>
    <t>Lost Treasure Projection</t>
  </si>
  <si>
    <t>Low-Impedance Windings</t>
  </si>
  <si>
    <t>Low-Profile Rail</t>
  </si>
  <si>
    <t>Loyal Moths</t>
  </si>
  <si>
    <t>Lucent Blades</t>
  </si>
  <si>
    <t>Lucent Shrieker Entrance</t>
  </si>
  <si>
    <t>Lumina Catalyst</t>
  </si>
  <si>
    <t>Luminous Cocoon</t>
  </si>
  <si>
    <t>Luminous Entrance</t>
  </si>
  <si>
    <t>Luna Nullis II</t>
  </si>
  <si>
    <t>Lunar Dragon Projection</t>
  </si>
  <si>
    <t>Lunar Rabbit Projection</t>
  </si>
  <si>
    <t>Lunar Tiger Projection</t>
  </si>
  <si>
    <t>Lunulata-4b</t>
  </si>
  <si>
    <t>M1R Distribution Matrix</t>
  </si>
  <si>
    <t>M1R Distribution Matrix II</t>
  </si>
  <si>
    <t>M1R Distribution Matrix III</t>
  </si>
  <si>
    <t>M1R Distribution Matrix IV</t>
  </si>
  <si>
    <t>Machina Dei 4</t>
  </si>
  <si>
    <t>Machine Gun Dexterity</t>
  </si>
  <si>
    <t>Machine Gun Loader</t>
  </si>
  <si>
    <t>Machine Gun Reserves</t>
  </si>
  <si>
    <t>Machine Gun Scavenger</t>
  </si>
  <si>
    <t>Machine Gun Targeting</t>
  </si>
  <si>
    <t>Mad Scientist</t>
  </si>
  <si>
    <t>Madrugada SR2</t>
  </si>
  <si>
    <t>Maestro-46</t>
  </si>
  <si>
    <t>Mag-lev Rail</t>
  </si>
  <si>
    <t>Magic Trick Projection</t>
  </si>
  <si>
    <t>Magnetic Grenade</t>
  </si>
  <si>
    <t>Magnificent Howl</t>
  </si>
  <si>
    <t>Magnum Shepherd</t>
  </si>
  <si>
    <t>Major Resist</t>
  </si>
  <si>
    <t>Makeshift Resource Detector</t>
  </si>
  <si>
    <t>Malevolent Grasp</t>
  </si>
  <si>
    <t>Malfeasance Catalyst</t>
  </si>
  <si>
    <t>Man o' War</t>
  </si>
  <si>
    <t>Manannan SR4</t>
  </si>
  <si>
    <t>Manifested Power</t>
  </si>
  <si>
    <t>Many-Voiced Projection</t>
  </si>
  <si>
    <t>MARA Monitor Projection</t>
  </si>
  <si>
    <t>Mark 10 Glass</t>
  </si>
  <si>
    <t>Fare-Thee-Well, Thistle and Yew</t>
  </si>
  <si>
    <t>Mark 15 Lens</t>
  </si>
  <si>
    <t>Mark of the Devourer</t>
  </si>
  <si>
    <t>Markov Chain</t>
  </si>
  <si>
    <t>Marksman Optics: High</t>
  </si>
  <si>
    <t>Marksman Optics: Low</t>
  </si>
  <si>
    <t>Marksman Sights</t>
  </si>
  <si>
    <t>Marksman's Dodge</t>
  </si>
  <si>
    <t>Martian Publicity</t>
  </si>
  <si>
    <t>Martyr's Make</t>
  </si>
  <si>
    <t>Mask of Fealty</t>
  </si>
  <si>
    <t>Mask Upgrade</t>
  </si>
  <si>
    <t>Masterwork</t>
  </si>
  <si>
    <t>Masterwork Armor</t>
  </si>
  <si>
    <t>Masterwork Upgrade</t>
  </si>
  <si>
    <t>Masterwork Weapon</t>
  </si>
  <si>
    <t>Masterworked Holiday Oven</t>
  </si>
  <si>
    <t>Masterworked: Blast Radius</t>
  </si>
  <si>
    <t>Masterworked: Charge Time</t>
  </si>
  <si>
    <t>Masterworked: Cooling Efficiency</t>
  </si>
  <si>
    <t>Masterworked: Draw Time</t>
  </si>
  <si>
    <t>Masterworked: Handling</t>
  </si>
  <si>
    <t>Masterworked: Impact</t>
  </si>
  <si>
    <t>Masterworked: Persistence</t>
  </si>
  <si>
    <t>Masterworked: Range</t>
  </si>
  <si>
    <t>Masterworked: Reload Speed</t>
  </si>
  <si>
    <t>Masterworked: Shield Duration</t>
  </si>
  <si>
    <t>Masterworked: Stability</t>
  </si>
  <si>
    <t>Masterworked: Target Acquisition</t>
  </si>
  <si>
    <t>Masterworked: Velocity</t>
  </si>
  <si>
    <t>Masterworked: Vent Speed</t>
  </si>
  <si>
    <t>Mataiodoxía</t>
  </si>
  <si>
    <t>Maxim XI</t>
  </si>
  <si>
    <t>Meager Glimmer Booster</t>
  </si>
  <si>
    <t>Meaning-Making</t>
  </si>
  <si>
    <t>Mecha Holster</t>
  </si>
  <si>
    <t>Mechanica Projection</t>
  </si>
  <si>
    <t>Mechanized Autoloader</t>
  </si>
  <si>
    <t>Medal Collector Projection</t>
  </si>
  <si>
    <t>Medley-45</t>
  </si>
  <si>
    <t>Meganeura</t>
  </si>
  <si>
    <t>Melee Damage Resistance</t>
  </si>
  <si>
    <t>Melee Font</t>
  </si>
  <si>
    <t>Melee Forged</t>
  </si>
  <si>
    <t>Melee Kickstart</t>
  </si>
  <si>
    <t>Melee Mod</t>
  </si>
  <si>
    <t>Memento Mori</t>
  </si>
  <si>
    <t>Memory of Bruce Projection</t>
  </si>
  <si>
    <t>Merciless Catalyst</t>
  </si>
  <si>
    <t>Mercurial Luck</t>
  </si>
  <si>
    <t>Mercury Cache Detector</t>
  </si>
  <si>
    <t>Mercury Combo Detector</t>
  </si>
  <si>
    <t>Mercury Experience Log</t>
  </si>
  <si>
    <t>Mercury Glimmer Scavenger</t>
  </si>
  <si>
    <t>Mercury Resource Detector</t>
  </si>
  <si>
    <t>Mercury Scanner</t>
  </si>
  <si>
    <t>Messenger Projection</t>
  </si>
  <si>
    <t>Methane Burst</t>
  </si>
  <si>
    <t>Metronome-52</t>
  </si>
  <si>
    <t>Meyrin Projection</t>
  </si>
  <si>
    <t>Meyrin RDL</t>
  </si>
  <si>
    <t>Blast Furnace, Tempered Dynamo, The Ringing Nail</t>
  </si>
  <si>
    <t>Meyrin RDS</t>
  </si>
  <si>
    <t>No Feelings</t>
  </si>
  <si>
    <t>Micro-Missile</t>
  </si>
  <si>
    <t>Micro-Missile Frame</t>
  </si>
  <si>
    <t>Microcosm Catalyst</t>
  </si>
  <si>
    <t>Microscopic Projection</t>
  </si>
  <si>
    <t>MIDA Multi-Tool Catalyst</t>
  </si>
  <si>
    <t>MIDA Software Package</t>
  </si>
  <si>
    <t>MIDA Synergy</t>
  </si>
  <si>
    <t>Mindjack Projection</t>
  </si>
  <si>
    <t>Mindspun Invocation</t>
  </si>
  <si>
    <t>Minimum Distance</t>
  </si>
  <si>
    <t>Minor Class Mod</t>
  </si>
  <si>
    <t>Minor Grenade Mod</t>
  </si>
  <si>
    <t>Minor Health Mod</t>
  </si>
  <si>
    <t>Minor Melee Mod</t>
  </si>
  <si>
    <t>Minor Modifications</t>
  </si>
  <si>
    <t>Minor Resist</t>
  </si>
  <si>
    <t>Minor Super Mod</t>
  </si>
  <si>
    <t>Minor Weapons Mod</t>
  </si>
  <si>
    <t>Minotaur Effects</t>
  </si>
  <si>
    <t>Mint</t>
  </si>
  <si>
    <t>Minuet-12</t>
  </si>
  <si>
    <t>Minuet-42</t>
  </si>
  <si>
    <t>Misdirection</t>
  </si>
  <si>
    <t>Misfit</t>
  </si>
  <si>
    <t>Missile Tracers</t>
  </si>
  <si>
    <t>Mistletoe Projection</t>
  </si>
  <si>
    <t>Mithrax Projection</t>
  </si>
  <si>
    <t>Mob Justice</t>
  </si>
  <si>
    <t>Mobile Hunter Armor</t>
  </si>
  <si>
    <t>Mobile Titan Armor</t>
  </si>
  <si>
    <t>Mobile Warlock Armor</t>
  </si>
  <si>
    <t>Mobility Enhancement Mod</t>
  </si>
  <si>
    <t>Mobius Conduit</t>
  </si>
  <si>
    <t>Model 6 Loop</t>
  </si>
  <si>
    <t>Pariah, Three Graves</t>
  </si>
  <si>
    <t>Model 8 Red</t>
  </si>
  <si>
    <t>Home Again, Lost and Found, Standing Tall</t>
  </si>
  <si>
    <t>Modified Heatsink</t>
  </si>
  <si>
    <t>Moirai</t>
  </si>
  <si>
    <t>Momentum Transfer</t>
  </si>
  <si>
    <t>ACD/0 Feedback Fence, Claws of Ahamkara, Contraverse Hold, Doom Fang Pauldron, Getaway Artist, Khepri's Sting, Liar's Handshake, Sealed Ahamkara Grasps, Shinobu's Vow, Stronghold, Wormgod Caress, Young Ahamkara's Spine</t>
  </si>
  <si>
    <t>Monolithic Memento Tracker</t>
  </si>
  <si>
    <t>Monte Carlo Catalyst</t>
  </si>
  <si>
    <t>Monte Carlo Method</t>
  </si>
  <si>
    <t>Moon Cache Detector</t>
  </si>
  <si>
    <t>Moon Combo Detector</t>
  </si>
  <si>
    <t>Moon Experience Log</t>
  </si>
  <si>
    <t>Moon Glimmer Scavenger</t>
  </si>
  <si>
    <t>Moon Resource Detector</t>
  </si>
  <si>
    <t>Moon Scanner</t>
  </si>
  <si>
    <t>Moonbound Projection</t>
  </si>
  <si>
    <t>Moonrise Projection</t>
  </si>
  <si>
    <t>Morrigan-D</t>
  </si>
  <si>
    <t>Mortal Medicine</t>
  </si>
  <si>
    <t>Mortal Polarity</t>
  </si>
  <si>
    <t>Mos Epoch III</t>
  </si>
  <si>
    <t>Mos Ultima II</t>
  </si>
  <si>
    <t>Mote Bank Projection</t>
  </si>
  <si>
    <t>Mote Projection</t>
  </si>
  <si>
    <t>Motion to Compel</t>
  </si>
  <si>
    <t>Motion to Suppress</t>
  </si>
  <si>
    <t>Motion to Vacate</t>
  </si>
  <si>
    <t>Mouthwatering Projection</t>
  </si>
  <si>
    <t>Move to Survive</t>
  </si>
  <si>
    <t>Muffintop Projection</t>
  </si>
  <si>
    <t>Mulligan</t>
  </si>
  <si>
    <t>Multi-Threaded Snare Refit</t>
  </si>
  <si>
    <t>Multifaceted Flavors</t>
  </si>
  <si>
    <t>Murder of Crows</t>
  </si>
  <si>
    <t>Musical Vanguard Projection</t>
  </si>
  <si>
    <t>Myrmidon's Reach</t>
  </si>
  <si>
    <t>Nail, Meet Hammer</t>
  </si>
  <si>
    <t>Nano-Assault</t>
  </si>
  <si>
    <t>Wolfsbane</t>
  </si>
  <si>
    <t>Adhortative, Imperative, Optative, Subjunctive</t>
  </si>
  <si>
    <t>Nanotech Tracer Missiles</t>
  </si>
  <si>
    <t>Basso Ostinato, Circular Logic, Dimensional Hypotrochoid, Iterative Loop, Phyllotactic Spiral, Round Robin, Synchronic Roulette, Volta Bracket</t>
  </si>
  <si>
    <t>Nanty Narker</t>
  </si>
  <si>
    <t>Natural Fletching</t>
  </si>
  <si>
    <t>Natural String</t>
  </si>
  <si>
    <t>Navigator Projection</t>
  </si>
  <si>
    <t>Necrochasm Catalyst</t>
  </si>
  <si>
    <t>Needlestorm</t>
  </si>
  <si>
    <t>Nemean Projection</t>
  </si>
  <si>
    <t>Nergal PR4</t>
  </si>
  <si>
    <t>Nessus Cache Detector</t>
  </si>
  <si>
    <t>Nessus Combo Detector</t>
  </si>
  <si>
    <t>Nessus Experience Log</t>
  </si>
  <si>
    <t>Nessus Glimmer Scavenger</t>
  </si>
  <si>
    <t>Yellowjacket-3au</t>
  </si>
  <si>
    <t>Nessus Resource Detector</t>
  </si>
  <si>
    <t>Nessus Scanner</t>
  </si>
  <si>
    <t>New City</t>
  </si>
  <si>
    <t>New Land Beyond Catalyst</t>
  </si>
  <si>
    <t>New Malpais Catalyst</t>
  </si>
  <si>
    <t>New Tricks</t>
  </si>
  <si>
    <t>Niflheim Frost</t>
  </si>
  <si>
    <t>Nightfall Memento Tracker</t>
  </si>
  <si>
    <t>Nightmare Banisher</t>
  </si>
  <si>
    <t>Nightmare Breaker</t>
  </si>
  <si>
    <t>Nightmare Crusher</t>
  </si>
  <si>
    <t>Nightmare Emergence</t>
  </si>
  <si>
    <t>Nightmare Fuel</t>
  </si>
  <si>
    <t>Nightmare's Chalice Projection</t>
  </si>
  <si>
    <t>Nightsworn Sight</t>
  </si>
  <si>
    <t>Nightsworn Sight II</t>
  </si>
  <si>
    <t>Nightsworn Sight III</t>
  </si>
  <si>
    <t>Nightsworn Sight IV</t>
  </si>
  <si>
    <t>No Backpack</t>
  </si>
  <si>
    <t>No Distractions</t>
  </si>
  <si>
    <t>No Entry Projection</t>
  </si>
  <si>
    <t>No Projection</t>
  </si>
  <si>
    <t>No Return</t>
  </si>
  <si>
    <t>No Time to Explain Catalyst</t>
  </si>
  <si>
    <t>No Turning Back</t>
  </si>
  <si>
    <t>Caretaker, Perpetualis, Prodigal Return, Raconteur, Regnant, Royal Executioner</t>
  </si>
  <si>
    <t>Noble Rounds</t>
  </si>
  <si>
    <t>Northern Lights</t>
  </si>
  <si>
    <t>Nose Goes Projection</t>
  </si>
  <si>
    <t>Not Forgotten</t>
  </si>
  <si>
    <t>Notorious Staff</t>
  </si>
  <si>
    <t>Nova Bomb: Cataclysm</t>
  </si>
  <si>
    <t>Nova Bomb: Vortex</t>
  </si>
  <si>
    <t>Nova Warp</t>
  </si>
  <si>
    <t>Nox Calyx II</t>
  </si>
  <si>
    <t>Nox Cordis II</t>
  </si>
  <si>
    <t>Nox Echo III</t>
  </si>
  <si>
    <t>Nox Lumen II</t>
  </si>
  <si>
    <t>Nox Reve II</t>
  </si>
  <si>
    <t>Nox Veneris II</t>
  </si>
  <si>
    <t>Nucleosynthetic Magazine</t>
  </si>
  <si>
    <t>Null Calamity 9</t>
  </si>
  <si>
    <t>Null Factor</t>
  </si>
  <si>
    <t>Null Taste</t>
  </si>
  <si>
    <t>Of Hawks and Pigeons</t>
  </si>
  <si>
    <t>Offensive Bulwark</t>
  </si>
  <si>
    <t>Offensive Grip</t>
  </si>
  <si>
    <t>Offhand Strike</t>
  </si>
  <si>
    <t>Old Gods' Boon</t>
  </si>
  <si>
    <t>Older Sister III</t>
  </si>
  <si>
    <t>Omega Strike</t>
  </si>
  <si>
    <t>Ominous Projection</t>
  </si>
  <si>
    <t>Omni-Telemetry</t>
  </si>
  <si>
    <t>On Black Wings</t>
  </si>
  <si>
    <t>On the Prowl</t>
  </si>
  <si>
    <t>On Your Mark</t>
  </si>
  <si>
    <t>Once More</t>
  </si>
  <si>
    <t>One Earth</t>
  </si>
  <si>
    <t>One for All Refit</t>
  </si>
  <si>
    <t>One Quiet Moment Projection</t>
  </si>
  <si>
    <t>One Thousand Voices Catalyst</t>
  </si>
  <si>
    <t>One with Frost</t>
  </si>
  <si>
    <t>One with the Void</t>
  </si>
  <si>
    <t>One-Eyed Mask</t>
  </si>
  <si>
    <t>One-Horned Projection</t>
  </si>
  <si>
    <t>One-Two Finisher</t>
  </si>
  <si>
    <t>Only the Finest</t>
  </si>
  <si>
    <t>Onslaught Refit</t>
  </si>
  <si>
    <t>Opening Salvo</t>
  </si>
  <si>
    <t>Opening Shot</t>
  </si>
  <si>
    <t>Opulent Staff</t>
  </si>
  <si>
    <t>Orbs of Restoration</t>
  </si>
  <si>
    <t>Ordnance Mod</t>
  </si>
  <si>
    <t>Orimund's Anvil</t>
  </si>
  <si>
    <t>Orrery Entrance</t>
  </si>
  <si>
    <t>Orthrus</t>
  </si>
  <si>
    <t>Ossified Entrance</t>
  </si>
  <si>
    <t>Osteo Striga Catalyst</t>
  </si>
  <si>
    <t>Ouroborian Projection</t>
  </si>
  <si>
    <t>Out of Options</t>
  </si>
  <si>
    <t>Outbreak Perfected Catalyst</t>
  </si>
  <si>
    <t>Redrix's Claymore</t>
  </si>
  <si>
    <t>Outlaw Refit</t>
  </si>
  <si>
    <t>Outreach</t>
  </si>
  <si>
    <t>Antaeus Wards, Lion Rampant, Lunafaction Boots, Peregrine Greaves</t>
  </si>
  <si>
    <t>Overcharge Capacitor</t>
  </si>
  <si>
    <t>Overclocked Heatsink</t>
  </si>
  <si>
    <t>Overflowing Light</t>
  </si>
  <si>
    <t>Overflowing Treasure Projection</t>
  </si>
  <si>
    <t>Overload Pulse Rifle</t>
  </si>
  <si>
    <t>Overload Rapid Fire</t>
  </si>
  <si>
    <t>Overload Shotgun</t>
  </si>
  <si>
    <t>Overload Submachine Gun</t>
  </si>
  <si>
    <t>Overload Sword</t>
  </si>
  <si>
    <t>Overpressured Munitions</t>
  </si>
  <si>
    <t>Oversize Weapon Dexterity</t>
  </si>
  <si>
    <t>Pace Yourself</t>
  </si>
  <si>
    <t>Pack Hunter</t>
  </si>
  <si>
    <t>Pack Tactics</t>
  </si>
  <si>
    <t>Package Projection</t>
  </si>
  <si>
    <t>Pale Blessing Mod Socket</t>
  </si>
  <si>
    <t>Palm Tree Projection</t>
  </si>
  <si>
    <t>Panic Response</t>
  </si>
  <si>
    <t>Panic Response II</t>
  </si>
  <si>
    <t>Panic Response III</t>
  </si>
  <si>
    <t>Panic Response IV</t>
  </si>
  <si>
    <t>Panic Response V</t>
  </si>
  <si>
    <t>Pantry</t>
  </si>
  <si>
    <t>Para Torus I</t>
  </si>
  <si>
    <t>Paracausal Beam</t>
  </si>
  <si>
    <t>Cold Denial, False Promises, Hollow Words, Temptation's Hook, Whispering Slab</t>
  </si>
  <si>
    <t>Paracausal Imbuement</t>
  </si>
  <si>
    <t>Paracausal Pellets</t>
  </si>
  <si>
    <t>Paracausal Shot</t>
  </si>
  <si>
    <t>Paragon</t>
  </si>
  <si>
    <t>Paragon Armorer</t>
  </si>
  <si>
    <t>Paragon Mod</t>
  </si>
  <si>
    <t>Parasite Catalyst</t>
  </si>
  <si>
    <t>Parasitism</t>
  </si>
  <si>
    <t>Paraversal Singularity</t>
  </si>
  <si>
    <t>Parcel of Stardust</t>
  </si>
  <si>
    <t>Pariah</t>
  </si>
  <si>
    <t>Parsec TSu</t>
  </si>
  <si>
    <t>Parthenon Projection</t>
  </si>
  <si>
    <t>Particle Repeater</t>
  </si>
  <si>
    <t>Parting Gift</t>
  </si>
  <si>
    <t>Paws Up Projection</t>
  </si>
  <si>
    <t>Payday</t>
  </si>
  <si>
    <t>Peace by Consensus</t>
  </si>
  <si>
    <t>Peach Spotlight Effects</t>
  </si>
  <si>
    <t>Pegasus Projection</t>
  </si>
  <si>
    <t>Penance</t>
  </si>
  <si>
    <t>Pendant Projection</t>
  </si>
  <si>
    <t>Penguin Projection</t>
  </si>
  <si>
    <t>Pentatonic-48</t>
  </si>
  <si>
    <t>Penumbra GSm</t>
  </si>
  <si>
    <t>Penumbral Blast</t>
  </si>
  <si>
    <t>Peppermint Burst</t>
  </si>
  <si>
    <t>Percussive Flames</t>
  </si>
  <si>
    <t>Peregrine Strike</t>
  </si>
  <si>
    <t>Perfect Float</t>
  </si>
  <si>
    <t>Perfect Taste</t>
  </si>
  <si>
    <t>Perfected Resource Detector</t>
  </si>
  <si>
    <t>Permeability</t>
  </si>
  <si>
    <t>Perpetual Loophole</t>
  </si>
  <si>
    <t>Perpetuation</t>
  </si>
  <si>
    <t>Dunemarchers, Lucky Pants</t>
  </si>
  <si>
    <t>Perseverance</t>
  </si>
  <si>
    <t>Persistent Resonance</t>
  </si>
  <si>
    <t>Personal Assistant</t>
  </si>
  <si>
    <t>Personal Assistant Projection</t>
  </si>
  <si>
    <t>Personal Touch</t>
  </si>
  <si>
    <t>Petalled Projection</t>
  </si>
  <si>
    <t>Phalanx Entrance</t>
  </si>
  <si>
    <t>Phase Converter</t>
  </si>
  <si>
    <t>Phase Magazine</t>
  </si>
  <si>
    <t>Philippis-B</t>
  </si>
  <si>
    <t>Phoenix Dive</t>
  </si>
  <si>
    <t>Phoenix Projection</t>
  </si>
  <si>
    <t>Phosphene Stimulus</t>
  </si>
  <si>
    <t>Phosphorus MG4</t>
  </si>
  <si>
    <t>Accrued Redemption, Ancient Gospel, Omniscient Eye, Prophet of Doom, Reckless Oracle, Sacred Provenance, Zealot's Reward</t>
  </si>
  <si>
    <t>Phrygian Projection</t>
  </si>
  <si>
    <t>Picayune Mk. 33</t>
  </si>
  <si>
    <t>Pick Your Poison</t>
  </si>
  <si>
    <t>Piled High</t>
  </si>
  <si>
    <t>Pillager</t>
  </si>
  <si>
    <t>Pinch of Light</t>
  </si>
  <si>
    <t>Pineapple Projection</t>
  </si>
  <si>
    <t>Pink Class Sigil</t>
  </si>
  <si>
    <t>Pinpoint Slug Frame</t>
  </si>
  <si>
    <t>Blasphemer, Bonechiller, First In, Last Out, Fortissimo-11, Good Bone Structure, Gunnora's Axe, Heritage, Legato-11, Nessa's Oblation, Nessa's Oblation (Adept), No Reprieve, Requiem-43, Sojourner's Tale, Supercluster, The Inquisitor, The Inquisitor (Adept), Unification VII, Unvoiced</t>
  </si>
  <si>
    <t>Pit Launcher</t>
  </si>
  <si>
    <t>Plagued Projection</t>
  </si>
  <si>
    <t>Planetary Torrent</t>
  </si>
  <si>
    <t>Plasteel Reinforcement Mod</t>
  </si>
  <si>
    <t>Platonic Projection</t>
  </si>
  <si>
    <t>Play of the Game</t>
  </si>
  <si>
    <t>Play with Your Prey</t>
  </si>
  <si>
    <t>Plemusa-B</t>
  </si>
  <si>
    <t>Plesiohedral State</t>
  </si>
  <si>
    <t>Plunder Projection</t>
  </si>
  <si>
    <t>Plundered Staff</t>
  </si>
  <si>
    <t>Pluperfect</t>
  </si>
  <si>
    <t>Pocket Singularity</t>
  </si>
  <si>
    <t>Point to Point Projection</t>
  </si>
  <si>
    <t>Poison Arrows</t>
  </si>
  <si>
    <t>Polaris Lance Catalyst</t>
  </si>
  <si>
    <t>Polygonal Rifling</t>
  </si>
  <si>
    <t>Polymer Grip</t>
  </si>
  <si>
    <t>Polymer String</t>
  </si>
  <si>
    <t>Portable Warmth Projection</t>
  </si>
  <si>
    <t>Pouka Pal Projection</t>
  </si>
  <si>
    <t>Power Dexterity</t>
  </si>
  <si>
    <t>Power from Pain</t>
  </si>
  <si>
    <t>Power Overwhelming</t>
  </si>
  <si>
    <t>Power Preservation</t>
  </si>
  <si>
    <t>Power Weapon Loader</t>
  </si>
  <si>
    <t>Power Weapon Targeting</t>
  </si>
  <si>
    <t>Powerful Attraction</t>
  </si>
  <si>
    <t>Powerful Friends</t>
  </si>
  <si>
    <t>Praxic Lift</t>
  </si>
  <si>
    <t>Praxic Vestment</t>
  </si>
  <si>
    <t>Precise Jolts</t>
  </si>
  <si>
    <t>Precise Oracle Disruptor</t>
  </si>
  <si>
    <t>Precision Frame</t>
  </si>
  <si>
    <t>Precision Slug</t>
  </si>
  <si>
    <t>Precision Weapon Targeting</t>
  </si>
  <si>
    <t>Press The Advantage</t>
  </si>
  <si>
    <t>Pressure Monitor Projection</t>
  </si>
  <si>
    <t>Pressurized Refit</t>
  </si>
  <si>
    <t>Presto-48</t>
  </si>
  <si>
    <t>Pribina-D</t>
  </si>
  <si>
    <t>Primary Ammo Finder</t>
  </si>
  <si>
    <t>Prime Engram Boost</t>
  </si>
  <si>
    <t>Primeval's Torment</t>
  </si>
  <si>
    <t>Prismatic Entrance</t>
  </si>
  <si>
    <t>Prismatic Inferno</t>
  </si>
  <si>
    <t>Prize Pursuant</t>
  </si>
  <si>
    <t>Probability Matrix</t>
  </si>
  <si>
    <t>Prodigious Glimmer Booster</t>
  </si>
  <si>
    <t>Proelium FR3</t>
  </si>
  <si>
    <t>Projection Fuse</t>
  </si>
  <si>
    <t>Prometheus Catalyst</t>
  </si>
  <si>
    <t>Property: Irreducible</t>
  </si>
  <si>
    <t>Property: Undecidable</t>
  </si>
  <si>
    <t>Prophetic Projection</t>
  </si>
  <si>
    <t>Prospector Catalyst</t>
  </si>
  <si>
    <t>Protective Weave</t>
  </si>
  <si>
    <t>Protector's Projection</t>
  </si>
  <si>
    <t>Protocol Socket</t>
  </si>
  <si>
    <t>Protostar CSu</t>
  </si>
  <si>
    <t>Prototype Trueseeker</t>
  </si>
  <si>
    <t>Proud Sigil</t>
  </si>
  <si>
    <t>Proximity Explosive Knife</t>
  </si>
  <si>
    <t>Proximity Grenades</t>
  </si>
  <si>
    <t>Proximity Power</t>
  </si>
  <si>
    <t>Proximity Ward</t>
  </si>
  <si>
    <t>Psi Cirrus II</t>
  </si>
  <si>
    <t>Psi Ferox II</t>
  </si>
  <si>
    <t>Psi Termina II</t>
  </si>
  <si>
    <t>Public Defender</t>
  </si>
  <si>
    <t>Public Service</t>
  </si>
  <si>
    <t>Pulse Grenade</t>
  </si>
  <si>
    <t>Pulse Monitor</t>
  </si>
  <si>
    <t>Pulse Rifle Dexterity</t>
  </si>
  <si>
    <t>Pulse Rifle Loader</t>
  </si>
  <si>
    <t>Pulse Rifle Reserves</t>
  </si>
  <si>
    <t>Pulse Rifle Scavenger</t>
  </si>
  <si>
    <t>Pulse Rifle Targeting</t>
  </si>
  <si>
    <t>Celestial Nighthawk, Mask of the Quiet One, Verity's Brow</t>
  </si>
  <si>
    <t>Pump Action</t>
  </si>
  <si>
    <t>Pumping Iron Projection</t>
  </si>
  <si>
    <t>Pumpkin Bomb</t>
  </si>
  <si>
    <t>Pumpking Projection</t>
  </si>
  <si>
    <t>Puppeteer's Control</t>
  </si>
  <si>
    <t>Purple Beam Effects</t>
  </si>
  <si>
    <t>Purple Class Sigil</t>
  </si>
  <si>
    <t>Purple Dawning Lanterns</t>
  </si>
  <si>
    <t>Purple Spotlight Effects</t>
  </si>
  <si>
    <t>Pyramid Entrance</t>
  </si>
  <si>
    <t>Pyroclastic Flow</t>
  </si>
  <si>
    <t>Pyrogenesis</t>
  </si>
  <si>
    <t>Pyrotechnic Entrance</t>
  </si>
  <si>
    <t>Pyrotoxin Rounds</t>
  </si>
  <si>
    <t>Python</t>
  </si>
  <si>
    <t>Quatrefoil Projection</t>
  </si>
  <si>
    <t>Queen's Crest Projection</t>
  </si>
  <si>
    <t>Queen's Wrath</t>
  </si>
  <si>
    <t>Queensguard Projection</t>
  </si>
  <si>
    <t>Quick Access Sling</t>
  </si>
  <si>
    <t>QuickDot SAS</t>
  </si>
  <si>
    <t>Allied Demand, Eleventh Hour, Last Hope, Swift Solstice, The Rattler, Timecard, Traveler's Chosen, Traveler's Chosen (Damaged)</t>
  </si>
  <si>
    <t>Quickdraw IS</t>
  </si>
  <si>
    <t>Cartesian Coordinate, Nox Cordis II, Nox Reve II</t>
  </si>
  <si>
    <t>Quickload Rail</t>
  </si>
  <si>
    <t>Quicksilver Storm Catalyst</t>
  </si>
  <si>
    <t>Quill and Ink Projection</t>
  </si>
  <si>
    <t>Quitclaim Shotgun III</t>
  </si>
  <si>
    <t>Radar Booster</t>
  </si>
  <si>
    <t>Radar Tuner</t>
  </si>
  <si>
    <t>Radiant Heat</t>
  </si>
  <si>
    <t>Radiant Largesse</t>
  </si>
  <si>
    <t>Radiant Light</t>
  </si>
  <si>
    <t>Radiant Shrapnel</t>
  </si>
  <si>
    <t>Radiant Stardust</t>
  </si>
  <si>
    <t>Aberrant Action, Chronophage, Corrasion, Faith-Keeper, Ill Omen, Lost Signal, Sightline Survey, Speleologist, Timeworn Wayfarer, Veiled Threat</t>
  </si>
  <si>
    <t>Rainmaker Projection</t>
  </si>
  <si>
    <t>Rally Barricade</t>
  </si>
  <si>
    <t>Rampager's Handle</t>
  </si>
  <si>
    <t>Random Mod</t>
  </si>
  <si>
    <t>Ranged Lens RLR5</t>
  </si>
  <si>
    <t>Trax Arda II</t>
  </si>
  <si>
    <t>Ranged Lens RLS3</t>
  </si>
  <si>
    <t>Ranged Weapon</t>
  </si>
  <si>
    <t>Rangefinder</t>
  </si>
  <si>
    <t>Rapid Cooldown</t>
  </si>
  <si>
    <t>Rapid Fire Slug</t>
  </si>
  <si>
    <t>Rapid Hit Refit</t>
  </si>
  <si>
    <t>Rapid Oracle Disruptor</t>
  </si>
  <si>
    <t>Rapid Precision Rifling</t>
  </si>
  <si>
    <t>Rapid-Fire Frame</t>
  </si>
  <si>
    <t>Acantha-D, Acantha-D XK8434, Acosmic, Berenger's Memory, Canis Major, Courageous Surrender, Gareth-C, Hadrian-A, Koraxis's Distress, Koraxis's Distress (Adept), Love and Death, Marsilion-C, Outrageous Fortune, Stampede Mk.32, Swarm of the Raven, Tarnation, Terran Wind, The Ever-Present, The Permanent Truth, VS Chill Inhibitor</t>
  </si>
  <si>
    <t>Rapid-Fire Glaive</t>
  </si>
  <si>
    <t>Rare Ingredients</t>
  </si>
  <si>
    <t>Rasmussen ISA</t>
  </si>
  <si>
    <t>Tempered Dynamo, The Ringing Nail</t>
  </si>
  <si>
    <t>Rasmussen Projection</t>
  </si>
  <si>
    <t>Rasputin Projection</t>
  </si>
  <si>
    <t>IKELOS_HC_v1.0.3, IKELOS_SG_v1.0.3, IKELOS_SMG_v1.0.3, IKELOS_SR_v1.0.3, Seventh Seraph Carbine, Seventh Seraph Officer Revolver</t>
  </si>
  <si>
    <t>Rat King Catalyst</t>
  </si>
  <si>
    <t>Rat Pack</t>
  </si>
  <si>
    <t>Rat Royalty Projection</t>
  </si>
  <si>
    <t>Ravenous Beast</t>
  </si>
  <si>
    <t>Readied Projection</t>
  </si>
  <si>
    <t>Reanimated Entrance</t>
  </si>
  <si>
    <t>Reaper</t>
  </si>
  <si>
    <t>Reaper Projection</t>
  </si>
  <si>
    <t>Rebuke AX-GL</t>
  </si>
  <si>
    <t>Reciprocal Draw</t>
  </si>
  <si>
    <t>Recital-17</t>
  </si>
  <si>
    <t>Recuperation</t>
  </si>
  <si>
    <t>Red Death Reformed Catalyst</t>
  </si>
  <si>
    <t>Red Dot 2 MOA</t>
  </si>
  <si>
    <t>Does Not Compute, Imminent Storm, Loaded Question, Main Ingredient, Nameless Midnight, Nightshade, Rebuke AX-GL, The Dream, The Forward Path</t>
  </si>
  <si>
    <t>Red Dot Micro</t>
  </si>
  <si>
    <t>Horror Story, Nameless Midnight, Nightshade, Origin Story, The Showrunner, Triumph DX-PR</t>
  </si>
  <si>
    <t>Red Dot-OAS</t>
  </si>
  <si>
    <t>Armillary PSu, Psi Termina II, Ros Lysis II</t>
  </si>
  <si>
    <t>Red Dot-ORS</t>
  </si>
  <si>
    <t>Bayesian MSu, Equinox Tsu, SUROS Throwback</t>
  </si>
  <si>
    <t>Red Dot-ORS1</t>
  </si>
  <si>
    <t>Cuboid ARu, Psi Cirrus II</t>
  </si>
  <si>
    <t>Red Legion Projection</t>
  </si>
  <si>
    <t>Red Mamba</t>
  </si>
  <si>
    <t>Redback-5si</t>
  </si>
  <si>
    <t>Redemption</t>
  </si>
  <si>
    <t>Redjack Projection</t>
  </si>
  <si>
    <t>Redrix's Broadsword</t>
  </si>
  <si>
    <t>Reef Awoken</t>
  </si>
  <si>
    <t>Reef Oracle</t>
  </si>
  <si>
    <t>Reef Shimmer</t>
  </si>
  <si>
    <t>Refined Sights</t>
  </si>
  <si>
    <t>Refined Soul</t>
  </si>
  <si>
    <t>Reflection Effects</t>
  </si>
  <si>
    <t>Reflective Vents</t>
  </si>
  <si>
    <t>Refraction Core</t>
  </si>
  <si>
    <t>Refrain-23</t>
  </si>
  <si>
    <t>Refresh Threads</t>
  </si>
  <si>
    <t>Refreshing Thirst</t>
  </si>
  <si>
    <t>Rega's Refrain</t>
  </si>
  <si>
    <t>Regenerative Motion</t>
  </si>
  <si>
    <t>Reginar-B</t>
  </si>
  <si>
    <t>Reign Havoc</t>
  </si>
  <si>
    <t>Relay Defender</t>
  </si>
  <si>
    <t>Release Recover</t>
  </si>
  <si>
    <t>Release the Wolves</t>
  </si>
  <si>
    <t>Relentless Strikes Refit</t>
  </si>
  <si>
    <t>Relentless Tracker</t>
  </si>
  <si>
    <t>Reload at Range</t>
  </si>
  <si>
    <t>Remembrance Projection</t>
  </si>
  <si>
    <t>Remote Connection</t>
  </si>
  <si>
    <t>Remote Detonation</t>
  </si>
  <si>
    <t>Play of the Game, Terran Wind</t>
  </si>
  <si>
    <t>Remote Shield</t>
  </si>
  <si>
    <t>Renewal Entrance</t>
  </si>
  <si>
    <t>Repair Data</t>
  </si>
  <si>
    <t>Repulsor Brace Refit</t>
  </si>
  <si>
    <t>Repulsor Force</t>
  </si>
  <si>
    <t>Requiem SI2</t>
  </si>
  <si>
    <t>Requiem-43</t>
  </si>
  <si>
    <t>Requiem-45</t>
  </si>
  <si>
    <t>Resilient People</t>
  </si>
  <si>
    <t>Resistant Tether</t>
  </si>
  <si>
    <t>Resolute</t>
  </si>
  <si>
    <t>Resonance-42</t>
  </si>
  <si>
    <t>Resonant Entrance</t>
  </si>
  <si>
    <t>Rest for the Wicked</t>
  </si>
  <si>
    <t>Cold Comfort, Cold Comfort (Adept), Greasy Luck, Greasy Luck (Adept), New Pacific Epitaph, New Pacific Epitaph (Adept), No Survivors, No Survivors (Adept)</t>
  </si>
  <si>
    <t>Restoration VIII</t>
  </si>
  <si>
    <t>Restorative Finisher</t>
  </si>
  <si>
    <t>Restorative Mod</t>
  </si>
  <si>
    <t>Restorative Titan Armor</t>
  </si>
  <si>
    <t>Restorative Turret</t>
  </si>
  <si>
    <t>Restorative Warlock Armor</t>
  </si>
  <si>
    <t>Resurgence Directive</t>
  </si>
  <si>
    <t>Resurgence Directive II</t>
  </si>
  <si>
    <t>Resurgence Directive III</t>
  </si>
  <si>
    <t>Resurgence Directive IV</t>
  </si>
  <si>
    <t>Resurrected Shadow</t>
  </si>
  <si>
    <t>Revenant Projection</t>
  </si>
  <si>
    <t>Reversal of Fortune</t>
  </si>
  <si>
    <t>Revoker</t>
  </si>
  <si>
    <t>Revolution</t>
  </si>
  <si>
    <t>Revved Consumption</t>
  </si>
  <si>
    <t>Rewind Again</t>
  </si>
  <si>
    <t>Rework Armor</t>
  </si>
  <si>
    <t>Rework Weapon</t>
  </si>
  <si>
    <t>Ride the Bull</t>
  </si>
  <si>
    <t>Rifle Dexterity</t>
  </si>
  <si>
    <t>Rifle Loader</t>
  </si>
  <si>
    <t>Rifle Scope SSF</t>
  </si>
  <si>
    <t>Magnum Shepherd, Nameless Midnight</t>
  </si>
  <si>
    <t>Rifle Scope ST</t>
  </si>
  <si>
    <t>Nightshade, Trax Dynia</t>
  </si>
  <si>
    <t>Rifled Barrel</t>
  </si>
  <si>
    <t>Blood Feud, Brigand's Law, No Reprieve, Planck's Stride, Sailspy Pitchglass, Tarnished Mettle</t>
  </si>
  <si>
    <t>Right Side of Wrong</t>
  </si>
  <si>
    <t>Riposte</t>
  </si>
  <si>
    <t>Risen Projection</t>
  </si>
  <si>
    <t>Riskrunner Catalyst</t>
  </si>
  <si>
    <t>Rites of Ember</t>
  </si>
  <si>
    <t>Riven Projection</t>
  </si>
  <si>
    <t>Riven's Curse</t>
  </si>
  <si>
    <t>Roaring Flames</t>
  </si>
  <si>
    <t>Roast 'Em</t>
  </si>
  <si>
    <t>Robber Refit</t>
  </si>
  <si>
    <t>Rocket Launcher Dexterity</t>
  </si>
  <si>
    <t>Rocket Launcher Loader</t>
  </si>
  <si>
    <t>Rocket Launcher Reserves</t>
  </si>
  <si>
    <t>Rocket Launcher Scavenger</t>
  </si>
  <si>
    <t>Roderic-C</t>
  </si>
  <si>
    <t>Roguish Bolts</t>
  </si>
  <si>
    <t>Rolling Projection</t>
  </si>
  <si>
    <t>Ros Lysis II</t>
  </si>
  <si>
    <t>Roving Assassin</t>
  </si>
  <si>
    <t>Royal Dispensation II</t>
  </si>
  <si>
    <t>Royal Staff</t>
  </si>
  <si>
    <t>Ruinous Effigy Catalyst</t>
  </si>
  <si>
    <t>Ruinscribe's Beacon</t>
  </si>
  <si>
    <t>Ruinscribe's Forge</t>
  </si>
  <si>
    <t>Run for Your Life</t>
  </si>
  <si>
    <t>Sacred Flame</t>
  </si>
  <si>
    <t>Sagittae Projection</t>
  </si>
  <si>
    <t>Saint's Fists</t>
  </si>
  <si>
    <t>Saint-14 Projection</t>
  </si>
  <si>
    <t>Salacot Projection</t>
  </si>
  <si>
    <t>Salvation's Grip Catalyst</t>
  </si>
  <si>
    <t>Sand Castle Projection</t>
  </si>
  <si>
    <t>Sand Wasp-3au</t>
  </si>
  <si>
    <t>Sandcastle Effects</t>
  </si>
  <si>
    <t>Satou Focus Lens</t>
  </si>
  <si>
    <t>Satou Precision Lens</t>
  </si>
  <si>
    <t>Satou Projection</t>
  </si>
  <si>
    <t>SC Holo</t>
  </si>
  <si>
    <t>Antiope-D, Beidenhander, Disrespectful Stare, Song of Justice VI</t>
  </si>
  <si>
    <t>Scatter Charge</t>
  </si>
  <si>
    <t>Scatter Grenade</t>
  </si>
  <si>
    <t>Scatter Projectile Targeting</t>
  </si>
  <si>
    <t>Scavenger: Cabal</t>
  </si>
  <si>
    <t>Scion of Mercury</t>
  </si>
  <si>
    <t>Scipio-D</t>
  </si>
  <si>
    <t>Scissor Fingers</t>
  </si>
  <si>
    <t>Scorn Slayer</t>
  </si>
  <si>
    <t>Scorpio Projection</t>
  </si>
  <si>
    <t>Scout Rifle Dexterity</t>
  </si>
  <si>
    <t>Scout Rifle Loader</t>
  </si>
  <si>
    <t>Scout Rifle Reserves</t>
  </si>
  <si>
    <t>Scout Rifle Scavenger</t>
  </si>
  <si>
    <t>Scout Rifle Targeting</t>
  </si>
  <si>
    <t>Screaming Swarm</t>
  </si>
  <si>
    <t>SD Thermal</t>
  </si>
  <si>
    <t>Atalanta-D XG1992, Eystein-D, Good Counsel IX, Halfdan-D, Telemachus-C</t>
  </si>
  <si>
    <t>Sea Scorpion-1sr</t>
  </si>
  <si>
    <t>Seashell Projection</t>
  </si>
  <si>
    <t>Sect of Force</t>
  </si>
  <si>
    <t>Sect of Insight</t>
  </si>
  <si>
    <t>Sect of Vigor</t>
  </si>
  <si>
    <t>Secure Projection</t>
  </si>
  <si>
    <t>See Me, Feel Me</t>
  </si>
  <si>
    <t>Seeker of Brilliance</t>
  </si>
  <si>
    <t>Seeker of Glory</t>
  </si>
  <si>
    <t>Seeker of Opulence</t>
  </si>
  <si>
    <t>Seismic Strike</t>
  </si>
  <si>
    <t>Semi-Auto Striker</t>
  </si>
  <si>
    <t>Sentinel Shield</t>
  </si>
  <si>
    <t>Seraph Projection</t>
  </si>
  <si>
    <t>Seraph Reboot Entrance</t>
  </si>
  <si>
    <t>IKELOS_HC_v1.0.1, IKELOS_HC_v1.0.2, IKELOS_HC_v1.0.3, IKELOS_SMG_v1.0.1, IKELOS_SMG_v1.0.2, IKELOS_SMG_v1.0.3, IKELOS_SR_v1.0.1, IKELOS_SR_v1.0.2, IKELOS_SR_v1.0.3</t>
  </si>
  <si>
    <t>Seraph Staff</t>
  </si>
  <si>
    <t>Seriously, Watch Out</t>
  </si>
  <si>
    <t>Serve the Colony</t>
  </si>
  <si>
    <t>Service of Luzaku Catalyst</t>
  </si>
  <si>
    <t>Service Revolver</t>
  </si>
  <si>
    <t>Seven-Six-Five</t>
  </si>
  <si>
    <t>Seventh Column Projection</t>
  </si>
  <si>
    <t>Shackle Grenade</t>
  </si>
  <si>
    <t>Austringer, Beloved, CALUS Mini-Tool, Death's Razor, Drang (Baroque), Fixed Odds, Goldtusk, Imperial Decree, The Epicurean, Throne-Cleaver</t>
  </si>
  <si>
    <t>Shadow Legion Entrance</t>
  </si>
  <si>
    <t>Shadowshot: Deadfall</t>
  </si>
  <si>
    <t>Shadowshot: Moebius Quiver</t>
  </si>
  <si>
    <t>Shaped Weapon</t>
  </si>
  <si>
    <t>Sharp Edges</t>
  </si>
  <si>
    <t>Sharp Flavor</t>
  </si>
  <si>
    <t>Sharpshooter</t>
  </si>
  <si>
    <t>Shatter Shot</t>
  </si>
  <si>
    <t>Shatterdive</t>
  </si>
  <si>
    <t>Shattered Peace</t>
  </si>
  <si>
    <t>Shattered Records Entrance</t>
  </si>
  <si>
    <t>Shattered Shrieker</t>
  </si>
  <si>
    <t>Shattering Blade</t>
  </si>
  <si>
    <t>Just in Case, Throne-Cleaver</t>
  </si>
  <si>
    <t>Shattershafts</t>
  </si>
  <si>
    <t>Shaxx's Blade Projection</t>
  </si>
  <si>
    <t>Shield Bash</t>
  </si>
  <si>
    <t>Shield Break Charge</t>
  </si>
  <si>
    <t>Shield Disorient</t>
  </si>
  <si>
    <t>Jötunn, Python, Seventh Seraph CQC-12</t>
  </si>
  <si>
    <t>Shield Throw</t>
  </si>
  <si>
    <t>Shieldcrush</t>
  </si>
  <si>
    <t>Shielding Hand</t>
  </si>
  <si>
    <t>Shining Winter</t>
  </si>
  <si>
    <t>Ship Projection</t>
  </si>
  <si>
    <t>Shiver Quiver</t>
  </si>
  <si>
    <t>Shiver Strike</t>
  </si>
  <si>
    <t>Shock and Awe</t>
  </si>
  <si>
    <t>Shock Blast</t>
  </si>
  <si>
    <t>Shocked Glyphkeeper</t>
  </si>
  <si>
    <t>Shocking Entrance</t>
  </si>
  <si>
    <t>Shortened Barrel</t>
  </si>
  <si>
    <t>Shortgaze SLH10</t>
  </si>
  <si>
    <t>Shortspec SAS</t>
  </si>
  <si>
    <t>Controlling Vision, Dead Man Walking, Dead Man Walking XX7463, Death by Scorn, Dissonance-34, Etana SI4, Peace by Consensus, Translation Theory, Victoire SI2</t>
  </si>
  <si>
    <t>Shot in the Dark</t>
  </si>
  <si>
    <t>Shot Package</t>
  </si>
  <si>
    <t>Shot Swap</t>
  </si>
  <si>
    <t>Shotgun Dexterity</t>
  </si>
  <si>
    <t>Shotgun Loader</t>
  </si>
  <si>
    <t>Shotgun Reserves</t>
  </si>
  <si>
    <t>Shotgun Scavenger</t>
  </si>
  <si>
    <t>Shotgun Targeting</t>
  </si>
  <si>
    <t>Shoulder to Shoulder</t>
  </si>
  <si>
    <t>Show of Force</t>
  </si>
  <si>
    <t>Shower of Gifts</t>
  </si>
  <si>
    <t>Shrapnel Launcher</t>
  </si>
  <si>
    <t>Side Eye Projection</t>
  </si>
  <si>
    <t>Sidearm Dexterity</t>
  </si>
  <si>
    <t>Sidearm Loader</t>
  </si>
  <si>
    <t>Sidearm Reserves</t>
  </si>
  <si>
    <t>Sidearm Scavenger</t>
  </si>
  <si>
    <t>Sidearm Targeting</t>
  </si>
  <si>
    <t>Eternal Warrior, Knucklehead Radar, Nezarec's Sin</t>
  </si>
  <si>
    <t>Signal Intercept</t>
  </si>
  <si>
    <t>Signal MS5</t>
  </si>
  <si>
    <t>Uriel's Gift</t>
  </si>
  <si>
    <t>Signal Processed</t>
  </si>
  <si>
    <t>Silence and Squall</t>
  </si>
  <si>
    <t>Silkbound Slayer</t>
  </si>
  <si>
    <t>Silkstrike</t>
  </si>
  <si>
    <t>Silver Beam Effects</t>
  </si>
  <si>
    <t>Silver Dawning Lanterns</t>
  </si>
  <si>
    <t>Silver Spotlight Effects</t>
  </si>
  <si>
    <t>Singularity Blade</t>
  </si>
  <si>
    <t>Sins of the Past</t>
  </si>
  <si>
    <t>Siphoned Glyphkeeper</t>
  </si>
  <si>
    <t>SIVA Emergence</t>
  </si>
  <si>
    <t>SIVA Projection</t>
  </si>
  <si>
    <t>SKIMMER CONTROLS</t>
  </si>
  <si>
    <t>Skip Grenade</t>
  </si>
  <si>
    <t>Skittering Stinger</t>
  </si>
  <si>
    <t>Skyburner Catalyst</t>
  </si>
  <si>
    <t>Sleeper Simulant Catalyst</t>
  </si>
  <si>
    <t>SLO-10 Post</t>
  </si>
  <si>
    <t>Adverse Possession IX, Jian 7 Rifle, Jorum's Claw, Martyr's Make, Medley-45, Requiem-45, Sonata-48, The Hero's Burden, Tone Patrol</t>
  </si>
  <si>
    <t>SLO-12 Post</t>
  </si>
  <si>
    <t>Avalanche, Cadenza-11, Cadenza-43, Encore-25, Galliard-42, Galliard-42 XN7568, Impromptu-49, Refrain-23, Tango-45, Tango-45 XK5094, The Hero's Burden</t>
  </si>
  <si>
    <t>SLO-21 Post</t>
  </si>
  <si>
    <t>Avalanche, Etude-12, Foggy Notion, Harmony-21, Last Perdition, Metronome-52, Resonance-42, Restoration VIII, Royal Dispensation II, Solemn Hymn, The Quickstep</t>
  </si>
  <si>
    <t>Slug Rifle</t>
  </si>
  <si>
    <t>Small Offerings</t>
  </si>
  <si>
    <t>Smallbore</t>
  </si>
  <si>
    <t>Smart Drift Control</t>
  </si>
  <si>
    <t>Smoldering Glyphkeeper</t>
  </si>
  <si>
    <t>Smooth Grip</t>
  </si>
  <si>
    <t>Smoothbore</t>
  </si>
  <si>
    <t>Smuggler's Word</t>
  </si>
  <si>
    <t>Snapload Finisher</t>
  </si>
  <si>
    <t>Snare Bomb</t>
  </si>
  <si>
    <t>Snareweaver</t>
  </si>
  <si>
    <t>Snareweaver II</t>
  </si>
  <si>
    <t>Snareweaver III</t>
  </si>
  <si>
    <t>Snareweaver IV</t>
  </si>
  <si>
    <t>Sneak Bow</t>
  </si>
  <si>
    <t>Sniper Damage Resistance</t>
  </si>
  <si>
    <t>Sniper Rifle Dexterity</t>
  </si>
  <si>
    <t>Sniper Rifle Loader</t>
  </si>
  <si>
    <t>Sniper Rifle Reserves</t>
  </si>
  <si>
    <t>Sniper Rifle Scavenger</t>
  </si>
  <si>
    <t>Sniper Rifle Targeting</t>
  </si>
  <si>
    <t>Sniper's Meditation</t>
  </si>
  <si>
    <t>Snowflake Projection</t>
  </si>
  <si>
    <t>Snowfolk Projection</t>
  </si>
  <si>
    <t>Snowy Entrance</t>
  </si>
  <si>
    <t>Soaring Fang</t>
  </si>
  <si>
    <t>Soaring Fusilier</t>
  </si>
  <si>
    <t>Soccer Projection</t>
  </si>
  <si>
    <t>Sol Invictus</t>
  </si>
  <si>
    <t>Sol Pariah 6</t>
  </si>
  <si>
    <t>Solar Ammo Generation</t>
  </si>
  <si>
    <t>Solar Armor Glow</t>
  </si>
  <si>
    <t>Solar Damage Mod</t>
  </si>
  <si>
    <t>Solar Dexterity</t>
  </si>
  <si>
    <t>Solar Effects</t>
  </si>
  <si>
    <t>Solar Grenade</t>
  </si>
  <si>
    <t>Solar Holster</t>
  </si>
  <si>
    <t>Solar Loader</t>
  </si>
  <si>
    <t>Solar Ordnance Mod</t>
  </si>
  <si>
    <t>Solar Rampart</t>
  </si>
  <si>
    <t>Solar Resistance</t>
  </si>
  <si>
    <t>Solar Scavenger</t>
  </si>
  <si>
    <t>Solar Siphon</t>
  </si>
  <si>
    <t>Solar Targeting</t>
  </si>
  <si>
    <t>Solar Weapon Analyzer</t>
  </si>
  <si>
    <t>Solar Weapon Surge</t>
  </si>
  <si>
    <t>Solar/Strand Dual Siphon</t>
  </si>
  <si>
    <t>Solemn Hymn</t>
  </si>
  <si>
    <t>Solstice Memento Tracker</t>
  </si>
  <si>
    <t>Somerled-D</t>
  </si>
  <si>
    <t>Sondok-C</t>
  </si>
  <si>
    <t>Song of Flame</t>
  </si>
  <si>
    <t>Song of Ir Yût</t>
  </si>
  <si>
    <t>Song of Justice VI</t>
  </si>
  <si>
    <t>Sorrow MG2</t>
  </si>
  <si>
    <t>Soul Devourer</t>
  </si>
  <si>
    <t>Soulsknot</t>
  </si>
  <si>
    <t>Sovereign Projection</t>
  </si>
  <si>
    <t>Spark of Amplitude</t>
  </si>
  <si>
    <t>Spark of Beacons</t>
  </si>
  <si>
    <t>Spark of Brilliance</t>
  </si>
  <si>
    <t>Spark of Discharge</t>
  </si>
  <si>
    <t>Spark of Feedback</t>
  </si>
  <si>
    <t>Spark of Focus</t>
  </si>
  <si>
    <t>Spark of Frequency</t>
  </si>
  <si>
    <t>Spark of Haste</t>
  </si>
  <si>
    <t>Spark of Instinct</t>
  </si>
  <si>
    <t>Spark of Ions</t>
  </si>
  <si>
    <t>Spark of Magnitude</t>
  </si>
  <si>
    <t>Spark of Momentum</t>
  </si>
  <si>
    <t>Spark of Recharge</t>
  </si>
  <si>
    <t>Spark of Resistance</t>
  </si>
  <si>
    <t>Spark of Shock</t>
  </si>
  <si>
    <t>Spark of Volts</t>
  </si>
  <si>
    <t>Spark PS</t>
  </si>
  <si>
    <t>Agrona PR2, Eternal Blazon, Jiangshi AR4, Out of Options, Pleiades Corrector, Proelium FR3, Shock and Awe, Timelines' Vertex, Uriel's Gift, Vacuna SR4</t>
  </si>
  <si>
    <t>Sparks Everlasting</t>
  </si>
  <si>
    <t>Speaker's Sight</t>
  </si>
  <si>
    <t>Special Ammo Finder</t>
  </si>
  <si>
    <t>Special Ammo Scout</t>
  </si>
  <si>
    <t>Special Finisher</t>
  </si>
  <si>
    <t>Specialist</t>
  </si>
  <si>
    <t>Specialist Armorer</t>
  </si>
  <si>
    <t>Spectral Blades</t>
  </si>
  <si>
    <t>Spectral Projection</t>
  </si>
  <si>
    <t>Speed Demon</t>
  </si>
  <si>
    <t>Spheromatik Trigger</t>
  </si>
  <si>
    <t>Spicy Ramen Projection</t>
  </si>
  <si>
    <t>Spider Projection</t>
  </si>
  <si>
    <t>Spiderbite-1si</t>
  </si>
  <si>
    <t>Spindle</t>
  </si>
  <si>
    <t>Spinneret Projection</t>
  </si>
  <si>
    <t>Spinning Up</t>
  </si>
  <si>
    <t>Spirit of Competition</t>
  </si>
  <si>
    <t>Spirit of the Season</t>
  </si>
  <si>
    <t>Splicer Gauntlet Projection</t>
  </si>
  <si>
    <t>Chroma Rush, Gridskipper, Ignition Code, Sojourner's Tale</t>
  </si>
  <si>
    <t>Splinter Projection</t>
  </si>
  <si>
    <t>Split Decision</t>
  </si>
  <si>
    <t>Split Electron</t>
  </si>
  <si>
    <t>SPO-26 Front</t>
  </si>
  <si>
    <t>Avalanche, Galliard-42 XN7568, The Hero's Burden</t>
  </si>
  <si>
    <t>SPO-28 Front</t>
  </si>
  <si>
    <t>Avalanche, Swift Ride, Swift Ride XE8375, Tango-45 XK5094</t>
  </si>
  <si>
    <t>SPO-57 Front</t>
  </si>
  <si>
    <t>Avalanche, Forte-15, Galliard-42 XN7568, Last Perdition</t>
  </si>
  <si>
    <t>Spread Shot</t>
  </si>
  <si>
    <t>Aureus Neutralizer, Phoneutria Fera, Sarpedon-D, Triple Laureate</t>
  </si>
  <si>
    <t>Spread Shot Package</t>
  </si>
  <si>
    <t>Spread the Wealth</t>
  </si>
  <si>
    <t>Spring Breeze Effects</t>
  </si>
  <si>
    <t>Spring Fountain Effects</t>
  </si>
  <si>
    <t>Spring-Auger Bolts</t>
  </si>
  <si>
    <t>Spring-Loaded Mounting</t>
  </si>
  <si>
    <t>Sprint Grip</t>
  </si>
  <si>
    <t>SRO-37 Ocular</t>
  </si>
  <si>
    <t>Avalanche, Tango-45 XK5094</t>
  </si>
  <si>
    <t>SRO-41 Ocular</t>
  </si>
  <si>
    <t>Avalanche, Jian 7 Rifle, Last Perdition, Swift Ride XE8375</t>
  </si>
  <si>
    <t>SRO-52 Ocular</t>
  </si>
  <si>
    <t>Avalanche, Jian 7 Rifle, Swift Ride XE8375</t>
  </si>
  <si>
    <t>SSO-05 Sniper</t>
  </si>
  <si>
    <t>A Single Clap, Elegy-49, Maestro-46, Maxim XI</t>
  </si>
  <si>
    <t>SSO-07 Sniper</t>
  </si>
  <si>
    <t>Elegy-49, Occluded Finality</t>
  </si>
  <si>
    <t>SSO-08 Sniper</t>
  </si>
  <si>
    <t>Stable Resource Detector</t>
  </si>
  <si>
    <t>Stacked</t>
  </si>
  <si>
    <t>Stacks on Stacks</t>
  </si>
  <si>
    <t>Staff of Destiny</t>
  </si>
  <si>
    <t>Staff of Hidden Treasure</t>
  </si>
  <si>
    <t>Staff of the Chosen</t>
  </si>
  <si>
    <t>Staff of the Hunt</t>
  </si>
  <si>
    <t>Staff of the Lost</t>
  </si>
  <si>
    <t>Staff of the Splicer</t>
  </si>
  <si>
    <t>Stagnant Glyphkeeper</t>
  </si>
  <si>
    <t>Stalker's Entrance</t>
  </si>
  <si>
    <t>Stalwart Sigil</t>
  </si>
  <si>
    <t>Stampede Mk.32</t>
  </si>
  <si>
    <t>Standard Drive</t>
  </si>
  <si>
    <t>Standard Glimmer Booster</t>
  </si>
  <si>
    <t>Standing Tall</t>
  </si>
  <si>
    <t>Starless Night</t>
  </si>
  <si>
    <t>Starlight Beam</t>
  </si>
  <si>
    <t>Stasis Ammo Generation</t>
  </si>
  <si>
    <t>Stasis Dexterity</t>
  </si>
  <si>
    <t>Stasis Entrance</t>
  </si>
  <si>
    <t>Stasis Holster</t>
  </si>
  <si>
    <t>Stasis Loader</t>
  </si>
  <si>
    <t>Stasis Projection</t>
  </si>
  <si>
    <t>Stasis Resistance</t>
  </si>
  <si>
    <t>Stasis Scavenger</t>
  </si>
  <si>
    <t>Stasis Siphon</t>
  </si>
  <si>
    <t>Stasis Targeting</t>
  </si>
  <si>
    <t>Stasis Weapon Surge</t>
  </si>
  <si>
    <t>Stats for All</t>
  </si>
  <si>
    <t>Stats for All Refit</t>
  </si>
  <si>
    <t>Stay Away</t>
  </si>
  <si>
    <t>Stay in the Fight</t>
  </si>
  <si>
    <t>SteadyHand HCS</t>
  </si>
  <si>
    <t>Agamid, Allegro-34, Bad News, Bad News XF4354, Better Devils, Crimil's Dagger, Dire Promise, Guseva-C, Judgment, Judgment (Adept), Minuet-12, Minuet-42, Mos Ultima II, Ten Paces</t>
  </si>
  <si>
    <t>Stealth Running</t>
  </si>
  <si>
    <t>Steelfeather Repeater</t>
  </si>
  <si>
    <t>Sterile Neutrino Effects</t>
  </si>
  <si>
    <t>Sterling Arbor Projection</t>
  </si>
  <si>
    <t>Sterling Entrance</t>
  </si>
  <si>
    <t>Still Hunt Catalyst</t>
  </si>
  <si>
    <t>Stoic When Panicked</t>
  </si>
  <si>
    <t>Stopping Power</t>
  </si>
  <si>
    <t>Storm and Stress</t>
  </si>
  <si>
    <t>Storm Grenade</t>
  </si>
  <si>
    <t>Storm's Edge</t>
  </si>
  <si>
    <t>Storm's Keep</t>
  </si>
  <si>
    <t>Stormbringer</t>
  </si>
  <si>
    <t>Stormtrance</t>
  </si>
  <si>
    <t>Strafe Glide</t>
  </si>
  <si>
    <t>Strafe Jump</t>
  </si>
  <si>
    <t>Strafe Lift</t>
  </si>
  <si>
    <t>Straight Fletching</t>
  </si>
  <si>
    <t>Strand Ammo Generation</t>
  </si>
  <si>
    <t>Strand Dexterity</t>
  </si>
  <si>
    <t>Strand Holster</t>
  </si>
  <si>
    <t>Strand Loader</t>
  </si>
  <si>
    <t>Strand Resistance</t>
  </si>
  <si>
    <t>Strand Scavenger</t>
  </si>
  <si>
    <t>Strand Siphon</t>
  </si>
  <si>
    <t>Strand Targeting</t>
  </si>
  <si>
    <t>Strand Weapon Surge</t>
  </si>
  <si>
    <t>Strange Protractor</t>
  </si>
  <si>
    <t>Strength in Numbers</t>
  </si>
  <si>
    <t>Strike Glimmer Scavenger</t>
  </si>
  <si>
    <t>Striking Hand</t>
  </si>
  <si>
    <t>String of Curses</t>
  </si>
  <si>
    <t>Stryker's Sure-Hand</t>
  </si>
  <si>
    <t>Stubborn Oak</t>
  </si>
  <si>
    <t>Stunloader</t>
  </si>
  <si>
    <t>Sturm Catalyst</t>
  </si>
  <si>
    <t>Stylish Executioner</t>
  </si>
  <si>
    <t>Stylostixis</t>
  </si>
  <si>
    <t>Unloved, Unsworn, Unvoiced, Unworthy</t>
  </si>
  <si>
    <t>Subjugator Entrance</t>
  </si>
  <si>
    <t>Submachine Gun Dexterity</t>
  </si>
  <si>
    <t>Submachine Gun Loader</t>
  </si>
  <si>
    <t>Submachine Gun Reserves</t>
  </si>
  <si>
    <t>Submachine Gun Scavenger</t>
  </si>
  <si>
    <t>Submachine Gun Targeting</t>
  </si>
  <si>
    <t>Eye of Another World, Foetracer, Khepri's Horn</t>
  </si>
  <si>
    <t>SUBROUTINE: ~RECURSION</t>
  </si>
  <si>
    <t>Subsistence Refit</t>
  </si>
  <si>
    <t>Subtle Calamity</t>
  </si>
  <si>
    <t>Sugar Rush</t>
  </si>
  <si>
    <t>Sun Blast</t>
  </si>
  <si>
    <t>Sunburn</t>
  </si>
  <si>
    <t>Dragoncult Sickle, Indebted Kindness, Naeem's Lance, Vengeful Whisper</t>
  </si>
  <si>
    <t>Sunfire Furnace</t>
  </si>
  <si>
    <t>Sunglasses Projection</t>
  </si>
  <si>
    <t>Sunlit Arms Glow</t>
  </si>
  <si>
    <t>Sunlit Chest Glow</t>
  </si>
  <si>
    <t>Sunlit Class Item Glow</t>
  </si>
  <si>
    <t>Sunlit Helmet Glow</t>
  </si>
  <si>
    <t>Sunlit Leg Glow</t>
  </si>
  <si>
    <t>Sunny Projection</t>
  </si>
  <si>
    <t>Sunrise GL4</t>
  </si>
  <si>
    <t>Sunshot Catalyst</t>
  </si>
  <si>
    <t>Super Font</t>
  </si>
  <si>
    <t>Super Forged</t>
  </si>
  <si>
    <t>Super Mod</t>
  </si>
  <si>
    <t>Superb Texture</t>
  </si>
  <si>
    <t>Supercharged Battery</t>
  </si>
  <si>
    <t>Supercharged Glimmer Booster</t>
  </si>
  <si>
    <t>Supercharged Magazine</t>
  </si>
  <si>
    <t>Superconductor</t>
  </si>
  <si>
    <t>Supercooled Accelerator</t>
  </si>
  <si>
    <t>Superstructure Defender</t>
  </si>
  <si>
    <t>Superstructure Medic</t>
  </si>
  <si>
    <t>Superstructure Striker</t>
  </si>
  <si>
    <t>Support Frame</t>
  </si>
  <si>
    <t>Suppressor Grenade</t>
  </si>
  <si>
    <t>Supreme Nightmare Banisher</t>
  </si>
  <si>
    <t>Supreme Nightmare Breaker</t>
  </si>
  <si>
    <t>Supreme Nightmare Crusher</t>
  </si>
  <si>
    <t>Sureshot HCS</t>
  </si>
  <si>
    <t>Bad News XF4354, Better Devils, Home for the Lost</t>
  </si>
  <si>
    <t>SUROS Legacy</t>
  </si>
  <si>
    <t>SUROS Projection</t>
  </si>
  <si>
    <t>SUROS Regime Catalyst</t>
  </si>
  <si>
    <t>SUROS Throwback</t>
  </si>
  <si>
    <t>Surprising Gift</t>
  </si>
  <si>
    <t>Survival Well</t>
  </si>
  <si>
    <t>Survivalist Hunter Armor</t>
  </si>
  <si>
    <t>Suspending Blast</t>
  </si>
  <si>
    <t>Swarm Grenade</t>
  </si>
  <si>
    <t>Swashbuckler's Projection</t>
  </si>
  <si>
    <t>Sweaty Confetti</t>
  </si>
  <si>
    <t>Sweet Business Catalyst</t>
  </si>
  <si>
    <t>Sweet Entrance</t>
  </si>
  <si>
    <t>Sweet Treat Projection</t>
  </si>
  <si>
    <t>Swift Ride</t>
  </si>
  <si>
    <t>Swift Ride XE8375</t>
  </si>
  <si>
    <t>Swift Solstice</t>
  </si>
  <si>
    <t>Swirling Leaf Entrance</t>
  </si>
  <si>
    <t>Swooping Talons</t>
  </si>
  <si>
    <t>Sword Reserves</t>
  </si>
  <si>
    <t>Sword Scavenger</t>
  </si>
  <si>
    <t>Sword Storm Combo</t>
  </si>
  <si>
    <t>Sylvan Projection</t>
  </si>
  <si>
    <t>Symmetry Catalyst</t>
  </si>
  <si>
    <t>Sympathetic Arsenal</t>
  </si>
  <si>
    <t>Synapse Junctions</t>
  </si>
  <si>
    <t>Synergy</t>
  </si>
  <si>
    <t>Tactic SAS</t>
  </si>
  <si>
    <t>A Swift Verdict, Dead Man Walking XX7463, Enigma's Draw, Interregnum XVI, Recital-17, Spiderbite-1si, The Last Dance, Translation Theory, Traveler's Judgment 5, Urchin-3si, Vinegaroon-2si</t>
  </si>
  <si>
    <t>Tactical</t>
  </si>
  <si>
    <t>Tactical Battery</t>
  </si>
  <si>
    <t>Tactical Heatsink</t>
  </si>
  <si>
    <t>Tactile String</t>
  </si>
  <si>
    <t>Taegeuk Form</t>
  </si>
  <si>
    <t>Taken Armaments</t>
  </si>
  <si>
    <t>Taken Arrival</t>
  </si>
  <si>
    <t>Taken Barrier</t>
  </si>
  <si>
    <t>Taken Butter</t>
  </si>
  <si>
    <t>Taken Divergence</t>
  </si>
  <si>
    <t>Taken Invigoration</t>
  </si>
  <si>
    <t>Taken King Projection</t>
  </si>
  <si>
    <t>Taken Predator</t>
  </si>
  <si>
    <t>Taken Repurposing</t>
  </si>
  <si>
    <t>Taken Resolution</t>
  </si>
  <si>
    <t>Talon Projection</t>
  </si>
  <si>
    <t>Tangled Projection</t>
  </si>
  <si>
    <t>Tangled Shore Cache Detector</t>
  </si>
  <si>
    <t>Tangled Shore Combo Detector</t>
  </si>
  <si>
    <t>Tangled Shore Experience Log</t>
  </si>
  <si>
    <t>Tangled Shore Glimmer Scavenger</t>
  </si>
  <si>
    <t>Tangled Shore Resource Detector</t>
  </si>
  <si>
    <t>Tangled Shore Scanner</t>
  </si>
  <si>
    <t>Tangled Up</t>
  </si>
  <si>
    <t>Tangled Web</t>
  </si>
  <si>
    <t>Tango-45</t>
  </si>
  <si>
    <t>Tango-45 XK5094</t>
  </si>
  <si>
    <t>Tap the Trigger</t>
  </si>
  <si>
    <t>Target Acquired</t>
  </si>
  <si>
    <t>Target Lock Projection</t>
  </si>
  <si>
    <t>Target Lock Refit</t>
  </si>
  <si>
    <t>Target SAS</t>
  </si>
  <si>
    <t>Anonymous Autumn, Dead Man Walking XX7463, Enigma's Draw, Eulogy SI4, Requiem SI2, Smuggler's Word, The Last Dance, The Vision, Traveler's Judgment 5, Vertical Orbit QSm</t>
  </si>
  <si>
    <t>Targeting Adjuster</t>
  </si>
  <si>
    <t>Tatara Gaze</t>
  </si>
  <si>
    <t>Taurus Projection</t>
  </si>
  <si>
    <t>Tectonic Harvest</t>
  </si>
  <si>
    <t>Telemachus-C</t>
  </si>
  <si>
    <t>Telesto Catalyst</t>
  </si>
  <si>
    <t>Tempered Dynamo</t>
  </si>
  <si>
    <t>Tempest Cascade</t>
  </si>
  <si>
    <t>Tempest Strike</t>
  </si>
  <si>
    <t>Temporal Adapter</t>
  </si>
  <si>
    <t>Temporal Alignment Refit</t>
  </si>
  <si>
    <t>Temporal Anomaly</t>
  </si>
  <si>
    <t>Temporal Armaments</t>
  </si>
  <si>
    <t>Temporal Blast</t>
  </si>
  <si>
    <t>Temporal Clause</t>
  </si>
  <si>
    <t>Temporal Loader</t>
  </si>
  <si>
    <t>Temporal Manipulation</t>
  </si>
  <si>
    <t>Temporal Manipulation II</t>
  </si>
  <si>
    <t>Temporal Manipulation III</t>
  </si>
  <si>
    <t>Temporal Manipulation IV</t>
  </si>
  <si>
    <t>Temporal Tracker</t>
  </si>
  <si>
    <t>Temporal Unlimiter</t>
  </si>
  <si>
    <t>Ten Paces</t>
  </si>
  <si>
    <t>Tenacious Handle</t>
  </si>
  <si>
    <t>Tension</t>
  </si>
  <si>
    <t>Terran Wind</t>
  </si>
  <si>
    <t>Tessellation Catalyst</t>
  </si>
  <si>
    <t>Tesseract</t>
  </si>
  <si>
    <t>Tetrahedron Projection</t>
  </si>
  <si>
    <t>Tex Mechanica Projection</t>
  </si>
  <si>
    <t>Textured Grip</t>
  </si>
  <si>
    <t>Thar Be Treasure!</t>
  </si>
  <si>
    <t>That Fresh Bullets Smell</t>
  </si>
  <si>
    <t>The Button</t>
  </si>
  <si>
    <t>The Chaperone Catalyst</t>
  </si>
  <si>
    <t>The Conqueror 2</t>
  </si>
  <si>
    <t>The Corruption Spreads</t>
  </si>
  <si>
    <t>The Corruption Spreads II</t>
  </si>
  <si>
    <t>The Corruption Spreads III</t>
  </si>
  <si>
    <t>The Corruption Spreads IV</t>
  </si>
  <si>
    <t>The Cut and Run</t>
  </si>
  <si>
    <t>The Dance</t>
  </si>
  <si>
    <t>The Day's Fury</t>
  </si>
  <si>
    <t>The Defiant</t>
  </si>
  <si>
    <t>The Doubt</t>
  </si>
  <si>
    <t>The Dream</t>
  </si>
  <si>
    <t>The Emperor's Envy</t>
  </si>
  <si>
    <t>The End</t>
  </si>
  <si>
    <t>The Extra Mile</t>
  </si>
  <si>
    <t>The Fate of All Fools</t>
  </si>
  <si>
    <t>The Fourth Horseman Catalyst</t>
  </si>
  <si>
    <t>The Fourth Magic</t>
  </si>
  <si>
    <t>The Frigid Jackal</t>
  </si>
  <si>
    <t>The Fundamentals</t>
  </si>
  <si>
    <t>Dead Messenger, Hard Light</t>
  </si>
  <si>
    <t>The Gift of Certainty</t>
  </si>
  <si>
    <t>The Great Pigeon Projection</t>
  </si>
  <si>
    <t>The Lament Catalyst</t>
  </si>
  <si>
    <t>The Last Word Catalyst</t>
  </si>
  <si>
    <t>The Long Goodbye</t>
  </si>
  <si>
    <t>The Lost Voice</t>
  </si>
  <si>
    <t>The Manticore Catalyst</t>
  </si>
  <si>
    <t>The Marine</t>
  </si>
  <si>
    <t>The Master</t>
  </si>
  <si>
    <t>The Navigator Catalyst</t>
  </si>
  <si>
    <t>The Old Fashioned</t>
  </si>
  <si>
    <t>The Past Unearthed</t>
  </si>
  <si>
    <t>The Permanent Truth</t>
  </si>
  <si>
    <t>The Queenbreaker Catalyst</t>
  </si>
  <si>
    <t>The Quickstep</t>
  </si>
  <si>
    <t>The Rattler</t>
  </si>
  <si>
    <t>The Right Choice</t>
  </si>
  <si>
    <t>The Ringing Nail</t>
  </si>
  <si>
    <t>The Roadborn</t>
  </si>
  <si>
    <t>The Scientific Method</t>
  </si>
  <si>
    <t>The Spiteful Fang</t>
  </si>
  <si>
    <t>The Vow</t>
  </si>
  <si>
    <t>The Wanderer</t>
  </si>
  <si>
    <t>The Whispers</t>
  </si>
  <si>
    <t>Thermal Atomization</t>
  </si>
  <si>
    <t>Thermite Grenade</t>
  </si>
  <si>
    <t>Thermodynamic Siphon</t>
  </si>
  <si>
    <t>Thermoplastic Grenades</t>
  </si>
  <si>
    <t>Thin Line</t>
  </si>
  <si>
    <t>Thin the Herd</t>
  </si>
  <si>
    <t>Third Iteration Catalyst</t>
  </si>
  <si>
    <t>Third Tail</t>
  </si>
  <si>
    <t>Thistle and Yew</t>
  </si>
  <si>
    <t>Thorn Catalyst</t>
  </si>
  <si>
    <t>Threaded Blast</t>
  </si>
  <si>
    <t>Threaded Specter</t>
  </si>
  <si>
    <t>Threaded Spike</t>
  </si>
  <si>
    <t>Threadling Grenade</t>
  </si>
  <si>
    <t>Threadling Proliferation</t>
  </si>
  <si>
    <t>Threat Level</t>
  </si>
  <si>
    <t>Threat Remover</t>
  </si>
  <si>
    <t>Three as One Projection</t>
  </si>
  <si>
    <t>Three Graves</t>
  </si>
  <si>
    <t>Thresh</t>
  </si>
  <si>
    <t>Through Fire and Flood</t>
  </si>
  <si>
    <t>Throwie Projection</t>
  </si>
  <si>
    <t>Throwing Hammer</t>
  </si>
  <si>
    <t>Thruster</t>
  </si>
  <si>
    <t>Thumbs-Down Projection</t>
  </si>
  <si>
    <t>Thumbs-Up Projection</t>
  </si>
  <si>
    <t>Thunderclap</t>
  </si>
  <si>
    <t>Thundercrash</t>
  </si>
  <si>
    <t>Thunderer</t>
  </si>
  <si>
    <t>Thunderlord Catalyst</t>
  </si>
  <si>
    <t>Ticuu's Divination Catalyst</t>
  </si>
  <si>
    <t>Tiebreaker</t>
  </si>
  <si>
    <t>Tier 1 Armor</t>
  </si>
  <si>
    <t>Tier 1 Enhancement</t>
  </si>
  <si>
    <t>Tier 1 Weapon</t>
  </si>
  <si>
    <t>Tier 1: Blast Radius</t>
  </si>
  <si>
    <t>Tier 1: Charge Time</t>
  </si>
  <si>
    <t>Tier 1: Cooling Efficiency</t>
  </si>
  <si>
    <t>Tier 1: Draw Time</t>
  </si>
  <si>
    <t>Tier 1: Handling</t>
  </si>
  <si>
    <t>Tier 1: Impact</t>
  </si>
  <si>
    <t>Tier 1: Persistence</t>
  </si>
  <si>
    <t>Tier 1: Range</t>
  </si>
  <si>
    <t>Tier 1: Reload Speed</t>
  </si>
  <si>
    <t>Tier 1: Shield Duration</t>
  </si>
  <si>
    <t>Tier 1: Stability</t>
  </si>
  <si>
    <t>Tier 1: Target Acquisition</t>
  </si>
  <si>
    <t>Tier 1: Velocity</t>
  </si>
  <si>
    <t>Tier 1: Vent Speed</t>
  </si>
  <si>
    <t>Tier 2 Armor</t>
  </si>
  <si>
    <t>Tier 2 Enhancement</t>
  </si>
  <si>
    <t>Tier 2: Blast Radius</t>
  </si>
  <si>
    <t>Tier 2: Charge Time</t>
  </si>
  <si>
    <t>Tier 2: Cooling Efficiency</t>
  </si>
  <si>
    <t>Tier 2: Draw Time</t>
  </si>
  <si>
    <t>Tier 2: Handling</t>
  </si>
  <si>
    <t>Tier 2: Impact</t>
  </si>
  <si>
    <t>Tier 2: Persistence</t>
  </si>
  <si>
    <t>Tier 2: Range</t>
  </si>
  <si>
    <t>Tier 2: Reload Speed</t>
  </si>
  <si>
    <t>Tier 2: Shield Duration</t>
  </si>
  <si>
    <t>Tier 2: Stability</t>
  </si>
  <si>
    <t>Tier 2: Target Acquisition</t>
  </si>
  <si>
    <t>Tier 2: Velocity</t>
  </si>
  <si>
    <t>Tier 2: Vent Speed</t>
  </si>
  <si>
    <t>Tier 3 Armor</t>
  </si>
  <si>
    <t>Tier 3 Enhancement</t>
  </si>
  <si>
    <t>Tier 3: Blast Radius</t>
  </si>
  <si>
    <t>Tier 3: Charge Time</t>
  </si>
  <si>
    <t>Tier 3: Cooling Efficiency</t>
  </si>
  <si>
    <t>Tier 3: Draw Time</t>
  </si>
  <si>
    <t>Tier 3: Handling</t>
  </si>
  <si>
    <t>Tier 3: Impact</t>
  </si>
  <si>
    <t>Tier 3: Persistence</t>
  </si>
  <si>
    <t>Tier 3: Range</t>
  </si>
  <si>
    <t>Tier 3: Reload Speed</t>
  </si>
  <si>
    <t>Tier 3: Shield Duration</t>
  </si>
  <si>
    <t>Tier 3: Stability</t>
  </si>
  <si>
    <t>Tier 3: Target Acquisition</t>
  </si>
  <si>
    <t>Tier 3: Velocity</t>
  </si>
  <si>
    <t>Tier 3: Vent Speed</t>
  </si>
  <si>
    <t>Tier 4 Armor</t>
  </si>
  <si>
    <t>Tier 4: Blast Radius</t>
  </si>
  <si>
    <t>Tier 4: Charge Time</t>
  </si>
  <si>
    <t>Tier 4: Cooling Efficiency</t>
  </si>
  <si>
    <t>Tier 4: Draw Time</t>
  </si>
  <si>
    <t>Tier 4: Handling</t>
  </si>
  <si>
    <t>Tier 4: Persistence</t>
  </si>
  <si>
    <t>Tier 4: Range</t>
  </si>
  <si>
    <t>Tier 4: Reload Speed</t>
  </si>
  <si>
    <t>Tier 4: Shield Duration</t>
  </si>
  <si>
    <t>Tier 4: Stability</t>
  </si>
  <si>
    <t>Tier 4: Target Acquisition</t>
  </si>
  <si>
    <t>Tier 4: Velocity</t>
  </si>
  <si>
    <t>Tier 4: Vent Speed</t>
  </si>
  <si>
    <t>Tier 5: Blast Radius</t>
  </si>
  <si>
    <t>Tier 5: Charge Time</t>
  </si>
  <si>
    <t>Tier 5: Cooling Efficiency</t>
  </si>
  <si>
    <t>Tier 5: Draw Time</t>
  </si>
  <si>
    <t>Tier 5: Handling</t>
  </si>
  <si>
    <t>Tier 5: Impact</t>
  </si>
  <si>
    <t>Tier 5: Persistence</t>
  </si>
  <si>
    <t>Tier 5: Range</t>
  </si>
  <si>
    <t>Tier 5: Reload Speed</t>
  </si>
  <si>
    <t>Tier 5: Shield Duration</t>
  </si>
  <si>
    <t>Tier 5: Stability</t>
  </si>
  <si>
    <t>Tier 5: Target Acquisition</t>
  </si>
  <si>
    <t>Tier 5: Velocity</t>
  </si>
  <si>
    <t>Tier 5: Vent Speed</t>
  </si>
  <si>
    <t>Tier 6: Blast Radius</t>
  </si>
  <si>
    <t>Tier 6: Charge Time</t>
  </si>
  <si>
    <t>Tier 6: Cooling Efficiency</t>
  </si>
  <si>
    <t>Tier 6: Draw Time</t>
  </si>
  <si>
    <t>Tier 6: Handling</t>
  </si>
  <si>
    <t>Tier 6: Impact</t>
  </si>
  <si>
    <t>Tier 6: Persistence</t>
  </si>
  <si>
    <t>Tier 6: Range</t>
  </si>
  <si>
    <t>Tier 6: Reload Speed</t>
  </si>
  <si>
    <t>Tier 6: Shield Duration</t>
  </si>
  <si>
    <t>Tier 6: Stability</t>
  </si>
  <si>
    <t>Tier 6: Target Acquisition</t>
  </si>
  <si>
    <t>Tier 6: Velocity</t>
  </si>
  <si>
    <t>Tier 6: Vent Speed</t>
  </si>
  <si>
    <t>Tier 7: Blast Radius</t>
  </si>
  <si>
    <t>Tier 7: Charge Time</t>
  </si>
  <si>
    <t>Tier 7: Cooling Efficiency</t>
  </si>
  <si>
    <t>Tier 7: Draw Time</t>
  </si>
  <si>
    <t>Tier 7: Handling</t>
  </si>
  <si>
    <t>Tier 7: Impact</t>
  </si>
  <si>
    <t>Tier 7: Persistence</t>
  </si>
  <si>
    <t>Tier 7: Range</t>
  </si>
  <si>
    <t>Tier 7: Reload Speed</t>
  </si>
  <si>
    <t>Tier 7: Shield Duration</t>
  </si>
  <si>
    <t>Tier 7: Stability</t>
  </si>
  <si>
    <t>Tier 7: Target Acquisition</t>
  </si>
  <si>
    <t>Tier 7: Velocity</t>
  </si>
  <si>
    <t>Tier 7: Vent Speed</t>
  </si>
  <si>
    <t>Tier 8: Blast Radius</t>
  </si>
  <si>
    <t>Tier 8: Charge Time</t>
  </si>
  <si>
    <t>Tier 8: Cooling Efficiency</t>
  </si>
  <si>
    <t>Tier 8: Draw Time</t>
  </si>
  <si>
    <t>Tier 8: Handling</t>
  </si>
  <si>
    <t>Tier 8: Impact</t>
  </si>
  <si>
    <t>Tier 8: Persistence</t>
  </si>
  <si>
    <t>Tier 8: Range</t>
  </si>
  <si>
    <t>Tier 8: Reload Speed</t>
  </si>
  <si>
    <t>Tier 8: Shield Duration</t>
  </si>
  <si>
    <t>Tier 8: Stability</t>
  </si>
  <si>
    <t>Tier 8: Target Acquisition</t>
  </si>
  <si>
    <t>Tier 8: Velocity</t>
  </si>
  <si>
    <t>Tier 8: Vent Speed</t>
  </si>
  <si>
    <t>Tier 9: Blast Radius</t>
  </si>
  <si>
    <t>Tier 9: Charge Time</t>
  </si>
  <si>
    <t>Tier 9: Cooling Efficiency</t>
  </si>
  <si>
    <t>Tier 9: Draw Time</t>
  </si>
  <si>
    <t>Tier 9: Handling</t>
  </si>
  <si>
    <t>Tier 9: Impact</t>
  </si>
  <si>
    <t>Tier 9: Persistence</t>
  </si>
  <si>
    <t>Tier 9: Range</t>
  </si>
  <si>
    <t>Tier 9: Reload Speed</t>
  </si>
  <si>
    <t>Tier 9: Shield Duration</t>
  </si>
  <si>
    <t>Tier 9: Stability</t>
  </si>
  <si>
    <t>Tier 9: Target Acquisition</t>
  </si>
  <si>
    <t>Tier 9: Velocity</t>
  </si>
  <si>
    <t>Tier 9: Vent Speed</t>
  </si>
  <si>
    <t>Tiger Effects</t>
  </si>
  <si>
    <t>Tight Fit</t>
  </si>
  <si>
    <t>Tightly Woven</t>
  </si>
  <si>
    <t>Tilting at Windmills</t>
  </si>
  <si>
    <t>Time Dilation</t>
  </si>
  <si>
    <t>Time-Lost Projection</t>
  </si>
  <si>
    <t>Time-Slip</t>
  </si>
  <si>
    <t>Timecard</t>
  </si>
  <si>
    <t>Timeless Mythoclast</t>
  </si>
  <si>
    <t>Timelost Gunsmith</t>
  </si>
  <si>
    <t>Corrective Measure, Corrective Measure (Timelost), Fatebringer, Fatebringer (Timelost), Found Verdict, Found Verdict (Timelost), Hezen Vengeance, Hezen Vengeance (Timelost), Praedyth's Revenge, Praedyth's Revenge (Timelost), Vision of Confluence, Vision of Confluence (Timelost)</t>
  </si>
  <si>
    <t>Titan Cache Detector</t>
  </si>
  <si>
    <t>Titan Combo Detector</t>
  </si>
  <si>
    <t>Titan Experience Log</t>
  </si>
  <si>
    <t>Titan Glimmer Scavenger</t>
  </si>
  <si>
    <t>Titan Projection</t>
  </si>
  <si>
    <t>Titan Resource Detector</t>
  </si>
  <si>
    <t>Titan Scanner</t>
  </si>
  <si>
    <t>Tithing Harvest</t>
  </si>
  <si>
    <t>Titled Projection</t>
  </si>
  <si>
    <t>To the Pain</t>
  </si>
  <si>
    <t>Toe Beans Projection</t>
  </si>
  <si>
    <t>Together Forever</t>
  </si>
  <si>
    <t>Tome of Dawn</t>
  </si>
  <si>
    <t>Tome Projection</t>
  </si>
  <si>
    <t>Tommy's Matchbook Catalyst</t>
  </si>
  <si>
    <t>Tone Patrol</t>
  </si>
  <si>
    <t>Torch HS3</t>
  </si>
  <si>
    <t>Nergal PR4, Seven-Six-Five, Timelines' Vertex</t>
  </si>
  <si>
    <t>Touch of Flame</t>
  </si>
  <si>
    <t>Touch of Malice Catalyst</t>
  </si>
  <si>
    <t>Touch of Thunder</t>
  </si>
  <si>
    <t>Touch of Venom</t>
  </si>
  <si>
    <t>Touch of Winter</t>
  </si>
  <si>
    <t>Towering Barricade</t>
  </si>
  <si>
    <t>Toxic Overload</t>
  </si>
  <si>
    <t>Tracking Mod Socket</t>
  </si>
  <si>
    <t>Tracking Module</t>
  </si>
  <si>
    <t>Traction</t>
  </si>
  <si>
    <t>Fr0st-EE5, Gemini Jester, Geomag Stabilizers, Mk. 44 Stand Asides, Orpheus Rig</t>
  </si>
  <si>
    <t>Tractor Cannon Catalyst</t>
  </si>
  <si>
    <t>Trait Locked</t>
  </si>
  <si>
    <t>Traitor's Fate</t>
  </si>
  <si>
    <t>Traitor's Vessel</t>
  </si>
  <si>
    <t>Transcendent Blessing</t>
  </si>
  <si>
    <t>Transcendent Duelist</t>
  </si>
  <si>
    <t>Transcendent Moment</t>
  </si>
  <si>
    <t>Transcendent Zen Refit</t>
  </si>
  <si>
    <t>Transfusion Matrix</t>
  </si>
  <si>
    <t>Translation Theory</t>
  </si>
  <si>
    <t>Transmat Preloader</t>
  </si>
  <si>
    <t>Transmission MS7</t>
  </si>
  <si>
    <t>Transmutation</t>
  </si>
  <si>
    <t>Trapper's Ambush</t>
  </si>
  <si>
    <t>Traveler Entrance</t>
  </si>
  <si>
    <t>Traveler Projection</t>
  </si>
  <si>
    <t>Traveler's Abundance</t>
  </si>
  <si>
    <t>Traveler's Aegis</t>
  </si>
  <si>
    <t>Traveler's Animus</t>
  </si>
  <si>
    <t>Traveler's Chosen (Damaged)</t>
  </si>
  <si>
    <t>Traveler's Chosen Catalyst</t>
  </si>
  <si>
    <t>Traveler's Diffraction</t>
  </si>
  <si>
    <t>Traveler's Facet</t>
  </si>
  <si>
    <t>Traveler's Fervor</t>
  </si>
  <si>
    <t>Traveler's Grace</t>
  </si>
  <si>
    <t>Traveler's Insight</t>
  </si>
  <si>
    <t>Traveler's Judgment 5</t>
  </si>
  <si>
    <t>Traveler's Multiplicity</t>
  </si>
  <si>
    <t>Traveler's Proliferation</t>
  </si>
  <si>
    <t>Traveler's Remedy</t>
  </si>
  <si>
    <t>Traveler's Resurgence</t>
  </si>
  <si>
    <t>Traveler's Sublimation</t>
  </si>
  <si>
    <t>Traveler's Transference</t>
  </si>
  <si>
    <t>Traveler's Valor</t>
  </si>
  <si>
    <t>Traveler's Wake Effects</t>
  </si>
  <si>
    <t>Treacherous Projection</t>
  </si>
  <si>
    <t>Treasure Chest Projection</t>
  </si>
  <si>
    <t>Treasure Hunter</t>
  </si>
  <si>
    <t>Treasure Map Projection</t>
  </si>
  <si>
    <t>Trespasser Catalyst</t>
  </si>
  <si>
    <t>Tri-Planar Mass Driver</t>
  </si>
  <si>
    <t>Trials Memento Tracker</t>
  </si>
  <si>
    <t>Trials of Osiris Projection</t>
  </si>
  <si>
    <t>Tricorn Projection</t>
  </si>
  <si>
    <t>Trinary Vision</t>
  </si>
  <si>
    <t>Trinity Ghoul Catalyst</t>
  </si>
  <si>
    <t>Triple Jump</t>
  </si>
  <si>
    <t>Tripmine Grenade</t>
  </si>
  <si>
    <t>Triumph DX-PR</t>
  </si>
  <si>
    <t>Triumphant Projection</t>
  </si>
  <si>
    <t>Trondheim-LR2</t>
  </si>
  <si>
    <t>Trophy Hunter</t>
  </si>
  <si>
    <t>Trophy Projection</t>
  </si>
  <si>
    <t>Troubadour</t>
  </si>
  <si>
    <t>TrueSight HCS</t>
  </si>
  <si>
    <t>TrueSight IS</t>
  </si>
  <si>
    <t>Inverness-SR2, Parsec TSu</t>
  </si>
  <si>
    <t>Trust in Jade Projection</t>
  </si>
  <si>
    <t>Tundra Guide Projection</t>
  </si>
  <si>
    <t>Tuned Drive</t>
  </si>
  <si>
    <t>Tungsten Bowstring</t>
  </si>
  <si>
    <t>Tunnel Vision</t>
  </si>
  <si>
    <t>Twilight Arsenal</t>
  </si>
  <si>
    <t>Twin Snake Effects</t>
  </si>
  <si>
    <t>Twin Snake Projection</t>
  </si>
  <si>
    <t>Twintails</t>
  </si>
  <si>
    <t>Two of Hearts Projection</t>
  </si>
  <si>
    <t>Ultimate Glimmer Booster</t>
  </si>
  <si>
    <t>Umbral Harbinger</t>
  </si>
  <si>
    <t>Umbral Hastening</t>
  </si>
  <si>
    <t>Umbral Recharge</t>
  </si>
  <si>
    <t>Umbral Sharpening</t>
  </si>
  <si>
    <t>Umbral Sustenance</t>
  </si>
  <si>
    <t>Unbreakable</t>
  </si>
  <si>
    <t>Unbroken Projection</t>
  </si>
  <si>
    <t>Uncanny Arrows</t>
  </si>
  <si>
    <t>Uncommon Ingredients</t>
  </si>
  <si>
    <t>Under Pressure</t>
  </si>
  <si>
    <t>Undying Staff</t>
  </si>
  <si>
    <t>Unflinching Arc Aim</t>
  </si>
  <si>
    <t>Unflinching Auto Rifle Aim</t>
  </si>
  <si>
    <t>Chromatic Fire, Raiden Flux</t>
  </si>
  <si>
    <t>Unflinching Bow Aim</t>
  </si>
  <si>
    <t>Gwisin Vest, Heart of Inmost Light</t>
  </si>
  <si>
    <t>Unflinching Energy Aim</t>
  </si>
  <si>
    <t>Unflinching Fusion Rifle Aim</t>
  </si>
  <si>
    <t>Unflinching Grenade Launcher Aim</t>
  </si>
  <si>
    <t>Unflinching Hand Cannon Aim</t>
  </si>
  <si>
    <t>Ophidia Spathe, Vesper of Radius</t>
  </si>
  <si>
    <t>Unflinching Harmonic Aim</t>
  </si>
  <si>
    <t>Unflinching Kinetic Aim</t>
  </si>
  <si>
    <t>Unflinching Large Arms</t>
  </si>
  <si>
    <t>Unflinching Light Arms Aim</t>
  </si>
  <si>
    <t>Unflinching Linear Fusion Aim</t>
  </si>
  <si>
    <t>Unflinching Machine Gun</t>
  </si>
  <si>
    <t>Unflinching Power Aim</t>
  </si>
  <si>
    <t>Unflinching Pulse Rifle Aim</t>
  </si>
  <si>
    <t>Crest of Alpha Lupi, Phoenix Protocol</t>
  </si>
  <si>
    <t>Unflinching Rifle Aim</t>
  </si>
  <si>
    <t>Unflinching Scout Rifle Aim</t>
  </si>
  <si>
    <t>Hallowfire Heart, Lucky Raspberry, Starfire Protocol</t>
  </si>
  <si>
    <t>Unflinching Shotgun Aim</t>
  </si>
  <si>
    <t>Unflinching Sidearm Aim</t>
  </si>
  <si>
    <t>Actium War Rig, Sanguine Alchemy, The Sixth Coyote</t>
  </si>
  <si>
    <t>Unflinching Sniper Aim</t>
  </si>
  <si>
    <t>Unflinching Solar Aim</t>
  </si>
  <si>
    <t>Unflinching Stasis Aim</t>
  </si>
  <si>
    <t>Unflinching Strand Aim</t>
  </si>
  <si>
    <t>Unflinching Submachine Gun Aim</t>
  </si>
  <si>
    <t>Armamentarium, The Dragon's Shadow, Wings of Sacred Dawn</t>
  </si>
  <si>
    <t>Unflinching Void Aim</t>
  </si>
  <si>
    <t>Unforeseen Repercussions</t>
  </si>
  <si>
    <t>Unification VII</t>
  </si>
  <si>
    <t>Union of Recovery</t>
  </si>
  <si>
    <t>Union of Speed</t>
  </si>
  <si>
    <t>Union of Strength</t>
  </si>
  <si>
    <t>Unique Shader</t>
  </si>
  <si>
    <t>Unique Transmat</t>
  </si>
  <si>
    <t>Unlucky Projection</t>
  </si>
  <si>
    <t>Unrepentant</t>
  </si>
  <si>
    <t>A Distant Pull, Different Times, Rapacious Appetite, Targeted Redaction, Thin Precipice, Until Its Return</t>
  </si>
  <si>
    <t>Unspoken Promise</t>
  </si>
  <si>
    <t>Unspun Fate</t>
  </si>
  <si>
    <t>Unstable Shells</t>
  </si>
  <si>
    <t>Unstoppable Bow</t>
  </si>
  <si>
    <t>Unstoppable Sidearm and Hand Cannon</t>
  </si>
  <si>
    <t>Unstoppable Sniper Rifle</t>
  </si>
  <si>
    <t>Unwound</t>
  </si>
  <si>
    <t>Unyielding Handle</t>
  </si>
  <si>
    <t>Unyielding Staff</t>
  </si>
  <si>
    <t>Up in Smoke</t>
  </si>
  <si>
    <t>Upgrade Armor</t>
  </si>
  <si>
    <t>Upgrade Masterwork</t>
  </si>
  <si>
    <t>Upgrade to Artifice Armor</t>
  </si>
  <si>
    <t>Upgraded Sensor Pack</t>
  </si>
  <si>
    <t>Upper Hand</t>
  </si>
  <si>
    <t>Urchin-3si</t>
  </si>
  <si>
    <t>Ursa Minor Projection</t>
  </si>
  <si>
    <t>Ursine Guard</t>
  </si>
  <si>
    <t>Utility Finisher</t>
  </si>
  <si>
    <t>Utility Kickstart</t>
  </si>
  <si>
    <t>Vacation Projection</t>
  </si>
  <si>
    <t>Vacuna SR4</t>
  </si>
  <si>
    <t>Valakadyn</t>
  </si>
  <si>
    <t>Valiant Charge</t>
  </si>
  <si>
    <t>Vampire's Caress</t>
  </si>
  <si>
    <t>Vampiric Touch</t>
  </si>
  <si>
    <t>Vanguard Kill Tracker</t>
  </si>
  <si>
    <t>Vanguard Masterwork</t>
  </si>
  <si>
    <t>Vanguard Operations Experience Log</t>
  </si>
  <si>
    <t>Vanguard Projection</t>
  </si>
  <si>
    <t>Vanguard Scanner</t>
  </si>
  <si>
    <t>Vanguard Sights Projection</t>
  </si>
  <si>
    <t>Vanguard Valiant</t>
  </si>
  <si>
    <t>Vanguard's Vindication Projection</t>
  </si>
  <si>
    <t>Vanishing Execution</t>
  </si>
  <si>
    <t>Vanishing Shadow</t>
  </si>
  <si>
    <t>Vanishing Step</t>
  </si>
  <si>
    <t>Vaporwave Wave Projection</t>
  </si>
  <si>
    <t>Vault of Glass Memento Tracker</t>
  </si>
  <si>
    <t>Vengeance</t>
  </si>
  <si>
    <t>Venture Capital</t>
  </si>
  <si>
    <t>Verdant Projection</t>
  </si>
  <si>
    <t>Verglas Curve Catalyst</t>
  </si>
  <si>
    <t>Vermin</t>
  </si>
  <si>
    <t>Vernier Thrusters</t>
  </si>
  <si>
    <t>Vertical Orbit QSm</t>
  </si>
  <si>
    <t>Vestian Dynasty</t>
  </si>
  <si>
    <t>Vestigial Alchemy</t>
  </si>
  <si>
    <t>Veteran's Flair</t>
  </si>
  <si>
    <t>Vex Arrival</t>
  </si>
  <si>
    <t>Vex Breaker</t>
  </si>
  <si>
    <t>Vex Destroyer</t>
  </si>
  <si>
    <t>Vex Gate Arrival</t>
  </si>
  <si>
    <t>Vex Incursion Entrance</t>
  </si>
  <si>
    <t>Vex Invasion Effects</t>
  </si>
  <si>
    <t>Vex Mantle Projection</t>
  </si>
  <si>
    <t>Vex Milk</t>
  </si>
  <si>
    <t>Vex Mythoclast Catalyst</t>
  </si>
  <si>
    <t>Vex Slayer</t>
  </si>
  <si>
    <t>Vex Striker</t>
  </si>
  <si>
    <t>Vexadecimal</t>
  </si>
  <si>
    <t>Victoire SI2</t>
  </si>
  <si>
    <t>Victorious Entrance</t>
  </si>
  <si>
    <t>Vigilance Staff</t>
  </si>
  <si>
    <t>Vigilance Wing Catalyst</t>
  </si>
  <si>
    <t>Vinegaroon-2si</t>
  </si>
  <si>
    <t>Violent Pour</t>
  </si>
  <si>
    <t>Violent Reanimation</t>
  </si>
  <si>
    <t>Viper Projection</t>
  </si>
  <si>
    <t>Vitamin-Filled Projection</t>
  </si>
  <si>
    <t>Vitreous Entrance</t>
  </si>
  <si>
    <t>Void Ammo Generation</t>
  </si>
  <si>
    <t>Void Armor Glow</t>
  </si>
  <si>
    <t>Void Damage Mod</t>
  </si>
  <si>
    <t>Void Dexterity</t>
  </si>
  <si>
    <t>Void Effects</t>
  </si>
  <si>
    <t>Void Holster</t>
  </si>
  <si>
    <t>Void Infestation</t>
  </si>
  <si>
    <t>Void Leech</t>
  </si>
  <si>
    <t>Void Loader</t>
  </si>
  <si>
    <t>Void Resistance</t>
  </si>
  <si>
    <t>Void Scavenger</t>
  </si>
  <si>
    <t>Void Siphon</t>
  </si>
  <si>
    <t>Void Spike</t>
  </si>
  <si>
    <t>Void Targeting</t>
  </si>
  <si>
    <t>Void Wall</t>
  </si>
  <si>
    <t>Void Weapon Analyzer</t>
  </si>
  <si>
    <t>Void Weapon Surge</t>
  </si>
  <si>
    <t>Void-Tinged Arms Glow</t>
  </si>
  <si>
    <t>Void-Tinged Chest Glow</t>
  </si>
  <si>
    <t>Void-Tinged Class Item Glow</t>
  </si>
  <si>
    <t>Void-Tinged Helmet Glow</t>
  </si>
  <si>
    <t>Void-Tinged Leg Glow</t>
  </si>
  <si>
    <t>Void/Stasis Dual Siphon</t>
  </si>
  <si>
    <t>Void/Strand Dual Siphon</t>
  </si>
  <si>
    <t>Volatile Battery</t>
  </si>
  <si>
    <t>Volatile Light</t>
  </si>
  <si>
    <t>Volatile Volleys</t>
  </si>
  <si>
    <t>Voltaic Ammo Collector</t>
  </si>
  <si>
    <t>Voltaic Mirror</t>
  </si>
  <si>
    <t>Voltaic Mote Collector</t>
  </si>
  <si>
    <t>Vorpal Weapon Refit</t>
  </si>
  <si>
    <t>Vortex Frame</t>
  </si>
  <si>
    <t>Vortex Grenade</t>
  </si>
  <si>
    <t>VS Pyroelectric Propellant</t>
  </si>
  <si>
    <t>Wake the Dragon Projection</t>
  </si>
  <si>
    <t>War-Torn Staff</t>
  </si>
  <si>
    <t>Ward of Dawn</t>
  </si>
  <si>
    <t>Wardcliff Coil Catalyst</t>
  </si>
  <si>
    <t>Warlock Projection</t>
  </si>
  <si>
    <t>Warlord's End</t>
  </si>
  <si>
    <t>Warlord's Sigil</t>
  </si>
  <si>
    <t>Warm Hat Projection</t>
  </si>
  <si>
    <t>Warmind Techno</t>
  </si>
  <si>
    <t>Warsat Arrival</t>
  </si>
  <si>
    <t>Wave Frame</t>
  </si>
  <si>
    <t>Wave Sword Frame</t>
  </si>
  <si>
    <t>Wavesplitter Catalyst</t>
  </si>
  <si>
    <t>Wayfinder's Entrance</t>
  </si>
  <si>
    <t>Weapon Attack Mod</t>
  </si>
  <si>
    <t>Weapon Ritualist</t>
  </si>
  <si>
    <t>Weapons Font</t>
  </si>
  <si>
    <t>Weapons Forged</t>
  </si>
  <si>
    <t>Weapons Mod</t>
  </si>
  <si>
    <t>Weaver's Call</t>
  </si>
  <si>
    <t>Weaver-C</t>
  </si>
  <si>
    <t>Weavewalk</t>
  </si>
  <si>
    <t>Webcatcher</t>
  </si>
  <si>
    <t>Weft Cutter</t>
  </si>
  <si>
    <t>Weighted Edge</t>
  </si>
  <si>
    <t>Weighted Throwing Knife</t>
  </si>
  <si>
    <t>Well of Radiance</t>
  </si>
  <si>
    <t>Well-Rounded</t>
  </si>
  <si>
    <t>West of Sunfall 7</t>
  </si>
  <si>
    <t>Whimsical Projection</t>
  </si>
  <si>
    <t>Whip Scorpion-3mg</t>
  </si>
  <si>
    <t>Whirling Maelstrom</t>
  </si>
  <si>
    <t>Whirling Ovation Catalyst</t>
  </si>
  <si>
    <t>Whisper Catalyst</t>
  </si>
  <si>
    <t>Whisper of Bonds</t>
  </si>
  <si>
    <t>Whisper of Chains</t>
  </si>
  <si>
    <t>Whisper of Chill</t>
  </si>
  <si>
    <t>Whisper of Conduction</t>
  </si>
  <si>
    <t>Whisper of Durance</t>
  </si>
  <si>
    <t>Whisper of Fissures</t>
  </si>
  <si>
    <t>Whisper of Fractures</t>
  </si>
  <si>
    <t>Whisper of Hedrons</t>
  </si>
  <si>
    <t>Whisper of Hunger</t>
  </si>
  <si>
    <t>Whisper of Impetus</t>
  </si>
  <si>
    <t>Whisper of Refraction</t>
  </si>
  <si>
    <t>Whisper of Rending</t>
  </si>
  <si>
    <t>Whisper of Reversal</t>
  </si>
  <si>
    <t>Whisper of Rime</t>
  </si>
  <si>
    <t>Whisper of Shards</t>
  </si>
  <si>
    <t>Whisper of Torment</t>
  </si>
  <si>
    <t>Whispered Breathing</t>
  </si>
  <si>
    <t>White Nail</t>
  </si>
  <si>
    <t>White Nail II</t>
  </si>
  <si>
    <t>White Nail III</t>
  </si>
  <si>
    <t>White Nail IV</t>
  </si>
  <si>
    <t>Wicked Implement Catalyst</t>
  </si>
  <si>
    <t>Widow's Silk</t>
  </si>
  <si>
    <t>Will of Light (Arc)</t>
  </si>
  <si>
    <t>Will of Light (Kinetic)</t>
  </si>
  <si>
    <t>Will of Light (Solar)</t>
  </si>
  <si>
    <t>Will of Light (Stasis)</t>
  </si>
  <si>
    <t>Will of Light (Void)</t>
  </si>
  <si>
    <t>Winged Eclipse</t>
  </si>
  <si>
    <t>Winged Nightmare Projection</t>
  </si>
  <si>
    <t>Winter's Shroud</t>
  </si>
  <si>
    <t>Winter's Wrath</t>
  </si>
  <si>
    <t>Winterbite Catalyst</t>
  </si>
  <si>
    <t>Wire Rifle</t>
  </si>
  <si>
    <t>Wireframe Entrance</t>
  </si>
  <si>
    <t>Wise Owl Projection</t>
  </si>
  <si>
    <t>Wish-Dragon Teeth</t>
  </si>
  <si>
    <t>Wish-Dragon's Talons</t>
  </si>
  <si>
    <t>Wishful Ignorance</t>
  </si>
  <si>
    <t>Wish-Ender Catalyst</t>
  </si>
  <si>
    <t>Wishful Thinking Projection</t>
  </si>
  <si>
    <t>Witch Queen Projection</t>
  </si>
  <si>
    <t>Witchfire Entrance</t>
  </si>
  <si>
    <t>Witherhoard Catalyst</t>
  </si>
  <si>
    <t>Withering Blade</t>
  </si>
  <si>
    <t>Wolf Dot W2</t>
  </si>
  <si>
    <t>Wolf Sight W1</t>
  </si>
  <si>
    <t>Wombo Detector</t>
  </si>
  <si>
    <t>Worldline Catalyst</t>
  </si>
  <si>
    <t>Worm Byproduct</t>
  </si>
  <si>
    <t>Worm God Incarnation</t>
  </si>
  <si>
    <t>Worm's Hunger</t>
  </si>
  <si>
    <t>Worthy Staff</t>
  </si>
  <si>
    <t>Wraithmetal Mail</t>
  </si>
  <si>
    <t>Wrath of the Colossus</t>
  </si>
  <si>
    <t>Wrong Side of Right</t>
  </si>
  <si>
    <t>X Marks the Spot Projection</t>
  </si>
  <si>
    <t>XIV Projection</t>
  </si>
  <si>
    <t>Yellow Class Sigil</t>
  </si>
  <si>
    <t>Yellow Dawning Lanterns</t>
  </si>
  <si>
    <t>Yellow Spotlight Effects</t>
  </si>
  <si>
    <t>Yepaki SS2</t>
  </si>
  <si>
    <t>You're Welcome</t>
  </si>
  <si>
    <t>Young Wolf Projection</t>
  </si>
  <si>
    <t>Zavala's Gaze Projection</t>
  </si>
  <si>
    <t>Zen Moment</t>
  </si>
  <si>
    <t>Zenith of Your Kind</t>
  </si>
  <si>
    <t>Zenobia-D</t>
  </si>
  <si>
    <t>Zoom 10 Point</t>
  </si>
  <si>
    <t>Zoom 30 Focus</t>
  </si>
  <si>
    <t>Anniella, Belfry Bounty, Dead Zone Rifle, Fate Cries Foul, Shepherd's Watch, Troubadour</t>
  </si>
  <si>
    <t>Set Bonus: Accretion</t>
  </si>
  <si>
    <t>Set Bonus: AION Adapter</t>
  </si>
  <si>
    <t>Set Bonus: AION Renewal</t>
  </si>
  <si>
    <t>Set Bonus: Bushido</t>
  </si>
  <si>
    <t>Set Bonus: Disaster Corps</t>
  </si>
  <si>
    <t>Set Bonus: Ferropotent</t>
  </si>
  <si>
    <t>Set Bonus: Iron Panoply</t>
  </si>
  <si>
    <t>Set Bonus: Last Discipline</t>
  </si>
  <si>
    <t>Set Bonus: Lustrous</t>
  </si>
  <si>
    <t>Set Bonus: New Demotic</t>
  </si>
  <si>
    <t>Set Bonus: Sage Protector</t>
  </si>
  <si>
    <t>Set Bonus: Shrewd Survivor</t>
  </si>
  <si>
    <t>Set Bonus: Smoke Jumper</t>
  </si>
  <si>
    <t>Set Bonus: Swordmaster</t>
  </si>
  <si>
    <t>Set Bonus: Techsec</t>
  </si>
  <si>
    <t>Set Bonus: Thriving Survivor</t>
  </si>
  <si>
    <t>Set Bonus: Twofold Crown</t>
  </si>
  <si>
    <t>Set Bonus: Wayward Psyche</t>
  </si>
  <si>
    <t>Set Bonus: Wild Anthem</t>
  </si>
  <si>
    <t>NOTES</t>
  </si>
  <si>
    <t>+Class / -Grenade</t>
  </si>
  <si>
    <t>1879022254</t>
  </si>
  <si>
    <t>+Class / -Health</t>
  </si>
  <si>
    <t>4030660414</t>
  </si>
  <si>
    <t>+Class / -Melee</t>
  </si>
  <si>
    <t>1510949672</t>
  </si>
  <si>
    <t>+Class / -Super</t>
  </si>
  <si>
    <t>957763733</t>
  </si>
  <si>
    <t>+Class / -Weapons</t>
  </si>
  <si>
    <t>323635379</t>
  </si>
  <si>
    <t>+Grenade / -Class</t>
  </si>
  <si>
    <t>1922571986</t>
  </si>
  <si>
    <t>+Grenade / -Health</t>
  </si>
  <si>
    <t>455024236</t>
  </si>
  <si>
    <t>+Grenade / -Melee</t>
  </si>
  <si>
    <t>309000506</t>
  </si>
  <si>
    <t>+Grenade / -Super</t>
  </si>
  <si>
    <t>1672416975</t>
  </si>
  <si>
    <t>+Grenade / -Weapons</t>
  </si>
  <si>
    <t>4116389173</t>
  </si>
  <si>
    <t>+Health / -Class</t>
  </si>
  <si>
    <t>3310526732</t>
  </si>
  <si>
    <t>+Health / -Grenade</t>
  </si>
  <si>
    <t>3681082702</t>
  </si>
  <si>
    <t>+Health / -Melee</t>
  </si>
  <si>
    <t>388618952</t>
  </si>
  <si>
    <t>+Health / -Super</t>
  </si>
  <si>
    <t>4088823605</t>
  </si>
  <si>
    <t>+Health / -Weapons</t>
  </si>
  <si>
    <t>2125798995</t>
  </si>
  <si>
    <t>+Melee / -Class</t>
  </si>
  <si>
    <t>4210715468</t>
  </si>
  <si>
    <t>+Melee / -Grenade</t>
  </si>
  <si>
    <t>534630542</t>
  </si>
  <si>
    <t>+Melee / -Health</t>
  </si>
  <si>
    <t>4164883102</t>
  </si>
  <si>
    <t>+Melee / -Super</t>
  </si>
  <si>
    <t>311164277</t>
  </si>
  <si>
    <t>+Melee / -Weapons</t>
  </si>
  <si>
    <t>4020349587</t>
  </si>
  <si>
    <t>+Super / -Class</t>
  </si>
  <si>
    <t>3554800389</t>
  </si>
  <si>
    <t>+Super / -Grenade</t>
  </si>
  <si>
    <t>3946669007</t>
  </si>
  <si>
    <t>+Super / -Health</t>
  </si>
  <si>
    <t>4026414261</t>
  </si>
  <si>
    <t>+Super / -Melee</t>
  </si>
  <si>
    <t>673231129</t>
  </si>
  <si>
    <t>+Super / -Weapons</t>
  </si>
  <si>
    <t>2244422610</t>
  </si>
  <si>
    <t>+Weapons / -Class</t>
  </si>
  <si>
    <t>1918710127</t>
  </si>
  <si>
    <t>+Weapons / -Grenade</t>
  </si>
  <si>
    <t>3284443097</t>
  </si>
  <si>
    <t>+Weapons / -Health</t>
  </si>
  <si>
    <t>3121760799</t>
  </si>
  <si>
    <t>+Weapons / -Melee</t>
  </si>
  <si>
    <t>691392383</t>
  </si>
  <si>
    <t>+Weapons / -Super</t>
  </si>
  <si>
    <t>891771298</t>
  </si>
  <si>
    <t>4164201232</t>
  </si>
  <si>
    <t>1798874854</t>
  </si>
  <si>
    <t>1600633250</t>
  </si>
  <si>
    <t>1266037486</t>
  </si>
  <si>
    <t>767484757</t>
  </si>
  <si>
    <t>767484756</t>
  </si>
  <si>
    <t>2071412133</t>
  </si>
  <si>
    <t>1769847435</t>
  </si>
  <si>
    <t>3325778512</t>
  </si>
  <si>
    <t>3615748501</t>
  </si>
  <si>
    <t>649691506</t>
  </si>
  <si>
    <t>3312073052</t>
  </si>
  <si>
    <t>3317098328</t>
  </si>
  <si>
    <t>2618534366</t>
  </si>
  <si>
    <t>325500297</t>
  </si>
  <si>
    <t>1197814525</t>
  </si>
  <si>
    <t>3927963101</t>
  </si>
  <si>
    <t>896923850</t>
  </si>
  <si>
    <t>1757129747</t>
  </si>
  <si>
    <t>3493494807</t>
  </si>
  <si>
    <t>1806718225</t>
  </si>
  <si>
    <t>507151084</t>
  </si>
  <si>
    <t>2635532173</t>
  </si>
  <si>
    <t>347366834</t>
  </si>
  <si>
    <t>3708505013</t>
  </si>
  <si>
    <t>2788754592</t>
  </si>
  <si>
    <t>456628588</t>
  </si>
  <si>
    <t>4120041779</t>
  </si>
  <si>
    <t>3927963102</t>
  </si>
  <si>
    <t>3673922083</t>
  </si>
  <si>
    <t>1449897496</t>
  </si>
  <si>
    <t>3485029080</t>
  </si>
  <si>
    <t>601574723</t>
  </si>
  <si>
    <t>1316753551</t>
  </si>
  <si>
    <t>1281243303</t>
  </si>
  <si>
    <t>117884138</t>
  </si>
  <si>
    <t>229003538</t>
  </si>
  <si>
    <t>744770875</t>
  </si>
  <si>
    <t>1525622117</t>
  </si>
  <si>
    <t>1885045197</t>
  </si>
  <si>
    <t>4278960718</t>
  </si>
  <si>
    <t>3789184904</t>
  </si>
  <si>
    <t>3208647503</t>
  </si>
  <si>
    <t>1225726778</t>
  </si>
  <si>
    <t>2800463518</t>
  </si>
  <si>
    <t>2299766748</t>
  </si>
  <si>
    <t>299264772</t>
  </si>
  <si>
    <t>634781242</t>
  </si>
  <si>
    <t>1342449029</t>
  </si>
  <si>
    <t>4003264426</t>
  </si>
  <si>
    <t>1710791394</t>
  </si>
  <si>
    <t>3252937884</t>
  </si>
  <si>
    <t>3776430252</t>
  </si>
  <si>
    <t>4184808992</t>
  </si>
  <si>
    <t>11612903</t>
  </si>
  <si>
    <t>930692523</t>
  </si>
  <si>
    <t>2254149382</t>
  </si>
  <si>
    <t>2136827418</t>
  </si>
  <si>
    <t>2155593793</t>
  </si>
  <si>
    <t>3310813496</t>
  </si>
  <si>
    <t>1406475890</t>
  </si>
  <si>
    <t>4124362340</t>
  </si>
  <si>
    <t>1513927139</t>
  </si>
  <si>
    <t>3164944314</t>
  </si>
  <si>
    <t>1833195496</t>
  </si>
  <si>
    <t>970163821</t>
  </si>
  <si>
    <t>3764420437</t>
  </si>
  <si>
    <t>1986105578</t>
  </si>
  <si>
    <t>1401506405</t>
  </si>
  <si>
    <t>3768438372</t>
  </si>
  <si>
    <t>1178397318</t>
  </si>
  <si>
    <t>1411560894</t>
  </si>
  <si>
    <t>1553560936</t>
  </si>
  <si>
    <t>1657056865</t>
  </si>
  <si>
    <t>1311389415</t>
  </si>
  <si>
    <t>3722653512</t>
  </si>
  <si>
    <t>1662439581</t>
  </si>
  <si>
    <t>1309453587</t>
  </si>
  <si>
    <t>2988596335</t>
  </si>
  <si>
    <t>676270382</t>
  </si>
  <si>
    <t>3347978672</t>
  </si>
  <si>
    <t>3941269100</t>
  </si>
  <si>
    <t>1903618525</t>
  </si>
  <si>
    <t>1748123664</t>
  </si>
  <si>
    <t>2888893953</t>
  </si>
  <si>
    <t>1226351311</t>
  </si>
  <si>
    <t>2985827016</t>
  </si>
  <si>
    <t>29406315</t>
  </si>
  <si>
    <t>3380742308</t>
  </si>
  <si>
    <t>2451540357</t>
  </si>
  <si>
    <t>192157151</t>
  </si>
  <si>
    <t>2193118396</t>
  </si>
  <si>
    <t>1281013978</t>
  </si>
  <si>
    <t>2119346509</t>
  </si>
  <si>
    <t>1178660677</t>
  </si>
  <si>
    <t>1202584452</t>
  </si>
  <si>
    <t>883550427</t>
  </si>
  <si>
    <t>2567383401</t>
  </si>
  <si>
    <t>905092001</t>
  </si>
  <si>
    <t>1761169910</t>
  </si>
  <si>
    <t>1435808083</t>
  </si>
  <si>
    <t>3387424191</t>
  </si>
  <si>
    <t>4217417017</t>
  </si>
  <si>
    <t>3387424184</t>
  </si>
  <si>
    <t>4217417018</t>
  </si>
  <si>
    <t>3159358855</t>
  </si>
  <si>
    <t>967505927</t>
  </si>
  <si>
    <t>2725575870</t>
  </si>
  <si>
    <t>2725575871</t>
  </si>
  <si>
    <t>1992361643</t>
  </si>
  <si>
    <t>3496051160</t>
  </si>
  <si>
    <t>229534486</t>
  </si>
  <si>
    <t>2164448701</t>
  </si>
  <si>
    <t>4153087276</t>
  </si>
  <si>
    <t>911046886</t>
  </si>
  <si>
    <t>1771869773</t>
  </si>
  <si>
    <t>2574262860</t>
  </si>
  <si>
    <t>1880379474</t>
  </si>
  <si>
    <t>2174503023</t>
  </si>
  <si>
    <t>2516532331</t>
  </si>
  <si>
    <t>3351378130</t>
  </si>
  <si>
    <t>2723909519</t>
  </si>
  <si>
    <t>1293395731</t>
  </si>
  <si>
    <t>3769507633</t>
  </si>
  <si>
    <t>389268985</t>
  </si>
  <si>
    <t>1626532497</t>
  </si>
  <si>
    <t>2077016094</t>
  </si>
  <si>
    <t>2812559045</t>
  </si>
  <si>
    <t>3328019216</t>
  </si>
  <si>
    <t>1813474267</t>
  </si>
  <si>
    <t>3414324643</t>
  </si>
  <si>
    <t>201365942</t>
  </si>
  <si>
    <t>1940885628</t>
  </si>
  <si>
    <t>463166592</t>
  </si>
  <si>
    <t>3507818312</t>
  </si>
  <si>
    <t>1339405989</t>
  </si>
  <si>
    <t>3054638345</t>
  </si>
  <si>
    <t>3835954362</t>
  </si>
  <si>
    <t>20935540</t>
  </si>
  <si>
    <t>2659604386</t>
  </si>
  <si>
    <t>3416218761</t>
  </si>
  <si>
    <t>1185273366</t>
  </si>
  <si>
    <t>2903198437</t>
  </si>
  <si>
    <t>689964254</t>
  </si>
  <si>
    <t>735778136</t>
  </si>
  <si>
    <t>720351795</t>
  </si>
  <si>
    <t>3727270518</t>
  </si>
  <si>
    <t>2233846238</t>
  </si>
  <si>
    <t>725408022</t>
  </si>
  <si>
    <t>2910697601</t>
  </si>
  <si>
    <t>1211775759</t>
  </si>
  <si>
    <t>1107740237</t>
  </si>
  <si>
    <t>354401740</t>
  </si>
  <si>
    <t>1828251441</t>
  </si>
  <si>
    <t>4127241662</t>
  </si>
  <si>
    <t>893526892</t>
  </si>
  <si>
    <t>2414612777</t>
  </si>
  <si>
    <t>2422664927</t>
  </si>
  <si>
    <t>893526894</t>
  </si>
  <si>
    <t>893526893</t>
  </si>
  <si>
    <t>893526895</t>
  </si>
  <si>
    <t>1533499360</t>
  </si>
  <si>
    <t>1753939279</t>
  </si>
  <si>
    <t>2575933030</t>
  </si>
  <si>
    <t>2182283517</t>
  </si>
  <si>
    <t>3865920553</t>
  </si>
  <si>
    <t>1771897777</t>
  </si>
  <si>
    <t>3981920134</t>
  </si>
  <si>
    <t>702001725</t>
  </si>
  <si>
    <t>2111625436</t>
  </si>
  <si>
    <t>963710795</t>
  </si>
  <si>
    <t>1496718001</t>
  </si>
  <si>
    <t>3177615969</t>
  </si>
  <si>
    <t>3489008282</t>
  </si>
  <si>
    <t>2928640162</t>
  </si>
  <si>
    <t>3784207446</t>
  </si>
  <si>
    <t>249373318</t>
  </si>
  <si>
    <t>1667892711</t>
  </si>
  <si>
    <t>1890164722</t>
  </si>
  <si>
    <t>580685494</t>
  </si>
  <si>
    <t>3867373351</t>
  </si>
  <si>
    <t>3232422679</t>
  </si>
  <si>
    <t>267672635</t>
  </si>
  <si>
    <t>3336648220</t>
  </si>
  <si>
    <t>1523545668</t>
  </si>
  <si>
    <t>1600092898</t>
  </si>
  <si>
    <t>1324340508</t>
  </si>
  <si>
    <t>2145476620</t>
  </si>
  <si>
    <t>2824241403</t>
  </si>
  <si>
    <t>991314988</t>
  </si>
  <si>
    <t>2105827099</t>
  </si>
  <si>
    <t>1327264046</t>
  </si>
  <si>
    <t>413766122</t>
  </si>
  <si>
    <t>3338329102</t>
  </si>
  <si>
    <t>1742690744</t>
  </si>
  <si>
    <t>1958555234</t>
  </si>
  <si>
    <t>52780822</t>
  </si>
  <si>
    <t>3514694513</t>
  </si>
  <si>
    <t>3122197216</t>
  </si>
  <si>
    <t>731147179</t>
  </si>
  <si>
    <t>3461377698</t>
  </si>
  <si>
    <t>1232050830</t>
  </si>
  <si>
    <t>2708585276</t>
  </si>
  <si>
    <t>1263609309</t>
  </si>
  <si>
    <t>3417406043</t>
  </si>
  <si>
    <t>414077027</t>
  </si>
  <si>
    <t>2420924065</t>
  </si>
  <si>
    <t>1350538053</t>
  </si>
  <si>
    <t>1496419775</t>
  </si>
  <si>
    <t>3136317998</t>
  </si>
  <si>
    <t>668465164</t>
  </si>
  <si>
    <t>3962252033</t>
  </si>
  <si>
    <t>1030990989</t>
  </si>
  <si>
    <t>988980154</t>
  </si>
  <si>
    <t>2093762600</t>
  </si>
  <si>
    <t>1712870644</t>
  </si>
  <si>
    <t>2179914730</t>
  </si>
  <si>
    <t>3592198503</t>
  </si>
  <si>
    <t>1451849462</t>
  </si>
  <si>
    <t>2445247031</t>
  </si>
  <si>
    <t>1481594633</t>
  </si>
  <si>
    <t>1151649087</t>
  </si>
  <si>
    <t>2890898463</t>
  </si>
  <si>
    <t>3196242660</t>
  </si>
  <si>
    <t>476961531</t>
  </si>
  <si>
    <t>4233138693</t>
  </si>
  <si>
    <t>3876796314</t>
  </si>
  <si>
    <t>2928437919</t>
  </si>
  <si>
    <t>2573900604</t>
  </si>
  <si>
    <t>1602994569</t>
  </si>
  <si>
    <t>4273298922</t>
  </si>
  <si>
    <t>3186457725</t>
  </si>
  <si>
    <t>3673160715</t>
  </si>
  <si>
    <t>2204713149</t>
  </si>
  <si>
    <t>1271851280</t>
  </si>
  <si>
    <t>2957044930</t>
  </si>
  <si>
    <t>2325283036</t>
  </si>
  <si>
    <t>2859149211</t>
  </si>
  <si>
    <t>2951499542</t>
  </si>
  <si>
    <t>3527564902</t>
  </si>
  <si>
    <t>3148574209</t>
  </si>
  <si>
    <t>516243773</t>
  </si>
  <si>
    <t>2295941920</t>
  </si>
  <si>
    <t>2313726158</t>
  </si>
  <si>
    <t>2186258845</t>
  </si>
  <si>
    <t>3064687909</t>
  </si>
  <si>
    <t>3682741808</t>
  </si>
  <si>
    <t>3366545721</t>
  </si>
  <si>
    <t>260136043</t>
  </si>
  <si>
    <t>2194294579</t>
  </si>
  <si>
    <t>310410239</t>
  </si>
  <si>
    <t>2289534249</t>
  </si>
  <si>
    <t>2722735642</t>
  </si>
  <si>
    <t>553093017</t>
  </si>
  <si>
    <t>1207608520</t>
  </si>
  <si>
    <t>2496039278</t>
  </si>
  <si>
    <t>3922035879</t>
  </si>
  <si>
    <t>1699724249</t>
  </si>
  <si>
    <t>1546142478</t>
  </si>
  <si>
    <t>1155472384</t>
  </si>
  <si>
    <t>1621657423</t>
  </si>
  <si>
    <t>500185866</t>
  </si>
  <si>
    <t>954563454</t>
  </si>
  <si>
    <t>4154828211</t>
  </si>
  <si>
    <t>4202033493</t>
  </si>
  <si>
    <t>3905543891</t>
  </si>
  <si>
    <t>1996142143</t>
  </si>
  <si>
    <t>3766045777</t>
  </si>
  <si>
    <t>3810173190</t>
  </si>
  <si>
    <t>2078915253</t>
  </si>
  <si>
    <t>2100631068</t>
  </si>
  <si>
    <t>375052471</t>
  </si>
  <si>
    <t>2782847179</t>
  </si>
  <si>
    <t>2453357042</t>
  </si>
  <si>
    <t>1017229899</t>
  </si>
  <si>
    <t>1860418166</t>
  </si>
  <si>
    <t>1871764335</t>
  </si>
  <si>
    <t>902934539</t>
  </si>
  <si>
    <t>743139589</t>
  </si>
  <si>
    <t>3951356827</t>
  </si>
  <si>
    <t>1820053064</t>
  </si>
  <si>
    <t>1509167284</t>
  </si>
  <si>
    <t>1420473289</t>
  </si>
  <si>
    <t>1903182562</t>
  </si>
  <si>
    <t>417474226</t>
  </si>
  <si>
    <t>454085387</t>
  </si>
  <si>
    <t>986987532</t>
  </si>
  <si>
    <t>496728945</t>
  </si>
  <si>
    <t>4042220767</t>
  </si>
  <si>
    <t>1258693557</t>
  </si>
  <si>
    <t>4188291233</t>
  </si>
  <si>
    <t>1122363303</t>
  </si>
  <si>
    <t>4037745684</t>
  </si>
  <si>
    <t>3367423699</t>
  </si>
  <si>
    <t>3926153598</t>
  </si>
  <si>
    <t>32287609</t>
  </si>
  <si>
    <t>3141979347</t>
  </si>
  <si>
    <t>2085058763</t>
  </si>
  <si>
    <t>875848769</t>
  </si>
  <si>
    <t>2127327637</t>
  </si>
  <si>
    <t>1046651176</t>
  </si>
  <si>
    <t>3351002503</t>
  </si>
  <si>
    <t>4252909580</t>
  </si>
  <si>
    <t>1916287826</t>
  </si>
  <si>
    <t>3279749842</t>
  </si>
  <si>
    <t>3544049564</t>
  </si>
  <si>
    <t>1515139595</t>
  </si>
  <si>
    <t>396733161</t>
  </si>
  <si>
    <t>3591739443</t>
  </si>
  <si>
    <t>2493794080</t>
  </si>
  <si>
    <t>1879053658</t>
  </si>
  <si>
    <t>3069341742</t>
  </si>
  <si>
    <t>2551157718</t>
  </si>
  <si>
    <t>1378231104</t>
  </si>
  <si>
    <t>1425631482</t>
  </si>
  <si>
    <t>2121785039</t>
  </si>
  <si>
    <t>3349393475</t>
  </si>
  <si>
    <t>2479815754</t>
  </si>
  <si>
    <t>766321425</t>
  </si>
  <si>
    <t>4139916815</t>
  </si>
  <si>
    <t>143766266</t>
  </si>
  <si>
    <t>717150101</t>
  </si>
  <si>
    <t>1752585070</t>
  </si>
  <si>
    <t>745965939</t>
  </si>
  <si>
    <t>4190643473</t>
  </si>
  <si>
    <t>1357080535</t>
  </si>
  <si>
    <t>2890082420</t>
  </si>
  <si>
    <t>1298815317</t>
  </si>
  <si>
    <t>3455459001</t>
  </si>
  <si>
    <t>384759954</t>
  </si>
  <si>
    <t>2287699930</t>
  </si>
  <si>
    <t>407549716</t>
  </si>
  <si>
    <t>1392429335</t>
  </si>
  <si>
    <t>2788754594</t>
  </si>
  <si>
    <t>2779821308</t>
  </si>
  <si>
    <t>1918398421</t>
  </si>
  <si>
    <t>3338329100</t>
  </si>
  <si>
    <t>1579100415</t>
  </si>
  <si>
    <t>549468645</t>
  </si>
  <si>
    <t>2094823172</t>
  </si>
  <si>
    <t>4004774874</t>
  </si>
  <si>
    <t>1538938258</t>
  </si>
  <si>
    <t>3886719505</t>
  </si>
  <si>
    <t>2199828458</t>
  </si>
  <si>
    <t>3631905979</t>
  </si>
  <si>
    <t>2890807135</t>
  </si>
  <si>
    <t>3865920555</t>
  </si>
  <si>
    <t>114843110</t>
  </si>
  <si>
    <t>384759955</t>
  </si>
  <si>
    <t>1820053070</t>
  </si>
  <si>
    <t>2747500760</t>
  </si>
  <si>
    <t>779991368</t>
  </si>
  <si>
    <t>3723531833</t>
  </si>
  <si>
    <t>311852248</t>
  </si>
  <si>
    <t>1853177948</t>
  </si>
  <si>
    <t>2037589099</t>
  </si>
  <si>
    <t>198336270</t>
  </si>
  <si>
    <t>2708806099</t>
  </si>
  <si>
    <t>4258704672</t>
  </si>
  <si>
    <t>3545885627</t>
  </si>
  <si>
    <t>1036972936</t>
  </si>
  <si>
    <t>3867293163</t>
  </si>
  <si>
    <t>1378231105</t>
  </si>
  <si>
    <t>1718784638</t>
  </si>
  <si>
    <t>2213848861</t>
  </si>
  <si>
    <t>339343291</t>
  </si>
  <si>
    <t>3167518920</t>
  </si>
  <si>
    <t>1885753222</t>
  </si>
  <si>
    <t>3176795734</t>
  </si>
  <si>
    <t>3481749002</t>
  </si>
  <si>
    <t>2338088853</t>
  </si>
  <si>
    <t>1409978309</t>
  </si>
  <si>
    <t>505272877</t>
  </si>
  <si>
    <t>2066434718</t>
  </si>
  <si>
    <t>1373960922</t>
  </si>
  <si>
    <t>372697604</t>
  </si>
  <si>
    <t>1091850348</t>
  </si>
  <si>
    <t>2154191829</t>
  </si>
  <si>
    <t>2508948099</t>
  </si>
  <si>
    <t>3105972940</t>
  </si>
  <si>
    <t>1771869770</t>
  </si>
  <si>
    <t>2883096193</t>
  </si>
  <si>
    <t>2838996248</t>
  </si>
  <si>
    <t>2886339027</t>
  </si>
  <si>
    <t>3503444841</t>
  </si>
  <si>
    <t>3805679279</t>
  </si>
  <si>
    <t>874623537</t>
  </si>
  <si>
    <t>227203906</t>
  </si>
  <si>
    <t>3298446480</t>
  </si>
  <si>
    <t>3459646240</t>
  </si>
  <si>
    <t>1163213078</t>
  </si>
  <si>
    <t>928399924</t>
  </si>
  <si>
    <t>958782893</t>
  </si>
  <si>
    <t>1311389414</t>
  </si>
  <si>
    <t>3814697630</t>
  </si>
  <si>
    <t>1264398905</t>
  </si>
  <si>
    <t>1470370539</t>
  </si>
  <si>
    <t>2788754595</t>
  </si>
  <si>
    <t>2827976012</t>
  </si>
  <si>
    <t>1912669214</t>
  </si>
  <si>
    <t>1547782973</t>
  </si>
  <si>
    <t>1541131350</t>
  </si>
  <si>
    <t>1380383475</t>
  </si>
  <si>
    <t>3927963100</t>
  </si>
  <si>
    <t>265542500</t>
  </si>
  <si>
    <t>3105930175</t>
  </si>
  <si>
    <t>1295682250</t>
  </si>
  <si>
    <t>1729618706</t>
  </si>
  <si>
    <t>3624435060</t>
  </si>
  <si>
    <t>2062460156</t>
  </si>
  <si>
    <t>2321824285</t>
  </si>
  <si>
    <t>1081893461</t>
  </si>
  <si>
    <t>8507332</t>
  </si>
  <si>
    <t>3310813503</t>
  </si>
  <si>
    <t>1656957541</t>
  </si>
  <si>
    <t>2955427634</t>
  </si>
  <si>
    <t>2094939076</t>
  </si>
  <si>
    <t>3105972943</t>
  </si>
  <si>
    <t>1807439485</t>
  </si>
  <si>
    <t>3393212813</t>
  </si>
  <si>
    <t>2321824287</t>
  </si>
  <si>
    <t>539051925</t>
  </si>
  <si>
    <t>1771869769</t>
  </si>
  <si>
    <t>3867293162</t>
  </si>
  <si>
    <t>3438139008</t>
  </si>
  <si>
    <t>502240622</t>
  </si>
  <si>
    <t>2353828567</t>
  </si>
  <si>
    <t>1337707096</t>
  </si>
  <si>
    <t>2298656195</t>
  </si>
  <si>
    <t>2187717691</t>
  </si>
  <si>
    <t>2233846232</t>
  </si>
  <si>
    <t>539459624</t>
  </si>
  <si>
    <t>2493161484</t>
  </si>
  <si>
    <t>2149166938</t>
  </si>
  <si>
    <t>1702976605</t>
  </si>
  <si>
    <t>13792279</t>
  </si>
  <si>
    <t>1731450287</t>
  </si>
  <si>
    <t>1939153390</t>
  </si>
  <si>
    <t>334466122</t>
  </si>
  <si>
    <t>1194056669</t>
  </si>
  <si>
    <t>2603483885</t>
  </si>
  <si>
    <t>1409312565</t>
  </si>
  <si>
    <t>1425631483</t>
  </si>
  <si>
    <t>143766269</t>
  </si>
  <si>
    <t>114843111</t>
  </si>
  <si>
    <t>1147638875</t>
  </si>
  <si>
    <t>1219457027</t>
  </si>
  <si>
    <t>3321444754</t>
  </si>
  <si>
    <t>611329865</t>
  </si>
  <si>
    <t>2496242052</t>
  </si>
  <si>
    <t>3012249671</t>
  </si>
  <si>
    <t>2760833884</t>
  </si>
  <si>
    <t>291447487</t>
  </si>
  <si>
    <t>1817605554</t>
  </si>
  <si>
    <t>2126543269</t>
  </si>
  <si>
    <t>1036269296</t>
  </si>
  <si>
    <t>1345867571</t>
  </si>
  <si>
    <t>1249968539</t>
  </si>
  <si>
    <t>668465165</t>
  </si>
  <si>
    <t>3324494224</t>
  </si>
  <si>
    <t>3505113722</t>
  </si>
  <si>
    <t>2234507197</t>
  </si>
  <si>
    <t>1888882410</t>
  </si>
  <si>
    <t>1878756191</t>
  </si>
  <si>
    <t>769440797</t>
  </si>
  <si>
    <t>3369249323</t>
  </si>
  <si>
    <t>859004028</t>
  </si>
  <si>
    <t>1179571663</t>
  </si>
  <si>
    <t>3438534621</t>
  </si>
  <si>
    <t>1408087974</t>
  </si>
  <si>
    <t>2903198435</t>
  </si>
  <si>
    <t>1331824604</t>
  </si>
  <si>
    <t>3520505384</t>
  </si>
  <si>
    <t>927567426</t>
  </si>
  <si>
    <t>2976676960</t>
  </si>
  <si>
    <t>1967250736</t>
  </si>
  <si>
    <t>1967250737</t>
  </si>
  <si>
    <t>1967250742</t>
  </si>
  <si>
    <t>16392701</t>
  </si>
  <si>
    <t>287042893</t>
  </si>
  <si>
    <t>2440389870</t>
  </si>
  <si>
    <t>3465198467</t>
  </si>
  <si>
    <t>2564164194</t>
  </si>
  <si>
    <t>2571259936</t>
  </si>
  <si>
    <t>536517534</t>
  </si>
  <si>
    <t>671806388</t>
  </si>
  <si>
    <t>1716000303</t>
  </si>
  <si>
    <t>3616546635</t>
  </si>
  <si>
    <t>911046884</t>
  </si>
  <si>
    <t>3927963103</t>
  </si>
  <si>
    <t>3762262462</t>
  </si>
  <si>
    <t>1015658233</t>
  </si>
  <si>
    <t>1844523823</t>
  </si>
  <si>
    <t>3005879472</t>
  </si>
  <si>
    <t>656200654</t>
  </si>
  <si>
    <t>275904583</t>
  </si>
  <si>
    <t>4062069077</t>
  </si>
  <si>
    <t>3906942101</t>
  </si>
  <si>
    <t>2826938963</t>
  </si>
  <si>
    <t>2671075344</t>
  </si>
  <si>
    <t>934928524</t>
  </si>
  <si>
    <t>2186595191</t>
  </si>
  <si>
    <t>445755706</t>
  </si>
  <si>
    <t>2594592626</t>
  </si>
  <si>
    <t>1602994568</t>
  </si>
  <si>
    <t>3287261264</t>
  </si>
  <si>
    <t>2182283513</t>
  </si>
  <si>
    <t>3932949589</t>
  </si>
  <si>
    <t>3666954561</t>
  </si>
  <si>
    <t>1281013979</t>
  </si>
  <si>
    <t>3142708267</t>
  </si>
  <si>
    <t>2837411633</t>
  </si>
  <si>
    <t>3512349612</t>
  </si>
  <si>
    <t>4090651448</t>
  </si>
  <si>
    <t>640727985</t>
  </si>
  <si>
    <t>458552176</t>
  </si>
  <si>
    <t>1799762209</t>
  </si>
  <si>
    <t>355382946</t>
  </si>
  <si>
    <t>3200860608</t>
  </si>
  <si>
    <t>1748123669</t>
  </si>
  <si>
    <t>2126178511</t>
  </si>
  <si>
    <t>2334480463</t>
  </si>
  <si>
    <t>3796510434</t>
  </si>
  <si>
    <t>1836879401</t>
  </si>
  <si>
    <t>3183537623</t>
  </si>
  <si>
    <t>2714022207</t>
  </si>
  <si>
    <t>2263462407</t>
  </si>
  <si>
    <t>1807439487</t>
  </si>
  <si>
    <t>911046887</t>
  </si>
  <si>
    <t>320534106</t>
  </si>
  <si>
    <t>3079400952</t>
  </si>
  <si>
    <t>2903198436</t>
  </si>
  <si>
    <t>3016987351</t>
  </si>
  <si>
    <t>285783873</t>
  </si>
  <si>
    <t>1588595445</t>
  </si>
  <si>
    <t>3809316345</t>
  </si>
  <si>
    <t>2149166939</t>
  </si>
  <si>
    <t>1489452902</t>
  </si>
  <si>
    <t>4149534912</t>
  </si>
  <si>
    <t>3310813500</t>
  </si>
  <si>
    <t>52638289</t>
  </si>
  <si>
    <t>3310993845</t>
  </si>
  <si>
    <t>2325283037</t>
  </si>
  <si>
    <t>403349195</t>
  </si>
  <si>
    <t>1319823571</t>
  </si>
  <si>
    <t>1064669307</t>
  </si>
  <si>
    <t>1064669306</t>
  </si>
  <si>
    <t>1064669309</t>
  </si>
  <si>
    <t>1266604956</t>
  </si>
  <si>
    <t>2918825526</t>
  </si>
  <si>
    <t>3437746471</t>
  </si>
  <si>
    <t>1783582993</t>
  </si>
  <si>
    <t>2888266564</t>
  </si>
  <si>
    <t>172461430</t>
  </si>
  <si>
    <t>1773600468</t>
  </si>
  <si>
    <t>595829387</t>
  </si>
  <si>
    <t>2088009808</t>
  </si>
  <si>
    <t>1926090090</t>
  </si>
  <si>
    <t>4129855581</t>
  </si>
  <si>
    <t>2155593792</t>
  </si>
  <si>
    <t>4022197228</t>
  </si>
  <si>
    <t>4072668471</t>
  </si>
  <si>
    <t>3565520715</t>
  </si>
  <si>
    <t>2376081322</t>
  </si>
  <si>
    <t>1295682249</t>
  </si>
  <si>
    <t>3719164773</t>
  </si>
  <si>
    <t>2415790141</t>
  </si>
  <si>
    <t>1281013973</t>
  </si>
  <si>
    <t>3135119576</t>
  </si>
  <si>
    <t>329782251</t>
  </si>
  <si>
    <t>3935848740</t>
  </si>
  <si>
    <t>1281013974</t>
  </si>
  <si>
    <t>1281013975</t>
  </si>
  <si>
    <t>1890642983</t>
  </si>
  <si>
    <t>727110355</t>
  </si>
  <si>
    <t>2667900317</t>
  </si>
  <si>
    <t>1281013972</t>
  </si>
  <si>
    <t>3148574211</t>
  </si>
  <si>
    <t>1329583752</t>
  </si>
  <si>
    <t>3962705809</t>
  </si>
  <si>
    <t>1281013969</t>
  </si>
  <si>
    <t>2383960413</t>
  </si>
  <si>
    <t>891996636</t>
  </si>
  <si>
    <t>616582330</t>
  </si>
  <si>
    <t>1315870387</t>
  </si>
  <si>
    <t>2031919265</t>
  </si>
  <si>
    <t>603721696</t>
  </si>
  <si>
    <t>1023764762</t>
  </si>
  <si>
    <t>749248213</t>
  </si>
  <si>
    <t>749248212</t>
  </si>
  <si>
    <t>749248215</t>
  </si>
  <si>
    <t>2493836484</t>
  </si>
  <si>
    <t>2922950962</t>
  </si>
  <si>
    <t>2204713148</t>
  </si>
  <si>
    <t>611329868</t>
  </si>
  <si>
    <t>4184462049</t>
  </si>
  <si>
    <t>1156201379</t>
  </si>
  <si>
    <t>137879537</t>
  </si>
  <si>
    <t>2579693381</t>
  </si>
  <si>
    <t>2978337238</t>
  </si>
  <si>
    <t>436665408</t>
  </si>
  <si>
    <t>3393212812</t>
  </si>
  <si>
    <t>2694044461</t>
  </si>
  <si>
    <t>3141979346</t>
  </si>
  <si>
    <t>2085058762</t>
  </si>
  <si>
    <t>1351035691</t>
  </si>
  <si>
    <t>1425631484</t>
  </si>
  <si>
    <t>1656730803</t>
  </si>
  <si>
    <t>1729618707</t>
  </si>
  <si>
    <t>2062815066</t>
  </si>
  <si>
    <t>3495263107</t>
  </si>
  <si>
    <t>1295682255</t>
  </si>
  <si>
    <t>411799453</t>
  </si>
  <si>
    <t>3333994164</t>
  </si>
  <si>
    <t>3867293164</t>
  </si>
  <si>
    <t>2041432007</t>
  </si>
  <si>
    <t>3388661953</t>
  </si>
  <si>
    <t>1773007618</t>
  </si>
  <si>
    <t>1773007621</t>
  </si>
  <si>
    <t>898360256</t>
  </si>
  <si>
    <t>1773007620</t>
  </si>
  <si>
    <t>1773007619</t>
  </si>
  <si>
    <t>1773007616</t>
  </si>
  <si>
    <t>1773007623</t>
  </si>
  <si>
    <t>898360259</t>
  </si>
  <si>
    <t>1773007622</t>
  </si>
  <si>
    <t>1773007617</t>
  </si>
  <si>
    <t>898360257</t>
  </si>
  <si>
    <t>1773007630</t>
  </si>
  <si>
    <t>499501121</t>
  </si>
  <si>
    <t>515071965</t>
  </si>
  <si>
    <t>2779841491</t>
  </si>
  <si>
    <t>1024894484</t>
  </si>
  <si>
    <t>1124054883</t>
  </si>
  <si>
    <t>1249334869</t>
  </si>
  <si>
    <t>611329869</t>
  </si>
  <si>
    <t>4264904777</t>
  </si>
  <si>
    <t>2274196886</t>
  </si>
  <si>
    <t>531591353</t>
  </si>
  <si>
    <t>1911843790</t>
  </si>
  <si>
    <t>3751622019</t>
  </si>
  <si>
    <t>1301843770</t>
  </si>
  <si>
    <t>4259872956</t>
  </si>
  <si>
    <t>254156943</t>
  </si>
  <si>
    <t>1813667283</t>
  </si>
  <si>
    <t>2035738085</t>
  </si>
  <si>
    <t>1988485648</t>
  </si>
  <si>
    <t>722862450</t>
  </si>
  <si>
    <t>1687327062</t>
  </si>
  <si>
    <t>3334276333</t>
  </si>
  <si>
    <t>2232171099</t>
  </si>
  <si>
    <t>1298151900</t>
  </si>
  <si>
    <t>4138415949</t>
  </si>
  <si>
    <t>499245245</t>
  </si>
  <si>
    <t>4138415950</t>
  </si>
  <si>
    <t>1748123668</t>
  </si>
  <si>
    <t>1713959253</t>
  </si>
  <si>
    <t>1892982956</t>
  </si>
  <si>
    <t>1390587439</t>
  </si>
  <si>
    <t>1608119540</t>
  </si>
  <si>
    <t>2794014115</t>
  </si>
  <si>
    <t>4048492909</t>
  </si>
  <si>
    <t>3017226694</t>
  </si>
  <si>
    <t>3295115440</t>
  </si>
  <si>
    <t>3503019618</t>
  </si>
  <si>
    <t>1553560937</t>
  </si>
  <si>
    <t>1693097638</t>
  </si>
  <si>
    <t>4026309323</t>
  </si>
  <si>
    <t>1479082657</t>
  </si>
  <si>
    <t>425960662</t>
  </si>
  <si>
    <t>374573733</t>
  </si>
  <si>
    <t>1719307618</t>
  </si>
  <si>
    <t>307683764</t>
  </si>
  <si>
    <t>3867293167</t>
  </si>
  <si>
    <t>1464081238</t>
  </si>
  <si>
    <t>2062815069</t>
  </si>
  <si>
    <t>1457189155</t>
  </si>
  <si>
    <t>3764695079</t>
  </si>
  <si>
    <t>3047969693</t>
  </si>
  <si>
    <t>525593296</t>
  </si>
  <si>
    <t>782611302</t>
  </si>
  <si>
    <t>2323170449</t>
  </si>
  <si>
    <t>1931951169</t>
  </si>
  <si>
    <t>449318888</t>
  </si>
  <si>
    <t>3638234982</t>
  </si>
  <si>
    <t>809345546</t>
  </si>
  <si>
    <t>3824106094</t>
  </si>
  <si>
    <t>2732252706</t>
  </si>
  <si>
    <t>1341199512</t>
  </si>
  <si>
    <t>1818108773</t>
  </si>
  <si>
    <t>2903198438</t>
  </si>
  <si>
    <t>3016891299</t>
  </si>
  <si>
    <t>1311684613</t>
  </si>
  <si>
    <t>1004814308</t>
  </si>
  <si>
    <t>4135406211</t>
  </si>
  <si>
    <t>2716335210</t>
  </si>
  <si>
    <t>1751893422</t>
  </si>
  <si>
    <t>1513927137</t>
  </si>
  <si>
    <t>1546108491</t>
  </si>
  <si>
    <t>2034817450</t>
  </si>
  <si>
    <t>1098978103</t>
  </si>
  <si>
    <t>2610215900</t>
  </si>
  <si>
    <t>1876183146</t>
  </si>
  <si>
    <t>2004142280</t>
  </si>
  <si>
    <t>526091741</t>
  </si>
  <si>
    <t>1501688142</t>
  </si>
  <si>
    <t>736901634</t>
  </si>
  <si>
    <t>3884127242</t>
  </si>
  <si>
    <t>2192678015</t>
  </si>
  <si>
    <t>3481195123</t>
  </si>
  <si>
    <t>1759472859</t>
  </si>
  <si>
    <t>17096506</t>
  </si>
  <si>
    <t>2924294393</t>
  </si>
  <si>
    <t>3978094547</t>
  </si>
  <si>
    <t>3668817296</t>
  </si>
  <si>
    <t>3105972942</t>
  </si>
  <si>
    <t>3100452337</t>
  </si>
  <si>
    <t>3662465906</t>
  </si>
  <si>
    <t>2931957300</t>
  </si>
  <si>
    <t>1380061575</t>
  </si>
  <si>
    <t>3895804619</t>
  </si>
  <si>
    <t>2536988426</t>
  </si>
  <si>
    <t>478676376</t>
  </si>
  <si>
    <t>2602884912</t>
  </si>
  <si>
    <t>816744355</t>
  </si>
  <si>
    <t>36804749</t>
  </si>
  <si>
    <t>3249887691</t>
  </si>
  <si>
    <t>1373960923</t>
  </si>
  <si>
    <t>537464956</t>
  </si>
  <si>
    <t>4134353779</t>
  </si>
  <si>
    <t>3527564901</t>
  </si>
  <si>
    <t>25606670</t>
  </si>
  <si>
    <t>3460576091</t>
  </si>
  <si>
    <t>3591914291</t>
  </si>
  <si>
    <t>2112909414</t>
  </si>
  <si>
    <t>1452368634</t>
  </si>
  <si>
    <t>809345547</t>
  </si>
  <si>
    <t>1288081798</t>
  </si>
  <si>
    <t>636912560</t>
  </si>
  <si>
    <t>127335543</t>
  </si>
  <si>
    <t>2818140350</t>
  </si>
  <si>
    <t>1359896290</t>
  </si>
  <si>
    <t>4048902980</t>
  </si>
  <si>
    <t>2193118397</t>
  </si>
  <si>
    <t>3854948620</t>
  </si>
  <si>
    <t>2272984656</t>
  </si>
  <si>
    <t>2272984657</t>
  </si>
  <si>
    <t>2272984667</t>
  </si>
  <si>
    <t>2272984665</t>
  </si>
  <si>
    <t>2661180601</t>
  </si>
  <si>
    <t>2661180600</t>
  </si>
  <si>
    <t>2272984670</t>
  </si>
  <si>
    <t>2661180602</t>
  </si>
  <si>
    <t>2272984671</t>
  </si>
  <si>
    <t>2272984664</t>
  </si>
  <si>
    <t>2272984666</t>
  </si>
  <si>
    <t>2272984669</t>
  </si>
  <si>
    <t>2661180603</t>
  </si>
  <si>
    <t>2272984668</t>
  </si>
  <si>
    <t>3854948621</t>
  </si>
  <si>
    <t>1808259049</t>
  </si>
  <si>
    <t>260136032</t>
  </si>
  <si>
    <t>260136047</t>
  </si>
  <si>
    <t>3001205424</t>
  </si>
  <si>
    <t>1675508353</t>
  </si>
  <si>
    <t>684456054</t>
  </si>
  <si>
    <t>3487893044</t>
  </si>
  <si>
    <t>574010092</t>
  </si>
  <si>
    <t>1900919151</t>
  </si>
  <si>
    <t>1134515006</t>
  </si>
  <si>
    <t>542203595</t>
  </si>
  <si>
    <t>3551884421</t>
  </si>
  <si>
    <t>1731191722</t>
  </si>
  <si>
    <t>14194600</t>
  </si>
  <si>
    <t>3024740338</t>
  </si>
  <si>
    <t>2038196759</t>
  </si>
  <si>
    <t>2228325504</t>
  </si>
  <si>
    <t>847329160</t>
  </si>
  <si>
    <t>4051388481</t>
  </si>
  <si>
    <t>390974608</t>
  </si>
  <si>
    <t>1990928495</t>
  </si>
  <si>
    <t>2425296638</t>
  </si>
  <si>
    <t>3523930524</t>
  </si>
  <si>
    <t>3147447938</t>
  </si>
  <si>
    <t>467976170</t>
  </si>
  <si>
    <t>3319810953</t>
  </si>
  <si>
    <t>2344383760</t>
  </si>
  <si>
    <t>2801223209</t>
  </si>
  <si>
    <t>515071964</t>
  </si>
  <si>
    <t>105306149</t>
  </si>
  <si>
    <t>3867293152</t>
  </si>
  <si>
    <t>1886465</t>
  </si>
  <si>
    <t>1293395729</t>
  </si>
  <si>
    <t>1927164028</t>
  </si>
  <si>
    <t>3153265449</t>
  </si>
  <si>
    <t>3511092054</t>
  </si>
  <si>
    <t>3459646247</t>
  </si>
  <si>
    <t>1367348577</t>
  </si>
  <si>
    <t>3459646241</t>
  </si>
  <si>
    <t>2742146821</t>
  </si>
  <si>
    <t>2659604390</t>
  </si>
  <si>
    <t>3619040076</t>
  </si>
  <si>
    <t>48361213</t>
  </si>
  <si>
    <t>2314189924</t>
  </si>
  <si>
    <t>1690446783</t>
  </si>
  <si>
    <t>1051276349</t>
  </si>
  <si>
    <t>362132295</t>
  </si>
  <si>
    <t>362132292</t>
  </si>
  <si>
    <t>362132301</t>
  </si>
  <si>
    <t>362132291</t>
  </si>
  <si>
    <t>362132289</t>
  </si>
  <si>
    <t>362132294</t>
  </si>
  <si>
    <t>1051276348</t>
  </si>
  <si>
    <t>4180586737</t>
  </si>
  <si>
    <t>4180586736</t>
  </si>
  <si>
    <t>1051276351</t>
  </si>
  <si>
    <t>362132293</t>
  </si>
  <si>
    <t>362132300</t>
  </si>
  <si>
    <t>362132290</t>
  </si>
  <si>
    <t>362132288</t>
  </si>
  <si>
    <t>1051276350</t>
  </si>
  <si>
    <t>1095471953</t>
  </si>
  <si>
    <t>2821677368</t>
  </si>
  <si>
    <t>1295682248</t>
  </si>
  <si>
    <t>3861448240</t>
  </si>
  <si>
    <t>2607304614</t>
  </si>
  <si>
    <t>4196967425</t>
  </si>
  <si>
    <t>791435474</t>
  </si>
  <si>
    <t>3074755706</t>
  </si>
  <si>
    <t>1007199041</t>
  </si>
  <si>
    <t>1527687869</t>
  </si>
  <si>
    <t>2836298415</t>
  </si>
  <si>
    <t>3471922734</t>
  </si>
  <si>
    <t>1961918267</t>
  </si>
  <si>
    <t>253922071</t>
  </si>
  <si>
    <t>1219897208</t>
  </si>
  <si>
    <t>366474809</t>
  </si>
  <si>
    <t>1779961758</t>
  </si>
  <si>
    <t>1232390730</t>
  </si>
  <si>
    <t>2909846572</t>
  </si>
  <si>
    <t>350414343</t>
  </si>
  <si>
    <t>51925409</t>
  </si>
  <si>
    <t>1134447515</t>
  </si>
  <si>
    <t>819232495</t>
  </si>
  <si>
    <t>2121121504</t>
  </si>
  <si>
    <t>4043342755</t>
  </si>
  <si>
    <t>1685431615</t>
  </si>
  <si>
    <t>1195158366</t>
  </si>
  <si>
    <t>3549689934</t>
  </si>
  <si>
    <t>372672208</t>
  </si>
  <si>
    <t>3459646245</t>
  </si>
  <si>
    <t>1808259050</t>
  </si>
  <si>
    <t>377666359</t>
  </si>
  <si>
    <t>2030760728</t>
  </si>
  <si>
    <t>182444936</t>
  </si>
  <si>
    <t>351326616</t>
  </si>
  <si>
    <t>957848724</t>
  </si>
  <si>
    <t>2243475693</t>
  </si>
  <si>
    <t>2910842650</t>
  </si>
  <si>
    <t>1133590731</t>
  </si>
  <si>
    <t>1252257233</t>
  </si>
  <si>
    <t>2972736610</t>
  </si>
  <si>
    <t>1576700957</t>
  </si>
  <si>
    <t>3779301690</t>
  </si>
  <si>
    <t>2274738792</t>
  </si>
  <si>
    <t>994729458</t>
  </si>
  <si>
    <t>4140705235</t>
  </si>
  <si>
    <t>3035639340</t>
  </si>
  <si>
    <t>1356474366</t>
  </si>
  <si>
    <t>2924082573</t>
  </si>
  <si>
    <t>3720500948</t>
  </si>
  <si>
    <t>1080094173</t>
  </si>
  <si>
    <t>433323503</t>
  </si>
  <si>
    <t>81592656</t>
  </si>
  <si>
    <t>1463486301</t>
  </si>
  <si>
    <t>2073167962</t>
  </si>
  <si>
    <t>2344113285</t>
  </si>
  <si>
    <t>1996040463</t>
  </si>
  <si>
    <t>4193902249</t>
  </si>
  <si>
    <t>1565861116</t>
  </si>
  <si>
    <t>817361141</t>
  </si>
  <si>
    <t>4285947411</t>
  </si>
  <si>
    <t>1653281839</t>
  </si>
  <si>
    <t>260490301</t>
  </si>
  <si>
    <t>3630287380</t>
  </si>
  <si>
    <t>711469637</t>
  </si>
  <si>
    <t>2037533514</t>
  </si>
  <si>
    <t>782611301</t>
  </si>
  <si>
    <t>4282096169</t>
  </si>
  <si>
    <t>2433229738</t>
  </si>
  <si>
    <t>1578165808</t>
  </si>
  <si>
    <t>3392654408</t>
  </si>
  <si>
    <t>1183779334</t>
  </si>
  <si>
    <t>3856768043</t>
  </si>
  <si>
    <t>1227994396</t>
  </si>
  <si>
    <t>1983861079</t>
  </si>
  <si>
    <t>2057879635</t>
  </si>
  <si>
    <t>1362793604</t>
  </si>
  <si>
    <t>1084281489</t>
  </si>
  <si>
    <t>1325595568</t>
  </si>
  <si>
    <t>2788953856</t>
  </si>
  <si>
    <t>854794537</t>
  </si>
  <si>
    <t>1455043575</t>
  </si>
  <si>
    <t>4020036031</t>
  </si>
  <si>
    <t>865380761</t>
  </si>
  <si>
    <t>2062815067</t>
  </si>
  <si>
    <t>4249729126</t>
  </si>
  <si>
    <t>1601177201</t>
  </si>
  <si>
    <t>1123421440</t>
  </si>
  <si>
    <t>1393021133</t>
  </si>
  <si>
    <t>4022197229</t>
  </si>
  <si>
    <t>1497627200</t>
  </si>
  <si>
    <t>2984240082</t>
  </si>
  <si>
    <t>779991369</t>
  </si>
  <si>
    <t>2105109359</t>
  </si>
  <si>
    <t>1533499361</t>
  </si>
  <si>
    <t>1523647826</t>
  </si>
  <si>
    <t>5202906</t>
  </si>
  <si>
    <t>3867293160</t>
  </si>
  <si>
    <t>1839565992</t>
  </si>
  <si>
    <t>1425631487</t>
  </si>
  <si>
    <t>772531208</t>
  </si>
  <si>
    <t>2812672357</t>
  </si>
  <si>
    <t>3481695565</t>
  </si>
  <si>
    <t>3284383335</t>
  </si>
  <si>
    <t>3703325290</t>
  </si>
  <si>
    <t>1596738761</t>
  </si>
  <si>
    <t>2857870254</t>
  </si>
  <si>
    <t>4277547616</t>
  </si>
  <si>
    <t>798520364</t>
  </si>
  <si>
    <t>1826222780</t>
  </si>
  <si>
    <t>2977709078</t>
  </si>
  <si>
    <t>1906137414</t>
  </si>
  <si>
    <t>4227181568</t>
  </si>
  <si>
    <t>3117873459</t>
  </si>
  <si>
    <t>4216349042</t>
  </si>
  <si>
    <t>1496718000</t>
  </si>
  <si>
    <t>3619040074</t>
  </si>
  <si>
    <t>1718784632</t>
  </si>
  <si>
    <t>1003751297</t>
  </si>
  <si>
    <t>3603807747</t>
  </si>
  <si>
    <t>4004774877</t>
  </si>
  <si>
    <t>3365897133</t>
  </si>
  <si>
    <t>1489048135</t>
  </si>
  <si>
    <t>2788754596</t>
  </si>
  <si>
    <t>1791592647</t>
  </si>
  <si>
    <t>1467527085</t>
  </si>
  <si>
    <t>1791833453</t>
  </si>
  <si>
    <t>1097616550</t>
  </si>
  <si>
    <t>1250481499</t>
  </si>
  <si>
    <t>2823644677</t>
  </si>
  <si>
    <t>235827225</t>
  </si>
  <si>
    <t>3272713429</t>
  </si>
  <si>
    <t>699525795</t>
  </si>
  <si>
    <t>2399110176</t>
  </si>
  <si>
    <t>2835258088</t>
  </si>
  <si>
    <t>2200569208</t>
  </si>
  <si>
    <t>2135276011</t>
  </si>
  <si>
    <t>124726505</t>
  </si>
  <si>
    <t>2626922114</t>
  </si>
  <si>
    <t>124726496</t>
  </si>
  <si>
    <t>124726503</t>
  </si>
  <si>
    <t>124726497</t>
  </si>
  <si>
    <t>2626922124</t>
  </si>
  <si>
    <t>2626922126</t>
  </si>
  <si>
    <t>74393640</t>
  </si>
  <si>
    <t>2626922125</t>
  </si>
  <si>
    <t>124726504</t>
  </si>
  <si>
    <t>2626922127</t>
  </si>
  <si>
    <t>2626922121</t>
  </si>
  <si>
    <t>124726501</t>
  </si>
  <si>
    <t>2626922122</t>
  </si>
  <si>
    <t>2626922115</t>
  </si>
  <si>
    <t>124726500</t>
  </si>
  <si>
    <t>2626922120</t>
  </si>
  <si>
    <t>124726498</t>
  </si>
  <si>
    <t>124726499</t>
  </si>
  <si>
    <t>124726502</t>
  </si>
  <si>
    <t>2626922123</t>
  </si>
  <si>
    <t>4176873718</t>
  </si>
  <si>
    <t>4195186942</t>
  </si>
  <si>
    <t>4258704676</t>
  </si>
  <si>
    <t>4207120603</t>
  </si>
  <si>
    <t>2770223582</t>
  </si>
  <si>
    <t>619537267</t>
  </si>
  <si>
    <t>968361536</t>
  </si>
  <si>
    <t>893527433</t>
  </si>
  <si>
    <t>3361694401</t>
  </si>
  <si>
    <t>541188001</t>
  </si>
  <si>
    <t>445755710</t>
  </si>
  <si>
    <t>2649291407</t>
  </si>
  <si>
    <t>3030206832</t>
  </si>
  <si>
    <t>1926090094</t>
  </si>
  <si>
    <t>2410284310</t>
  </si>
  <si>
    <t>3619040077</t>
  </si>
  <si>
    <t>1684914716</t>
  </si>
  <si>
    <t>3865728990</t>
  </si>
  <si>
    <t>1663482635</t>
  </si>
  <si>
    <t>4048389864</t>
  </si>
  <si>
    <t>2363716910</t>
  </si>
  <si>
    <t>3146691103</t>
  </si>
  <si>
    <t>2779035018</t>
  </si>
  <si>
    <t>1399109800</t>
  </si>
  <si>
    <t>1179141605</t>
  </si>
  <si>
    <t>3794918801</t>
  </si>
  <si>
    <t>1357354098</t>
  </si>
  <si>
    <t>921817150</t>
  </si>
  <si>
    <t>2420432880</t>
  </si>
  <si>
    <t>4127241663</t>
  </si>
  <si>
    <t>3153265450</t>
  </si>
  <si>
    <t>3429800428</t>
  </si>
  <si>
    <t>1479330385</t>
  </si>
  <si>
    <t>668465166</t>
  </si>
  <si>
    <t>2182283515</t>
  </si>
  <si>
    <t>3549153978</t>
  </si>
  <si>
    <t>924149234</t>
  </si>
  <si>
    <t>3121540812</t>
  </si>
  <si>
    <t>77818606</t>
  </si>
  <si>
    <t>331231237</t>
  </si>
  <si>
    <t>818149482</t>
  </si>
  <si>
    <t>3338329101</t>
  </si>
  <si>
    <t>3241217409</t>
  </si>
  <si>
    <t>2566006935</t>
  </si>
  <si>
    <t>2272041093</t>
  </si>
  <si>
    <t>2202441959</t>
  </si>
  <si>
    <t>2778013407</t>
  </si>
  <si>
    <t>2500502982</t>
  </si>
  <si>
    <t>1332486448</t>
  </si>
  <si>
    <t>280464955</t>
  </si>
  <si>
    <t>3189251502</t>
  </si>
  <si>
    <t>119041299</t>
  </si>
  <si>
    <t>4259401308</t>
  </si>
  <si>
    <t>3470828242</t>
  </si>
  <si>
    <t>1876183145</t>
  </si>
  <si>
    <t>1821549985</t>
  </si>
  <si>
    <t>1983332560</t>
  </si>
  <si>
    <t>2244851822</t>
  </si>
  <si>
    <t>1628165637</t>
  </si>
  <si>
    <t>3338329097</t>
  </si>
  <si>
    <t>2909720723</t>
  </si>
  <si>
    <t>988980155</t>
  </si>
  <si>
    <t>65797256</t>
  </si>
  <si>
    <t>4067834857</t>
  </si>
  <si>
    <t>2085536058</t>
  </si>
  <si>
    <t>1820053069</t>
  </si>
  <si>
    <t>611329870</t>
  </si>
  <si>
    <t>4268478333</t>
  </si>
  <si>
    <t>624097433</t>
  </si>
  <si>
    <t>1367902648</t>
  </si>
  <si>
    <t>4194622036</t>
  </si>
  <si>
    <t>4198689901</t>
  </si>
  <si>
    <t>1491926337</t>
  </si>
  <si>
    <t>1036972938</t>
  </si>
  <si>
    <t>2896038713</t>
  </si>
  <si>
    <t>1036972939</t>
  </si>
  <si>
    <t>2700862856</t>
  </si>
  <si>
    <t>920677873</t>
  </si>
  <si>
    <t>176919422</t>
  </si>
  <si>
    <t>2480074702</t>
  </si>
  <si>
    <t>4038592169</t>
  </si>
  <si>
    <t>569260333</t>
  </si>
  <si>
    <t>1197073834</t>
  </si>
  <si>
    <t>3846969568</t>
  </si>
  <si>
    <t>3846969569</t>
  </si>
  <si>
    <t>3846969570</t>
  </si>
  <si>
    <t>1137768695</t>
  </si>
  <si>
    <t>1526296434</t>
  </si>
  <si>
    <t>2179048386</t>
  </si>
  <si>
    <t>674410190</t>
  </si>
  <si>
    <t>3458099662</t>
  </si>
  <si>
    <t>1076810832</t>
  </si>
  <si>
    <t>2779841503</t>
  </si>
  <si>
    <t>531591352</t>
  </si>
  <si>
    <t>3148574215</t>
  </si>
  <si>
    <t>4010324161</t>
  </si>
  <si>
    <t>3208839961</t>
  </si>
  <si>
    <t>3184681056</t>
  </si>
  <si>
    <t>2451262963</t>
  </si>
  <si>
    <t>3310813501</t>
  </si>
  <si>
    <t>2597494435</t>
  </si>
  <si>
    <t>2268413950</t>
  </si>
  <si>
    <t>736000386</t>
  </si>
  <si>
    <t>1266037485</t>
  </si>
  <si>
    <t>1513993763</t>
  </si>
  <si>
    <t>3786062476</t>
  </si>
  <si>
    <t>2659604384</t>
  </si>
  <si>
    <t>273396910</t>
  </si>
  <si>
    <t>1141547457</t>
  </si>
  <si>
    <t>3153265448</t>
  </si>
  <si>
    <t>3005104939</t>
  </si>
  <si>
    <t>668903197</t>
  </si>
  <si>
    <t>3473290087</t>
  </si>
  <si>
    <t>2233545123</t>
  </si>
  <si>
    <t>3564974257</t>
  </si>
  <si>
    <t>202670084</t>
  </si>
  <si>
    <t>1047830412</t>
  </si>
  <si>
    <t>2984682260</t>
  </si>
  <si>
    <t>260136045</t>
  </si>
  <si>
    <t>1155472386</t>
  </si>
  <si>
    <t>1013086087</t>
  </si>
  <si>
    <t>926349161</t>
  </si>
  <si>
    <t>568667342</t>
  </si>
  <si>
    <t>546936951</t>
  </si>
  <si>
    <t>4034210761</t>
  </si>
  <si>
    <t>127731051</t>
  </si>
  <si>
    <t>2138431565</t>
  </si>
  <si>
    <t>1490571337</t>
  </si>
  <si>
    <t>87986589</t>
  </si>
  <si>
    <t>1286686760</t>
  </si>
  <si>
    <t>1706206669</t>
  </si>
  <si>
    <t>3778520451</t>
  </si>
  <si>
    <t>1775804198</t>
  </si>
  <si>
    <t>260136041</t>
  </si>
  <si>
    <t>617501162</t>
  </si>
  <si>
    <t>4258605391</t>
  </si>
  <si>
    <t>693114386</t>
  </si>
  <si>
    <t>3915764593</t>
  </si>
  <si>
    <t>3928800496</t>
  </si>
  <si>
    <t>1187045864</t>
  </si>
  <si>
    <t>306579422</t>
  </si>
  <si>
    <t>2617715132</t>
  </si>
  <si>
    <t>472169727</t>
  </si>
  <si>
    <t>2936850734</t>
  </si>
  <si>
    <t>611329871</t>
  </si>
  <si>
    <t>3769507632</t>
  </si>
  <si>
    <t>87986588</t>
  </si>
  <si>
    <t>1206702241</t>
  </si>
  <si>
    <t>2660862359</t>
  </si>
  <si>
    <t>3637669759</t>
  </si>
  <si>
    <t>1281013968</t>
  </si>
  <si>
    <t>3351378142</t>
  </si>
  <si>
    <t>1281013970</t>
  </si>
  <si>
    <t>1281013971</t>
  </si>
  <si>
    <t>2505533224</t>
  </si>
  <si>
    <t>2370958484</t>
  </si>
  <si>
    <t>3351378143</t>
  </si>
  <si>
    <t>24925370</t>
  </si>
  <si>
    <t>2853747581</t>
  </si>
  <si>
    <t>505272876</t>
  </si>
  <si>
    <t>970034755</t>
  </si>
  <si>
    <t>4069880346</t>
  </si>
  <si>
    <t>1572604081</t>
  </si>
  <si>
    <t>2526801077</t>
  </si>
  <si>
    <t>2471523345</t>
  </si>
  <si>
    <t>185514250</t>
  </si>
  <si>
    <t>2651551055</t>
  </si>
  <si>
    <t>1955679597</t>
  </si>
  <si>
    <t>2182283512</t>
  </si>
  <si>
    <t>222606050</t>
  </si>
  <si>
    <t>4235122381</t>
  </si>
  <si>
    <t>821154603</t>
  </si>
  <si>
    <t>4138174248</t>
  </si>
  <si>
    <t>2153115586</t>
  </si>
  <si>
    <t>3216960487</t>
  </si>
  <si>
    <t>185033940</t>
  </si>
  <si>
    <t>375052469</t>
  </si>
  <si>
    <t>1753262462</t>
  </si>
  <si>
    <t>4290541820</t>
  </si>
  <si>
    <t>3435238843</t>
  </si>
  <si>
    <t>2182283518</t>
  </si>
  <si>
    <t>2094761202</t>
  </si>
  <si>
    <t>3824622015</t>
  </si>
  <si>
    <t>3619040075</t>
  </si>
  <si>
    <t>3628991658</t>
  </si>
  <si>
    <t>615063266</t>
  </si>
  <si>
    <t>648595258</t>
  </si>
  <si>
    <t>1277015089</t>
  </si>
  <si>
    <t>59871045</t>
  </si>
  <si>
    <t>2153115585</t>
  </si>
  <si>
    <t>3376967254</t>
  </si>
  <si>
    <t>2153115589</t>
  </si>
  <si>
    <t>3131590896</t>
  </si>
  <si>
    <t>617569843</t>
  </si>
  <si>
    <t>1749896152</t>
  </si>
  <si>
    <t>1809014285</t>
  </si>
  <si>
    <t>330650351</t>
  </si>
  <si>
    <t>866518141</t>
  </si>
  <si>
    <t>3896141096</t>
  </si>
  <si>
    <t>1435557120</t>
  </si>
  <si>
    <t>2911329003</t>
  </si>
  <si>
    <t>2937665788</t>
  </si>
  <si>
    <t>3017854987</t>
  </si>
  <si>
    <t>1920417385</t>
  </si>
  <si>
    <t>1596190499</t>
  </si>
  <si>
    <t>1596190498</t>
  </si>
  <si>
    <t>1596190497</t>
  </si>
  <si>
    <t>3351378131</t>
  </si>
  <si>
    <t>3216960486</t>
  </si>
  <si>
    <t>3351378135</t>
  </si>
  <si>
    <t>3351378133</t>
  </si>
  <si>
    <t>3351378132</t>
  </si>
  <si>
    <t>3351378134</t>
  </si>
  <si>
    <t>2226793914</t>
  </si>
  <si>
    <t>1820053065</t>
  </si>
  <si>
    <t>472847207</t>
  </si>
  <si>
    <t>515704826</t>
  </si>
  <si>
    <t>1181893874</t>
  </si>
  <si>
    <t>1807652646</t>
  </si>
  <si>
    <t>2261115701</t>
  </si>
  <si>
    <t>1595336070</t>
  </si>
  <si>
    <t>1365187766</t>
  </si>
  <si>
    <t>3268768924</t>
  </si>
  <si>
    <t>3246523828</t>
  </si>
  <si>
    <t>276918162</t>
  </si>
  <si>
    <t>2636679416</t>
  </si>
  <si>
    <t>2000464223</t>
  </si>
  <si>
    <t>2870169846</t>
  </si>
  <si>
    <t>2041229079</t>
  </si>
  <si>
    <t>187957397</t>
  </si>
  <si>
    <t>2155534128</t>
  </si>
  <si>
    <t>1095370002</t>
  </si>
  <si>
    <t>1969105489</t>
  </si>
  <si>
    <t>3250034553</t>
  </si>
  <si>
    <t>2163383276</t>
  </si>
  <si>
    <t>136210645</t>
  </si>
  <si>
    <t>833036833</t>
  </si>
  <si>
    <t>4047893141</t>
  </si>
  <si>
    <t>304186389</t>
  </si>
  <si>
    <t>990298390</t>
  </si>
  <si>
    <t>1567314459</t>
  </si>
  <si>
    <t>912515804</t>
  </si>
  <si>
    <t>3970637031</t>
  </si>
  <si>
    <t>4124984448</t>
  </si>
  <si>
    <t>1864989992</t>
  </si>
  <si>
    <t>105567493</t>
  </si>
  <si>
    <t>3969361392</t>
  </si>
  <si>
    <t>459441288</t>
  </si>
  <si>
    <t>1293710444</t>
  </si>
  <si>
    <t>3186078099</t>
  </si>
  <si>
    <t>3832366019</t>
  </si>
  <si>
    <t>51305742</t>
  </si>
  <si>
    <t>3951356826</t>
  </si>
  <si>
    <t>2307143135</t>
  </si>
  <si>
    <t>470163129</t>
  </si>
  <si>
    <t>2625782212</t>
  </si>
  <si>
    <t>4143351709</t>
  </si>
  <si>
    <t>2663272110</t>
  </si>
  <si>
    <t>3856705927</t>
  </si>
  <si>
    <t>383825919</t>
  </si>
  <si>
    <t>2747954952</t>
  </si>
  <si>
    <t>1789347249</t>
  </si>
  <si>
    <t>13476583</t>
  </si>
  <si>
    <t>2565067140</t>
  </si>
  <si>
    <t>124408337</t>
  </si>
  <si>
    <t>2553946496</t>
  </si>
  <si>
    <t>199176566</t>
  </si>
  <si>
    <t>2568808786</t>
  </si>
  <si>
    <t>4004774875</t>
  </si>
  <si>
    <t>4145119417</t>
  </si>
  <si>
    <t>2607392828</t>
  </si>
  <si>
    <t>3182550856</t>
  </si>
  <si>
    <t>2894608781</t>
  </si>
  <si>
    <t>3664831848</t>
  </si>
  <si>
    <t>3072857252</t>
  </si>
  <si>
    <t>83039194</t>
  </si>
  <si>
    <t>3772485195</t>
  </si>
  <si>
    <t>1570042021</t>
  </si>
  <si>
    <t>2867719094</t>
  </si>
  <si>
    <t>1274140735</t>
  </si>
  <si>
    <t>1202133695</t>
  </si>
  <si>
    <t>1012699414</t>
  </si>
  <si>
    <t>1544361296</t>
  </si>
  <si>
    <t>2042848612</t>
  </si>
  <si>
    <t>1964414318</t>
  </si>
  <si>
    <t>2608508147</t>
  </si>
  <si>
    <t>2084878005</t>
  </si>
  <si>
    <t>1324556594</t>
  </si>
  <si>
    <t>1685137410</t>
  </si>
  <si>
    <t>1040380121</t>
  </si>
  <si>
    <t>3311977193</t>
  </si>
  <si>
    <t>3998080529</t>
  </si>
  <si>
    <t>2553946497</t>
  </si>
  <si>
    <t>2731901711</t>
  </si>
  <si>
    <t>2224144604</t>
  </si>
  <si>
    <t>819844944</t>
  </si>
  <si>
    <t>3900721702</t>
  </si>
  <si>
    <t>281656579</t>
  </si>
  <si>
    <t>30834361</t>
  </si>
  <si>
    <t>183999083</t>
  </si>
  <si>
    <t>4149534919</t>
  </si>
  <si>
    <t>2142852459</t>
  </si>
  <si>
    <t>3067821200</t>
  </si>
  <si>
    <t>4224667951</t>
  </si>
  <si>
    <t>2133303452</t>
  </si>
  <si>
    <t>2139640995</t>
  </si>
  <si>
    <t>1788603939</t>
  </si>
  <si>
    <t>2199880738</t>
  </si>
  <si>
    <t>3623686757</t>
  </si>
  <si>
    <t>1921159786</t>
  </si>
  <si>
    <t>4174431791</t>
  </si>
  <si>
    <t>122307549</t>
  </si>
  <si>
    <t>1197486957</t>
  </si>
  <si>
    <t>1153089512</t>
  </si>
  <si>
    <t>2727957645</t>
  </si>
  <si>
    <t>2316126473</t>
  </si>
  <si>
    <t>986987533</t>
  </si>
  <si>
    <t>3371775011</t>
  </si>
  <si>
    <t>2873508409</t>
  </si>
  <si>
    <t>1561002382</t>
  </si>
  <si>
    <t>1019291327</t>
  </si>
  <si>
    <t>3572001649</t>
  </si>
  <si>
    <t>4204405035</t>
  </si>
  <si>
    <t>4050859269</t>
  </si>
  <si>
    <t>2493836485</t>
  </si>
  <si>
    <t>1866048759</t>
  </si>
  <si>
    <t>1926090093</t>
  </si>
  <si>
    <t>13792278</t>
  </si>
  <si>
    <t>4258704675</t>
  </si>
  <si>
    <t>2371951502</t>
  </si>
  <si>
    <t>2025720383</t>
  </si>
  <si>
    <t>3661044024</t>
  </si>
  <si>
    <t>3651075426</t>
  </si>
  <si>
    <t>1842303080</t>
  </si>
  <si>
    <t>2694044460</t>
  </si>
  <si>
    <t>3216383791</t>
  </si>
  <si>
    <t>4149534918</t>
  </si>
  <si>
    <t>2817798849</t>
  </si>
  <si>
    <t>1820053071</t>
  </si>
  <si>
    <t>935202422</t>
  </si>
  <si>
    <t>3148574213</t>
  </si>
  <si>
    <t>1155472387</t>
  </si>
  <si>
    <t>1260401931</t>
  </si>
  <si>
    <t>2371951501</t>
  </si>
  <si>
    <t>895031268</t>
  </si>
  <si>
    <t>1753939278</t>
  </si>
  <si>
    <t>1563930741</t>
  </si>
  <si>
    <t>2774782769</t>
  </si>
  <si>
    <t>968361537</t>
  </si>
  <si>
    <t>3459475454</t>
  </si>
  <si>
    <t>90392189</t>
  </si>
  <si>
    <t>436053704</t>
  </si>
  <si>
    <t>1673238725</t>
  </si>
  <si>
    <t>3834106778</t>
  </si>
  <si>
    <t>891750166</t>
  </si>
  <si>
    <t>891750167</t>
  </si>
  <si>
    <t>891750160</t>
  </si>
  <si>
    <t>3319810952</t>
  </si>
  <si>
    <t>1694242450</t>
  </si>
  <si>
    <t>1808259051</t>
  </si>
  <si>
    <t>1607056502</t>
  </si>
  <si>
    <t>2206869417</t>
  </si>
  <si>
    <t>4152458172</t>
  </si>
  <si>
    <t>3148574220</t>
  </si>
  <si>
    <t>3886263130</t>
  </si>
  <si>
    <t>83039195</t>
  </si>
  <si>
    <t>3656042814</t>
  </si>
  <si>
    <t>941997506</t>
  </si>
  <si>
    <t>1111334348</t>
  </si>
  <si>
    <t>2848175214</t>
  </si>
  <si>
    <t>4045752130</t>
  </si>
  <si>
    <t>668903196</t>
  </si>
  <si>
    <t>13476576</t>
  </si>
  <si>
    <t>961505134</t>
  </si>
  <si>
    <t>3866356643</t>
  </si>
  <si>
    <t>1200824700</t>
  </si>
  <si>
    <t>1731355324</t>
  </si>
  <si>
    <t>1887808042</t>
  </si>
  <si>
    <t>1096206669</t>
  </si>
  <si>
    <t>1723472487</t>
  </si>
  <si>
    <t>847450546</t>
  </si>
  <si>
    <t>3310813497</t>
  </si>
  <si>
    <t>1694242448</t>
  </si>
  <si>
    <t>1556665151</t>
  </si>
  <si>
    <t>2611861926</t>
  </si>
  <si>
    <t>3800201097</t>
  </si>
  <si>
    <t>3146691101</t>
  </si>
  <si>
    <t>3268768926</t>
  </si>
  <si>
    <t>3938115510</t>
  </si>
  <si>
    <t>1512056643</t>
  </si>
  <si>
    <t>3619040072</t>
  </si>
  <si>
    <t>1164078247</t>
  </si>
  <si>
    <t>3527564900</t>
  </si>
  <si>
    <t>1295682251</t>
  </si>
  <si>
    <t>3460122497</t>
  </si>
  <si>
    <t>3065522231</t>
  </si>
  <si>
    <t>2779841499</t>
  </si>
  <si>
    <t>2333607307</t>
  </si>
  <si>
    <t>3867293153</t>
  </si>
  <si>
    <t>2360347339</t>
  </si>
  <si>
    <t>228424224</t>
  </si>
  <si>
    <t>3447587684</t>
  </si>
  <si>
    <t>1350878542</t>
  </si>
  <si>
    <t>392619685</t>
  </si>
  <si>
    <t>322369214</t>
  </si>
  <si>
    <t>2645492862</t>
  </si>
  <si>
    <t>1586768444</t>
  </si>
  <si>
    <t>1765741659</t>
  </si>
  <si>
    <t>2142971474</t>
  </si>
  <si>
    <t>4212305433</t>
  </si>
  <si>
    <t>66383463</t>
  </si>
  <si>
    <t>3883296839</t>
  </si>
  <si>
    <t>1702115876</t>
  </si>
  <si>
    <t>2274579115</t>
  </si>
  <si>
    <t>3448093826</t>
  </si>
  <si>
    <t>194952922</t>
  </si>
  <si>
    <t>3860697510</t>
  </si>
  <si>
    <t>3325744914</t>
  </si>
  <si>
    <t>2314189926</t>
  </si>
  <si>
    <t>2581086849</t>
  </si>
  <si>
    <t>2489430594</t>
  </si>
  <si>
    <t>2363751990</t>
  </si>
  <si>
    <t>1753939276</t>
  </si>
  <si>
    <t>1377026844</t>
  </si>
  <si>
    <t>1710813116</t>
  </si>
  <si>
    <t>1914374939</t>
  </si>
  <si>
    <t>2760701299</t>
  </si>
  <si>
    <t>1750845415</t>
  </si>
  <si>
    <t>4174493725</t>
  </si>
  <si>
    <t>3325390304</t>
  </si>
  <si>
    <t>1316177012</t>
  </si>
  <si>
    <t>414045521</t>
  </si>
  <si>
    <t>2725426834</t>
  </si>
  <si>
    <t>227548887</t>
  </si>
  <si>
    <t>988980153</t>
  </si>
  <si>
    <t>4230067633</t>
  </si>
  <si>
    <t>668465163</t>
  </si>
  <si>
    <t>3361694403</t>
  </si>
  <si>
    <t>1833111001</t>
  </si>
  <si>
    <t>3320668100</t>
  </si>
  <si>
    <t>673846245</t>
  </si>
  <si>
    <t>1848187513</t>
  </si>
  <si>
    <t>3018146897</t>
  </si>
  <si>
    <t>2199055252</t>
  </si>
  <si>
    <t>1048118643</t>
  </si>
  <si>
    <t>1064347710</t>
  </si>
  <si>
    <t>1916863581</t>
  </si>
  <si>
    <t>707631447</t>
  </si>
  <si>
    <t>4040200521</t>
  </si>
  <si>
    <t>1376049785</t>
  </si>
  <si>
    <t>501717180</t>
  </si>
  <si>
    <t>1293395728</t>
  </si>
  <si>
    <t>1483536627</t>
  </si>
  <si>
    <t>807993149</t>
  </si>
  <si>
    <t>3044460004</t>
  </si>
  <si>
    <t>2617715133</t>
  </si>
  <si>
    <t>3673160714</t>
  </si>
  <si>
    <t>4152709778</t>
  </si>
  <si>
    <t>11551321</t>
  </si>
  <si>
    <t>2472875850</t>
  </si>
  <si>
    <t>2659604387</t>
  </si>
  <si>
    <t>591790007</t>
  </si>
  <si>
    <t>2673925403</t>
  </si>
  <si>
    <t>2209280307</t>
  </si>
  <si>
    <t>2209280306</t>
  </si>
  <si>
    <t>1018072983</t>
  </si>
  <si>
    <t>1289796511</t>
  </si>
  <si>
    <t>529188544</t>
  </si>
  <si>
    <t>1556665149</t>
  </si>
  <si>
    <t>1496699324</t>
  </si>
  <si>
    <t>3148574210</t>
  </si>
  <si>
    <t>1851521408</t>
  </si>
  <si>
    <t>3148574214</t>
  </si>
  <si>
    <t>2694044463</t>
  </si>
  <si>
    <t>3778520449</t>
  </si>
  <si>
    <t>1409978311</t>
  </si>
  <si>
    <t>3966416502</t>
  </si>
  <si>
    <t>157601190</t>
  </si>
  <si>
    <t>1797707170</t>
  </si>
  <si>
    <t>1656549673</t>
  </si>
  <si>
    <t>200272384</t>
  </si>
  <si>
    <t>3241194940</t>
  </si>
  <si>
    <t>1285109625</t>
  </si>
  <si>
    <t>4090134063</t>
  </si>
  <si>
    <t>417164956</t>
  </si>
  <si>
    <t>862513617</t>
  </si>
  <si>
    <t>3619207468</t>
  </si>
  <si>
    <t>1875512595</t>
  </si>
  <si>
    <t>2527044465</t>
  </si>
  <si>
    <t>4129629253</t>
  </si>
  <si>
    <t>3111271686</t>
  </si>
  <si>
    <t>4014434381</t>
  </si>
  <si>
    <t>1754714824</t>
  </si>
  <si>
    <t>3176795733</t>
  </si>
  <si>
    <t>4043176609</t>
  </si>
  <si>
    <t>2782457288</t>
  </si>
  <si>
    <t>2450788523</t>
  </si>
  <si>
    <t>2575506895</t>
  </si>
  <si>
    <t>2733010662</t>
  </si>
  <si>
    <t>4160547565</t>
  </si>
  <si>
    <t>2326218464</t>
  </si>
  <si>
    <t>1433540272</t>
  </si>
  <si>
    <t>2742146822</t>
  </si>
  <si>
    <t>3834273540</t>
  </si>
  <si>
    <t>2734970071</t>
  </si>
  <si>
    <t>4043093993</t>
  </si>
  <si>
    <t>2839066781</t>
  </si>
  <si>
    <t>1502662697</t>
  </si>
  <si>
    <t>1452368633</t>
  </si>
  <si>
    <t>1288081797</t>
  </si>
  <si>
    <t>2133303453</t>
  </si>
  <si>
    <t>2979726427</t>
  </si>
  <si>
    <t>2341747657</t>
  </si>
  <si>
    <t>3066103998</t>
  </si>
  <si>
    <t>2697058914</t>
  </si>
  <si>
    <t>495442100</t>
  </si>
  <si>
    <t>2852052802</t>
  </si>
  <si>
    <t>2881100038</t>
  </si>
  <si>
    <t>688593230</t>
  </si>
  <si>
    <t>1640501529</t>
  </si>
  <si>
    <t>1536798515</t>
  </si>
  <si>
    <t>859004031</t>
  </si>
  <si>
    <t>1068982181</t>
  </si>
  <si>
    <t>3221722018</t>
  </si>
  <si>
    <t>1106635211</t>
  </si>
  <si>
    <t>2084611899</t>
  </si>
  <si>
    <t>542573208</t>
  </si>
  <si>
    <t>4146729347</t>
  </si>
  <si>
    <t>3813721211</t>
  </si>
  <si>
    <t>3121526952</t>
  </si>
  <si>
    <t>3927722942</t>
  </si>
  <si>
    <t>3879162082</t>
  </si>
  <si>
    <t>2934252067</t>
  </si>
  <si>
    <t>1313805250</t>
  </si>
  <si>
    <t>1313805249</t>
  </si>
  <si>
    <t>1313805251</t>
  </si>
  <si>
    <t>3588934839</t>
  </si>
  <si>
    <t>466834938</t>
  </si>
  <si>
    <t>1570399071</t>
  </si>
  <si>
    <t>4172222323</t>
  </si>
  <si>
    <t>4194622038</t>
  </si>
  <si>
    <t>3710082365</t>
  </si>
  <si>
    <t>2591746970</t>
  </si>
  <si>
    <t>2362217257</t>
  </si>
  <si>
    <t>2399646028</t>
  </si>
  <si>
    <t>301115145</t>
  </si>
  <si>
    <t>1572280253</t>
  </si>
  <si>
    <t>1946186791</t>
  </si>
  <si>
    <t>514613051</t>
  </si>
  <si>
    <t>692285813</t>
  </si>
  <si>
    <t>1876183150</t>
  </si>
  <si>
    <t>2994412667</t>
  </si>
  <si>
    <t>200829441</t>
  </si>
  <si>
    <t>1419069769</t>
  </si>
  <si>
    <t>844190854</t>
  </si>
  <si>
    <t>4016776974</t>
  </si>
  <si>
    <t>1994645182</t>
  </si>
  <si>
    <t>1513927138</t>
  </si>
  <si>
    <t>3241194942</t>
  </si>
  <si>
    <t>1441682018</t>
  </si>
  <si>
    <t>3803462520</t>
  </si>
  <si>
    <t>1808134965</t>
  </si>
  <si>
    <t>4007230256</t>
  </si>
  <si>
    <t>3054567270</t>
  </si>
  <si>
    <t>3621792645</t>
  </si>
  <si>
    <t>2423071981</t>
  </si>
  <si>
    <t>2903592984</t>
  </si>
  <si>
    <t>1687452232</t>
  </si>
  <si>
    <t>1385518514</t>
  </si>
  <si>
    <t>1820053068</t>
  </si>
  <si>
    <t>3612142623</t>
  </si>
  <si>
    <t>3948592842</t>
  </si>
  <si>
    <t>2957542878</t>
  </si>
  <si>
    <t>986191425</t>
  </si>
  <si>
    <t>1656746282</t>
  </si>
  <si>
    <t>4132072834</t>
  </si>
  <si>
    <t>2328531378</t>
  </si>
  <si>
    <t>3725585710</t>
  </si>
  <si>
    <t>2018366981</t>
  </si>
  <si>
    <t>2579169598</t>
  </si>
  <si>
    <t>2199171672</t>
  </si>
  <si>
    <t>1650852150</t>
  </si>
  <si>
    <t>3745990145</t>
  </si>
  <si>
    <t>2482418662</t>
  </si>
  <si>
    <t>2193118393</t>
  </si>
  <si>
    <t>2193118399</t>
  </si>
  <si>
    <t>3174300811</t>
  </si>
  <si>
    <t>3980259371</t>
  </si>
  <si>
    <t>1119449540</t>
  </si>
  <si>
    <t>2883096195</t>
  </si>
  <si>
    <t>515071966</t>
  </si>
  <si>
    <t>1718784636</t>
  </si>
  <si>
    <t>1650442173</t>
  </si>
  <si>
    <t>3413860063</t>
  </si>
  <si>
    <t>431220296</t>
  </si>
  <si>
    <t>3761898871</t>
  </si>
  <si>
    <t>550118262</t>
  </si>
  <si>
    <t>3569842567</t>
  </si>
  <si>
    <t>1690059054</t>
  </si>
  <si>
    <t>3079400956</t>
  </si>
  <si>
    <t>2233846237</t>
  </si>
  <si>
    <t>2233846233</t>
  </si>
  <si>
    <t>2697143634</t>
  </si>
  <si>
    <t>3924212056</t>
  </si>
  <si>
    <t>3690523502</t>
  </si>
  <si>
    <t>2713678205</t>
  </si>
  <si>
    <t>1890040155</t>
  </si>
  <si>
    <t>1992365846</t>
  </si>
  <si>
    <t>2425962977</t>
  </si>
  <si>
    <t>2271572658</t>
  </si>
  <si>
    <t>1781585292</t>
  </si>
  <si>
    <t>772855992</t>
  </si>
  <si>
    <t>2605790033</t>
  </si>
  <si>
    <t>1948035256</t>
  </si>
  <si>
    <t>1425631485</t>
  </si>
  <si>
    <t>143766264</t>
  </si>
  <si>
    <t>1538938259</t>
  </si>
  <si>
    <t>2513965917</t>
  </si>
  <si>
    <t>2751656639</t>
  </si>
  <si>
    <t>2898674463</t>
  </si>
  <si>
    <t>2898674462</t>
  </si>
  <si>
    <t>2898674457</t>
  </si>
  <si>
    <t>1246793994</t>
  </si>
  <si>
    <t>161537636</t>
  </si>
  <si>
    <t>1371918942</t>
  </si>
  <si>
    <t>4070193907</t>
  </si>
  <si>
    <t>901125364</t>
  </si>
  <si>
    <t>790090923</t>
  </si>
  <si>
    <t>942541111</t>
  </si>
  <si>
    <t>2473404935</t>
  </si>
  <si>
    <t>2295941921</t>
  </si>
  <si>
    <t>1776069409</t>
  </si>
  <si>
    <t>1553560941</t>
  </si>
  <si>
    <t>2720533289</t>
  </si>
  <si>
    <t>210065223</t>
  </si>
  <si>
    <t>1310852683</t>
  </si>
  <si>
    <t>782611303</t>
  </si>
  <si>
    <t>3337727085</t>
  </si>
  <si>
    <t>1998010051</t>
  </si>
  <si>
    <t>204878059</t>
  </si>
  <si>
    <t>1234111636</t>
  </si>
  <si>
    <t>3909683950</t>
  </si>
  <si>
    <t>925326393</t>
  </si>
  <si>
    <t>241371537</t>
  </si>
  <si>
    <t>59600177</t>
  </si>
  <si>
    <t>1748123670</t>
  </si>
  <si>
    <t>4233375372</t>
  </si>
  <si>
    <t>4260919525</t>
  </si>
  <si>
    <t>4260919524</t>
  </si>
  <si>
    <t>1863355414</t>
  </si>
  <si>
    <t>2814973067</t>
  </si>
  <si>
    <t>1847129788</t>
  </si>
  <si>
    <t>2649250174</t>
  </si>
  <si>
    <t>1408087975</t>
  </si>
  <si>
    <t>3283469208</t>
  </si>
  <si>
    <t>3336215727</t>
  </si>
  <si>
    <t>3081867624</t>
  </si>
  <si>
    <t>236077174</t>
  </si>
  <si>
    <t>1176735155</t>
  </si>
  <si>
    <t>2563012876</t>
  </si>
  <si>
    <t>3239754990</t>
  </si>
  <si>
    <t>275904581</t>
  </si>
  <si>
    <t>2057080438</t>
  </si>
  <si>
    <t>3241194941</t>
  </si>
  <si>
    <t>1025446168</t>
  </si>
  <si>
    <t>1178686995</t>
  </si>
  <si>
    <t>247604608</t>
  </si>
  <si>
    <t>3920811074</t>
  </si>
  <si>
    <t>2867399974</t>
  </si>
  <si>
    <t>2507624050</t>
  </si>
  <si>
    <t>4287799666</t>
  </si>
  <si>
    <t>1763607626</t>
  </si>
  <si>
    <t>3773585912</t>
  </si>
  <si>
    <t>647617635</t>
  </si>
  <si>
    <t>2371951500</t>
  </si>
  <si>
    <t>4190156464</t>
  </si>
  <si>
    <t>1149703256</t>
  </si>
  <si>
    <t>871833747</t>
  </si>
  <si>
    <t>2073794990</t>
  </si>
  <si>
    <t>3260411014</t>
  </si>
  <si>
    <t>1255371660</t>
  </si>
  <si>
    <t>566395092</t>
  </si>
  <si>
    <t>2126415067</t>
  </si>
  <si>
    <t>4082217637</t>
  </si>
  <si>
    <t>3138059283</t>
  </si>
  <si>
    <t>2838279629</t>
  </si>
  <si>
    <t>552281859</t>
  </si>
  <si>
    <t>763773239</t>
  </si>
  <si>
    <t>3434629515</t>
  </si>
  <si>
    <t>3673160718</t>
  </si>
  <si>
    <t>3433396027</t>
  </si>
  <si>
    <t>3433396026</t>
  </si>
  <si>
    <t>3713839994</t>
  </si>
  <si>
    <t>4207066264</t>
  </si>
  <si>
    <t>2292872001</t>
  </si>
  <si>
    <t>2186595190</t>
  </si>
  <si>
    <t>2699423382</t>
  </si>
  <si>
    <t>1331482397</t>
  </si>
  <si>
    <t>377257911</t>
  </si>
  <si>
    <t>3466057365</t>
  </si>
  <si>
    <t>3100590152</t>
  </si>
  <si>
    <t>912150785</t>
  </si>
  <si>
    <t>2074041946</t>
  </si>
  <si>
    <t>2155593795</t>
  </si>
  <si>
    <t>262821318</t>
  </si>
  <si>
    <t>1911843789</t>
  </si>
  <si>
    <t>1124184622</t>
  </si>
  <si>
    <t>1237786518</t>
  </si>
  <si>
    <t>4021790309</t>
  </si>
  <si>
    <t>2532323436</t>
  </si>
  <si>
    <t>2113881316</t>
  </si>
  <si>
    <t>2639422088</t>
  </si>
  <si>
    <t>3803357562</t>
  </si>
  <si>
    <t>3454491031</t>
  </si>
  <si>
    <t>2519597513</t>
  </si>
  <si>
    <t>350061697</t>
  </si>
  <si>
    <t>1703647492</t>
  </si>
  <si>
    <t>515071967</t>
  </si>
  <si>
    <t>3321444752</t>
  </si>
  <si>
    <t>42435996</t>
  </si>
  <si>
    <t>3185293914</t>
  </si>
  <si>
    <t>3860697508</t>
  </si>
  <si>
    <t>4024170927</t>
  </si>
  <si>
    <t>819441402</t>
  </si>
  <si>
    <t>3602718766</t>
  </si>
  <si>
    <t>3766589202</t>
  </si>
  <si>
    <t>3045953004</t>
  </si>
  <si>
    <t>3954531357</t>
  </si>
  <si>
    <t>1633794450</t>
  </si>
  <si>
    <t>4251375227</t>
  </si>
  <si>
    <t>663495155</t>
  </si>
  <si>
    <t>663495154</t>
  </si>
  <si>
    <t>505341189</t>
  </si>
  <si>
    <t>2647299044</t>
  </si>
  <si>
    <t>320680844</t>
  </si>
  <si>
    <t>3201200906</t>
  </si>
  <si>
    <t>16638393</t>
  </si>
  <si>
    <t>4068264807</t>
  </si>
  <si>
    <t>2816578262</t>
  </si>
  <si>
    <t>1484442054</t>
  </si>
  <si>
    <t>4217001755</t>
  </si>
  <si>
    <t>1287422957</t>
  </si>
  <si>
    <t>1365595761</t>
  </si>
  <si>
    <t>2096072732</t>
  </si>
  <si>
    <t>3920312498</t>
  </si>
  <si>
    <t>2278653192</t>
  </si>
  <si>
    <t>2155593794</t>
  </si>
  <si>
    <t>1662794280</t>
  </si>
  <si>
    <t>3748713779</t>
  </si>
  <si>
    <t>1291268263</t>
  </si>
  <si>
    <t>2909403175</t>
  </si>
  <si>
    <t>3185293912</t>
  </si>
  <si>
    <t>1677618961</t>
  </si>
  <si>
    <t>668465162</t>
  </si>
  <si>
    <t>1685533876</t>
  </si>
  <si>
    <t>3425561386</t>
  </si>
  <si>
    <t>3950088638</t>
  </si>
  <si>
    <t>1018777295</t>
  </si>
  <si>
    <t>3957254719</t>
  </si>
  <si>
    <t>3295796664</t>
  </si>
  <si>
    <t>588594999</t>
  </si>
  <si>
    <t>260136046</t>
  </si>
  <si>
    <t>372672209</t>
  </si>
  <si>
    <t>3338329088</t>
  </si>
  <si>
    <t>2458213969</t>
  </si>
  <si>
    <t>3980259370</t>
  </si>
  <si>
    <t>3353094415</t>
  </si>
  <si>
    <t>1437147326</t>
  </si>
  <si>
    <t>2509860981</t>
  </si>
  <si>
    <t>2806569825</t>
  </si>
  <si>
    <t>2152442764</t>
  </si>
  <si>
    <t>1166233619</t>
  </si>
  <si>
    <t>19542588</t>
  </si>
  <si>
    <t>3627718345</t>
  </si>
  <si>
    <t>1500996326</t>
  </si>
  <si>
    <t>1784898267</t>
  </si>
  <si>
    <t>2639921391</t>
  </si>
  <si>
    <t>1999764565</t>
  </si>
  <si>
    <t>1034055198</t>
  </si>
  <si>
    <t>1931066670</t>
  </si>
  <si>
    <t>3079400955</t>
  </si>
  <si>
    <t>2848549302</t>
  </si>
  <si>
    <t>339343290</t>
  </si>
  <si>
    <t>522366885</t>
  </si>
  <si>
    <t>3457795268</t>
  </si>
  <si>
    <t>3569214087</t>
  </si>
  <si>
    <t>1894263102</t>
  </si>
  <si>
    <t>2856116177</t>
  </si>
  <si>
    <t>1085640235</t>
  </si>
  <si>
    <t>3393447213</t>
  </si>
  <si>
    <t>2414612776</t>
  </si>
  <si>
    <t>2581676735</t>
  </si>
  <si>
    <t>2861049498</t>
  </si>
  <si>
    <t>1736135946</t>
  </si>
  <si>
    <t>3466807461</t>
  </si>
  <si>
    <t>1780464822</t>
  </si>
  <si>
    <t>3907299874</t>
  </si>
  <si>
    <t>254636484</t>
  </si>
  <si>
    <t>1350102270</t>
  </si>
  <si>
    <t>3870811754</t>
  </si>
  <si>
    <t>3504336176</t>
  </si>
  <si>
    <t>3915764594</t>
  </si>
  <si>
    <t>2874957617</t>
  </si>
  <si>
    <t>1560574695</t>
  </si>
  <si>
    <t>3736152098</t>
  </si>
  <si>
    <t>3951356824</t>
  </si>
  <si>
    <t>2805134531</t>
  </si>
  <si>
    <t>779991371</t>
  </si>
  <si>
    <t>2565885237</t>
  </si>
  <si>
    <t>2919190145</t>
  </si>
  <si>
    <t>2919190144</t>
  </si>
  <si>
    <t>2919190151</t>
  </si>
  <si>
    <t>744619683</t>
  </si>
  <si>
    <t>779991370</t>
  </si>
  <si>
    <t>1931556011</t>
  </si>
  <si>
    <t>2426387438</t>
  </si>
  <si>
    <t>4138566244</t>
  </si>
  <si>
    <t>1594120904</t>
  </si>
  <si>
    <t>2145198832</t>
  </si>
  <si>
    <t>720351794</t>
  </si>
  <si>
    <t>1823011807</t>
  </si>
  <si>
    <t>2144092201</t>
  </si>
  <si>
    <t>3447207572</t>
  </si>
  <si>
    <t>2182283519</t>
  </si>
  <si>
    <t>153979399</t>
  </si>
  <si>
    <t>2779841500</t>
  </si>
  <si>
    <t>1656118681</t>
  </si>
  <si>
    <t>1656118680</t>
  </si>
  <si>
    <t>1393021135</t>
  </si>
  <si>
    <t>2502422774</t>
  </si>
  <si>
    <t>2767393525</t>
  </si>
  <si>
    <t>1393021134</t>
  </si>
  <si>
    <t>4105447486</t>
  </si>
  <si>
    <t>825495813</t>
  </si>
  <si>
    <t>2005566727</t>
  </si>
  <si>
    <t>3188460622</t>
  </si>
  <si>
    <t>1644680957</t>
  </si>
  <si>
    <t>2576986935</t>
  </si>
  <si>
    <t>3338329096</t>
  </si>
  <si>
    <t>936966864</t>
  </si>
  <si>
    <t>1602994570</t>
  </si>
  <si>
    <t>3297559996</t>
  </si>
  <si>
    <t>697983358</t>
  </si>
  <si>
    <t>2416023159</t>
  </si>
  <si>
    <t>2342054803</t>
  </si>
  <si>
    <t>1291268261</t>
  </si>
  <si>
    <t>3678653083</t>
  </si>
  <si>
    <t>2693941407</t>
  </si>
  <si>
    <t>1408800487</t>
  </si>
  <si>
    <t>1219457026</t>
  </si>
  <si>
    <t>103219604</t>
  </si>
  <si>
    <t>2839173408</t>
  </si>
  <si>
    <t>3937312904</t>
  </si>
  <si>
    <t>187655375</t>
  </si>
  <si>
    <t>3066103999</t>
  </si>
  <si>
    <t>2129059110</t>
  </si>
  <si>
    <t>3185293913</t>
  </si>
  <si>
    <t>4204405033</t>
  </si>
  <si>
    <t>4091460919</t>
  </si>
  <si>
    <t>3619964139</t>
  </si>
  <si>
    <t>2069224589</t>
  </si>
  <si>
    <t>82994288</t>
  </si>
  <si>
    <t>1876183147</t>
  </si>
  <si>
    <t>1513013523</t>
  </si>
  <si>
    <t>678034719</t>
  </si>
  <si>
    <t>4004774873</t>
  </si>
  <si>
    <t>1866581850</t>
  </si>
  <si>
    <t>1931951170</t>
  </si>
  <si>
    <t>1553681400</t>
  </si>
  <si>
    <t>3176795735</t>
  </si>
  <si>
    <t>1254077559</t>
  </si>
  <si>
    <t>47981717</t>
  </si>
  <si>
    <t>2779841501</t>
  </si>
  <si>
    <t>817770433</t>
  </si>
  <si>
    <t>1369487074</t>
  </si>
  <si>
    <t>957900358</t>
  </si>
  <si>
    <t>1983332561</t>
  </si>
  <si>
    <t>3182550857</t>
  </si>
  <si>
    <t>46524085</t>
  </si>
  <si>
    <t>260136040</t>
  </si>
  <si>
    <t>2988121501</t>
  </si>
  <si>
    <t>2700862858</t>
  </si>
  <si>
    <t>3352275956</t>
  </si>
  <si>
    <t>1266037487</t>
  </si>
  <si>
    <t>4160037471</t>
  </si>
  <si>
    <t>737144025</t>
  </si>
  <si>
    <t>1385166695</t>
  </si>
  <si>
    <t>1092016998</t>
  </si>
  <si>
    <t>1919923227</t>
  </si>
  <si>
    <t>13476582</t>
  </si>
  <si>
    <t>4217417019</t>
  </si>
  <si>
    <t>3387424188</t>
  </si>
  <si>
    <t>3387424189</t>
  </si>
  <si>
    <t>4217417020</t>
  </si>
  <si>
    <t>3387424190</t>
  </si>
  <si>
    <t>3176795729</t>
  </si>
  <si>
    <t>3890581141</t>
  </si>
  <si>
    <t>3515212050</t>
  </si>
  <si>
    <t>2795311559</t>
  </si>
  <si>
    <t>3874977694</t>
  </si>
  <si>
    <t>3153265453</t>
  </si>
  <si>
    <t>611329864</t>
  </si>
  <si>
    <t>3725942064</t>
  </si>
  <si>
    <t>2325283038</t>
  </si>
  <si>
    <t>3489657138</t>
  </si>
  <si>
    <t>4127881474</t>
  </si>
  <si>
    <t>1963279230</t>
  </si>
  <si>
    <t>1963279231</t>
  </si>
  <si>
    <t>1963279224</t>
  </si>
  <si>
    <t>1963279225</t>
  </si>
  <si>
    <t>759016287</t>
  </si>
  <si>
    <t>3246523831</t>
  </si>
  <si>
    <t>3926811686</t>
  </si>
  <si>
    <t>2767894946</t>
  </si>
  <si>
    <t>1600429811</t>
  </si>
  <si>
    <t>877533329</t>
  </si>
  <si>
    <t>1105347996</t>
  </si>
  <si>
    <t>213689231</t>
  </si>
  <si>
    <t>4227065942</t>
  </si>
  <si>
    <t>2868519241</t>
  </si>
  <si>
    <t>3649276740</t>
  </si>
  <si>
    <t>4259872957</t>
  </si>
  <si>
    <t>3242533954</t>
  </si>
  <si>
    <t>2827976013</t>
  </si>
  <si>
    <t>2217366863</t>
  </si>
  <si>
    <t>2209451511</t>
  </si>
  <si>
    <t>2233846235</t>
  </si>
  <si>
    <t>3868766766</t>
  </si>
  <si>
    <t>1844314558</t>
  </si>
  <si>
    <t>116255027</t>
  </si>
  <si>
    <t>3755070117</t>
  </si>
  <si>
    <t>806021398</t>
  </si>
  <si>
    <t>2214469173</t>
  </si>
  <si>
    <t>3620277039</t>
  </si>
  <si>
    <t>3065522230</t>
  </si>
  <si>
    <t>1185480639</t>
  </si>
  <si>
    <t>1340943743</t>
  </si>
  <si>
    <t>3079400954</t>
  </si>
  <si>
    <t>3748713778</t>
  </si>
  <si>
    <t>2936850735</t>
  </si>
  <si>
    <t>1402876744</t>
  </si>
  <si>
    <t>1630940558</t>
  </si>
  <si>
    <t>235075862</t>
  </si>
  <si>
    <t>2272927194</t>
  </si>
  <si>
    <t>3276304504</t>
  </si>
  <si>
    <t>3338329099</t>
  </si>
  <si>
    <t>782611298</t>
  </si>
  <si>
    <t>2428997981</t>
  </si>
  <si>
    <t>2171805903</t>
  </si>
  <si>
    <t>392008588</t>
  </si>
  <si>
    <t>290114209</t>
  </si>
  <si>
    <t>1019000888</t>
  </si>
  <si>
    <t>1327432221</t>
  </si>
  <si>
    <t>1882005053</t>
  </si>
  <si>
    <t>938999636</t>
  </si>
  <si>
    <t>3368572186</t>
  </si>
  <si>
    <t>3338329098</t>
  </si>
  <si>
    <t>3105972941</t>
  </si>
  <si>
    <t>1457233893</t>
  </si>
  <si>
    <t>1629848687</t>
  </si>
  <si>
    <t>830282363</t>
  </si>
  <si>
    <t>4069158554</t>
  </si>
  <si>
    <t>1377026845</t>
  </si>
  <si>
    <t>566976654</t>
  </si>
  <si>
    <t>511914882</t>
  </si>
  <si>
    <t>1771869774</t>
  </si>
  <si>
    <t>3635821806</t>
  </si>
  <si>
    <t>3185293915</t>
  </si>
  <si>
    <t>1302052952</t>
  </si>
  <si>
    <t>2097055732</t>
  </si>
  <si>
    <t>707118595</t>
  </si>
  <si>
    <t>2653316158</t>
  </si>
  <si>
    <t>3338329103</t>
  </si>
  <si>
    <t>260136044</t>
  </si>
  <si>
    <t>2153115595</t>
  </si>
  <si>
    <t>918679156</t>
  </si>
  <si>
    <t>4095462486</t>
  </si>
  <si>
    <t>4100775158</t>
  </si>
  <si>
    <t>1807439486</t>
  </si>
  <si>
    <t>820890091</t>
  </si>
  <si>
    <t>1142806944</t>
  </si>
  <si>
    <t>3530997750</t>
  </si>
  <si>
    <t>3957254714</t>
  </si>
  <si>
    <t>777637181</t>
  </si>
  <si>
    <t>1311389412</t>
  </si>
  <si>
    <t>13476580</t>
  </si>
  <si>
    <t>2963870198</t>
  </si>
  <si>
    <t>1952163498</t>
  </si>
  <si>
    <t>3364903020</t>
  </si>
  <si>
    <t>297296830</t>
  </si>
  <si>
    <t>2186532310</t>
  </si>
  <si>
    <t>3413074534</t>
  </si>
  <si>
    <t>4067652714</t>
  </si>
  <si>
    <t>1392496348</t>
  </si>
  <si>
    <t>852209214</t>
  </si>
  <si>
    <t>1929721158</t>
  </si>
  <si>
    <t>3281285075</t>
  </si>
  <si>
    <t>1748123671</t>
  </si>
  <si>
    <t>952165152</t>
  </si>
  <si>
    <t>3834273539</t>
  </si>
  <si>
    <t>4255886137</t>
  </si>
  <si>
    <t>3201772785</t>
  </si>
  <si>
    <t>11126525</t>
  </si>
  <si>
    <t>2175577211</t>
  </si>
  <si>
    <t>2362652544</t>
  </si>
  <si>
    <t>1987769101</t>
  </si>
  <si>
    <t>3049715579</t>
  </si>
  <si>
    <t>578605621</t>
  </si>
  <si>
    <t>4184605701</t>
  </si>
  <si>
    <t>367772693</t>
  </si>
  <si>
    <t>1389309840</t>
  </si>
  <si>
    <t>518521232</t>
  </si>
  <si>
    <t>1394384862</t>
  </si>
  <si>
    <t>2414923993</t>
  </si>
  <si>
    <t>208088207</t>
  </si>
  <si>
    <t>3834273543</t>
  </si>
  <si>
    <t>1261044759</t>
  </si>
  <si>
    <t>1084190509</t>
  </si>
  <si>
    <t>1266037484</t>
  </si>
  <si>
    <t>1595336071</t>
  </si>
  <si>
    <t>143442373</t>
  </si>
  <si>
    <t>2313868561</t>
  </si>
  <si>
    <t>3063320916</t>
  </si>
  <si>
    <t>1767405858</t>
  </si>
  <si>
    <t>571267712</t>
  </si>
  <si>
    <t>1718784637</t>
  </si>
  <si>
    <t>3605603507</t>
  </si>
  <si>
    <t>593361147</t>
  </si>
  <si>
    <t>3454102905</t>
  </si>
  <si>
    <t>268260373</t>
  </si>
  <si>
    <t>275904582</t>
  </si>
  <si>
    <t>2969185026</t>
  </si>
  <si>
    <t>2349907931</t>
  </si>
  <si>
    <t>1684153732</t>
  </si>
  <si>
    <t>19024058</t>
  </si>
  <si>
    <t>2024652627</t>
  </si>
  <si>
    <t>2769013282</t>
  </si>
  <si>
    <t>984897498</t>
  </si>
  <si>
    <t>924149235</t>
  </si>
  <si>
    <t>3172115769</t>
  </si>
  <si>
    <t>3292453830</t>
  </si>
  <si>
    <t>1692473496</t>
  </si>
  <si>
    <t>2491817779</t>
  </si>
  <si>
    <t>2113350276</t>
  </si>
  <si>
    <t>4016776973</t>
  </si>
  <si>
    <t>409831596</t>
  </si>
  <si>
    <t>4190679284</t>
  </si>
  <si>
    <t>3556730800</t>
  </si>
  <si>
    <t>135971347</t>
  </si>
  <si>
    <t>2213848863</t>
  </si>
  <si>
    <t>358788212</t>
  </si>
  <si>
    <t>2213848860</t>
  </si>
  <si>
    <t>2553380021</t>
  </si>
  <si>
    <t>704410186</t>
  </si>
  <si>
    <t>3055419104</t>
  </si>
  <si>
    <t>2010132761</t>
  </si>
  <si>
    <t>575272392</t>
  </si>
  <si>
    <t>1057027095</t>
  </si>
  <si>
    <t>2625406776</t>
  </si>
  <si>
    <t>1659799750</t>
  </si>
  <si>
    <t>3081361536</t>
  </si>
  <si>
    <t>3804749722</t>
  </si>
  <si>
    <t>1608112177</t>
  </si>
  <si>
    <t>247604609</t>
  </si>
  <si>
    <t>2418147569</t>
  </si>
  <si>
    <t>442994988</t>
  </si>
  <si>
    <t>378498222</t>
  </si>
  <si>
    <t>916484570</t>
  </si>
  <si>
    <t>2671639706</t>
  </si>
  <si>
    <t>1956186483</t>
  </si>
  <si>
    <t>2153115584</t>
  </si>
  <si>
    <t>3376967255</t>
  </si>
  <si>
    <t>2153115588</t>
  </si>
  <si>
    <t>2516360525</t>
  </si>
  <si>
    <t>2353828566</t>
  </si>
  <si>
    <t>1289324202</t>
  </si>
  <si>
    <t>1059301209</t>
  </si>
  <si>
    <t>3814697631</t>
  </si>
  <si>
    <t>2261491232</t>
  </si>
  <si>
    <t>838556752</t>
  </si>
  <si>
    <t>751880654</t>
  </si>
  <si>
    <t>190747610</t>
  </si>
  <si>
    <t>1975125963</t>
  </si>
  <si>
    <t>2319817047</t>
  </si>
  <si>
    <t>30317211</t>
  </si>
  <si>
    <t>1470121888</t>
  </si>
  <si>
    <t>3195333832</t>
  </si>
  <si>
    <t>139132552</t>
  </si>
  <si>
    <t>1334978104</t>
  </si>
  <si>
    <t>445755707</t>
  </si>
  <si>
    <t>2410284311</t>
  </si>
  <si>
    <t>4088731040</t>
  </si>
  <si>
    <t>4293613902</t>
  </si>
  <si>
    <t>25023897</t>
  </si>
  <si>
    <t>2233846234</t>
  </si>
  <si>
    <t>2478247171</t>
  </si>
  <si>
    <t>45643573</t>
  </si>
  <si>
    <t>3785661089</t>
  </si>
  <si>
    <t>4068571787</t>
  </si>
  <si>
    <t>371216963</t>
  </si>
  <si>
    <t>4243059257</t>
  </si>
  <si>
    <t>2199590568</t>
  </si>
  <si>
    <t>2659604388</t>
  </si>
  <si>
    <t>1587779165</t>
  </si>
  <si>
    <t>253121539</t>
  </si>
  <si>
    <t>3784465547</t>
  </si>
  <si>
    <t>3553394349</t>
  </si>
  <si>
    <t>1491926336</t>
  </si>
  <si>
    <t>1491926338</t>
  </si>
  <si>
    <t>89777927</t>
  </si>
  <si>
    <t>2846385770</t>
  </si>
  <si>
    <t>1081724548</t>
  </si>
  <si>
    <t>897181301</t>
  </si>
  <si>
    <t>407573255</t>
  </si>
  <si>
    <t>282266467</t>
  </si>
  <si>
    <t>4076776732</t>
  </si>
  <si>
    <t>1876183149</t>
  </si>
  <si>
    <t>1956005708</t>
  </si>
  <si>
    <t>4274829953</t>
  </si>
  <si>
    <t>1096957638</t>
  </si>
  <si>
    <t>3673160717</t>
  </si>
  <si>
    <t>4149534916</t>
  </si>
  <si>
    <t>566815328</t>
  </si>
  <si>
    <t>2362471601</t>
  </si>
  <si>
    <t>1758592809</t>
  </si>
  <si>
    <t>2121086290</t>
  </si>
  <si>
    <t>260136042</t>
  </si>
  <si>
    <t>2540536653</t>
  </si>
  <si>
    <t>1796949035</t>
  </si>
  <si>
    <t>15821600</t>
  </si>
  <si>
    <t>810321696</t>
  </si>
  <si>
    <t>2027044330</t>
  </si>
  <si>
    <t>113508675</t>
  </si>
  <si>
    <t>2903592986</t>
  </si>
  <si>
    <t>3153265455</t>
  </si>
  <si>
    <t>1310413524</t>
  </si>
  <si>
    <t>3216652511</t>
  </si>
  <si>
    <t>3416944458</t>
  </si>
  <si>
    <t>4087056174</t>
  </si>
  <si>
    <t>1572896086</t>
  </si>
  <si>
    <t>3713215006</t>
  </si>
  <si>
    <t>427899681</t>
  </si>
  <si>
    <t>818393196</t>
  </si>
  <si>
    <t>2405638015</t>
  </si>
  <si>
    <t>2405638014</t>
  </si>
  <si>
    <t>2732913576</t>
  </si>
  <si>
    <t>2732913578</t>
  </si>
  <si>
    <t>2732913579</t>
  </si>
  <si>
    <t>859004030</t>
  </si>
  <si>
    <t>2700862859</t>
  </si>
  <si>
    <t>3423493037</t>
  </si>
  <si>
    <t>1687353095</t>
  </si>
  <si>
    <t>3632437946</t>
  </si>
  <si>
    <t>4078150875</t>
  </si>
  <si>
    <t>1161276682</t>
  </si>
  <si>
    <t>191996029</t>
  </si>
  <si>
    <t>3218364298</t>
  </si>
  <si>
    <t>1836879400</t>
  </si>
  <si>
    <t>1836879402</t>
  </si>
  <si>
    <t>1836879403</t>
  </si>
  <si>
    <t>1030567168</t>
  </si>
  <si>
    <t>2823622571</t>
  </si>
  <si>
    <t>526091740</t>
  </si>
  <si>
    <t>242794439</t>
  </si>
  <si>
    <t>3268768927</t>
  </si>
  <si>
    <t>3153265454</t>
  </si>
  <si>
    <t>2631069573</t>
  </si>
  <si>
    <t>3661051060</t>
  </si>
  <si>
    <t>593808239</t>
  </si>
  <si>
    <t>1218765758</t>
  </si>
  <si>
    <t>2804762401</t>
  </si>
  <si>
    <t>2370525224</t>
  </si>
  <si>
    <t>268260372</t>
  </si>
  <si>
    <t>4148158229</t>
  </si>
  <si>
    <t>2809120022</t>
  </si>
  <si>
    <t>3415291596</t>
  </si>
  <si>
    <t>1036972937</t>
  </si>
  <si>
    <t>299272945</t>
  </si>
  <si>
    <t>3865920552</t>
  </si>
  <si>
    <t>2663272109</t>
  </si>
  <si>
    <t>3834273541</t>
  </si>
  <si>
    <t>1771869772</t>
  </si>
  <si>
    <t>2196878528</t>
  </si>
  <si>
    <t>3999527219</t>
  </si>
  <si>
    <t>2379536009</t>
  </si>
  <si>
    <t>957900359</t>
  </si>
  <si>
    <t>5202907</t>
  </si>
  <si>
    <t>1966281507</t>
  </si>
  <si>
    <t>2883096194</t>
  </si>
  <si>
    <t>1210807262</t>
  </si>
  <si>
    <t>3556971406</t>
  </si>
  <si>
    <t>159056377</t>
  </si>
  <si>
    <t>1427256713</t>
  </si>
  <si>
    <t>3246523829</t>
  </si>
  <si>
    <t>2887845822</t>
  </si>
  <si>
    <t>926976844</t>
  </si>
  <si>
    <t>566976652</t>
  </si>
  <si>
    <t>1767405859</t>
  </si>
  <si>
    <t>1824586582</t>
  </si>
  <si>
    <t>398661035</t>
  </si>
  <si>
    <t>705774642</t>
  </si>
  <si>
    <t>1170405455</t>
  </si>
  <si>
    <t>2032054360</t>
  </si>
  <si>
    <t>3492337375</t>
  </si>
  <si>
    <t>1303792749</t>
  </si>
  <si>
    <t>2493618393</t>
  </si>
  <si>
    <t>2493618392</t>
  </si>
  <si>
    <t>2493618399</t>
  </si>
  <si>
    <t>3809728843</t>
  </si>
  <si>
    <t>3103325054</t>
  </si>
  <si>
    <t>4049127142</t>
  </si>
  <si>
    <t>2020056988</t>
  </si>
  <si>
    <t>136456835</t>
  </si>
  <si>
    <t>1473821207</t>
  </si>
  <si>
    <t>654608616</t>
  </si>
  <si>
    <t>4185339856</t>
  </si>
  <si>
    <t>290014589</t>
  </si>
  <si>
    <t>3837077246</t>
  </si>
  <si>
    <t>2578928832</t>
  </si>
  <si>
    <t>39869035</t>
  </si>
  <si>
    <t>630329983</t>
  </si>
  <si>
    <t>877194565</t>
  </si>
  <si>
    <t>2111651017</t>
  </si>
  <si>
    <t>679077872</t>
  </si>
  <si>
    <t>679077873</t>
  </si>
  <si>
    <t>1332244541</t>
  </si>
  <si>
    <t>3907865655</t>
  </si>
  <si>
    <t>3376406418</t>
  </si>
  <si>
    <t>1955165503</t>
  </si>
  <si>
    <t>3834273538</t>
  </si>
  <si>
    <t>2371951498</t>
  </si>
  <si>
    <t>3089417789</t>
  </si>
  <si>
    <t>484491717</t>
  </si>
  <si>
    <t>2799418574</t>
  </si>
  <si>
    <t>3079400953</t>
  </si>
  <si>
    <t>1673863459</t>
  </si>
  <si>
    <t>2984351204</t>
  </si>
  <si>
    <t>2179827240</t>
  </si>
  <si>
    <t>3146691100</t>
  </si>
  <si>
    <t>1334592906</t>
  </si>
  <si>
    <t>2052426051</t>
  </si>
  <si>
    <t>1812356167</t>
  </si>
  <si>
    <t>4245438319</t>
  </si>
  <si>
    <t>165824714</t>
  </si>
  <si>
    <t>2182283514</t>
  </si>
  <si>
    <t>3583275737</t>
  </si>
  <si>
    <t>3321444753</t>
  </si>
  <si>
    <t>2034215657</t>
  </si>
  <si>
    <t>2192678014</t>
  </si>
  <si>
    <t>2776503072</t>
  </si>
  <si>
    <t>3889907763</t>
  </si>
  <si>
    <t>2448907086</t>
  </si>
  <si>
    <t>1720503118</t>
  </si>
  <si>
    <t>2779841502</t>
  </si>
  <si>
    <t>1363238943</t>
  </si>
  <si>
    <t>1206010521</t>
  </si>
  <si>
    <t>2223032959</t>
  </si>
  <si>
    <t>626115084</t>
  </si>
  <si>
    <t>1291268262</t>
  </si>
  <si>
    <t>120721526</t>
  </si>
  <si>
    <t>1807439481</t>
  </si>
  <si>
    <t>1184309824</t>
  </si>
  <si>
    <t>1186480754</t>
  </si>
  <si>
    <t>859004029</t>
  </si>
  <si>
    <t>3527564896</t>
  </si>
  <si>
    <t>2060863616</t>
  </si>
  <si>
    <t>2359854504</t>
  </si>
  <si>
    <t>1821549984</t>
  </si>
  <si>
    <t>2957044931</t>
  </si>
  <si>
    <t>2414725840</t>
  </si>
  <si>
    <t>2414725841</t>
  </si>
  <si>
    <t>3673160719</t>
  </si>
  <si>
    <t>2054312700</t>
  </si>
  <si>
    <t>2563668388</t>
  </si>
  <si>
    <t>395373724</t>
  </si>
  <si>
    <t>1514173218</t>
  </si>
  <si>
    <t>3813989326</t>
  </si>
  <si>
    <t>2558925366</t>
  </si>
  <si>
    <t>2913577176</t>
  </si>
  <si>
    <t>3759858535</t>
  </si>
  <si>
    <t>1198449474</t>
  </si>
  <si>
    <t>2544285846</t>
  </si>
  <si>
    <t>3666112472</t>
  </si>
  <si>
    <t>4289096107</t>
  </si>
  <si>
    <t>3065522225</t>
  </si>
  <si>
    <t>1170148132</t>
  </si>
  <si>
    <t>2413867249</t>
  </si>
  <si>
    <t>3910640537</t>
  </si>
  <si>
    <t>1507173193</t>
  </si>
  <si>
    <t>3494979213</t>
  </si>
  <si>
    <t>2965975126</t>
  </si>
  <si>
    <t>2054312701</t>
  </si>
  <si>
    <t>3361694402</t>
  </si>
  <si>
    <t>2250679103</t>
  </si>
  <si>
    <t>500185867</t>
  </si>
  <si>
    <t>3268255645</t>
  </si>
  <si>
    <t>3651607301</t>
  </si>
  <si>
    <t>3683811620</t>
  </si>
  <si>
    <t>143766267</t>
  </si>
  <si>
    <t>3809192347</t>
  </si>
  <si>
    <t>3785828493</t>
  </si>
  <si>
    <t>4286985160</t>
  </si>
  <si>
    <t>741416970</t>
  </si>
  <si>
    <t>2708585277</t>
  </si>
  <si>
    <t>3153265452</t>
  </si>
  <si>
    <t>2922749929</t>
  </si>
  <si>
    <t>4260353952</t>
  </si>
  <si>
    <t>5159537</t>
  </si>
  <si>
    <t>143766265</t>
  </si>
  <si>
    <t>2498169544</t>
  </si>
  <si>
    <t>2963870200</t>
  </si>
  <si>
    <t>1524387902</t>
  </si>
  <si>
    <t>824488952</t>
  </si>
  <si>
    <t>1069117426</t>
  </si>
  <si>
    <t>1107446438</t>
  </si>
  <si>
    <t>2019952880</t>
  </si>
  <si>
    <t>4284533075</t>
  </si>
  <si>
    <t>232908218</t>
  </si>
  <si>
    <t>2824493179</t>
  </si>
  <si>
    <t>4119627352</t>
  </si>
  <si>
    <t>1404854454</t>
  </si>
  <si>
    <t>1220635064</t>
  </si>
  <si>
    <t>3573256294</t>
  </si>
  <si>
    <t>1012508307</t>
  </si>
  <si>
    <t>3834187337</t>
  </si>
  <si>
    <t>721111611</t>
  </si>
  <si>
    <t>3782433407</t>
  </si>
  <si>
    <t>139044974</t>
  </si>
  <si>
    <t>1841728090</t>
  </si>
  <si>
    <t>3874641219</t>
  </si>
  <si>
    <t>3573256307</t>
  </si>
  <si>
    <t>139044987</t>
  </si>
  <si>
    <t>721111598</t>
  </si>
  <si>
    <t>2872740129</t>
  </si>
  <si>
    <t>1220635053</t>
  </si>
  <si>
    <t>1530138662</t>
  </si>
  <si>
    <t>1012508294</t>
  </si>
  <si>
    <t>1885753220</t>
  </si>
  <si>
    <t>1538938257</t>
  </si>
  <si>
    <t>1821724780</t>
  </si>
  <si>
    <t>2582755344</t>
  </si>
  <si>
    <t>3937866388</t>
  </si>
  <si>
    <t>766323545</t>
  </si>
  <si>
    <t>3879162083</t>
  </si>
  <si>
    <t>2722573681</t>
  </si>
  <si>
    <t>1449897497</t>
  </si>
  <si>
    <t>3867293166</t>
  </si>
  <si>
    <t>4132187021</t>
  </si>
  <si>
    <t>1012780539</t>
  </si>
  <si>
    <t>1549056416</t>
  </si>
  <si>
    <t>2934767476</t>
  </si>
  <si>
    <t>2434225986</t>
  </si>
  <si>
    <t>2145476622</t>
  </si>
  <si>
    <t>1367348576</t>
  </si>
  <si>
    <t>3951356825</t>
  </si>
  <si>
    <t>818211479</t>
  </si>
  <si>
    <t>1285109627</t>
  </si>
  <si>
    <t>1278792047</t>
  </si>
  <si>
    <t>4220332375</t>
  </si>
  <si>
    <t>3275789089</t>
  </si>
  <si>
    <t>2659604391</t>
  </si>
  <si>
    <t>3012249670</t>
  </si>
  <si>
    <t>2788754597</t>
  </si>
  <si>
    <t>2962854089</t>
  </si>
  <si>
    <t>2502422773</t>
  </si>
  <si>
    <t>3808234135</t>
  </si>
  <si>
    <t>147998763</t>
  </si>
  <si>
    <t>1193318082</t>
  </si>
  <si>
    <t>3492498209</t>
  </si>
  <si>
    <t>2193118398</t>
  </si>
  <si>
    <t>445755705</t>
  </si>
  <si>
    <t>873883409</t>
  </si>
  <si>
    <t>3054949324</t>
  </si>
  <si>
    <t>2586829431</t>
  </si>
  <si>
    <t>1036754881</t>
  </si>
  <si>
    <t>1023341166</t>
  </si>
  <si>
    <t>1068909436</t>
  </si>
  <si>
    <t>1066067378</t>
  </si>
  <si>
    <t>433757560</t>
  </si>
  <si>
    <t>3459646246</t>
  </si>
  <si>
    <t>3312073054</t>
  </si>
  <si>
    <t>4148143418</t>
  </si>
  <si>
    <t>2774782768</t>
  </si>
  <si>
    <t>481338655</t>
  </si>
  <si>
    <t>1553560939</t>
  </si>
  <si>
    <t>2002130360</t>
  </si>
  <si>
    <t>1592543661</t>
  </si>
  <si>
    <t>2433223313</t>
  </si>
  <si>
    <t>3670792765</t>
  </si>
  <si>
    <t>1134884869</t>
  </si>
  <si>
    <t>2350330520</t>
  </si>
  <si>
    <t>1091850349</t>
  </si>
  <si>
    <t>194952923</t>
  </si>
  <si>
    <t>1866581851</t>
  </si>
  <si>
    <t>2799667909</t>
  </si>
  <si>
    <t>2153115587</t>
  </si>
  <si>
    <t>2153115591</t>
  </si>
  <si>
    <t>2903198434</t>
  </si>
  <si>
    <t>3691881271</t>
  </si>
  <si>
    <t>2779468392</t>
  </si>
  <si>
    <t>3545885625</t>
  </si>
  <si>
    <t>403349192</t>
  </si>
  <si>
    <t>3910216754</t>
  </si>
  <si>
    <t>146194908</t>
  </si>
  <si>
    <t>3663096260</t>
  </si>
  <si>
    <t>3989629871</t>
  </si>
  <si>
    <t>658317088</t>
  </si>
  <si>
    <t>4255268456</t>
  </si>
  <si>
    <t>1047932517</t>
  </si>
  <si>
    <t>4036115577</t>
  </si>
  <si>
    <t>136852797</t>
  </si>
  <si>
    <t>2172504645</t>
  </si>
  <si>
    <t>965619223</t>
  </si>
  <si>
    <t>965619221</t>
  </si>
  <si>
    <t>965619220</t>
  </si>
  <si>
    <t>2741975068</t>
  </si>
  <si>
    <t>2293597301</t>
  </si>
  <si>
    <t>1482024992</t>
  </si>
  <si>
    <t>3798852852</t>
  </si>
  <si>
    <t>2851458940</t>
  </si>
  <si>
    <t>3326204863</t>
  </si>
  <si>
    <t>466087222</t>
  </si>
  <si>
    <t>1843044399</t>
  </si>
  <si>
    <t>4004774876</t>
  </si>
  <si>
    <t>214670074</t>
  </si>
  <si>
    <t>2655147894</t>
  </si>
  <si>
    <t>2655147895</t>
  </si>
  <si>
    <t>2655147888</t>
  </si>
  <si>
    <t>908147344</t>
  </si>
  <si>
    <t>3189772341</t>
  </si>
  <si>
    <t>2607559478</t>
  </si>
  <si>
    <t>1180144002</t>
  </si>
  <si>
    <t>2600330634</t>
  </si>
  <si>
    <t>395489854</t>
  </si>
  <si>
    <t>2742146823</t>
  </si>
  <si>
    <t>4114929480</t>
  </si>
  <si>
    <t>3390110524</t>
  </si>
  <si>
    <t>2191694032</t>
  </si>
  <si>
    <t>3403347111</t>
  </si>
  <si>
    <t>228577175</t>
  </si>
  <si>
    <t>4222205045</t>
  </si>
  <si>
    <t>2062460157</t>
  </si>
  <si>
    <t>2984351205</t>
  </si>
  <si>
    <t>3991544422</t>
  </si>
  <si>
    <t>3351378129</t>
  </si>
  <si>
    <t>2216698406</t>
  </si>
  <si>
    <t>2355041704</t>
  </si>
  <si>
    <t>1942048138</t>
  </si>
  <si>
    <t>2831374162</t>
  </si>
  <si>
    <t>3762467077</t>
  </si>
  <si>
    <t>4116518582</t>
  </si>
  <si>
    <t>2273643087</t>
  </si>
  <si>
    <t>16638392</t>
  </si>
  <si>
    <t>3232203524</t>
  </si>
  <si>
    <t>2703340117</t>
  </si>
  <si>
    <t>2842493170</t>
  </si>
  <si>
    <t>1195725817</t>
  </si>
  <si>
    <t>3435238842</t>
  </si>
  <si>
    <t>1195725819</t>
  </si>
  <si>
    <t>2496875173</t>
  </si>
  <si>
    <t>2921090754</t>
  </si>
  <si>
    <t>3363267119</t>
  </si>
  <si>
    <t>2574262861</t>
  </si>
  <si>
    <t>3148574212</t>
  </si>
  <si>
    <t>3277705906</t>
  </si>
  <si>
    <t>1727069367</t>
  </si>
  <si>
    <t>3277705905</t>
  </si>
  <si>
    <t>1727069362</t>
  </si>
  <si>
    <t>3277705907</t>
  </si>
  <si>
    <t>1727069360</t>
  </si>
  <si>
    <t>1727069361</t>
  </si>
  <si>
    <t>3478354817</t>
  </si>
  <si>
    <t>3478354816</t>
  </si>
  <si>
    <t>1727069363</t>
  </si>
  <si>
    <t>1727069374</t>
  </si>
  <si>
    <t>1727069365</t>
  </si>
  <si>
    <t>1727069375</t>
  </si>
  <si>
    <t>1727069366</t>
  </si>
  <si>
    <t>1727069364</t>
  </si>
  <si>
    <t>3277705904</t>
  </si>
  <si>
    <t>1409978308</t>
  </si>
  <si>
    <t>3018763559</t>
  </si>
  <si>
    <t>2620835322</t>
  </si>
  <si>
    <t>25154119</t>
  </si>
  <si>
    <t>4004774872</t>
  </si>
  <si>
    <t>2230428468</t>
  </si>
  <si>
    <t>3340021875</t>
  </si>
  <si>
    <t>2722573682</t>
  </si>
  <si>
    <t>1771869768</t>
  </si>
  <si>
    <t>1612078667</t>
  </si>
  <si>
    <t>412251536</t>
  </si>
  <si>
    <t>3449001998</t>
  </si>
  <si>
    <t>1553560938</t>
  </si>
  <si>
    <t>4022197230</t>
  </si>
  <si>
    <t>3792720684</t>
  </si>
  <si>
    <t>1180907940</t>
  </si>
  <si>
    <t>1771869771</t>
  </si>
  <si>
    <t>1378047685</t>
  </si>
  <si>
    <t>3573490501</t>
  </si>
  <si>
    <t>183430250</t>
  </si>
  <si>
    <t>3751917996</t>
  </si>
  <si>
    <t>302488496</t>
  </si>
  <si>
    <t>3573490504</t>
  </si>
  <si>
    <t>3751917998</t>
  </si>
  <si>
    <t>183430254</t>
  </si>
  <si>
    <t>3573490508</t>
  </si>
  <si>
    <t>1476923953</t>
  </si>
  <si>
    <t>183430253</t>
  </si>
  <si>
    <t>3751917995</t>
  </si>
  <si>
    <t>3573490507</t>
  </si>
  <si>
    <t>3573490509</t>
  </si>
  <si>
    <t>183430249</t>
  </si>
  <si>
    <t>1476923956</t>
  </si>
  <si>
    <t>3573490510</t>
  </si>
  <si>
    <t>3573490500</t>
  </si>
  <si>
    <t>1476923952</t>
  </si>
  <si>
    <t>3573490505</t>
  </si>
  <si>
    <t>183430247</t>
  </si>
  <si>
    <t>3751917990</t>
  </si>
  <si>
    <t>3751917994</t>
  </si>
  <si>
    <t>3751917999</t>
  </si>
  <si>
    <t>3573490511</t>
  </si>
  <si>
    <t>183430255</t>
  </si>
  <si>
    <t>3751917997</t>
  </si>
  <si>
    <t>3751917993</t>
  </si>
  <si>
    <t>3573490506</t>
  </si>
  <si>
    <t>3751917992</t>
  </si>
  <si>
    <t>183430252</t>
  </si>
  <si>
    <t>1476923954</t>
  </si>
  <si>
    <t>951413738</t>
  </si>
  <si>
    <t>183430248</t>
  </si>
  <si>
    <t>1476923955</t>
  </si>
  <si>
    <t>183430246</t>
  </si>
  <si>
    <t>3751917991</t>
  </si>
  <si>
    <t>1476923957</t>
  </si>
  <si>
    <t>183430251</t>
  </si>
  <si>
    <t>1753939277</t>
  </si>
  <si>
    <t>3404929162</t>
  </si>
  <si>
    <t>4022197227</t>
  </si>
  <si>
    <t>3787406018</t>
  </si>
  <si>
    <t>1573888036</t>
  </si>
  <si>
    <t>3151536503</t>
  </si>
  <si>
    <t>3151536500</t>
  </si>
  <si>
    <t>3151536501</t>
  </si>
  <si>
    <t>2427219599</t>
  </si>
  <si>
    <t>1289604610</t>
  </si>
  <si>
    <t>918511364</t>
  </si>
  <si>
    <t>971728596</t>
  </si>
  <si>
    <t>971728597</t>
  </si>
  <si>
    <t>2136073194</t>
  </si>
  <si>
    <t>481860151</t>
  </si>
  <si>
    <t>518387148</t>
  </si>
  <si>
    <t>890612500</t>
  </si>
  <si>
    <t>360593483</t>
  </si>
  <si>
    <t>360593482</t>
  </si>
  <si>
    <t>360593481</t>
  </si>
  <si>
    <t>1617987574</t>
  </si>
  <si>
    <t>1617987575</t>
  </si>
  <si>
    <t>1617987572</t>
  </si>
  <si>
    <t>782611300</t>
  </si>
  <si>
    <t>4019668921</t>
  </si>
  <si>
    <t>1789236257</t>
  </si>
  <si>
    <t>2963870199</t>
  </si>
  <si>
    <t>2963870201</t>
  </si>
  <si>
    <t>2963870194</t>
  </si>
  <si>
    <t>2963870195</t>
  </si>
  <si>
    <t>2963870196</t>
  </si>
  <si>
    <t>2963870197</t>
  </si>
  <si>
    <t>899058084</t>
  </si>
  <si>
    <t>575614550</t>
  </si>
  <si>
    <t>2113350277</t>
  </si>
  <si>
    <t>2944782064</t>
  </si>
  <si>
    <t>275904580</t>
  </si>
  <si>
    <t>2213848862</t>
  </si>
  <si>
    <t>1331592343</t>
  </si>
  <si>
    <t>3505000148</t>
  </si>
  <si>
    <t>3868973291</t>
  </si>
  <si>
    <t>2527044464</t>
  </si>
  <si>
    <t>4022197231</t>
  </si>
  <si>
    <t>1583705720</t>
  </si>
  <si>
    <t>2883096192</t>
  </si>
  <si>
    <t>2734369894</t>
  </si>
  <si>
    <t>3176795732</t>
  </si>
  <si>
    <t>3804466364</t>
  </si>
  <si>
    <t>3177308360</t>
  </si>
  <si>
    <t>1926090095</t>
  </si>
  <si>
    <t>1092719892</t>
  </si>
  <si>
    <t>1251729046</t>
  </si>
  <si>
    <t>1556665150</t>
  </si>
  <si>
    <t>2062815065</t>
  </si>
  <si>
    <t>2975041411</t>
  </si>
  <si>
    <t>2905188646</t>
  </si>
  <si>
    <t>2993090545</t>
  </si>
  <si>
    <t>71258198</t>
  </si>
  <si>
    <t>266021826</t>
  </si>
  <si>
    <t>1517798362</t>
  </si>
  <si>
    <t>2238035098</t>
  </si>
  <si>
    <t>1656549675</t>
  </si>
  <si>
    <t>3652506829</t>
  </si>
  <si>
    <t>3827198035</t>
  </si>
  <si>
    <t>2959732323</t>
  </si>
  <si>
    <t>3347978673</t>
  </si>
  <si>
    <t>880644845</t>
  </si>
  <si>
    <t>1558250725</t>
  </si>
  <si>
    <t>2591241074</t>
  </si>
  <si>
    <t>3300497782</t>
  </si>
  <si>
    <t>4004944400</t>
  </si>
  <si>
    <t>3704653637</t>
  </si>
  <si>
    <t>1977926913</t>
  </si>
  <si>
    <t>1281216113</t>
  </si>
  <si>
    <t>2907129556</t>
  </si>
  <si>
    <t>1824496860</t>
  </si>
  <si>
    <t>1149655156</t>
  </si>
  <si>
    <t>1298135794</t>
  </si>
  <si>
    <t>2370958485</t>
  </si>
  <si>
    <t>1674692344</t>
  </si>
  <si>
    <t>7471106</t>
  </si>
  <si>
    <t>3520605595</t>
  </si>
  <si>
    <t>3975312523</t>
  </si>
  <si>
    <t>699706967</t>
  </si>
  <si>
    <t>159084247</t>
  </si>
  <si>
    <t>3865920554</t>
  </si>
  <si>
    <t>3410721600</t>
  </si>
  <si>
    <t>42351395</t>
  </si>
  <si>
    <t>2652708987</t>
  </si>
  <si>
    <t>1298644738</t>
  </si>
  <si>
    <t>1085743380</t>
  </si>
  <si>
    <t>4115637021</t>
  </si>
  <si>
    <t>4045839491</t>
  </si>
  <si>
    <t>220689851</t>
  </si>
  <si>
    <t>1667892708</t>
  </si>
  <si>
    <t>2325283039</t>
  </si>
  <si>
    <t>873770815</t>
  </si>
  <si>
    <t>3367964921</t>
  </si>
  <si>
    <t>811724212</t>
  </si>
  <si>
    <t>4143534670</t>
  </si>
  <si>
    <t>4089988225</t>
  </si>
  <si>
    <t>779991375</t>
  </si>
  <si>
    <t>4213221671</t>
  </si>
  <si>
    <t>2907129557</t>
  </si>
  <si>
    <t>1824496861</t>
  </si>
  <si>
    <t>3160845295</t>
  </si>
  <si>
    <t>1866564759</t>
  </si>
  <si>
    <t>3338329089</t>
  </si>
  <si>
    <t>2306441428</t>
  </si>
  <si>
    <t>275904577</t>
  </si>
  <si>
    <t>1511100135</t>
  </si>
  <si>
    <t>92459755</t>
  </si>
  <si>
    <t>1530804125</t>
  </si>
  <si>
    <t>1934171651</t>
  </si>
  <si>
    <t>518521234</t>
  </si>
  <si>
    <t>1401506407</t>
  </si>
  <si>
    <t>4076776734</t>
  </si>
  <si>
    <t>3829100654</t>
  </si>
  <si>
    <t>2023980600</t>
  </si>
  <si>
    <t>2045123179</t>
  </si>
  <si>
    <t>1926090091</t>
  </si>
  <si>
    <t>944506345</t>
  </si>
  <si>
    <t>3148574221</t>
  </si>
  <si>
    <t>2856683562</t>
  </si>
  <si>
    <t>1733620422</t>
  </si>
  <si>
    <t>4008116374</t>
  </si>
  <si>
    <t>2694044462</t>
  </si>
  <si>
    <t>1402876745</t>
  </si>
  <si>
    <t>1667892710</t>
  </si>
  <si>
    <t>310708513</t>
  </si>
  <si>
    <t>3615421669</t>
  </si>
  <si>
    <t>1899803992</t>
  </si>
  <si>
    <t>2800865663</t>
  </si>
  <si>
    <t>4082225868</t>
  </si>
  <si>
    <t>3861400487</t>
  </si>
  <si>
    <t>2771440667</t>
  </si>
  <si>
    <t>1643912408</t>
  </si>
  <si>
    <t>1345867570</t>
  </si>
  <si>
    <t>1249968538</t>
  </si>
  <si>
    <t>3403347110</t>
  </si>
  <si>
    <t>1248372789</t>
  </si>
  <si>
    <t>1662794281</t>
  </si>
  <si>
    <t>1513927136</t>
  </si>
  <si>
    <t>1386601612</t>
  </si>
  <si>
    <t>1084788061</t>
  </si>
  <si>
    <t>2218066866</t>
  </si>
  <si>
    <t>2656694271</t>
  </si>
  <si>
    <t>31345821</t>
  </si>
  <si>
    <t>2318225451</t>
  </si>
  <si>
    <t>2034622599</t>
  </si>
  <si>
    <t>2742146816</t>
  </si>
  <si>
    <t>3957254713</t>
  </si>
  <si>
    <t>4017959782</t>
  </si>
  <si>
    <t>4218954970</t>
  </si>
  <si>
    <t>3350417888</t>
  </si>
  <si>
    <t>2765451288</t>
  </si>
  <si>
    <t>2765451289</t>
  </si>
  <si>
    <t>2765451290</t>
  </si>
  <si>
    <t>2765451291</t>
  </si>
  <si>
    <t>1823308496</t>
  </si>
  <si>
    <t>593361146</t>
  </si>
  <si>
    <t>811403305</t>
  </si>
  <si>
    <t>2856514843</t>
  </si>
  <si>
    <t>3634656993</t>
  </si>
  <si>
    <t>3820243349</t>
  </si>
  <si>
    <t>445755704</t>
  </si>
  <si>
    <t>732557052</t>
  </si>
  <si>
    <t>769709866</t>
  </si>
  <si>
    <t>1196733167</t>
  </si>
  <si>
    <t>1855517848</t>
  </si>
  <si>
    <t>1911060537</t>
  </si>
  <si>
    <t>1524069046</t>
  </si>
  <si>
    <t>4258704674</t>
  </si>
  <si>
    <t>3867293165</t>
  </si>
  <si>
    <t>3471414563</t>
  </si>
  <si>
    <t>2233846236</t>
  </si>
  <si>
    <t>2130042297</t>
  </si>
  <si>
    <t>1555922475</t>
  </si>
  <si>
    <t>442994989</t>
  </si>
  <si>
    <t>1982711279</t>
  </si>
  <si>
    <t>2191694033</t>
  </si>
  <si>
    <t>1791543972</t>
  </si>
  <si>
    <t>2858914062</t>
  </si>
  <si>
    <t>3126446358</t>
  </si>
  <si>
    <t>2595207061</t>
  </si>
  <si>
    <t>1143206163</t>
  </si>
  <si>
    <t>3528214957</t>
  </si>
  <si>
    <t>2158846614</t>
  </si>
  <si>
    <t>2659604385</t>
  </si>
  <si>
    <t>925326392</t>
  </si>
  <si>
    <t>20025671</t>
  </si>
  <si>
    <t>1890422124</t>
  </si>
  <si>
    <t>939227542</t>
  </si>
  <si>
    <t>365154968</t>
  </si>
  <si>
    <t>293950482</t>
  </si>
  <si>
    <t>4204405032</t>
  </si>
  <si>
    <t>445755711</t>
  </si>
  <si>
    <t>3890055324</t>
  </si>
  <si>
    <t>3115937974</t>
  </si>
  <si>
    <t>3228611386</t>
  </si>
  <si>
    <t>2218569744</t>
  </si>
  <si>
    <t>3110698812</t>
  </si>
  <si>
    <t>1449922174</t>
  </si>
  <si>
    <t>3065522224</t>
  </si>
  <si>
    <t>960997401</t>
  </si>
  <si>
    <t>1366394399</t>
  </si>
  <si>
    <t>2031919264</t>
  </si>
  <si>
    <t>541053086</t>
  </si>
  <si>
    <t>2208405142</t>
  </si>
  <si>
    <t>920755188</t>
  </si>
  <si>
    <t>2753269585</t>
  </si>
  <si>
    <t>1208312843</t>
  </si>
  <si>
    <t>4194622037</t>
  </si>
  <si>
    <t>3647810002</t>
  </si>
  <si>
    <t>3734826478</t>
  </si>
  <si>
    <t>282266464</t>
  </si>
  <si>
    <t>1259444143</t>
  </si>
  <si>
    <t>3647810003</t>
  </si>
  <si>
    <t>941476219</t>
  </si>
  <si>
    <t>3261189180</t>
  </si>
  <si>
    <t>3647810004</t>
  </si>
  <si>
    <t>3369545945</t>
  </si>
  <si>
    <t>3356720704</t>
  </si>
  <si>
    <t>3647810000</t>
  </si>
  <si>
    <t>360865966</t>
  </si>
  <si>
    <t>3235313314</t>
  </si>
  <si>
    <t>3235313315</t>
  </si>
  <si>
    <t>3235313316</t>
  </si>
  <si>
    <t>3347303957</t>
  </si>
  <si>
    <t>3647810001</t>
  </si>
  <si>
    <t>806917387</t>
  </si>
  <si>
    <t>2112909415</t>
  </si>
  <si>
    <t>3377448506</t>
  </si>
  <si>
    <t>3911709647</t>
  </si>
  <si>
    <t>1592913511</t>
  </si>
  <si>
    <t>1882549863</t>
  </si>
  <si>
    <t>301362380</t>
  </si>
  <si>
    <t>2538516770</t>
  </si>
  <si>
    <t>3642491337</t>
  </si>
  <si>
    <t>2062815064</t>
  </si>
  <si>
    <t>2437618208</t>
  </si>
  <si>
    <t>1927164029</t>
  </si>
  <si>
    <t>3917450714</t>
  </si>
  <si>
    <t>3851215879</t>
  </si>
  <si>
    <t>3459646244</t>
  </si>
  <si>
    <t>4041111172</t>
  </si>
  <si>
    <t>3413860062</t>
  </si>
  <si>
    <t>431220297</t>
  </si>
  <si>
    <t>3899270607</t>
  </si>
  <si>
    <t>3991544423</t>
  </si>
  <si>
    <t>4208418110</t>
  </si>
  <si>
    <t>3639389650</t>
  </si>
  <si>
    <t>3639389651</t>
  </si>
  <si>
    <t>3639389652</t>
  </si>
  <si>
    <t>3501969491</t>
  </si>
  <si>
    <t>117669763</t>
  </si>
  <si>
    <t>807192446</t>
  </si>
  <si>
    <t>2817949113</t>
  </si>
  <si>
    <t>1099433612</t>
  </si>
  <si>
    <t>3826803617</t>
  </si>
  <si>
    <t>4288031461</t>
  </si>
  <si>
    <t>1825472717</t>
  </si>
  <si>
    <t>2595497736</t>
  </si>
  <si>
    <t>3347946548</t>
  </si>
  <si>
    <t>3177074192</t>
  </si>
  <si>
    <t>3460994790</t>
  </si>
  <si>
    <t>3668782036</t>
  </si>
  <si>
    <t>2826187530</t>
  </si>
  <si>
    <t>1971489086</t>
  </si>
  <si>
    <t>689453941</t>
  </si>
  <si>
    <t>4234468055</t>
  </si>
  <si>
    <t>3390110525</t>
  </si>
  <si>
    <t>2286143274</t>
  </si>
  <si>
    <t>3844694310</t>
  </si>
  <si>
    <t>409551876</t>
  </si>
  <si>
    <t>3487253372</t>
  </si>
  <si>
    <t>1218164788</t>
  </si>
  <si>
    <t>1364093401</t>
  </si>
  <si>
    <t>3274907024</t>
  </si>
  <si>
    <t>2154059444</t>
  </si>
  <si>
    <t>2710254013</t>
  </si>
  <si>
    <t>219145368</t>
  </si>
  <si>
    <t>2797384170</t>
  </si>
  <si>
    <t>3529780349</t>
  </si>
  <si>
    <t>877384</t>
  </si>
  <si>
    <t>218281600</t>
  </si>
  <si>
    <t>2535939781</t>
  </si>
  <si>
    <t>4043921923</t>
  </si>
  <si>
    <t>1441805468</t>
  </si>
  <si>
    <t>3116569677</t>
  </si>
  <si>
    <t>1866581848</t>
  </si>
  <si>
    <t>1000724343</t>
  </si>
  <si>
    <t>1720373217</t>
  </si>
  <si>
    <t>3549153979</t>
  </si>
  <si>
    <t>2044500762</t>
  </si>
  <si>
    <t>1061006937</t>
  </si>
  <si>
    <t>2433826056</t>
  </si>
  <si>
    <t>1911843788</t>
  </si>
  <si>
    <t>34498892</t>
  </si>
  <si>
    <t>93253474</t>
  </si>
  <si>
    <t>3754408118</t>
  </si>
  <si>
    <t>1658733671</t>
  </si>
  <si>
    <t>25692695</t>
  </si>
  <si>
    <t>1354727549</t>
  </si>
  <si>
    <t>421573768</t>
  </si>
  <si>
    <t>4156253727</t>
  </si>
  <si>
    <t>2009106091</t>
  </si>
  <si>
    <t>262821319</t>
  </si>
  <si>
    <t>1090936013</t>
  </si>
  <si>
    <t>2637025676</t>
  </si>
  <si>
    <t>4146673635</t>
  </si>
  <si>
    <t>1909124648</t>
  </si>
  <si>
    <t>1766088024</t>
  </si>
  <si>
    <t>521530777</t>
  </si>
  <si>
    <t>2870095399</t>
  </si>
  <si>
    <t>1178886909</t>
  </si>
  <si>
    <t>4066778670</t>
  </si>
  <si>
    <t>2003108620</t>
  </si>
  <si>
    <t>2973900274</t>
  </si>
  <si>
    <t>364132014</t>
  </si>
  <si>
    <t>4079681314</t>
  </si>
  <si>
    <t>3550697748</t>
  </si>
  <si>
    <t>3973202132</t>
  </si>
  <si>
    <t>4091235251</t>
  </si>
  <si>
    <t>4067556514</t>
  </si>
  <si>
    <t>3459646243</t>
  </si>
  <si>
    <t>3075224551</t>
  </si>
  <si>
    <t>1876183151</t>
  </si>
  <si>
    <t>1664372054</t>
  </si>
  <si>
    <t>1126264488</t>
  </si>
  <si>
    <t>3673160716</t>
  </si>
  <si>
    <t>1587439031</t>
  </si>
  <si>
    <t>2726471870</t>
  </si>
  <si>
    <t>301362381</t>
  </si>
  <si>
    <t>2788754602</t>
  </si>
  <si>
    <t>852252789</t>
  </si>
  <si>
    <t>3065522227</t>
  </si>
  <si>
    <t>3065522226</t>
  </si>
  <si>
    <t>2223914385</t>
  </si>
  <si>
    <t>3325463374</t>
  </si>
  <si>
    <t>1550063955</t>
  </si>
  <si>
    <t>3260753130</t>
  </si>
  <si>
    <t>3978937353</t>
  </si>
  <si>
    <t>2792181427</t>
  </si>
  <si>
    <t>2728416798</t>
  </si>
  <si>
    <t>199695019</t>
  </si>
  <si>
    <t>3928770367</t>
  </si>
  <si>
    <t>3353797898</t>
  </si>
  <si>
    <t>154072939</t>
  </si>
  <si>
    <t>2203506848</t>
  </si>
  <si>
    <t>518224747</t>
  </si>
  <si>
    <t>1486919755</t>
  </si>
  <si>
    <t>251185977</t>
  </si>
  <si>
    <t>150943607</t>
  </si>
  <si>
    <t>4283235143</t>
  </si>
  <si>
    <t>3673787993</t>
  </si>
  <si>
    <t>1590375901</t>
  </si>
  <si>
    <t>892374263</t>
  </si>
  <si>
    <t>4105787909</t>
  </si>
  <si>
    <t>799543677</t>
  </si>
  <si>
    <t>2728416797</t>
  </si>
  <si>
    <t>3928770364</t>
  </si>
  <si>
    <t>3353797897</t>
  </si>
  <si>
    <t>154072936</t>
  </si>
  <si>
    <t>2203506851</t>
  </si>
  <si>
    <t>518224744</t>
  </si>
  <si>
    <t>1486919752</t>
  </si>
  <si>
    <t>251185978</t>
  </si>
  <si>
    <t>150943604</t>
  </si>
  <si>
    <t>4283235140</t>
  </si>
  <si>
    <t>3673787994</t>
  </si>
  <si>
    <t>1590375902</t>
  </si>
  <si>
    <t>892374260</t>
  </si>
  <si>
    <t>4105787910</t>
  </si>
  <si>
    <t>799543678</t>
  </si>
  <si>
    <t>2728416796</t>
  </si>
  <si>
    <t>3928770365</t>
  </si>
  <si>
    <t>3353797896</t>
  </si>
  <si>
    <t>154072937</t>
  </si>
  <si>
    <t>2203506850</t>
  </si>
  <si>
    <t>518224745</t>
  </si>
  <si>
    <t>1486919753</t>
  </si>
  <si>
    <t>251185979</t>
  </si>
  <si>
    <t>150943605</t>
  </si>
  <si>
    <t>4283235141</t>
  </si>
  <si>
    <t>3673787995</t>
  </si>
  <si>
    <t>1590375903</t>
  </si>
  <si>
    <t>892374261</t>
  </si>
  <si>
    <t>4105787911</t>
  </si>
  <si>
    <t>799543679</t>
  </si>
  <si>
    <t>3928770362</t>
  </si>
  <si>
    <t>3353797903</t>
  </si>
  <si>
    <t>154072942</t>
  </si>
  <si>
    <t>2203506853</t>
  </si>
  <si>
    <t>518224750</t>
  </si>
  <si>
    <t>251185980</t>
  </si>
  <si>
    <t>150943602</t>
  </si>
  <si>
    <t>4283235138</t>
  </si>
  <si>
    <t>3673787996</t>
  </si>
  <si>
    <t>1590375896</t>
  </si>
  <si>
    <t>892374258</t>
  </si>
  <si>
    <t>4105787904</t>
  </si>
  <si>
    <t>799543672</t>
  </si>
  <si>
    <t>3928770363</t>
  </si>
  <si>
    <t>3353797902</t>
  </si>
  <si>
    <t>154072943</t>
  </si>
  <si>
    <t>2203506852</t>
  </si>
  <si>
    <t>518224751</t>
  </si>
  <si>
    <t>251185981</t>
  </si>
  <si>
    <t>150943603</t>
  </si>
  <si>
    <t>4283235139</t>
  </si>
  <si>
    <t>3673787997</t>
  </si>
  <si>
    <t>1590375897</t>
  </si>
  <si>
    <t>892374259</t>
  </si>
  <si>
    <t>4105787905</t>
  </si>
  <si>
    <t>799543673</t>
  </si>
  <si>
    <t>3928770360</t>
  </si>
  <si>
    <t>3353797901</t>
  </si>
  <si>
    <t>154072940</t>
  </si>
  <si>
    <t>2203506855</t>
  </si>
  <si>
    <t>518224748</t>
  </si>
  <si>
    <t>1486919756</t>
  </si>
  <si>
    <t>251185982</t>
  </si>
  <si>
    <t>150943600</t>
  </si>
  <si>
    <t>4283235136</t>
  </si>
  <si>
    <t>3673787998</t>
  </si>
  <si>
    <t>1590375898</t>
  </si>
  <si>
    <t>892374256</t>
  </si>
  <si>
    <t>4105787906</t>
  </si>
  <si>
    <t>799543674</t>
  </si>
  <si>
    <t>3928770361</t>
  </si>
  <si>
    <t>3353797900</t>
  </si>
  <si>
    <t>154072941</t>
  </si>
  <si>
    <t>2203506854</t>
  </si>
  <si>
    <t>518224749</t>
  </si>
  <si>
    <t>1486919757</t>
  </si>
  <si>
    <t>251185983</t>
  </si>
  <si>
    <t>150943601</t>
  </si>
  <si>
    <t>4283235137</t>
  </si>
  <si>
    <t>3673787999</t>
  </si>
  <si>
    <t>1590375899</t>
  </si>
  <si>
    <t>892374257</t>
  </si>
  <si>
    <t>4105787907</t>
  </si>
  <si>
    <t>799543675</t>
  </si>
  <si>
    <t>3928770358</t>
  </si>
  <si>
    <t>3353797891</t>
  </si>
  <si>
    <t>154072930</t>
  </si>
  <si>
    <t>2203506857</t>
  </si>
  <si>
    <t>518224738</t>
  </si>
  <si>
    <t>1486919746</t>
  </si>
  <si>
    <t>251185968</t>
  </si>
  <si>
    <t>150943614</t>
  </si>
  <si>
    <t>4283235150</t>
  </si>
  <si>
    <t>3673787984</t>
  </si>
  <si>
    <t>1590375892</t>
  </si>
  <si>
    <t>892374270</t>
  </si>
  <si>
    <t>4105787916</t>
  </si>
  <si>
    <t>799543668</t>
  </si>
  <si>
    <t>3928770359</t>
  </si>
  <si>
    <t>3353797890</t>
  </si>
  <si>
    <t>154072931</t>
  </si>
  <si>
    <t>2203506856</t>
  </si>
  <si>
    <t>518224739</t>
  </si>
  <si>
    <t>1486919747</t>
  </si>
  <si>
    <t>251185969</t>
  </si>
  <si>
    <t>150943615</t>
  </si>
  <si>
    <t>4283235151</t>
  </si>
  <si>
    <t>3673787985</t>
  </si>
  <si>
    <t>1590375893</t>
  </si>
  <si>
    <t>892374271</t>
  </si>
  <si>
    <t>4105787917</t>
  </si>
  <si>
    <t>799543669</t>
  </si>
  <si>
    <t>515071961</t>
  </si>
  <si>
    <t>858592012</t>
  </si>
  <si>
    <t>1876183148</t>
  </si>
  <si>
    <t>3526486541</t>
  </si>
  <si>
    <t>3957254712</t>
  </si>
  <si>
    <t>3556949035</t>
  </si>
  <si>
    <t>1648316470</t>
  </si>
  <si>
    <t>1954620775</t>
  </si>
  <si>
    <t>3610750208</t>
  </si>
  <si>
    <t>2557674074</t>
  </si>
  <si>
    <t>2589407652</t>
  </si>
  <si>
    <t>1058098236</t>
  </si>
  <si>
    <t>932058162</t>
  </si>
  <si>
    <t>815624991</t>
  </si>
  <si>
    <t>1933479768</t>
  </si>
  <si>
    <t>1400394461</t>
  </si>
  <si>
    <t>1673238724</t>
  </si>
  <si>
    <t>263169843</t>
  </si>
  <si>
    <t>1946260457</t>
  </si>
  <si>
    <t>3782773412</t>
  </si>
  <si>
    <t>1357354099</t>
  </si>
  <si>
    <t>1905044254</t>
  </si>
  <si>
    <t>3938834702</t>
  </si>
  <si>
    <t>1807439484</t>
  </si>
  <si>
    <t>2957367743</t>
  </si>
  <si>
    <t>926349160</t>
  </si>
  <si>
    <t>2788754598</t>
  </si>
  <si>
    <t>776191470</t>
  </si>
  <si>
    <t>4001063065</t>
  </si>
  <si>
    <t>1885753223</t>
  </si>
  <si>
    <t>1628165636</t>
  </si>
  <si>
    <t>83039193</t>
  </si>
  <si>
    <t>1802135586</t>
  </si>
  <si>
    <t>2724693746</t>
  </si>
  <si>
    <t>1557274655</t>
  </si>
  <si>
    <t>1656549672</t>
  </si>
  <si>
    <t>4102900702</t>
  </si>
  <si>
    <t>4184589900</t>
  </si>
  <si>
    <t>4015745376</t>
  </si>
  <si>
    <t>760030801</t>
  </si>
  <si>
    <t>3977735242</t>
  </si>
  <si>
    <t>2681395357</t>
  </si>
  <si>
    <t>1818103563</t>
  </si>
  <si>
    <t>456628589</t>
  </si>
  <si>
    <t>2585427437</t>
  </si>
  <si>
    <t>1645386487</t>
  </si>
  <si>
    <t>2963428707</t>
  </si>
  <si>
    <t>3731491409</t>
  </si>
  <si>
    <t>282266465</t>
  </si>
  <si>
    <t>3662465907</t>
  </si>
  <si>
    <t>1843044398</t>
  </si>
  <si>
    <t>194952921</t>
  </si>
  <si>
    <t>1657401727</t>
  </si>
  <si>
    <t>187655372</t>
  </si>
  <si>
    <t>4104235240</t>
  </si>
  <si>
    <t>503394676</t>
  </si>
  <si>
    <t>354404332</t>
  </si>
  <si>
    <t>79833168</t>
  </si>
  <si>
    <t>354404333</t>
  </si>
  <si>
    <t>53159281</t>
  </si>
  <si>
    <t>3967134106</t>
  </si>
  <si>
    <t>4151287333</t>
  </si>
  <si>
    <t>79833169</t>
  </si>
  <si>
    <t>1396048722</t>
  </si>
  <si>
    <t>79833172</t>
  </si>
  <si>
    <t>79833170</t>
  </si>
  <si>
    <t>354404335</t>
  </si>
  <si>
    <t>2350566579</t>
  </si>
  <si>
    <t>79833175</t>
  </si>
  <si>
    <t>79833174</t>
  </si>
  <si>
    <t>691819782</t>
  </si>
  <si>
    <t>1981116089</t>
  </si>
  <si>
    <t>79833173</t>
  </si>
  <si>
    <t>526091742</t>
  </si>
  <si>
    <t>3361694400</t>
  </si>
  <si>
    <t>2842493171</t>
  </si>
  <si>
    <t>403349193</t>
  </si>
  <si>
    <t>3527564903</t>
  </si>
  <si>
    <t>2956832212</t>
  </si>
  <si>
    <t>1718784639</t>
  </si>
  <si>
    <t>3527564897</t>
  </si>
  <si>
    <t>1234150730</t>
  </si>
  <si>
    <t>2895039606</t>
  </si>
  <si>
    <t>2144580852</t>
  </si>
  <si>
    <t>3915764595</t>
  </si>
  <si>
    <t>4149534917</t>
  </si>
  <si>
    <t>1115162408</t>
  </si>
  <si>
    <t>1538938256</t>
  </si>
  <si>
    <t>3258665412</t>
  </si>
  <si>
    <t>3457865914</t>
  </si>
  <si>
    <t>2946990961</t>
  </si>
  <si>
    <t>3849444474</t>
  </si>
  <si>
    <t>3627718344</t>
  </si>
  <si>
    <t>3631905978</t>
  </si>
  <si>
    <t>2605790034</t>
  </si>
  <si>
    <t>4166221755</t>
  </si>
  <si>
    <t>2934252066</t>
  </si>
  <si>
    <t>2605790032</t>
  </si>
  <si>
    <t>1926090092</t>
  </si>
  <si>
    <t>2410284308</t>
  </si>
  <si>
    <t>949381190</t>
  </si>
  <si>
    <t>1392919471</t>
  </si>
  <si>
    <t>1201830623</t>
  </si>
  <si>
    <t>1929721159</t>
  </si>
  <si>
    <t>2961559651</t>
  </si>
  <si>
    <t>1285109626</t>
  </si>
  <si>
    <t>2946784966</t>
  </si>
  <si>
    <t>1556665148</t>
  </si>
  <si>
    <t>668465167</t>
  </si>
  <si>
    <t>3649430342</t>
  </si>
  <si>
    <t>4111024700</t>
  </si>
  <si>
    <t>2694576561</t>
  </si>
  <si>
    <t>3568377122</t>
  </si>
  <si>
    <t>1079872540</t>
  </si>
  <si>
    <t>275904576</t>
  </si>
  <si>
    <t>1220787353</t>
  </si>
  <si>
    <t>3922904113</t>
  </si>
  <si>
    <t>1956421814</t>
  </si>
  <si>
    <t>2804214704</t>
  </si>
  <si>
    <t>2395713912</t>
  </si>
  <si>
    <t>613634302</t>
  </si>
  <si>
    <t>1694242449</t>
  </si>
  <si>
    <t>2462965802</t>
  </si>
  <si>
    <t>3146657389</t>
  </si>
  <si>
    <t>4274829954</t>
  </si>
  <si>
    <t>1645158859</t>
  </si>
  <si>
    <t>232928045</t>
  </si>
  <si>
    <t>1870851715</t>
  </si>
  <si>
    <t>2779841490</t>
  </si>
  <si>
    <t>2510526114</t>
  </si>
  <si>
    <t>738446555</t>
  </si>
  <si>
    <t>2675237434</t>
  </si>
  <si>
    <t>3547610540</t>
  </si>
  <si>
    <t>2317587052</t>
  </si>
  <si>
    <t>1891880743</t>
  </si>
  <si>
    <t>430361065</t>
  </si>
  <si>
    <t>522919985</t>
  </si>
  <si>
    <t>527286589</t>
  </si>
  <si>
    <t>3647557929</t>
  </si>
  <si>
    <t>3676627761</t>
  </si>
  <si>
    <t>4124601641</t>
  </si>
  <si>
    <t>1772682177</t>
  </si>
  <si>
    <t>1204062917</t>
  </si>
  <si>
    <t>846801292</t>
  </si>
  <si>
    <t>2825949957</t>
  </si>
  <si>
    <t>4008779013</t>
  </si>
  <si>
    <t>168673710</t>
  </si>
  <si>
    <t>3131895545</t>
  </si>
  <si>
    <t>1757762246</t>
  </si>
  <si>
    <t>3511642555</t>
  </si>
  <si>
    <t>3504197951</t>
  </si>
  <si>
    <t>3000847393</t>
  </si>
  <si>
    <t>1988218406</t>
  </si>
  <si>
    <t>1708677635</t>
  </si>
  <si>
    <t>2263007481</t>
  </si>
  <si>
    <t>226807081</t>
  </si>
  <si>
    <t>1840919274</t>
  </si>
  <si>
    <t>2474886440</t>
  </si>
  <si>
    <t>2485881870</t>
  </si>
  <si>
    <t>1771869775</t>
  </si>
  <si>
    <t>2053642371</t>
  </si>
  <si>
    <t>287042894</t>
  </si>
  <si>
    <t>3809728842</t>
  </si>
  <si>
    <t>3310813502</t>
  </si>
  <si>
    <t>4217417021</t>
  </si>
  <si>
    <t>2224838837</t>
  </si>
  <si>
    <t>3387424187</t>
  </si>
  <si>
    <t>3387424186</t>
  </si>
  <si>
    <t>2226158470</t>
  </si>
  <si>
    <t>3894668351</t>
  </si>
  <si>
    <t>1127992351</t>
  </si>
  <si>
    <t>2963870192</t>
  </si>
  <si>
    <t>1378231106</t>
  </si>
  <si>
    <t>720825311</t>
  </si>
  <si>
    <t>2663272111</t>
  </si>
  <si>
    <t>1808259048</t>
  </si>
  <si>
    <t>1533499362</t>
  </si>
  <si>
    <t>2788754593</t>
  </si>
  <si>
    <t>4190535237</t>
  </si>
  <si>
    <t>1125986156</t>
  </si>
  <si>
    <t>1332486449</t>
  </si>
  <si>
    <t>1159252500</t>
  </si>
  <si>
    <t>4274614370</t>
  </si>
  <si>
    <t>2731901710</t>
  </si>
  <si>
    <t>3846229553</t>
  </si>
  <si>
    <t>4138317986</t>
  </si>
  <si>
    <t>2946649456</t>
  </si>
  <si>
    <t>2207103371</t>
  </si>
  <si>
    <t>3148574208</t>
  </si>
  <si>
    <t>1991567150</t>
  </si>
  <si>
    <t>1517516184</t>
  </si>
  <si>
    <t>3820876489</t>
  </si>
  <si>
    <t>744217850</t>
  </si>
  <si>
    <t>3320476178</t>
  </si>
  <si>
    <t>236605015</t>
  </si>
  <si>
    <t>2119325971</t>
  </si>
  <si>
    <t>187655373</t>
  </si>
  <si>
    <t>3830941962</t>
  </si>
  <si>
    <t>3426743647</t>
  </si>
  <si>
    <t>3349747415</t>
  </si>
  <si>
    <t>3685470415</t>
  </si>
  <si>
    <t>3988215619</t>
  </si>
  <si>
    <t>3666954562</t>
  </si>
  <si>
    <t>2276328320</t>
  </si>
  <si>
    <t>699693452</t>
  </si>
  <si>
    <t>839344841</t>
  </si>
  <si>
    <t>1671674386</t>
  </si>
  <si>
    <t>3957254715</t>
  </si>
  <si>
    <t>2689511581</t>
  </si>
  <si>
    <t>861489047</t>
  </si>
  <si>
    <t>2812672356</t>
  </si>
  <si>
    <t>3334276332</t>
  </si>
  <si>
    <t>2405598968</t>
  </si>
  <si>
    <t>1700810598</t>
  </si>
  <si>
    <t>4258704673</t>
  </si>
  <si>
    <t>4076776733</t>
  </si>
  <si>
    <t>1401506404</t>
  </si>
  <si>
    <t>1378231107</t>
  </si>
  <si>
    <t>2218066867</t>
  </si>
  <si>
    <t>526091743</t>
  </si>
  <si>
    <t>408004171</t>
  </si>
  <si>
    <t>3867293161</t>
  </si>
  <si>
    <t>4289226715</t>
  </si>
  <si>
    <t>838219733</t>
  </si>
  <si>
    <t>1076254241</t>
  </si>
  <si>
    <t>518521233</t>
  </si>
  <si>
    <t>1468523096</t>
  </si>
  <si>
    <t>3118061005</t>
  </si>
  <si>
    <t>1310413525</t>
  </si>
  <si>
    <t>14279832</t>
  </si>
  <si>
    <t>2779841496</t>
  </si>
  <si>
    <t>3628991659</t>
  </si>
  <si>
    <t>615063267</t>
  </si>
  <si>
    <t>1768489065</t>
  </si>
  <si>
    <t>571791574</t>
  </si>
  <si>
    <t>403349194</t>
  </si>
  <si>
    <t>2788754599</t>
  </si>
  <si>
    <t>51305743</t>
  </si>
  <si>
    <t>3351378128</t>
  </si>
  <si>
    <t>2742146817</t>
  </si>
  <si>
    <t>3441203855</t>
  </si>
  <si>
    <t>1255073825</t>
  </si>
  <si>
    <t>2809141585</t>
  </si>
  <si>
    <t>4287983117</t>
  </si>
  <si>
    <t>2699000684</t>
  </si>
  <si>
    <t>1702504372</t>
  </si>
  <si>
    <t>2912265353</t>
  </si>
  <si>
    <t>4236468733</t>
  </si>
  <si>
    <t>3344732822</t>
  </si>
  <si>
    <t>3458160468</t>
  </si>
  <si>
    <t>110793779</t>
  </si>
  <si>
    <t>185041502</t>
  </si>
  <si>
    <t>332773068</t>
  </si>
  <si>
    <t>3610814281</t>
  </si>
  <si>
    <t>1947468772</t>
  </si>
  <si>
    <t>3920310144</t>
  </si>
  <si>
    <t>928186993</t>
  </si>
  <si>
    <t>3556461530</t>
  </si>
  <si>
    <t>4134680615</t>
  </si>
  <si>
    <t>71057630</t>
  </si>
  <si>
    <t>372672210</t>
  </si>
  <si>
    <t>93061497</t>
  </si>
  <si>
    <t>4232480042</t>
  </si>
  <si>
    <t>1622998472</t>
  </si>
  <si>
    <t>1425631486</t>
  </si>
  <si>
    <t>2779841497</t>
  </si>
  <si>
    <t>4260353953</t>
  </si>
  <si>
    <t>2409031770</t>
  </si>
  <si>
    <t>1673238727</t>
  </si>
  <si>
    <t>622433369</t>
  </si>
  <si>
    <t>2731901709</t>
  </si>
  <si>
    <t>1968711238</t>
  </si>
  <si>
    <t>413766123</t>
  </si>
  <si>
    <t>3287261265</t>
  </si>
  <si>
    <t>3545885626</t>
  </si>
  <si>
    <t>1679868061</t>
  </si>
  <si>
    <t>1395789926</t>
  </si>
  <si>
    <t>1852863732</t>
  </si>
  <si>
    <t>3156882011</t>
  </si>
  <si>
    <t>528225971</t>
  </si>
  <si>
    <t>4207478320</t>
  </si>
  <si>
    <t>2864245075</t>
  </si>
  <si>
    <t>2322202118</t>
  </si>
  <si>
    <t>3808902618</t>
  </si>
  <si>
    <t>372212741</t>
  </si>
  <si>
    <t>262821312</t>
  </si>
  <si>
    <t>3020052176</t>
  </si>
  <si>
    <t>4620383</t>
  </si>
  <si>
    <t>75282108</t>
  </si>
  <si>
    <t>4016776975</t>
  </si>
  <si>
    <t>2274196887</t>
  </si>
  <si>
    <t>744594675</t>
  </si>
  <si>
    <t>3285365667</t>
  </si>
  <si>
    <t>2314189925</t>
  </si>
  <si>
    <t>1195725818</t>
  </si>
  <si>
    <t>4249729124</t>
  </si>
  <si>
    <t>1202007252</t>
  </si>
  <si>
    <t>4199529752</t>
  </si>
  <si>
    <t>2732814938</t>
  </si>
  <si>
    <t>3469412974</t>
  </si>
  <si>
    <t>537774540</t>
  </si>
  <si>
    <t>2368990401</t>
  </si>
  <si>
    <t>2483898429</t>
  </si>
  <si>
    <t>3469412969</t>
  </si>
  <si>
    <t>3469412971</t>
  </si>
  <si>
    <t>537774542</t>
  </si>
  <si>
    <t>3469412970</t>
  </si>
  <si>
    <t>2483898431</t>
  </si>
  <si>
    <t>537774543</t>
  </si>
  <si>
    <t>3469412968</t>
  </si>
  <si>
    <t>2483898428</t>
  </si>
  <si>
    <t>2368990400</t>
  </si>
  <si>
    <t>2483898430</t>
  </si>
  <si>
    <t>3469412975</t>
  </si>
  <si>
    <t>537774541</t>
  </si>
  <si>
    <t>3732232161</t>
  </si>
  <si>
    <t>281315705</t>
  </si>
  <si>
    <t>4285971293</t>
  </si>
  <si>
    <t>4285971292</t>
  </si>
  <si>
    <t>4285971291</t>
  </si>
  <si>
    <t>940371471</t>
  </si>
  <si>
    <t>961827406</t>
  </si>
  <si>
    <t>4249729127</t>
  </si>
  <si>
    <t>1050127423</t>
  </si>
  <si>
    <t>3643044286</t>
  </si>
  <si>
    <t>1291268260</t>
  </si>
  <si>
    <t>3540739611</t>
  </si>
  <si>
    <t>2074494595</t>
  </si>
  <si>
    <t>852793406</t>
  </si>
  <si>
    <t>878237828</t>
  </si>
  <si>
    <t>4094452600</t>
  </si>
  <si>
    <t>3661044025</t>
  </si>
  <si>
    <t>3118061004</t>
  </si>
  <si>
    <t>580005458</t>
  </si>
  <si>
    <t>1531126198</t>
  </si>
  <si>
    <t>1457233892</t>
  </si>
  <si>
    <t>2233846239</t>
  </si>
  <si>
    <t>481860150</t>
  </si>
  <si>
    <t>1358612221</t>
  </si>
  <si>
    <t>814876684</t>
  </si>
  <si>
    <t>3457865915</t>
  </si>
  <si>
    <t>2910326942</t>
  </si>
  <si>
    <t>3660738414</t>
  </si>
  <si>
    <t>2371951503</t>
  </si>
  <si>
    <t>1015658232</t>
  </si>
  <si>
    <t>2888418988</t>
  </si>
  <si>
    <t>1478986057</t>
  </si>
  <si>
    <t>1452368632</t>
  </si>
  <si>
    <t>1288081796</t>
  </si>
  <si>
    <t>2962361451</t>
  </si>
  <si>
    <t>1753923263</t>
  </si>
  <si>
    <t>3472875143</t>
  </si>
  <si>
    <t>3520505385</t>
  </si>
  <si>
    <t>2674202880</t>
  </si>
  <si>
    <t>1864563948</t>
  </si>
  <si>
    <t>1679262379</t>
  </si>
  <si>
    <t>1311389413</t>
  </si>
  <si>
    <t>1174163613</t>
  </si>
  <si>
    <t>2963870193</t>
  </si>
  <si>
    <t>593361144</t>
  </si>
  <si>
    <t>2940035732</t>
  </si>
  <si>
    <t>3957603605</t>
  </si>
  <si>
    <t>13476581</t>
  </si>
  <si>
    <t>2891672170</t>
  </si>
  <si>
    <t>859004027</t>
  </si>
  <si>
    <t>3959549446</t>
  </si>
  <si>
    <t>2153115594</t>
  </si>
  <si>
    <t>2153115590</t>
  </si>
  <si>
    <t>2903592987</t>
  </si>
  <si>
    <t>911046885</t>
  </si>
  <si>
    <t>1141927949</t>
  </si>
  <si>
    <t>2404852074</t>
  </si>
  <si>
    <t>3673160713</t>
  </si>
  <si>
    <t>3624264409</t>
  </si>
  <si>
    <t>1863583117</t>
  </si>
  <si>
    <t>2387244414</t>
  </si>
  <si>
    <t>2707464805</t>
  </si>
  <si>
    <t>554078785</t>
  </si>
  <si>
    <t>554078784</t>
  </si>
  <si>
    <t>Colonna1</t>
  </si>
  <si>
    <t>Colonna2</t>
  </si>
  <si>
    <t>Colonna3</t>
  </si>
  <si>
    <t>3615748501, 649691506</t>
  </si>
  <si>
    <t>4157959958, 1177293327</t>
  </si>
  <si>
    <t>250721843, 1644160541</t>
  </si>
  <si>
    <t>3621336854, 4095896073</t>
  </si>
  <si>
    <t>2563444729, 3649264718, 1035680664</t>
  </si>
  <si>
    <t>437854388, 437854389, 437854390, 437854391, 527989828</t>
  </si>
  <si>
    <t>3768376419, 458095281, 1591207518</t>
  </si>
  <si>
    <t>2993554824, 1167153950</t>
  </si>
  <si>
    <t>1013434963, 2094938673</t>
  </si>
  <si>
    <t>796577360, 1654461647, 1906855381</t>
  </si>
  <si>
    <t>2950045886, 859709617, 2076339106</t>
  </si>
  <si>
    <t>2615220262, 3942036043, 1656912113</t>
  </si>
  <si>
    <t>424291879, 601592879</t>
  </si>
  <si>
    <t>1669771781, 1678957658</t>
  </si>
  <si>
    <t>3984776322, 2023002233</t>
  </si>
  <si>
    <t>2591586260, 653875715</t>
  </si>
  <si>
    <t>3166250992, 982229638, 1532276803</t>
  </si>
  <si>
    <t>3216110440, 197761153, 1407595207</t>
  </si>
  <si>
    <t>6857689, 2145476623</t>
  </si>
  <si>
    <t>2423243921, 81398002, 1315823811</t>
  </si>
  <si>
    <t>2561659919, 566976653</t>
  </si>
  <si>
    <t>3897389303, 132452792, 1096253259</t>
  </si>
  <si>
    <t>3328019216, 3649985571, 1813474267</t>
  </si>
  <si>
    <t>2896109856, 1967303408</t>
  </si>
  <si>
    <t>2829609851, 2999866952, 3874247549</t>
  </si>
  <si>
    <t>3906357379, 1650626964</t>
  </si>
  <si>
    <t>809007410, 1203306857, 1734844650</t>
  </si>
  <si>
    <t>3948284065, 4035625646, 866590993</t>
  </si>
  <si>
    <t>3110377595, 1674742470</t>
  </si>
  <si>
    <t>4220529694, 66875353, 495940989, 1845978721</t>
  </si>
  <si>
    <t>2591586261, 653875714</t>
  </si>
  <si>
    <t>1457394911, 1995011456</t>
  </si>
  <si>
    <t>2340803152, 3001449507</t>
  </si>
  <si>
    <t>2591586263, 653875712</t>
  </si>
  <si>
    <t>1669771783, 1678957656</t>
  </si>
  <si>
    <t>3107853529, 4190932264</t>
  </si>
  <si>
    <t>407621213, 1983332562</t>
  </si>
  <si>
    <t>4152016199, 153979397, 1048266744</t>
  </si>
  <si>
    <t>525750263, 925326394</t>
  </si>
  <si>
    <t>3906357378, 1650626965</t>
  </si>
  <si>
    <t>2372514508, 2533990645, 3843477312</t>
  </si>
  <si>
    <t>1188437342, 1849901681</t>
  </si>
  <si>
    <t>863908533, 1703551922</t>
  </si>
  <si>
    <t>1457394910, 1995011457</t>
  </si>
  <si>
    <t>2869466318, 3558681245, 528834068</t>
  </si>
  <si>
    <t>2328923181, 1289997971</t>
  </si>
  <si>
    <t>2199554524, 2712244741</t>
  </si>
  <si>
    <t>2851385306, 3574051505</t>
  </si>
  <si>
    <t>3453042252, 327385975</t>
  </si>
  <si>
    <t>2490988246, 174192097</t>
  </si>
  <si>
    <t>3960926756, 1321354573, 1667080810</t>
  </si>
  <si>
    <t>2374129871, 3589022772</t>
  </si>
  <si>
    <t>501329015, 568515759</t>
  </si>
  <si>
    <t>2598420927, 1119734784</t>
  </si>
  <si>
    <t>3488362706, 3545094011, 4057299718</t>
  </si>
  <si>
    <t>2551549824, 1190497097</t>
  </si>
  <si>
    <t>2970800254, 3288917178, 171695625</t>
  </si>
  <si>
    <t>1280933460, 1505862304</t>
  </si>
  <si>
    <t>558794124, 1216130969</t>
  </si>
  <si>
    <t>2814093983, 3206190066, 1506719573</t>
  </si>
  <si>
    <t>2659286158, 2819552809</t>
  </si>
  <si>
    <t>2591111628, 4169225313, 233896077</t>
  </si>
  <si>
    <t>2389062558, 3261527845, 1906093346</t>
  </si>
  <si>
    <t>3768376418, 458095280, 1591207519</t>
  </si>
  <si>
    <t>3649055823, 4292849692, 198854575</t>
  </si>
  <si>
    <t>3005879473, 3419149443</t>
  </si>
  <si>
    <t>2523259395, 3381022969, 925466718</t>
  </si>
  <si>
    <t>2782325302, 1180270694</t>
  </si>
  <si>
    <t>3256453690, 4106757302</t>
  </si>
  <si>
    <t>2351747816, 2860172149</t>
  </si>
  <si>
    <t>2321120637, 4057875770</t>
  </si>
  <si>
    <t>4221925398, 1877183765</t>
  </si>
  <si>
    <t>192896783, 1008364980</t>
  </si>
  <si>
    <t>4157959959, 1177293326</t>
  </si>
  <si>
    <t>540880995, 1144014195, 1942069133</t>
  </si>
  <si>
    <t>2316914168, 3767088557</t>
  </si>
  <si>
    <t>2188764214, 3654674561</t>
  </si>
  <si>
    <t>2812324401, 46125926</t>
  </si>
  <si>
    <t>3582424018, 1296429091</t>
  </si>
  <si>
    <t>3371413056, 569799274</t>
  </si>
  <si>
    <t>3809805228, 711899775</t>
  </si>
  <si>
    <t>2278995296, 4193877020</t>
  </si>
  <si>
    <t>241462141, 1035680665, 2002759682</t>
  </si>
  <si>
    <t>3551104348, 105164264</t>
  </si>
  <si>
    <t>2362471600, 358190158</t>
  </si>
  <si>
    <t>79075821, 502356570</t>
  </si>
  <si>
    <t>3790373072, 1160559849, 1437375562</t>
  </si>
  <si>
    <t>2228325504, 218335759, 568611923</t>
  </si>
  <si>
    <t>4105447487, 4106983932</t>
  </si>
  <si>
    <t>3666954563, 1873270090</t>
  </si>
  <si>
    <t>2372514509, 3851176026</t>
  </si>
  <si>
    <t>1669771780, 1678957659</t>
  </si>
  <si>
    <t>2581162758, 1723380073</t>
  </si>
  <si>
    <t>2398848320, 3027844941</t>
  </si>
  <si>
    <t>3514096004, 1927800278</t>
  </si>
  <si>
    <t>2808156426, 3692827145, 1643575148</t>
  </si>
  <si>
    <t>3618823368, 1763361847</t>
  </si>
  <si>
    <t>2523259392, 3381022970, 925466717</t>
  </si>
  <si>
    <t>3199662972, 1291586825</t>
  </si>
  <si>
    <t>3781549120, 1849149215</t>
  </si>
  <si>
    <t>243425374, 614426548, 1815105249</t>
  </si>
  <si>
    <t>3143732432, 1390080550</t>
  </si>
  <si>
    <t>2822465023, 728668916</t>
  </si>
  <si>
    <t>3977654524, 4019651319</t>
  </si>
  <si>
    <t>2645567209, 3685829362</t>
  </si>
  <si>
    <t>3813153080, 701922966, 1917334929</t>
  </si>
  <si>
    <t>2194955522, 1642384931</t>
  </si>
  <si>
    <t>671504994, 896224899, 1667080809</t>
  </si>
  <si>
    <t>2725894221, 3184457500, 3184457501, 3184457502, 3184457503</t>
  </si>
  <si>
    <t>2326578623, 2631466936, 591672323</t>
  </si>
  <si>
    <t>574694189, 609852545, 1737050140</t>
  </si>
  <si>
    <t>3383958217, 1281822858</t>
  </si>
  <si>
    <t>1457394908, 1995011459</t>
  </si>
  <si>
    <t>2891976012, 1447973651</t>
  </si>
  <si>
    <t>1163283805, 1488061763, 2132672800</t>
  </si>
  <si>
    <t>2808445048, 3608857511, 121305948</t>
  </si>
  <si>
    <t>3070357340, 3084282676, 4177778015</t>
  </si>
  <si>
    <t>1446374842, 1627691271</t>
  </si>
  <si>
    <t>4069880346, 1572604081</t>
  </si>
  <si>
    <t>2728851518, 3573686365, 1030895163, 1183116657</t>
  </si>
  <si>
    <t>3371413057, 569799275</t>
  </si>
  <si>
    <t>64236626, 731147178</t>
  </si>
  <si>
    <t>2773056939, 3926392527, 407148246</t>
  </si>
  <si>
    <t>3433930495, 1621558458</t>
  </si>
  <si>
    <t>3431536253, 72775246</t>
  </si>
  <si>
    <t>2326716489, 94729174, 411397829, 487361141</t>
  </si>
  <si>
    <t>4070560770, 1168370783, 1474735276</t>
  </si>
  <si>
    <t>2447096246, 461841403</t>
  </si>
  <si>
    <t>3778520450, 1518042134</t>
  </si>
  <si>
    <t>458095282, 1192890598, 2094927311</t>
  </si>
  <si>
    <t>211732170, 603242241, 1896309757</t>
  </si>
  <si>
    <t>4138415948, 664109750</t>
  </si>
  <si>
    <t>3383958216, 1281822859</t>
  </si>
  <si>
    <t>2936850733, 1606497639</t>
  </si>
  <si>
    <t>731147177, 1402874079, 1807343361</t>
  </si>
  <si>
    <t>3050442980, 1909305643</t>
  </si>
  <si>
    <t>502173648, 1341951177, 1462291111</t>
  </si>
  <si>
    <t>106575079, 943320520, 1362342075</t>
  </si>
  <si>
    <t>4165710258, 1322544481</t>
  </si>
  <si>
    <t>3669616453, 417474224</t>
  </si>
  <si>
    <t>3829285960, 177568179</t>
  </si>
  <si>
    <t>2666273249, 657927352</t>
  </si>
  <si>
    <t>3962575203, 1584643826</t>
  </si>
  <si>
    <t>3574168117, 1175295126</t>
  </si>
  <si>
    <t>1467044898, 1734674241</t>
  </si>
  <si>
    <t>2314999489, 2045811635</t>
  </si>
  <si>
    <t>2919334548, 318443586</t>
  </si>
  <si>
    <t>3233390913, 161537637</t>
  </si>
  <si>
    <t>3285365666, 410996590</t>
  </si>
  <si>
    <t>625672050, 1162247618</t>
  </si>
  <si>
    <t>62937067, 622058944</t>
  </si>
  <si>
    <t>2261046232, 2603335652, 3103255595, 689294985</t>
  </si>
  <si>
    <t>715338174, 1139727256</t>
  </si>
  <si>
    <t>3844826440, 900910759, 1862800746</t>
  </si>
  <si>
    <t>2386208942, 981450701, 2029899814</t>
  </si>
  <si>
    <t>2384488862, 510504540, 858758105</t>
  </si>
  <si>
    <t>2757274117, 4002939008, 146629029</t>
  </si>
  <si>
    <t>4209476803, 1619016919</t>
  </si>
  <si>
    <t>3481382332, 784540300, 784540301, 784540302, 784540303</t>
  </si>
  <si>
    <t>3960926757, 1321354572, 1667080811</t>
  </si>
  <si>
    <t>2591586262, 653875713</t>
  </si>
  <si>
    <t>3622137132, 1911843791</t>
  </si>
  <si>
    <t>4287947559, 755130877</t>
  </si>
  <si>
    <t>188882152, 962412079</t>
  </si>
  <si>
    <t>3409645497, 1760543913</t>
  </si>
  <si>
    <t>2189073092, 3428407746</t>
  </si>
  <si>
    <t>2749457084, 3295711091, 4165919945</t>
  </si>
  <si>
    <t>2450049485, 946443267</t>
  </si>
  <si>
    <t>3539357318, 3790373074, 53126581</t>
  </si>
  <si>
    <t>3316517958, 4258262391</t>
  </si>
  <si>
    <t>2405271939, 193869522, 1245809812</t>
  </si>
  <si>
    <t>419976111, 903984858, 1803778317</t>
  </si>
  <si>
    <t>2763843899, 3757612024, 153979396</t>
  </si>
  <si>
    <t>2954558332, 4136768282, 418363297</t>
  </si>
  <si>
    <t>2770035786, 1419158093</t>
  </si>
  <si>
    <t>3906357376, 1650626967</t>
  </si>
  <si>
    <t>3445437901, 253196586</t>
  </si>
  <si>
    <t>2732820041, 3301944824</t>
  </si>
  <si>
    <t>2584830733, 3850168899</t>
  </si>
  <si>
    <t>508515818, 1619425569</t>
  </si>
  <si>
    <t>2915174768, 322173891</t>
  </si>
  <si>
    <t>3883866764, 4060352315, 197761152</t>
  </si>
  <si>
    <t>1003391927, 1955548646</t>
  </si>
  <si>
    <t>2477980485, 3871226707, 1280894514</t>
  </si>
  <si>
    <t>2574019120, 4284305243, 1734144409</t>
  </si>
  <si>
    <t>3165547384, 3329842376</t>
  </si>
  <si>
    <t>474671201, 602331464, 602331465, 602331466, 602331467</t>
  </si>
  <si>
    <t>3089417788, 3946054154</t>
  </si>
  <si>
    <t>2499720827, 2763843898, 1128225405</t>
  </si>
  <si>
    <t>3483485727, 270610849, 766122634</t>
  </si>
  <si>
    <t>3182840395, 136355432, 1902412292</t>
  </si>
  <si>
    <t>3146657388, 1872906663</t>
  </si>
  <si>
    <t>4118334987, 1288422452</t>
  </si>
  <si>
    <t>417474225, 1529450902</t>
  </si>
  <si>
    <t>3534173884, 3688534631</t>
  </si>
  <si>
    <t>3211624072, 3717177717, 4265183314</t>
  </si>
  <si>
    <t>3040742682, 996109059, 1960218487</t>
  </si>
  <si>
    <t>1270948323, 1456017061</t>
  </si>
  <si>
    <t>70083888, 654370424</t>
  </si>
  <si>
    <t>2780717641, 124786972</t>
  </si>
  <si>
    <t>2523259393, 3381022971, 925466716</t>
  </si>
  <si>
    <t>339163900, 792755504, 1974641289</t>
  </si>
  <si>
    <t>3267996858, 730200061</t>
  </si>
  <si>
    <t>3982932616, 300502917</t>
  </si>
  <si>
    <t>3441197112, 3662200189</t>
  </si>
  <si>
    <t>3441197113, 3662200188</t>
  </si>
  <si>
    <t>2875763009, 74733286</t>
  </si>
  <si>
    <t>3883286571, 691578978, 1098931324</t>
  </si>
  <si>
    <t>3434507093, 852551895</t>
  </si>
  <si>
    <t>4255001288, 1935198785</t>
  </si>
  <si>
    <t>3454326177, 147444292</t>
  </si>
  <si>
    <t>2578771006, 3918600864, 1249787553</t>
  </si>
  <si>
    <t>3392742912, 3642110725, 978537162</t>
  </si>
  <si>
    <t>3627185503, 68357813, 507400048</t>
  </si>
  <si>
    <t>2817683783, 2138599001</t>
  </si>
  <si>
    <t>2826850739, 4024037919, 1644162710</t>
  </si>
  <si>
    <t>2405271938, 193869523, 1245809813</t>
  </si>
  <si>
    <t>2555349547, 3259193988</t>
  </si>
  <si>
    <t>3824673936, 400096939</t>
  </si>
  <si>
    <t>299665907, 1678205741</t>
  </si>
  <si>
    <t>4146673634, 4146702548</t>
  </si>
  <si>
    <t>3907337522, 4104613038, 444627789</t>
  </si>
  <si>
    <t>3441197115, 3662200190</t>
  </si>
  <si>
    <t>2249996761, 2723241847</t>
  </si>
  <si>
    <t>3437370193, 829330711</t>
  </si>
  <si>
    <t>3539357319, 3790373075, 53126580</t>
  </si>
  <si>
    <t>2255796155, 3257252969, 3450721096</t>
  </si>
  <si>
    <t>2248667690, 3393519051, 1298672084</t>
  </si>
  <si>
    <t>2316331767, 2922964484</t>
  </si>
  <si>
    <t>2290863050, 4083045006, 781498181</t>
  </si>
  <si>
    <t>3383958218, 1281822857</t>
  </si>
  <si>
    <t>2439379860, 1537074069</t>
  </si>
  <si>
    <t>3488362707, 3545094010, 4057299719</t>
  </si>
  <si>
    <t>3496887154, 3804242792, 3804242793, 3804242794, 3804242795</t>
  </si>
  <si>
    <t>2621637518, 195440257</t>
  </si>
  <si>
    <t>3556999246, 1342668638</t>
  </si>
  <si>
    <t>3493948735, 1120843238</t>
  </si>
  <si>
    <t>3434944005, 3465233192, 888872889</t>
  </si>
  <si>
    <t>308767728, 1703598057</t>
  </si>
  <si>
    <t>3393130645, 491078457</t>
  </si>
  <si>
    <t>3974038291, 1978467312</t>
  </si>
  <si>
    <t>3860697509, 4211534763</t>
  </si>
  <si>
    <t>3027844940, 618554398</t>
  </si>
  <si>
    <t>3864952146, 235591051</t>
  </si>
  <si>
    <t>4020742303, 2145441168</t>
  </si>
  <si>
    <t>3383958219, 1281822856</t>
  </si>
  <si>
    <t>3556730800, 135971347</t>
  </si>
  <si>
    <t>1669771782, 1678957657</t>
  </si>
  <si>
    <t>864224653, 2066430310</t>
  </si>
  <si>
    <t>4176551594, 337893613</t>
  </si>
  <si>
    <t>1702288800, 1709794165</t>
  </si>
  <si>
    <t>2766109872, 368733543, 419976110</t>
  </si>
  <si>
    <t>2268523867, 2767482390</t>
  </si>
  <si>
    <t>511709874, 1624882687</t>
  </si>
  <si>
    <t>3292795429, 3535742959</t>
  </si>
  <si>
    <t>3385326721, 1992309064</t>
  </si>
  <si>
    <t>2351747817, 2860172148</t>
  </si>
  <si>
    <t>3661051060, 593808239</t>
  </si>
  <si>
    <t>4221925399, 1877183764</t>
  </si>
  <si>
    <t>2169905051, 3793245444</t>
  </si>
  <si>
    <t>3809805229, 711899774</t>
  </si>
  <si>
    <t>2891976013, 1447973650</t>
  </si>
  <si>
    <t>1325579289, 1402766122, 1612781792</t>
  </si>
  <si>
    <t>3576134513, 407150808, 407150809, 407150810, 407150811</t>
  </si>
  <si>
    <t>108221785, 557165046, 1764868900</t>
  </si>
  <si>
    <t>4060793397, 888791258</t>
  </si>
  <si>
    <t>2297554989, 2715240478, 1323862250</t>
  </si>
  <si>
    <t>2231910050, 4009352833, 308332265</t>
  </si>
  <si>
    <t>3809805230, 711899773</t>
  </si>
  <si>
    <t>2979965244, 2979965245, 2979965246, 2979965247, 4169082039</t>
  </si>
  <si>
    <t>2351747819, 2860172150</t>
  </si>
  <si>
    <t>2429822976, 882778888</t>
  </si>
  <si>
    <t>2241507890, 2408405461</t>
  </si>
  <si>
    <t>2351747818, 2860172151</t>
  </si>
  <si>
    <t>2422973183, 2966741808, 3070555693</t>
  </si>
  <si>
    <t>3318545829, 1242785638</t>
  </si>
  <si>
    <t>2166230715, 3987871714, 1688602431</t>
  </si>
  <si>
    <t>4029987901, 511888814</t>
  </si>
  <si>
    <t>4268030601, 1443166262</t>
  </si>
  <si>
    <t>2171006181, 834081972</t>
  </si>
  <si>
    <t>2326396534, 1429817243</t>
  </si>
  <si>
    <t>3883286570, 691578979, 1098931325</t>
  </si>
  <si>
    <t>1053737370, 1611241895, 1786557270</t>
  </si>
  <si>
    <t>2523259394, 3050017626, 1030017949</t>
  </si>
  <si>
    <t>3740842661, 2140635451</t>
  </si>
  <si>
    <t>1115104187, 1150492185</t>
  </si>
  <si>
    <t>3240434620, 586671776, 1856262127</t>
  </si>
  <si>
    <t>3421075982, 690412397</t>
  </si>
  <si>
    <t>3116356268, 3236112986</t>
  </si>
  <si>
    <t>3617849232, 50291571</t>
  </si>
  <si>
    <t>2390471904, 1793346751</t>
  </si>
  <si>
    <t>2405271937, 193869520, 1245809814</t>
  </si>
  <si>
    <t>3493948734, 1120843239</t>
  </si>
  <si>
    <t>1001356380, 1006498763</t>
  </si>
  <si>
    <t>2782999717, 599049453, 2082483156</t>
  </si>
  <si>
    <t>3602242905, 2050789284</t>
  </si>
  <si>
    <t>2812100428, 1123433952, 1891321753</t>
  </si>
  <si>
    <t>4174481098, 4230993599</t>
  </si>
  <si>
    <t>2272470786, 1339362514</t>
  </si>
  <si>
    <t>1747063685, 1996008488</t>
  </si>
  <si>
    <t>2240152949, 512777670, 576499615</t>
  </si>
  <si>
    <t>2663204025, 1447836603</t>
  </si>
  <si>
    <t>3524386983, 1724104236</t>
  </si>
  <si>
    <t>2990047042, 3612338554, 570866107</t>
  </si>
  <si>
    <t>3787517196, 950745251, 1862800747</t>
  </si>
  <si>
    <t>433905699, 1972985595</t>
  </si>
  <si>
    <t>2463947681, 2100136540</t>
  </si>
  <si>
    <t>2765451288, 2765451289, 2765451290, 2765451291, 1823308496</t>
  </si>
  <si>
    <t>241462142, 1035680666, 2002759681</t>
  </si>
  <si>
    <t>2595813005, 3007479950, 1389546626</t>
  </si>
  <si>
    <t>3591141932, 4094657108</t>
  </si>
  <si>
    <t>35794111, 1587953057</t>
  </si>
  <si>
    <t>2161618499, 76739872</t>
  </si>
  <si>
    <t>2177224557, 1219761634</t>
  </si>
  <si>
    <t>3929685100, 217140611</t>
  </si>
  <si>
    <t>2766109874, 368733541, 419976108</t>
  </si>
  <si>
    <t>2263839058, 4124357815</t>
  </si>
  <si>
    <t>3890960908, 417100299, 1161561386, 1641430382</t>
  </si>
  <si>
    <t>2488587246, 2909905776, 1028124540, 1865351684</t>
  </si>
  <si>
    <t>2246386812, 617566156, 617566157, 617566158, 617566159</t>
  </si>
  <si>
    <t>3967155859, 1699493316, 2009277538</t>
  </si>
  <si>
    <t>3993415705, 4043921923, 568611922</t>
  </si>
  <si>
    <t>3569802112, 1706536806</t>
  </si>
  <si>
    <t>4119704973, 1453120846</t>
  </si>
  <si>
    <t>3098328572, 3354242550, 1050806815</t>
  </si>
  <si>
    <t>1200414607, 1999754402</t>
  </si>
  <si>
    <t>4070560771, 1168370782, 1474735277</t>
  </si>
  <si>
    <t>2177524718, 3008550972, 994038265</t>
  </si>
  <si>
    <t>2884596447, 686951703</t>
  </si>
  <si>
    <t>3559361670, 55393445, 294129361, 655712834</t>
  </si>
  <si>
    <t>2961807684, 2290416, 930590127, 1999697514</t>
  </si>
  <si>
    <t>3371413059, 569799273</t>
  </si>
  <si>
    <t>2465372924, 640114618</t>
  </si>
  <si>
    <t>4157959956, 1177293325</t>
  </si>
  <si>
    <t>2888021252, 2888021253, 2888021254, 2888021255, 3635232671</t>
  </si>
  <si>
    <t>2683682446, 2683682447</t>
  </si>
  <si>
    <t>3799980700, 3885259140</t>
  </si>
  <si>
    <t>2954558333, 3337759189, 138282166</t>
  </si>
  <si>
    <t>53159280, 1853180924</t>
  </si>
  <si>
    <t>4149758318, 2091737595</t>
  </si>
  <si>
    <t>3906357377, 1650626966</t>
  </si>
  <si>
    <t>2908653246, 1605599021</t>
  </si>
  <si>
    <t>3093309525, 1304266146</t>
  </si>
  <si>
    <t>2742838700, 408440598</t>
  </si>
  <si>
    <t>2850664015, 4077196130</t>
  </si>
  <si>
    <t>2721249463, 3388655311</t>
  </si>
  <si>
    <t>3762467076, 3863882743</t>
  </si>
  <si>
    <t>1484674161, 1848640623, 2046130360</t>
  </si>
  <si>
    <t>3762467079, 1518042135</t>
  </si>
  <si>
    <t>2428181146, 2553961985, 2897117448</t>
  </si>
  <si>
    <t>3139221735, 1725917554, 1799380614</t>
  </si>
  <si>
    <t>3809805231, 711899772</t>
  </si>
  <si>
    <t>3723679465, 334171687</t>
  </si>
  <si>
    <t>1891561814, 1983149589</t>
  </si>
  <si>
    <t>211938782, 690341468</t>
  </si>
  <si>
    <t>2168486467, 2039776723</t>
  </si>
  <si>
    <t>2782999716, 370930766, 1179169099</t>
  </si>
  <si>
    <t>3844826443, 900910756, 1862800745</t>
  </si>
  <si>
    <t>3190698551, 3356526253</t>
  </si>
  <si>
    <t>3717431477, 4157369212</t>
  </si>
  <si>
    <t>809007411, 1203306856, 1734844651</t>
  </si>
  <si>
    <t>2600992433, 3562696927, 3721047650</t>
  </si>
  <si>
    <t>4284305242, 405059572, 475652357</t>
  </si>
  <si>
    <t>2209003210, 2720651699</t>
  </si>
  <si>
    <t>3776129137, 1411084669</t>
  </si>
  <si>
    <t>3400256755, 4203034886, 396910433, 601948197, 1911078836</t>
  </si>
  <si>
    <t>2793473444, 3184690956</t>
  </si>
  <si>
    <t>3545404847, 235531041</t>
  </si>
  <si>
    <t>4283953067, 450381139</t>
  </si>
  <si>
    <t>3994397859, 4126105782</t>
  </si>
  <si>
    <t>2794359402, 2059068466</t>
  </si>
  <si>
    <t>3798468567, 4294909663</t>
  </si>
  <si>
    <t>3046678542, 1125523126</t>
  </si>
  <si>
    <t>3539253011, 953234331</t>
  </si>
  <si>
    <t>2436471653, 534479613</t>
  </si>
  <si>
    <t>2724068510, 3847471926</t>
  </si>
  <si>
    <t>96682422, 967052942</t>
  </si>
  <si>
    <t>2246316031, 1834163303</t>
  </si>
  <si>
    <t>856936828, 2136310244</t>
  </si>
  <si>
    <t>3245543337, 3726719281</t>
  </si>
  <si>
    <t>2577472338, 3181984586</t>
  </si>
  <si>
    <t>1193713026, 1672155562</t>
  </si>
  <si>
    <t>4204488676, 126924337</t>
  </si>
  <si>
    <t>3719981603, 930759851</t>
  </si>
  <si>
    <t>2285636663, 3244015567, 38912240</t>
  </si>
  <si>
    <t>4039026690, 4267244538</t>
  </si>
  <si>
    <t>2414626352, 1604394872</t>
  </si>
  <si>
    <t>2996369932, 3712696020</t>
  </si>
  <si>
    <t>3222801796, 4185864113, 910975608</t>
  </si>
  <si>
    <t>422994787, 1024379611</t>
  </si>
  <si>
    <t>2665314006, 3511308612, 301151651</t>
  </si>
  <si>
    <t>3018857481, 3069892475, 4018667352</t>
  </si>
  <si>
    <t>652359832, 1409526707, 2044767186</t>
  </si>
  <si>
    <t>84503918, 1208761894</t>
  </si>
  <si>
    <t>3432568518, 4240256197, 2073462546</t>
  </si>
  <si>
    <t>1498917124, 1649663920</t>
  </si>
  <si>
    <t>2269836811, 2447143568, 2600899007, 2620967748, 3200810407, 3625698764, 3738398030, 3820147479, 3851138800, 3965359154, 4055462131, 4059283783, 4059708161, 4106547009, 4144354978, 4173924323, 720857, 79843948, 481675395, 573150099, 666522389, 706611068, 717667840, 787139317, 807186981, 1078080765, 1137289077, 1180997867, 1182150429, 1285086138, 1659393211, 1679876242, 1728096240, 1803434835, 1844045567, 1980618587</t>
  </si>
  <si>
    <t>2323986101, 144338558</t>
  </si>
  <si>
    <t>4260972669, 466796175</t>
  </si>
  <si>
    <t>2426323900, 2954087609, 4130296084</t>
  </si>
  <si>
    <t>2503471403, 618799600</t>
  </si>
  <si>
    <t>3056430904, 3099724909</t>
  </si>
  <si>
    <t>3395883122, 3750139805</t>
  </si>
  <si>
    <t>2276366746, 406106409</t>
  </si>
  <si>
    <t>2485657760, 965934024</t>
  </si>
  <si>
    <t>3657186535, 3685945823</t>
  </si>
  <si>
    <t>2280136185, 3420505819, 3750808664</t>
  </si>
  <si>
    <t>1255614814, 1781551382</t>
  </si>
  <si>
    <t>4182064480, 1924584408</t>
  </si>
  <si>
    <t>3938489430, 1036557198</t>
  </si>
  <si>
    <t>1103878128, 1971149752</t>
  </si>
  <si>
    <t>2479297167, 1677180919</t>
  </si>
  <si>
    <t>2657604783, 1702273159</t>
  </si>
  <si>
    <t>877723168, 1301391064</t>
  </si>
  <si>
    <t>1305536863, 1891463783</t>
  </si>
  <si>
    <t>3075302157, 686455429</t>
  </si>
  <si>
    <t>3790655795, 1180408010</t>
  </si>
  <si>
    <t>644105, 554409585</t>
  </si>
  <si>
    <t>2447449706, 1709236482</t>
  </si>
  <si>
    <t>4260972671, 466796173</t>
  </si>
  <si>
    <t>784492908, 927348227</t>
  </si>
  <si>
    <t>3888848980, 3967424085</t>
  </si>
  <si>
    <t>2249025553, 2146600970</t>
  </si>
  <si>
    <t>3302924434, 3425422485</t>
  </si>
  <si>
    <t>377010989, 1153260021</t>
  </si>
  <si>
    <t>2899505723, 3518670115</t>
  </si>
  <si>
    <t>2240097604, 2302094943, 905869860</t>
  </si>
  <si>
    <t>2305736470, 2407398462</t>
  </si>
  <si>
    <t>1561736585, 2076329105</t>
  </si>
  <si>
    <t>3276278122, 3573031954</t>
  </si>
  <si>
    <t>2237975061, 2586562813</t>
  </si>
  <si>
    <t>579997810, 1097608874</t>
  </si>
  <si>
    <t>897335593, 1388734897</t>
  </si>
  <si>
    <t>2214424583, 2467203039</t>
  </si>
  <si>
    <t>2318667184, 14520248</t>
  </si>
  <si>
    <t>2535142632, 2535142633, 2535142635, 2778559527, 3514869240, 3514869241, 3514869243, 3565742161, 3565742162, 3565742163, 3641619156, 3641619157, 3641619159, 3899519180, 3899519181, 3899519183</t>
  </si>
  <si>
    <t>531057500, 830369300</t>
  </si>
  <si>
    <t>3230867320, 3230867321, 3230867322, 819191764, 819191765, 819191767, 1590498252, 1590498254, 1590498255</t>
  </si>
  <si>
    <t>2572873169, 3130025796, 3789923095, 3833978555, 3870201881, 383171816, 1576279482</t>
  </si>
  <si>
    <t>2240028724, 2320168440, 2396210138, 2791291673, 2817308130, 2836713885, 2908028399, 2939342782, 3067997924, 3084381341, 3282287910, 3404620039, 3432306984, 3597145518, 3653665300, 3665395285, 3786277607, 3994612128, 4099793855, 4136498086, 4213113005, 4214298879, 4232712263, 81809761, 168268909, 455571454, 882153447, 945219177, 1024210372, 1246287293, 1269789796, 1497150701, 1532101935, 1566469368, 1610048955, 1704953753, 1910650780, 1966900685, 2088672978, 2124640407</t>
  </si>
  <si>
    <t>2161622628, 2161622629, 2233966271, 2296092822, 2507281755, 2556574432, 2567469806, 2567469807, 2744173323, 2781237346, 2784481663, 2806834199, 2812729351, 2916741054, 2974231162, 3134591382, 3137300330, 3144544718, 3235661660, 3236097891, 3385841929, 3496735889, 3548896167, 3633301892, 3634574895, 3692618911, 3801833611, 3810445629, 3822844050, 3843182388, 4247633450, 68771856, 204085858, 347024182, 353359567, 398231906, 470110375, 515726279, 534777166, 541965713, 645872105, 734223819, 777241903, 798268347, 837941514, 876331947, 946357053, 1233605808, 1280545291, 1305571997, 1325844134, 1409018209, 1441827671, 1766498178, 1773371146, 1797562252, 1798176590, 1823232652, 1862193750, 2074460602</t>
  </si>
  <si>
    <t>793351985, 1671745951</t>
  </si>
  <si>
    <t>3444329767, 3587454724, 3803457565</t>
  </si>
  <si>
    <t>3128594062, 1431498388, 1532397225</t>
  </si>
  <si>
    <t>3757014337, 471689728</t>
  </si>
  <si>
    <t>3689550782, 131028559, 1639384016</t>
  </si>
  <si>
    <t>2357520979, 186337601, 905637376</t>
  </si>
  <si>
    <t>2638039968, 3486498337, 915325363</t>
  </si>
  <si>
    <t>2782281470, 3400002187</t>
  </si>
  <si>
    <t>2697220197, 622249644, 684616255</t>
  </si>
  <si>
    <t>178753455, 758092021, 882794620</t>
  </si>
  <si>
    <t>3557020689, 266016299, 1246656862</t>
  </si>
  <si>
    <t>2942552113, 3513245618, 384158423</t>
  </si>
  <si>
    <t>2674077375, 2993547493, 3481828396</t>
  </si>
  <si>
    <t>651347274, 654849177, 1154004463</t>
  </si>
  <si>
    <t>2190706679, 2303087634</t>
  </si>
  <si>
    <t>2562645296, 1763668984</t>
  </si>
  <si>
    <t>2771425787, 633101315</t>
  </si>
  <si>
    <t>1139671158, 1763780622</t>
  </si>
  <si>
    <t>3599522901, 2031584061</t>
  </si>
  <si>
    <t>3791691774, 1039115606</t>
  </si>
  <si>
    <t>104193101, 1489470244</t>
  </si>
  <si>
    <t>2982306509, 3149307605</t>
  </si>
  <si>
    <t>2245839670, 4081595582</t>
  </si>
  <si>
    <t>2689994974, 3405588809, 952444125</t>
  </si>
  <si>
    <t>4149682173, 40751621</t>
  </si>
  <si>
    <t>3612467353, 1961001474</t>
  </si>
  <si>
    <t>2527938402, 3300281544</t>
  </si>
  <si>
    <t>3047946307, 48578555</t>
  </si>
  <si>
    <t>2823324314, 499567183, 843081753</t>
  </si>
  <si>
    <t>657773637, 707237917</t>
  </si>
  <si>
    <t>2526773280, 411014648</t>
  </si>
  <si>
    <t>2273483223, 344032858</t>
  </si>
  <si>
    <t>3067648983, 531665167</t>
  </si>
  <si>
    <t>3675553168, 3775916472</t>
  </si>
  <si>
    <t>634608391, 1079896271</t>
  </si>
  <si>
    <t>2499197808, 1276313701</t>
  </si>
  <si>
    <t>3194530172, 3846931924</t>
  </si>
  <si>
    <t>56663992, 688956976</t>
  </si>
  <si>
    <t>4255093903, 1086997255</t>
  </si>
  <si>
    <t>2719698929, 331268185</t>
  </si>
  <si>
    <t>2283894334, 2319885414</t>
  </si>
  <si>
    <t>2595839237, 3775800797</t>
  </si>
  <si>
    <t>3994043492, 1627901452</t>
  </si>
  <si>
    <t>3294892432, 3462414552</t>
  </si>
  <si>
    <t>2267311547, 193878019</t>
  </si>
  <si>
    <t>2801811288, 335129856</t>
  </si>
  <si>
    <t>2793548555, 703902595</t>
  </si>
  <si>
    <t>3456250548, 638704972, 1176372075</t>
  </si>
  <si>
    <t>2734674728, 3174771856</t>
  </si>
  <si>
    <t>3188328909, 837201397</t>
  </si>
  <si>
    <t>721001747, 1801153435</t>
  </si>
  <si>
    <t>2526922422, 2921714558</t>
  </si>
  <si>
    <t>2303417969, 4287822553</t>
  </si>
  <si>
    <t>3323910164, 3979300428</t>
  </si>
  <si>
    <t>2805854721, 3581696649</t>
  </si>
  <si>
    <t>4244246940, 95934356</t>
  </si>
  <si>
    <t>2257238439, 1305848463</t>
  </si>
  <si>
    <t>3279257734, 3926119246</t>
  </si>
  <si>
    <t>3000428062, 3013778406</t>
  </si>
  <si>
    <t>3112965625, 1501094193</t>
  </si>
  <si>
    <t>2816649701, 3512340080, 439168247</t>
  </si>
  <si>
    <t>2554933025, 1893041875</t>
  </si>
  <si>
    <t>3024601835, 3550545621</t>
  </si>
  <si>
    <t>3461249873, 1130820873</t>
  </si>
  <si>
    <t>2724608735, 444600262</t>
  </si>
  <si>
    <t>2400144052, 1596513538</t>
  </si>
  <si>
    <t>974161790, 1772241052</t>
  </si>
  <si>
    <t>2446946147, 2859541905</t>
  </si>
  <si>
    <t>3068964149, 3570105787</t>
  </si>
  <si>
    <t>3232982826, 399528760</t>
  </si>
  <si>
    <t>2589105944, 3299329650</t>
  </si>
  <si>
    <t>2572873173, 3130025792, 3789923091, 3833978559, 3870201885, 383171820, 1576279486</t>
  </si>
  <si>
    <t>2572873174, 3130025795, 3789923088, 1576279485</t>
  </si>
  <si>
    <t>2572873175, 3130025794, 3789923089, 1576279484</t>
  </si>
  <si>
    <t>2572873168, 3130025797, 3789923094, 1576279483</t>
  </si>
  <si>
    <t>1486919758, 1486919759</t>
  </si>
  <si>
    <t>1755737153, 1783952505</t>
  </si>
  <si>
    <t>3255036626, 369171376</t>
  </si>
  <si>
    <t>3052096176, 3511698030</t>
  </si>
  <si>
    <t>319908131, 792400107</t>
  </si>
  <si>
    <t>3094620656, 293178904</t>
  </si>
  <si>
    <t>2325151798, 1262438062</t>
  </si>
  <si>
    <t>1019574576, 1553790504</t>
  </si>
  <si>
    <t>2959504464, 1118428792</t>
  </si>
  <si>
    <t>3598972737, 3979621113</t>
  </si>
  <si>
    <t>3437323171, 3887037435</t>
  </si>
  <si>
    <t>2183487818, 2183487819, 2183487820, 2183487821, 2183487822, 2183487823, 2216321519, 2248916756, 2248916757, 2248916760, 2248916761, 2248916762, 2248916763, 2248916764, 2248916766, 2248916767, 2416688576, 2416688577, 2416688578, 2416688579, 2416688582, 2416688583, 2492112464, 2492112465, 2492112473, 2492112474, 2492112475, 2492112476, 2492112477, 2492112478, 2492112479, 2601359289, 2731220774, 2765543780, 2768425135, 3003114964, 3003114965, 3003114968, 3003114969, 3003114970, 3003114971, 3003114972, 3003114974, 3003114975, 3020065856, 3020065857, 3020065858, 3020065859, 3020065861, 3020065862, 3020065863, 3020065868, 3020065869, 3231365398, 3266153488, 3266153489, 3266153492, 3266153493, 3266153494, 3266153495, 3322848129, 3361747046, 3361747047, 3361747048, 3361747049, 3361747050, 3361747051, 3361747052, 3361747053, 3361747054, 3437002240, 3437002241, 3437002242, 3437002243, 3437002246, 3437002247, 3437002252, 3437002253, 3482456145, 3482456146, 3482456147, 3482456148, 3482456149, 3482456150, 3482456151, 3482456152, 3482456153, 3652771136, 3652771137, 3652771140, 3652771141, 3652771142, 3652771143, 3652771146, 3652771147, 3714858266, 4003902342, 4003902343, 4003902344, 4003902345, 4003902346, 4003902347, 4003902348, 4003902349, 4003902350, 4048086880, 4048086882, 4048086883, 4048086884, 4048086885, 4048086886, 4048086887, 4048086888, 4048086889, 4197017638, 4197017639, 4197017640, 4197017641, 4197017642, 4197017643, 4197017644, 4197017645, 4197017647, 4264493517, 17059913, 77965904, 77965905, 77965908, 77965909, 77965910, 77965911, 77965914, 77965915, 260714240, 260714241, 260714244, 260714245, 260714246, 260714247, 260714250, 260714251, 334475187, 545118500, 655294688, 788990504, 788990505, 788990506, 788990507, 788990510, 788990511, 792151595, 822918642, 822918643, 822918644, 822918645, 822918646, 822918647, 822918648, 822918649, 838280176, 838280177, 838280180, 838280181, 838280182, 838280183, 838280186, 838280187, 859054114, 859054115, 859054120, 859054121, 859054124, 859054125, 859054126, 859054127, 902052880, 1047308474, 1282082322, 1282082323, 1282082328, 1282082329, 1282082331, 1282082332, 1282082333, 1282082334, 1282082335, 1283668722, 1283668723, 1283668724, 1283668725, 1283668726, 1283668727, 1431426104, 1431426105, 1431426106, 1431426107, 1431426110, 1431426111, 1582132960, 1582132961, 1582132964, 1582132965, 1582132966, 1582132967, 1736088753, 1745105408, 1745105409, 1745105412, 1745105413, 1745105414, 1745105415, 1745105418, 1745105419, 2022178838, 2024015888, 2024015889, 2024015890, 2024015891, 2024015892, 2024015893</t>
  </si>
  <si>
    <t>2162261876, 2397436643, 2533771627, 3115221584, 3115221585, 3386680334, 3546470356, 3547298846, 3547298847, 3969043896, 178451227, 179202986, 223776600, 223776601, 388458229, 400177089, 640411453, 682783191, 747033132, 747033133, 837509459, 959098413, 1277486053, 1344619700, 1344619701, 1690229508, 1835787579, 1902452687, 2079505484, 2079505485</t>
  </si>
  <si>
    <t>3160387771, 1044888195</t>
  </si>
  <si>
    <t>4260972670, 466796172</t>
  </si>
  <si>
    <t>1674525506, 1997025201</t>
  </si>
  <si>
    <t>2413278875, 1669792723</t>
  </si>
  <si>
    <t>3728733956, 1837294881</t>
  </si>
  <si>
    <t>467550918, 1017385934</t>
  </si>
  <si>
    <t>2452545487, 2634786903</t>
  </si>
  <si>
    <t>3224649746, 3980769162</t>
  </si>
  <si>
    <t>2788997987, 3410844187</t>
  </si>
  <si>
    <t>2815817957, 802695661</t>
  </si>
  <si>
    <t>2773358872, 1210012576</t>
  </si>
  <si>
    <t>2888195476, 1589556860</t>
  </si>
  <si>
    <t>3467460423, 3914973263</t>
  </si>
  <si>
    <t>4046357305, 1901221009</t>
  </si>
  <si>
    <t>4183296050, 275671171</t>
  </si>
  <si>
    <t>2764074355, 2855157553, 4097972038, 1626437786, 1879212552, 1904170910, 1976481399</t>
  </si>
  <si>
    <t>+Adept</t>
  </si>
  <si>
    <t>3782662983, 833898322</t>
  </si>
  <si>
    <t>2712683313, 3054597646, 4221591387, 547165496</t>
  </si>
  <si>
    <t>3493494807, 1471212226</t>
  </si>
  <si>
    <t>2987244302, 3229982889, 3485029080, 601574723</t>
  </si>
  <si>
    <t>3228630258, 3953163559, 861521336, 1834313033</t>
  </si>
  <si>
    <t>3332125295, 3969379530</t>
  </si>
  <si>
    <t>2638190703, 3245493570, 3709368142</t>
  </si>
  <si>
    <t>2291392465, 3417731926, 3949253499, 1536325168</t>
  </si>
  <si>
    <t>2269779982, 2653171213, 532746994, 854379020, 1697682876</t>
  </si>
  <si>
    <t>3667553455, 1064132738, 1929278169</t>
  </si>
  <si>
    <t>2890082420, 1491665733</t>
  </si>
  <si>
    <t>933455006, 976459525, 2002522739</t>
  </si>
  <si>
    <t>213264394, 805677041, 927835311</t>
  </si>
  <si>
    <t>2886339027, 999767358</t>
  </si>
  <si>
    <t>2738601016, 3805679279, 874623537</t>
  </si>
  <si>
    <t>2760833884, 291447487, 839786290, 1817605554, 2126543269</t>
  </si>
  <si>
    <t>2334480463, 3654744298, 3796510434, 471518543</t>
  </si>
  <si>
    <t>+Timelost</t>
  </si>
  <si>
    <t>172461430, 445197843</t>
  </si>
  <si>
    <t>2347178967, 233635202</t>
  </si>
  <si>
    <t>4238497225, 575830664, 2006308129</t>
  </si>
  <si>
    <t>3228096719, 3503019618</t>
  </si>
  <si>
    <t>+Harrowed</t>
  </si>
  <si>
    <t>2943293195, 768621510</t>
  </si>
  <si>
    <t>2501377328, 2903168058, 2992463569, 3734001727</t>
  </si>
  <si>
    <t>1184692845, 1937552980</t>
  </si>
  <si>
    <t>89693562, 260532765, 435216110, 1135050595, 1457979868</t>
  </si>
  <si>
    <t>3102421004, 3436626079, 3920882229, 548809020, 1201528146, 1705843397</t>
  </si>
  <si>
    <t>276080079, 679281855</t>
  </si>
  <si>
    <t>3164743584, 3637570176, 627188188, 1321626661, 1401300690, 2059255495</t>
  </si>
  <si>
    <t>4173311704, 282549639, 615373993, 727781522</t>
  </si>
  <si>
    <t>128782990, 1432682459</t>
  </si>
  <si>
    <t>2171478765, 4184168210, 4219826183, 1216319404</t>
  </si>
  <si>
    <t>2480074702, 4038592169, 568611921, 613334176</t>
  </si>
  <si>
    <t>2345794502, 2405619467, 1552443158</t>
  </si>
  <si>
    <t>3123651616, 535198113</t>
  </si>
  <si>
    <t>3197270240, 631439337, 694500607, 851296754</t>
  </si>
  <si>
    <t>2934305134, 3210739171, 1050582210, 1685406703, 1757202961</t>
  </si>
  <si>
    <t>2265407516, 3623686757, 4050645223, 1921159786</t>
  </si>
  <si>
    <t>216983039, 827835657, 1018012078, 1071542914, 1924276978</t>
  </si>
  <si>
    <t>2883684343, 3832743906, 4074251943, 4281371574, 205225492, 681067419, 772231794, 1453235079</t>
  </si>
  <si>
    <t>2314610827, 2351180975, 2527666306, 1973107014</t>
  </si>
  <si>
    <t>3951511045, 1258168956</t>
  </si>
  <si>
    <t>2421180981, 2839600459, 4248997900, 1711056134</t>
  </si>
  <si>
    <t>3428521585, 786352912</t>
  </si>
  <si>
    <t>2226572694, 2850415209, 2969415423, 3329218848, 1476654960, 1773934241, 1987644603</t>
  </si>
  <si>
    <t>3503560035, 1893967086</t>
  </si>
  <si>
    <t>2972949637, 495442100</t>
  </si>
  <si>
    <t>2575844666, 3138208275, 3421639790, 1460079227, 1905934655</t>
  </si>
  <si>
    <t>2914913838, 3125454907, 580961571</t>
  </si>
  <si>
    <t>3692140710, 4239378215, 4249949938, 8293111, 14929251</t>
  </si>
  <si>
    <t>2697143634, 3922217119</t>
  </si>
  <si>
    <t>2534546147, 1466006054</t>
  </si>
  <si>
    <t>3904516037, 3969066556</t>
  </si>
  <si>
    <t>4117693024, 912150785, 1094005544, 1586231351, 2074041946</t>
  </si>
  <si>
    <t>3234363830, 3877448149, 4116546788, 302039451</t>
  </si>
  <si>
    <t>231031173, 1986287028</t>
  </si>
  <si>
    <t>135029084, 522366885</t>
  </si>
  <si>
    <t>3185151619, 233402416, 492673102, 1125217994, 2059741649</t>
  </si>
  <si>
    <t>3262192268, 4193602194, 4228149269, 189194532, 1157220231</t>
  </si>
  <si>
    <t>1039915310, 1770490683</t>
  </si>
  <si>
    <t>859869931, 892183998</t>
  </si>
  <si>
    <t>578105049, 1098171824</t>
  </si>
  <si>
    <t>3106557243, 3293524502, 534775659, 1289000550</t>
  </si>
  <si>
    <t>2362652544, 3653573172, 3844610113, 1987769101</t>
  </si>
  <si>
    <t>2932922810, 192784503, 471764396, 496556698, 2063217087</t>
  </si>
  <si>
    <t>3483591058, 4025177550, 749483159, 880829467, 1909527966, 2129814338</t>
  </si>
  <si>
    <t>2553380021, 3840794631, 4028298892, 704410186</t>
  </si>
  <si>
    <t>3248429089, 1321506184</t>
  </si>
  <si>
    <t>2298039571, 3997086838</t>
  </si>
  <si>
    <t>2475355656, 1399243961</t>
  </si>
  <si>
    <t>2671849376, 2755584425, 3269398063, 25228802</t>
  </si>
  <si>
    <t>3681280908, 3733988413, 435821041, 1066598837, 1187594590, 1827058652</t>
  </si>
  <si>
    <t>342514437, 484515708</t>
  </si>
  <si>
    <t>2591257541, 1492522228</t>
  </si>
  <si>
    <t>2322926844, 2633186522, 1056103557, 2147010335</t>
  </si>
  <si>
    <t>3682803680, 4023807721, 501345268, 2022294213</t>
  </si>
  <si>
    <t>3355385170, 990416096, 1387987271</t>
  </si>
  <si>
    <t>2221264583, 3407395594</t>
  </si>
  <si>
    <t>3847137620, 1313528549</t>
  </si>
  <si>
    <t>2828278545, 407511664</t>
  </si>
  <si>
    <t>3886416794, 1941816543</t>
  </si>
  <si>
    <t>3569407878, 2001697739</t>
  </si>
  <si>
    <t>3163900678, 1239700299</t>
  </si>
  <si>
    <t>2210806903, 2730671571, 3984556130, 4267192886, 487205709</t>
  </si>
  <si>
    <t>2443900757, 1028582252</t>
  </si>
  <si>
    <t>4255171531, 1866778462</t>
  </si>
  <si>
    <t>2872063099, 3193598749, 4039572196</t>
  </si>
  <si>
    <t>2185327324, 2330860573, 2653171212, 2307365, 51129316, 825554997</t>
  </si>
  <si>
    <t>3658188704, 3796795102, 364665267, 1173780905</t>
  </si>
  <si>
    <t>2378101424, 3745974521, 4162642204, 40394833, 1854753405</t>
  </si>
  <si>
    <t>2876244791, 4077588826, 432476743, 1481892490</t>
  </si>
  <si>
    <t>3019024381, 1968410628</t>
  </si>
  <si>
    <t>2386979999, 2478792241</t>
  </si>
  <si>
    <t>2889501828, 1354727549</t>
  </si>
  <si>
    <t>3514144928, 1292594730, 1820994983, 1907698332</t>
  </si>
  <si>
    <t>2759590322, 3836861464, 47772649, 566740455</t>
  </si>
  <si>
    <t>3009199534, 303107619, 958384347, 1366917989</t>
  </si>
  <si>
    <t>3686538757, 672957262, 817909300, 1151688091</t>
  </si>
  <si>
    <t>4005780578, 1141586039</t>
  </si>
  <si>
    <t>2759251821, 3444632029, 3489054606, 3624844116, 906840740</t>
  </si>
  <si>
    <t>2450917538, 3610521673, 42874240, 852228780, 1891996599, 2065081837</t>
  </si>
  <si>
    <t>3186018373, 3444688218, 337578911, 690668916</t>
  </si>
  <si>
    <t>2152484073, 3250744600, 233423981, 267089201, 1821529912</t>
  </si>
  <si>
    <t>2856225832, 737409399, 768610585, 1757177186</t>
  </si>
  <si>
    <t>3183283212, 3915197957, 555148853, 578459533, 1854753404</t>
  </si>
  <si>
    <t>3165143747, 161675590, 711889599, 1574601402</t>
  </si>
  <si>
    <t>959037361, 1332123064</t>
  </si>
  <si>
    <t>2306182339, 2477408004, 2982006965, 559523765, 1206729100</t>
  </si>
  <si>
    <t>3926103986, 120706239</t>
  </si>
  <si>
    <t>2300143112, 2378785953</t>
  </si>
  <si>
    <t>291092617, 431721920</t>
  </si>
  <si>
    <t>IDs</t>
  </si>
  <si>
    <t>1279785143 Enhanced</t>
  </si>
  <si>
    <t>1507295317 Enhanced</t>
  </si>
  <si>
    <t>2635532173, 3142289711</t>
  </si>
  <si>
    <t>3267421167 Enhanced</t>
  </si>
  <si>
    <t>2711519343, 3636300852</t>
  </si>
  <si>
    <t>2889515627 Enhanced</t>
  </si>
  <si>
    <t>3449390870, 3530948111, 31057037</t>
  </si>
  <si>
    <t>3049431773, 4269485650, 451371216, 1063261332, 1655963600 Enhanced</t>
  </si>
  <si>
    <t>2189829540, 4172267910, 1294026524</t>
  </si>
  <si>
    <t>2696719570, 378204240, 1338909520, 1447716563 Enhanced</t>
  </si>
  <si>
    <t>3431277734 Enhanced</t>
  </si>
  <si>
    <t>122204356 Enhanced</t>
  </si>
  <si>
    <t>2422968039 Enhanced</t>
  </si>
  <si>
    <t>3777829357, 536311848, 1236444985</t>
  </si>
  <si>
    <t>3192447905 Enhanced</t>
  </si>
  <si>
    <t>2874284214, 695966445</t>
  </si>
  <si>
    <t>2419864979, 581875391, 1020196213, 1068043187 Enhanced</t>
  </si>
  <si>
    <t>2518716062, 2757685314, 3468089894, 3983457027, 836583820, 1326668122, 1525239159, 1726251414</t>
  </si>
  <si>
    <t>2662827496, 3026990487, 3615521782, 3794558792, 3884051579, 4074888076, 16021165, 176072987, 757651572, 1739861752, 1748364716, 1827557644, 2101490074 Enhanced</t>
  </si>
  <si>
    <t>3228668394, 16445399, 738339367, 2040155611 Enhanced</t>
  </si>
  <si>
    <t>4201007276 Enhanced</t>
  </si>
  <si>
    <t>2898218424 Enhanced</t>
  </si>
  <si>
    <t>3291427296 Enhanced</t>
  </si>
  <si>
    <t>4280607931 Enhanced</t>
  </si>
  <si>
    <t>532888623 Enhanced</t>
  </si>
  <si>
    <t>3251326479 Enhanced</t>
  </si>
  <si>
    <t>1439751480 Enhanced</t>
  </si>
  <si>
    <t>550838496 Enhanced</t>
  </si>
  <si>
    <t>3797647183 Enhanced</t>
  </si>
  <si>
    <t>2138673996 Enhanced</t>
  </si>
  <si>
    <t>1065371964 Enhanced</t>
  </si>
  <si>
    <t>574694085, 577345565, 834178986, 839740147, 2039333456</t>
  </si>
  <si>
    <t>2516532331, 3949068808</t>
  </si>
  <si>
    <t>2307689415, 3644045871</t>
  </si>
  <si>
    <t>3897682694, 1582574009</t>
  </si>
  <si>
    <t>2662236651 Enhanced</t>
  </si>
  <si>
    <t>3523746922 Enhanced</t>
  </si>
  <si>
    <t>244760020, 385138649, 1208953762, 1782704870, 2012023082</t>
  </si>
  <si>
    <t>2172195298 Enhanced</t>
  </si>
  <si>
    <t>3048246338 Enhanced</t>
  </si>
  <si>
    <t>2835214901, 4194622039</t>
  </si>
  <si>
    <t>3678483220 Enhanced</t>
  </si>
  <si>
    <t>1488599449 Enhanced</t>
  </si>
  <si>
    <t>984655331 Enhanced</t>
  </si>
  <si>
    <t>3648644469 Enhanced</t>
  </si>
  <si>
    <t>3528046508 Enhanced</t>
  </si>
  <si>
    <t>2719770986 Enhanced</t>
  </si>
  <si>
    <t>828056542 Enhanced</t>
  </si>
  <si>
    <t>3744057135 Enhanced</t>
  </si>
  <si>
    <t>2628485818, 3686638441, 4154539171, 5333294, 890263315, 1237488985</t>
  </si>
  <si>
    <t>2338887882 Enhanced</t>
  </si>
  <si>
    <t>2167115920, 2732952950, 3771737927, 1002219198</t>
  </si>
  <si>
    <t>2154730217 Enhanced</t>
  </si>
  <si>
    <t>4175584682 Enhanced</t>
  </si>
  <si>
    <t>2371713880 Enhanced</t>
  </si>
  <si>
    <t>3598503521, 68113745</t>
  </si>
  <si>
    <t>1135494563 Enhanced</t>
  </si>
  <si>
    <t>3914874605 Enhanced</t>
  </si>
  <si>
    <t>983853954 Enhanced</t>
  </si>
  <si>
    <t>2282937672 Enhanced</t>
  </si>
  <si>
    <t>3605260959 Enhanced</t>
  </si>
  <si>
    <t>2529942642, 3574662354</t>
  </si>
  <si>
    <t>3696140595 Enhanced</t>
  </si>
  <si>
    <t>2642597904, 790664813</t>
  </si>
  <si>
    <t>5333295, 95544329, 1237488984, 1588878496</t>
  </si>
  <si>
    <t>2529412083 Enhanced</t>
  </si>
  <si>
    <t>883665727 Enhanced</t>
  </si>
  <si>
    <t>706172244 Enhanced</t>
  </si>
  <si>
    <t>23371658 Enhanced</t>
  </si>
  <si>
    <t>1501421141 Enhanced</t>
  </si>
  <si>
    <t>4232410959 Enhanced</t>
  </si>
  <si>
    <t>3422375969 Enhanced</t>
  </si>
  <si>
    <t>3581929919 Enhanced</t>
  </si>
  <si>
    <t>2628485817, 3686638442, 4154539168, 5333293, 890263312, 1237488986</t>
  </si>
  <si>
    <t>3625355092, 3732622839</t>
  </si>
  <si>
    <t>3923000764 Enhanced</t>
  </si>
  <si>
    <t>2216535938 Enhanced</t>
  </si>
  <si>
    <t>1111219233 Enhanced</t>
  </si>
  <si>
    <t>331667533 Enhanced</t>
  </si>
  <si>
    <t>183772609, 519046634</t>
  </si>
  <si>
    <t>3035281791 Enhanced</t>
  </si>
  <si>
    <t>2225231094, 3350493951, 266130437, 469281042, 1380268164, 1698387812</t>
  </si>
  <si>
    <t>1489035549 Enhanced</t>
  </si>
  <si>
    <t>3644045868, 1232050831</t>
  </si>
  <si>
    <t>598607952 Enhanced</t>
  </si>
  <si>
    <t>2467967826, 3661387068</t>
  </si>
  <si>
    <t>3399528164 Enhanced</t>
  </si>
  <si>
    <t>1817983009 Enhanced</t>
  </si>
  <si>
    <t>2783367502 Enhanced</t>
  </si>
  <si>
    <t>344235611 Enhanced</t>
  </si>
  <si>
    <t>674546187 Enhanced</t>
  </si>
  <si>
    <t>2523469161 Enhanced</t>
  </si>
  <si>
    <t>2241043034 Enhanced</t>
  </si>
  <si>
    <t>3955464425 Enhanced</t>
  </si>
  <si>
    <t>3563868667 Enhanced</t>
  </si>
  <si>
    <t>2091001077 Enhanced</t>
  </si>
  <si>
    <t>405677814 Enhanced</t>
  </si>
  <si>
    <t>4265391440, 1399219</t>
  </si>
  <si>
    <t>2562668800 Enhanced</t>
  </si>
  <si>
    <t>3684445958 Enhanced</t>
  </si>
  <si>
    <t>1529576681 Enhanced</t>
  </si>
  <si>
    <t>2657901005, 2716335211</t>
  </si>
  <si>
    <t>2732340361 Enhanced</t>
  </si>
  <si>
    <t>290984395 Enhanced</t>
  </si>
  <si>
    <t>2264456959, 3142073525, 210578077, 667908513 Enhanced</t>
  </si>
  <si>
    <t>595108252 Enhanced</t>
  </si>
  <si>
    <t>3471392239 Enhanced</t>
  </si>
  <si>
    <t>2984351206, 1262901520</t>
  </si>
  <si>
    <t>2691822036 Enhanced</t>
  </si>
  <si>
    <t>2037312142 Enhanced</t>
  </si>
  <si>
    <t>2039482529 Enhanced</t>
  </si>
  <si>
    <t>111235976 Enhanced</t>
  </si>
  <si>
    <t>1008128453 Enhanced</t>
  </si>
  <si>
    <t>1145640183 Enhanced</t>
  </si>
  <si>
    <t>2052299741 Enhanced</t>
  </si>
  <si>
    <t>2078520142 Enhanced</t>
  </si>
  <si>
    <t>1077019636 Enhanced</t>
  </si>
  <si>
    <t>3299164941 Enhanced</t>
  </si>
  <si>
    <t>2400712188, 3632593563, 213377779</t>
  </si>
  <si>
    <t>1341464476 Enhanced</t>
  </si>
  <si>
    <t>1906147653 Enhanced</t>
  </si>
  <si>
    <t>2813913866 Enhanced</t>
  </si>
  <si>
    <t>624891305 Enhanced</t>
  </si>
  <si>
    <t>2799030358 Enhanced</t>
  </si>
  <si>
    <t>1926441324 Enhanced</t>
  </si>
  <si>
    <t>222783511 Enhanced</t>
  </si>
  <si>
    <t>3866705246, 1262901522</t>
  </si>
  <si>
    <t>906981559 Enhanced</t>
  </si>
  <si>
    <t>3260232501, 4090950690</t>
  </si>
  <si>
    <t>745577913 Enhanced</t>
  </si>
  <si>
    <t>3871884143, 1683379515</t>
  </si>
  <si>
    <t>2216471363 Enhanced</t>
  </si>
  <si>
    <t>3755958904, 583593420, 650063316, 983290038 Enhanced</t>
  </si>
  <si>
    <t>2848615171, 3865257976</t>
  </si>
  <si>
    <t>169755979 Enhanced</t>
  </si>
  <si>
    <t>1198287879 Enhanced</t>
  </si>
  <si>
    <t>988980152, 1262901525</t>
  </si>
  <si>
    <t>3143051906 Enhanced</t>
  </si>
  <si>
    <t>4012962526, 31555988</t>
  </si>
  <si>
    <t>1646437399 Enhanced</t>
  </si>
  <si>
    <t>4051767608, 1399216</t>
  </si>
  <si>
    <t>2331097520, 4108848057, 1406835319, 1442784346, 1611330137</t>
  </si>
  <si>
    <t>3060983774 Enhanced</t>
  </si>
  <si>
    <t>1618208178 Enhanced</t>
  </si>
  <si>
    <t>2785334058 Enhanced</t>
  </si>
  <si>
    <t>3956406253 Enhanced</t>
  </si>
  <si>
    <t>711234314 Enhanced</t>
  </si>
  <si>
    <t>496047945 Enhanced</t>
  </si>
  <si>
    <t>2398680997 Enhanced</t>
  </si>
  <si>
    <t>2209081648, 2979486802, 3492047640, 25156514, 383852321, 1444664839</t>
  </si>
  <si>
    <t>2164407902, 2352766955, 2789698445, 2801436041, 2802541735, 3207138885, 3416473448, 3472368310, 3635963100, 3819991001, 3834374608, 3875863236, 4037640975, 321296654, 518663192, 662916127, 1080004479, 1715180370</t>
  </si>
  <si>
    <t>2808665197, 3251563851, 3363787531, 3720092164, 4205702044, 330751742, 424005861, 770211541, 1372656116, 1372656117, 1826298670</t>
  </si>
  <si>
    <t>3057124503, 3803329707</t>
  </si>
  <si>
    <t>2287797791, 3224071925, 1835369552</t>
  </si>
  <si>
    <t>2503665585, 469511105</t>
  </si>
  <si>
    <t>3406782879 Enhanced</t>
  </si>
  <si>
    <t>838873202 Enhanced</t>
  </si>
  <si>
    <t>3885243590 Enhanced</t>
  </si>
  <si>
    <t>599007201, 1180618054</t>
  </si>
  <si>
    <t>4267445637 Enhanced</t>
  </si>
  <si>
    <t>2856365672 Enhanced</t>
  </si>
  <si>
    <t>3828510309, 777589557</t>
  </si>
  <si>
    <t>1771736209 Enhanced</t>
  </si>
  <si>
    <t>2495011826 Enhanced</t>
  </si>
  <si>
    <t>2817499044 Enhanced</t>
  </si>
  <si>
    <t>424370782 Enhanced</t>
  </si>
  <si>
    <t>3750865260, 1327083312</t>
  </si>
  <si>
    <t>1278990682 Enhanced</t>
  </si>
  <si>
    <t>1100877327, 1563633475</t>
  </si>
  <si>
    <t>2523856971 Enhanced</t>
  </si>
  <si>
    <t>1551736345 Enhanced</t>
  </si>
  <si>
    <t>2275087323 Enhanced</t>
  </si>
  <si>
    <t>64866129 Enhanced</t>
  </si>
  <si>
    <t>1932356121 Enhanced</t>
  </si>
  <si>
    <t>1890997540 Enhanced</t>
  </si>
  <si>
    <t>2897206615, 3603558141, 3674581496, 4183635599</t>
  </si>
  <si>
    <t>3719974635 Enhanced</t>
  </si>
  <si>
    <t>2321824284, 790664815</t>
  </si>
  <si>
    <t>1171147302 Enhanced</t>
  </si>
  <si>
    <t>52802868 Enhanced</t>
  </si>
  <si>
    <t>2869569095, 777589559</t>
  </si>
  <si>
    <t>2308090567 Enhanced</t>
  </si>
  <si>
    <t>1064478151 Enhanced</t>
  </si>
  <si>
    <t>3824105627, 1561789734</t>
  </si>
  <si>
    <t>1183436451 Enhanced</t>
  </si>
  <si>
    <t>395388285 Enhanced</t>
  </si>
  <si>
    <t>3920370755 Enhanced</t>
  </si>
  <si>
    <t>155346308 Enhanced</t>
  </si>
  <si>
    <t>1709045111 Enhanced</t>
  </si>
  <si>
    <t>2860991074 Enhanced</t>
  </si>
  <si>
    <t>1939575288 Enhanced</t>
  </si>
  <si>
    <t>1777340333 Enhanced</t>
  </si>
  <si>
    <t>1124871858 Enhanced</t>
  </si>
  <si>
    <t>2402480669 Enhanced</t>
  </si>
  <si>
    <t>848860060 Enhanced</t>
  </si>
  <si>
    <t>1609056795 Enhanced</t>
  </si>
  <si>
    <t>943022827 Enhanced</t>
  </si>
  <si>
    <t>4094417246, 1980796564</t>
  </si>
  <si>
    <t>3007133316 Enhanced</t>
  </si>
  <si>
    <t>2953575380 Enhanced</t>
  </si>
  <si>
    <t>2596471870, 2596471871</t>
  </si>
  <si>
    <t>4267945040, 2117683199</t>
  </si>
  <si>
    <t>2649013855, 3896634560 Enhanced</t>
  </si>
  <si>
    <t>1871180748 Enhanced</t>
  </si>
  <si>
    <t>3311319252 Enhanced</t>
  </si>
  <si>
    <t>1905598698 Enhanced</t>
  </si>
  <si>
    <t>2711519340, 2816982785, 3636300855, 3933525367, 426473317, 1282157890</t>
  </si>
  <si>
    <t>3551049142, 975429949</t>
  </si>
  <si>
    <t>1658784563 Enhanced</t>
  </si>
  <si>
    <t>2529942645, 2021620139</t>
  </si>
  <si>
    <t>1399217, 934199459</t>
  </si>
  <si>
    <t>2370269390, 375052468</t>
  </si>
  <si>
    <t>2470512752, 1225978592</t>
  </si>
  <si>
    <t>402033656 Enhanced</t>
  </si>
  <si>
    <t>2607476206, 3947596543</t>
  </si>
  <si>
    <t>1255489387, 1866581849</t>
  </si>
  <si>
    <t>2835214903, 3066103996</t>
  </si>
  <si>
    <t>4200236906 Enhanced</t>
  </si>
  <si>
    <t>2529942647, 2747500761</t>
  </si>
  <si>
    <t>852252788, 1980796562</t>
  </si>
  <si>
    <t>1147230557 Enhanced</t>
  </si>
  <si>
    <t>3845057226 Enhanced</t>
  </si>
  <si>
    <t>564443854 Enhanced</t>
  </si>
  <si>
    <t>2748801589 Enhanced</t>
  </si>
  <si>
    <t>102912326 Enhanced</t>
  </si>
  <si>
    <t>4204405034, 372672211</t>
  </si>
  <si>
    <t>2578928833, 460017080</t>
  </si>
  <si>
    <t>4045335048 Enhanced</t>
  </si>
  <si>
    <t>1171887445 Enhanced</t>
  </si>
  <si>
    <t>4223976499 Enhanced</t>
  </si>
  <si>
    <t>3040080535, 1841016428</t>
  </si>
  <si>
    <t>2209081649, 2979486803, 3492047641, 25156515, 383852320, 1444664838</t>
  </si>
  <si>
    <t>2748258257 Enhanced</t>
  </si>
  <si>
    <t>2181638943 Enhanced</t>
  </si>
  <si>
    <t>3099083217, 3330548924, 3456918063, 3923638944, 4175870265, 570373697, 1634975868</t>
  </si>
  <si>
    <t>2170254329, 2213429699, 2444870733, 2732540911, 3291480605, 749936529, 1370384437, 1817649409 Enhanced</t>
  </si>
  <si>
    <t>223754954 Enhanced</t>
  </si>
  <si>
    <t>3653484343 Enhanced</t>
  </si>
  <si>
    <t>3156820619, 3551200371, 3686266706, 1008588205</t>
  </si>
  <si>
    <t>2823081959, 3404948861, 3768545060, 1204269313</t>
  </si>
  <si>
    <t>2287852220, 2604400628, 3563749202, 1097521167</t>
  </si>
  <si>
    <t>1796628141 Enhanced</t>
  </si>
  <si>
    <t>83039192, 790664814</t>
  </si>
  <si>
    <t>2140591236 Enhanced</t>
  </si>
  <si>
    <t>3531427694, 3721022587, 20616658, 95544330, 1128768654, 1588878499</t>
  </si>
  <si>
    <t>2225231092, 3350493949, 266130439, 469281040, 1380268166, 1698387814</t>
  </si>
  <si>
    <t>4185607275 Enhanced</t>
  </si>
  <si>
    <t>494745090 Enhanced</t>
  </si>
  <si>
    <t>3781548872 Enhanced</t>
  </si>
  <si>
    <t>2002547233 Enhanced</t>
  </si>
  <si>
    <t>2108812838 Enhanced</t>
  </si>
  <si>
    <t>3118144663 Enhanced</t>
  </si>
  <si>
    <t>2827049491, 1070100196</t>
  </si>
  <si>
    <t>4270598587 Enhanced</t>
  </si>
  <si>
    <t>1498024248 Enhanced</t>
  </si>
  <si>
    <t>250902314 Enhanced</t>
  </si>
  <si>
    <t>2998296658, 3023230941</t>
  </si>
  <si>
    <t>3674673997 Enhanced</t>
  </si>
  <si>
    <t>274905539 Enhanced</t>
  </si>
  <si>
    <t>2957461671 Enhanced</t>
  </si>
  <si>
    <t>3807404750 Enhanced</t>
  </si>
  <si>
    <t>4096144819 Enhanced</t>
  </si>
  <si>
    <t>3878366039 Enhanced</t>
  </si>
  <si>
    <t>2675184851 Enhanced</t>
  </si>
  <si>
    <t>3644045869, 1470370538</t>
  </si>
  <si>
    <t>3324845151, 4275472608, 4275472612, 4275472613, 4275472614, 4275472615</t>
  </si>
  <si>
    <t>4088159466 Enhanced</t>
  </si>
  <si>
    <t>3325420353, 3913463509</t>
  </si>
  <si>
    <t>4100396181 Enhanced</t>
  </si>
  <si>
    <t>3629421851 Enhanced</t>
  </si>
  <si>
    <t>1454612425 Enhanced</t>
  </si>
  <si>
    <t>3609952942 Enhanced</t>
  </si>
  <si>
    <t>3097973565 Enhanced</t>
  </si>
  <si>
    <t>3315935575 Enhanced</t>
  </si>
  <si>
    <t>3959569796 Enhanced</t>
  </si>
  <si>
    <t>717070634 Enhanced</t>
  </si>
  <si>
    <t>3198323828 Enhanced</t>
  </si>
  <si>
    <t>834262328 Enhanced</t>
  </si>
  <si>
    <t>2923251173 Enhanced</t>
  </si>
  <si>
    <t>2782457288, 557221067</t>
  </si>
  <si>
    <t>2896748467 Enhanced</t>
  </si>
  <si>
    <t>4207509907 Enhanced</t>
  </si>
  <si>
    <t>1549370717 Enhanced</t>
  </si>
  <si>
    <t>2657901004, 4016776972</t>
  </si>
  <si>
    <t>1262901523, 1656549674</t>
  </si>
  <si>
    <t>1167468626 Enhanced</t>
  </si>
  <si>
    <t>3442762221 Enhanced</t>
  </si>
  <si>
    <t>1661646271 Enhanced</t>
  </si>
  <si>
    <t>2155015844, 3332480988, 3766386008, 916649862 Enhanced</t>
  </si>
  <si>
    <t>2073750249 Enhanced</t>
  </si>
  <si>
    <t>4273542183 Enhanced</t>
  </si>
  <si>
    <t>1807273211 Enhanced</t>
  </si>
  <si>
    <t>790664812, 1293395730</t>
  </si>
  <si>
    <t>2364577709 Enhanced</t>
  </si>
  <si>
    <t>2753228730, 474269988, 1458010786, 1713206376, 2108556049</t>
  </si>
  <si>
    <t>3048420653, 3472640090, 3728676938, 395096174, 2012877834 Enhanced</t>
  </si>
  <si>
    <t>1639399262 Enhanced</t>
  </si>
  <si>
    <t>2777563320 Enhanced</t>
  </si>
  <si>
    <t>2073244114 Enhanced</t>
  </si>
  <si>
    <t>561986700 Enhanced</t>
  </si>
  <si>
    <t>3355117577 Enhanced</t>
  </si>
  <si>
    <t>234526563 Enhanced</t>
  </si>
  <si>
    <t>2385083333 Enhanced</t>
  </si>
  <si>
    <t>886607940, 1547656727</t>
  </si>
  <si>
    <t>3042219245 Enhanced</t>
  </si>
  <si>
    <t>2711519341, 2816982784, 3636300854, 3933525366, 426473316, 1282157891</t>
  </si>
  <si>
    <t>2963273944 Enhanced</t>
  </si>
  <si>
    <t>657025441, 1941225610</t>
  </si>
  <si>
    <t>4196156997 Enhanced</t>
  </si>
  <si>
    <t>2817677128 Enhanced</t>
  </si>
  <si>
    <t>2928496916, 3758615625</t>
  </si>
  <si>
    <t>3178379945, 4024789138, 368110299, 540070330, 651554065, 687584589, 745725302, 1225770249, 1278053348, 2100231191 Enhanced</t>
  </si>
  <si>
    <t>2179934441, 2213377102, 1888623310</t>
  </si>
  <si>
    <t>2470575005, 2670025099, 1057935015, 1891876363 Enhanced</t>
  </si>
  <si>
    <t>3156458303 Enhanced</t>
  </si>
  <si>
    <t>3838406119, 4163227370, 1531403410, 2114652868</t>
  </si>
  <si>
    <t>3590894000, 3979417222, 4015706356, 1248391073</t>
  </si>
  <si>
    <t>2951930089, 3364488990, 3715888615, 3800753361</t>
  </si>
  <si>
    <t>2717805783 Enhanced</t>
  </si>
  <si>
    <t>3337692349, 3513791699</t>
  </si>
  <si>
    <t>162561147 Enhanced</t>
  </si>
  <si>
    <t>2570477205 Enhanced</t>
  </si>
  <si>
    <t>1585115329 Enhanced</t>
  </si>
  <si>
    <t>1209885908 Enhanced</t>
  </si>
  <si>
    <t>3819272442 Enhanced</t>
  </si>
  <si>
    <t>1301083363 Enhanced</t>
  </si>
  <si>
    <t>1869939001, 1885339915</t>
  </si>
  <si>
    <t>2866798147, 777589556</t>
  </si>
  <si>
    <t>3974407819 Enhanced</t>
  </si>
  <si>
    <t>1656118682, 1869939004</t>
  </si>
  <si>
    <t>3050799639 Enhanced</t>
  </si>
  <si>
    <t>1186131696 Enhanced</t>
  </si>
  <si>
    <t>859780267 Enhanced</t>
  </si>
  <si>
    <t>4102814423 Enhanced</t>
  </si>
  <si>
    <t>788178929 Enhanced</t>
  </si>
  <si>
    <t>956288240 Enhanced</t>
  </si>
  <si>
    <t>1370847713 Enhanced</t>
  </si>
  <si>
    <t>229096166, 2132353550</t>
  </si>
  <si>
    <t>3124871000, 1168162263, 1528281896</t>
  </si>
  <si>
    <t>1347741687 Enhanced</t>
  </si>
  <si>
    <t>226831738 Enhanced</t>
  </si>
  <si>
    <t>2682205016 Enhanced</t>
  </si>
  <si>
    <t>3299896859 Enhanced</t>
  </si>
  <si>
    <t>3081681954 Enhanced</t>
  </si>
  <si>
    <t>2543177538, 3644045867</t>
  </si>
  <si>
    <t>711628886 Enhanced</t>
  </si>
  <si>
    <t>64332393 Enhanced</t>
  </si>
  <si>
    <t>2014892510 Enhanced</t>
  </si>
  <si>
    <t>2979486801, 1444664836</t>
  </si>
  <si>
    <t>4063561849 Enhanced</t>
  </si>
  <si>
    <t>2299867342, 3644045870</t>
  </si>
  <si>
    <t>3966296580 Enhanced</t>
  </si>
  <si>
    <t>862848869, 2078097559</t>
  </si>
  <si>
    <t>3358678417 Enhanced</t>
  </si>
  <si>
    <t>3837163218 Enhanced</t>
  </si>
  <si>
    <t>3419274965, 4083543255, 4130495068, 216781713, 715195141, 895140517, 1236001742, 1322370662, 1636108362, 2057203855</t>
  </si>
  <si>
    <t>2927971896, 3114731754, 3252839262, 3573764622, 3665558569, 3774850330, 4000302358, 738967614, 1827389998 Enhanced</t>
  </si>
  <si>
    <t>332733060 Enhanced</t>
  </si>
  <si>
    <t>2223800157 Enhanced</t>
  </si>
  <si>
    <t>2800182654 Enhanced</t>
  </si>
  <si>
    <t>137682932 Enhanced</t>
  </si>
  <si>
    <t>820036316 Enhanced</t>
  </si>
  <si>
    <t>2171055345, 3717985200, 3754350707, 79448657, 82180537, 357495645, 567997816, 883366072, 1471995745, 1598147670</t>
  </si>
  <si>
    <t>536173722 Enhanced</t>
  </si>
  <si>
    <t>1323461861, 1713935764</t>
  </si>
  <si>
    <t>205890336, 972757866</t>
  </si>
  <si>
    <t>320071920, 1685378950 Enhanced</t>
  </si>
  <si>
    <t>2607476207, 599687980</t>
  </si>
  <si>
    <t>3250572790 Enhanced</t>
  </si>
  <si>
    <t>1961144892 Enhanced</t>
  </si>
  <si>
    <t>3128149872 Enhanced</t>
  </si>
  <si>
    <t>2495523341, 2722641741, 2868073560, 3260056809, 489583097, 2087010644</t>
  </si>
  <si>
    <t>3425386926, 3551326236</t>
  </si>
  <si>
    <t>288411554 Enhanced</t>
  </si>
  <si>
    <t>2162502468, 2328497849</t>
  </si>
  <si>
    <t>509594246 Enhanced</t>
  </si>
  <si>
    <t>2578928835, 247725512</t>
  </si>
  <si>
    <t>2938480696 Enhanced</t>
  </si>
  <si>
    <t>2353477480, 3364911712, 3920852688, 806997698, 878286503, 996573084</t>
  </si>
  <si>
    <t>2479787361, 2593449, 217816625, 694879972 Enhanced</t>
  </si>
  <si>
    <t>177189259 Enhanced</t>
  </si>
  <si>
    <t>4070834277 Enhanced</t>
  </si>
  <si>
    <t>3335686050 Enhanced</t>
  </si>
  <si>
    <t>461595545 Enhanced</t>
  </si>
  <si>
    <t>3555252274 Enhanced</t>
  </si>
  <si>
    <t>1545231802 Enhanced</t>
  </si>
  <si>
    <t>4085959009 Enhanced</t>
  </si>
  <si>
    <t>1592669035 Enhanced</t>
  </si>
  <si>
    <t>2541826827 Enhanced</t>
  </si>
  <si>
    <t>254337357 Enhanced</t>
  </si>
  <si>
    <t>2936258449, 1466306887, 1728041517, 2000319334</t>
  </si>
  <si>
    <t>3003456207, 3262209356, 270846462, 609567286</t>
  </si>
  <si>
    <t>2167611941 Enhanced</t>
  </si>
  <si>
    <t>2578928832, 3418782618</t>
  </si>
  <si>
    <t>1563455254 Enhanced</t>
  </si>
  <si>
    <t>1968098204 Enhanced</t>
  </si>
  <si>
    <t>1987021001 Enhanced</t>
  </si>
  <si>
    <t>2617553311 Enhanced</t>
  </si>
  <si>
    <t>4236235115 Enhanced</t>
  </si>
  <si>
    <t>2633604463 Enhanced</t>
  </si>
  <si>
    <t>1887054634 Enhanced</t>
  </si>
  <si>
    <t>3034060702, 3239299468</t>
  </si>
  <si>
    <t>2873651103 Enhanced</t>
  </si>
  <si>
    <t>2552577806 Enhanced</t>
  </si>
  <si>
    <t>2809342386, 1517917190</t>
  </si>
  <si>
    <t>2370269389, 2722573683</t>
  </si>
  <si>
    <t>4029346515, 659359923, 1922808508</t>
  </si>
  <si>
    <t>2581144697 Enhanced</t>
  </si>
  <si>
    <t>4220332374, 1980796560</t>
  </si>
  <si>
    <t>1980796561, 2028772231</t>
  </si>
  <si>
    <t>3751354116, 372430833</t>
  </si>
  <si>
    <t>2840833776 Enhanced</t>
  </si>
  <si>
    <t>2913786532 Enhanced</t>
  </si>
  <si>
    <t>2217963031 Enhanced</t>
  </si>
  <si>
    <t>2370269391, 2625980631</t>
  </si>
  <si>
    <t>2370269384, 2463983862</t>
  </si>
  <si>
    <t>2607476204, 691914261</t>
  </si>
  <si>
    <t>1831023215 Enhanced</t>
  </si>
  <si>
    <t>1172098417 Enhanced</t>
  </si>
  <si>
    <t>3422796781 Enhanced</t>
  </si>
  <si>
    <t>1942880504 Enhanced</t>
  </si>
  <si>
    <t>191144788 Enhanced</t>
  </si>
  <si>
    <t>2396422520 Enhanced</t>
  </si>
  <si>
    <t>2860123632 Enhanced</t>
  </si>
  <si>
    <t>582768348 Enhanced</t>
  </si>
  <si>
    <t>197518367 Enhanced</t>
  </si>
  <si>
    <t>905499626 Enhanced</t>
  </si>
  <si>
    <t>4116820839 Enhanced</t>
  </si>
  <si>
    <t>2657901007, 1139822081</t>
  </si>
  <si>
    <t>1663363584 Enhanced</t>
  </si>
  <si>
    <t>2449203932, 3031612900, 3735037521, 60802325, 242730894</t>
  </si>
  <si>
    <t>2274196884, 1869939005</t>
  </si>
  <si>
    <t>3989173487 Enhanced</t>
  </si>
  <si>
    <t>409713597 Enhanced</t>
  </si>
  <si>
    <t>600923142 Enhanced</t>
  </si>
  <si>
    <t>1409206216 Enhanced</t>
  </si>
  <si>
    <t>843318450 Enhanced</t>
  </si>
  <si>
    <t>1002206008 Enhanced</t>
  </si>
  <si>
    <t>3061646252 Enhanced</t>
  </si>
  <si>
    <t>1011551830 Enhanced</t>
  </si>
  <si>
    <t>2481624867, 4241856103</t>
  </si>
  <si>
    <t>2370269388, 3769507635</t>
  </si>
  <si>
    <t>3117514172, 461437088</t>
  </si>
  <si>
    <t>1081893460, 1869939007</t>
  </si>
  <si>
    <t>2628485816, 3686638443, 4154539169, 5333292, 890263313, 1237488987</t>
  </si>
  <si>
    <t>3531427695, 3721022586, 20616659, 95544331, 1128768655, 1588878498</t>
  </si>
  <si>
    <t>2225231093, 3350493948, 266130438, 469281041, 1380268167, 1698387815</t>
  </si>
  <si>
    <t>1649480699 Enhanced</t>
  </si>
  <si>
    <t>3120212825 Enhanced</t>
  </si>
  <si>
    <t>3764430901 Enhanced</t>
  </si>
  <si>
    <t>2835214900, 187655374</t>
  </si>
  <si>
    <t>4245865861 Enhanced</t>
  </si>
  <si>
    <t>282266466, 1931951168</t>
  </si>
  <si>
    <t>617966211 Enhanced</t>
  </si>
  <si>
    <t>65604327 Enhanced</t>
  </si>
  <si>
    <t>3020906571 Enhanced</t>
  </si>
  <si>
    <t>2235383762, 2622129339, 3488129416</t>
  </si>
  <si>
    <t>2491949917, 2707250581, 3161047604, 156358224, 785441979, 840061228, 1535085486, 1926141333 Enhanced</t>
  </si>
  <si>
    <t>2265076177, 3923577992</t>
  </si>
  <si>
    <t>1292971594 Enhanced</t>
  </si>
  <si>
    <t>2658083589 Enhanced</t>
  </si>
  <si>
    <t>781192741 Enhanced</t>
  </si>
  <si>
    <t>4198375581, 1097155916, 1779420771, 1895044987</t>
  </si>
  <si>
    <t>714384243 Enhanced</t>
  </si>
  <si>
    <t>2842514288, 3199702642</t>
  </si>
  <si>
    <t>1161469972 Enhanced</t>
  </si>
  <si>
    <t>639190697 Enhanced</t>
  </si>
  <si>
    <t>125241418 Enhanced</t>
  </si>
  <si>
    <t>1537607344 Enhanced</t>
  </si>
  <si>
    <t>3256371876 Enhanced</t>
  </si>
  <si>
    <t>3210123846 Enhanced</t>
  </si>
  <si>
    <t>1783397184 Enhanced</t>
  </si>
  <si>
    <t>2276384431 Enhanced</t>
  </si>
  <si>
    <t>1523649716 Enhanced</t>
  </si>
  <si>
    <t>2939589096 Enhanced</t>
  </si>
  <si>
    <t>3244229373 Enhanced</t>
  </si>
  <si>
    <t>766579919 Enhanced</t>
  </si>
  <si>
    <t>1834828808 Enhanced</t>
  </si>
  <si>
    <t>483923727 Enhanced</t>
  </si>
  <si>
    <t>1043703792 Enhanced</t>
  </si>
  <si>
    <t>4039411798 Enhanced</t>
  </si>
  <si>
    <t>2620589274, 3081173348</t>
  </si>
  <si>
    <t>1000724343, 1522566605</t>
  </si>
  <si>
    <t>3590359704 Enhanced</t>
  </si>
  <si>
    <t>2400634603, 3969294337</t>
  </si>
  <si>
    <t>1802305063 Enhanced</t>
  </si>
  <si>
    <t>2835214897, 4249729125</t>
  </si>
  <si>
    <t>2657901002, 1680616210</t>
  </si>
  <si>
    <t>3994381207, 4228170798</t>
  </si>
  <si>
    <t>494941759 Enhanced</t>
  </si>
  <si>
    <t>2476672792 Enhanced</t>
  </si>
  <si>
    <t>1172413778 Enhanced</t>
  </si>
  <si>
    <t>2868073563, 489583098</t>
  </si>
  <si>
    <t>2708585279, 1980796563</t>
  </si>
  <si>
    <t>2529942644, 119041298</t>
  </si>
  <si>
    <t>1738338041 Enhanced</t>
  </si>
  <si>
    <t>1562897767 Enhanced</t>
  </si>
  <si>
    <t>4183521337 Enhanced</t>
  </si>
  <si>
    <t>3416609154 Enhanced</t>
  </si>
  <si>
    <t>2590365289, 1282254042, 1615948893</t>
  </si>
  <si>
    <t>2826720951, 3513901081, 1241894699, 1300107783 Enhanced</t>
  </si>
  <si>
    <t>2495523340, 2722641740, 2868073561, 3260056808, 489583096, 2087010645</t>
  </si>
  <si>
    <t>406461158 Enhanced</t>
  </si>
  <si>
    <t>3665398231, 2106726848</t>
  </si>
  <si>
    <t>680897173 Enhanced</t>
  </si>
  <si>
    <t>2360754333, 806159697</t>
  </si>
  <si>
    <t>2459015849 Enhanced</t>
  </si>
  <si>
    <t>511499160 Enhanced</t>
  </si>
  <si>
    <t>2733244971, 4133742354, 4133742355, 4133742357</t>
  </si>
  <si>
    <t>3531427692, 3721022585, 20616656, 95544328, 1128768652, 1588878497</t>
  </si>
  <si>
    <t>573122728 Enhanced</t>
  </si>
  <si>
    <t>987673306 Enhanced</t>
  </si>
  <si>
    <t>2209918983, 3189860891</t>
  </si>
  <si>
    <t>2000295559 Enhanced</t>
  </si>
  <si>
    <t>2529942646, 4260353955</t>
  </si>
  <si>
    <t>1465283453 Enhanced</t>
  </si>
  <si>
    <t>185033941, 1781585293</t>
  </si>
  <si>
    <t>1262901521, 1602994571</t>
  </si>
  <si>
    <t>3755250867 Enhanced</t>
  </si>
  <si>
    <t>183938251 Enhanced</t>
  </si>
  <si>
    <t>1327961177, 1927916065</t>
  </si>
  <si>
    <t>855168139 Enhanced</t>
  </si>
  <si>
    <t>2641107734, 1579862386</t>
  </si>
  <si>
    <t>3102670337 Enhanced</t>
  </si>
  <si>
    <t>4274613598 Enhanced</t>
  </si>
  <si>
    <t>1621842933 Enhanced</t>
  </si>
  <si>
    <t>1799391606 Enhanced</t>
  </si>
  <si>
    <t>54024075 Enhanced</t>
  </si>
  <si>
    <t>2251060291, 2419910641, 2552954151, 3692806198, 558870048</t>
  </si>
  <si>
    <t>332773068, 1478423395</t>
  </si>
  <si>
    <t>373417387 Enhanced</t>
  </si>
  <si>
    <t>1720528630 Enhanced</t>
  </si>
  <si>
    <t>3418165135 Enhanced</t>
  </si>
  <si>
    <t>2557881346, 263649945</t>
  </si>
  <si>
    <t>40492375 Enhanced</t>
  </si>
  <si>
    <t>1016030582, 1048847436</t>
  </si>
  <si>
    <t>3030812579, 621911507, 1220310607, 1713394949 Enhanced</t>
  </si>
  <si>
    <t>289811733, 430173891, 1978306813</t>
  </si>
  <si>
    <t>262821317, 790664810</t>
  </si>
  <si>
    <t>2139363611 Enhanced</t>
  </si>
  <si>
    <t>2675361166 Enhanced</t>
  </si>
  <si>
    <t>147913470 Enhanced</t>
  </si>
  <si>
    <t>501821599 Enhanced</t>
  </si>
  <si>
    <t>2835214902, 2934767477</t>
  </si>
  <si>
    <t>3683904166, 1869939006</t>
  </si>
  <si>
    <t>2657901006, 1341767667</t>
  </si>
  <si>
    <t>2904194311 Enhanced</t>
  </si>
  <si>
    <t>2962361451, 1959135343</t>
  </si>
  <si>
    <t>2607476205, 3168164098</t>
  </si>
  <si>
    <t>1748774930 Enhanced</t>
  </si>
  <si>
    <t>Alloy Magazine
Flared Magwell</t>
  </si>
  <si>
    <t>2697390518, 3713579091</t>
  </si>
  <si>
    <t>2671305723, 1847323754 Enhanced</t>
  </si>
  <si>
    <t>1164602481 Enhanced</t>
  </si>
  <si>
    <t>3839493627 Enhanced</t>
  </si>
  <si>
    <t>2126519017 Enhanced</t>
  </si>
  <si>
    <t>2997472817, 1774574192</t>
  </si>
  <si>
    <t>777774560, 2060213237 Enhanced</t>
  </si>
  <si>
    <t>Repulsor Brace
Shoot to Loot</t>
  </si>
  <si>
    <t xml:space="preserve"> 3949068808</t>
  </si>
  <si>
    <t xml:space="preserve"> 1522566605</t>
  </si>
  <si>
    <t xml:space="preserve"> 1959135343</t>
  </si>
  <si>
    <t>[Purpose]: Boosting jump height [Usage]: Universal [Source]: Event drop</t>
  </si>
  <si>
    <t>[Purpose]: Everything [Usage]: Universal [Source]: Hawthorne</t>
  </si>
  <si>
    <t xml:space="preserve"> 3418782618</t>
  </si>
  <si>
    <t>[Purpose]: Hyperlining [Usage]: Universal [Source]: Renegades quest</t>
  </si>
  <si>
    <t>[Purpose]: Everything [Usage]: Universal [Source]: S28 portal</t>
  </si>
  <si>
    <t>[Purpose]: Movement [Usage]: Universal [Source]: Equilibrium</t>
  </si>
  <si>
    <t>[Purpose]: Creating grapple points [Usage]: Universal [Source]: Ghosts of the Deep</t>
  </si>
  <si>
    <t xml:space="preserve"> 1180618054</t>
  </si>
  <si>
    <t>[Purpose]: Boosting jump height [Usage]: Universal [Source]: Hawthorne</t>
  </si>
  <si>
    <t>[Purpose]: Lucky Pants burst damage [Usage]: Universal [Source]: Lawless Frontier</t>
  </si>
  <si>
    <t>[Purpose]: Sustained boss damage [Usage]: Universal [Source]: S28 portal</t>
  </si>
  <si>
    <t xml:space="preserve"> 777589559</t>
  </si>
  <si>
    <t xml:space="preserve"> 1478423395</t>
  </si>
  <si>
    <t>[Purpose]: Splash add clear [Usage]: Universal [Source]: S28 portal</t>
  </si>
  <si>
    <t>[Purpose]: Healing vulnerable teammates, Universal damage boost [Usage]: Universal [Source]: Pale Heart</t>
  </si>
  <si>
    <t xml:space="preserve"> 3142289711</t>
  </si>
  <si>
    <t xml:space="preserve"> 806159697</t>
  </si>
  <si>
    <t>[Purpose]: Dying, Debuff extension [Usage]: Universal [Source]: Hawthorne</t>
  </si>
  <si>
    <t>[Purpose]: Sustained boss damage [Usage]: Universal [Source]: Lawless Frontier</t>
  </si>
  <si>
    <t>[Purpose]: Splash add clear [Usage]: Universal [Source]: Hawthorne</t>
  </si>
  <si>
    <t>[Purpose]: One-two punch [Usage]: Universal [Source]: Desert Perpetual - Epic</t>
  </si>
  <si>
    <t>[Purpose]: Burst crit damage [Usage]: Universal [Source]: Pale Heart quest</t>
  </si>
  <si>
    <t>[Purpose]: Movement, Sustained sword damage [Usage]: Universal [Source]: Event drop</t>
  </si>
  <si>
    <t>[Purpose]: Burst boss damage [Usage]: Universal [Source]: Desert Perpetual</t>
  </si>
  <si>
    <t>[Purpose]: Healing vulnerable teammates, Universal damage boost [Usage]: Universal [Source]: S26 pool</t>
  </si>
  <si>
    <t>[Purpose]: Burst boss damage [Usage]: Universal [Source]: Equilibrium</t>
  </si>
  <si>
    <t>[Purpose]: Healing vulnerable teammates, Universal damage boost [Usage]: Universal</t>
  </si>
  <si>
    <t>[Purpose]: Trapping doors [Usage]: VoG [Source]: Sundered Doctrine</t>
  </si>
  <si>
    <t>[Purpose]: Ammo generation [Usage]: Universal [Source]: Vesper's Host</t>
  </si>
  <si>
    <t>[Purpose]: Trapping spawns, Pre-activating objectives [Usage]: TST, SotW [Source]: Monument to Lost Lights</t>
  </si>
  <si>
    <t>[Purpose]: Vault add clear [Usage]: LW [Source]: Vesper's Host</t>
  </si>
  <si>
    <t>[Purpose]: Delayed burst damage [Usage]: RoN [Source]: Desert Perpetual</t>
  </si>
  <si>
    <t>[Purpose]: Blade Focus long lines [Usage]: LW [Source]: Monument to Lost Lights</t>
  </si>
  <si>
    <t xml:space="preserve"> 557221067</t>
  </si>
  <si>
    <t xml:space="preserve"> 3551326236</t>
  </si>
  <si>
    <t xml:space="preserve"> 1561789734</t>
  </si>
  <si>
    <t>Caster Frame
Lightweight Frame
Wave Frame</t>
  </si>
  <si>
    <t>183772609</t>
  </si>
  <si>
    <t xml:space="preserve"> 519046634</t>
  </si>
  <si>
    <t>2753228730</t>
  </si>
  <si>
    <t xml:space="preserve"> 474269988</t>
  </si>
  <si>
    <t xml:space="preserve"> 1458010786</t>
  </si>
  <si>
    <t xml:space="preserve"> 1713206376</t>
  </si>
  <si>
    <t xml:space="preserve"> 2108556049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</si>
</sst>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u/>
      <sz val="11"/>
      <color theme="10"/>
      <name val="Calibri"/>
      <family val="2"/>
      <scheme val="minor"/>
    </font>
    <font>
      <b/>
      <sz val="10"/>
      <color theme="1"/>
      <name val="Calibri"/>
      <family val="2"/>
      <scheme val="minor"/>
    </font>
    <font>
      <sz val="10"/>
      <color rgb="FF000000"/>
      <name val="Calibri"/>
      <family val="2"/>
      <scheme val="minor"/>
    </font>
    <font>
      <sz val="11"/>
      <name val="Calibri"/>
      <family val="2"/>
      <scheme val="minor"/>
    </font>
    <font>
      <b/>
      <sz val="11"/>
      <color rgb="FF181A1B"/>
      <name val="Arial"/>
      <family val="2"/>
    </font>
    <font>
      <b/>
      <sz val="11"/>
      <color theme="1"/>
      <name val="Arial"/>
      <family val="2"/>
    </font>
    <font>
      <b/>
      <sz val="11"/>
      <color rgb="FFFFFFFF"/>
      <name val="Arial"/>
      <family val="2"/>
    </font>
    <font>
      <sz val="10"/>
      <color theme="1"/>
      <name val="Arial"/>
      <family val="2"/>
    </font>
    <font>
      <i/>
      <sz val="11"/>
      <color rgb="FF181A1B"/>
      <name val="Arial"/>
      <family val="2"/>
    </font>
    <font>
      <sz val="9"/>
      <color rgb="FF181A1B"/>
      <name val="Arial"/>
      <family val="2"/>
    </font>
    <font>
      <sz val="9"/>
      <color theme="1"/>
      <name val="Arial"/>
      <family val="2"/>
    </font>
    <font>
      <i/>
      <sz val="11"/>
      <color theme="1"/>
      <name val="Arial"/>
      <family val="2"/>
    </font>
    <font>
      <i/>
      <sz val="9"/>
      <color theme="1"/>
      <name val="Arial"/>
      <family val="2"/>
    </font>
  </fonts>
  <fills count="12">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FF00"/>
        <bgColor indexed="64"/>
      </patternFill>
    </fill>
    <fill>
      <patternFill patternType="solid">
        <fgColor rgb="FF000000"/>
        <bgColor indexed="64"/>
      </patternFill>
    </fill>
    <fill>
      <patternFill patternType="solid">
        <fgColor rgb="FFD9D2E9"/>
        <bgColor indexed="64"/>
      </patternFill>
    </fill>
    <fill>
      <patternFill patternType="solid">
        <fgColor rgb="FFB6D7A8"/>
        <bgColor indexed="64"/>
      </patternFill>
    </fill>
    <fill>
      <patternFill patternType="solid">
        <fgColor rgb="FFFFE599"/>
        <bgColor indexed="64"/>
      </patternFill>
    </fill>
    <fill>
      <patternFill patternType="solid">
        <fgColor rgb="FFEFEFEF"/>
        <bgColor indexed="64"/>
      </patternFill>
    </fill>
    <fill>
      <patternFill patternType="solid">
        <fgColor rgb="FFB4A7D6"/>
        <bgColor indexed="64"/>
      </patternFill>
    </fill>
    <fill>
      <patternFill patternType="solid">
        <fgColor rgb="FFEA9999"/>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1" fillId="0" borderId="0" xfId="1"/>
    <xf numFmtId="0" fontId="2" fillId="0" borderId="0" xfId="0" applyFont="1" applyAlignment="1">
      <alignment horizontal="center" vertical="center"/>
    </xf>
    <xf numFmtId="0" fontId="0" fillId="0" borderId="0" xfId="0" applyAlignment="1">
      <alignment horizontal="left"/>
    </xf>
    <xf numFmtId="0" fontId="0" fillId="0" borderId="0" xfId="0" applyAlignment="1">
      <alignment horizontal="center"/>
    </xf>
    <xf numFmtId="0" fontId="0" fillId="0" borderId="0" xfId="0" applyAlignment="1">
      <alignment horizontal="center" wrapText="1"/>
    </xf>
    <xf numFmtId="0" fontId="4" fillId="0" borderId="0" xfId="0" applyFont="1"/>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horizontal="center" vertical="center" wrapText="1"/>
    </xf>
    <xf numFmtId="0" fontId="10" fillId="6" borderId="1" xfId="0" applyFont="1" applyFill="1" applyBorder="1" applyAlignment="1">
      <alignment vertical="center" wrapText="1"/>
    </xf>
    <xf numFmtId="0" fontId="10" fillId="7" borderId="1" xfId="0" applyFont="1" applyFill="1" applyBorder="1" applyAlignment="1">
      <alignment vertical="center" wrapText="1"/>
    </xf>
    <xf numFmtId="0" fontId="8" fillId="5" borderId="1" xfId="0" applyFont="1" applyFill="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1" fillId="8" borderId="1" xfId="0" applyFont="1" applyFill="1" applyBorder="1" applyAlignment="1">
      <alignment vertical="center" wrapText="1"/>
    </xf>
    <xf numFmtId="0" fontId="11" fillId="7" borderId="1" xfId="0" applyFont="1" applyFill="1" applyBorder="1" applyAlignment="1">
      <alignment vertical="center" wrapText="1"/>
    </xf>
    <xf numFmtId="0" fontId="11" fillId="9" borderId="1" xfId="0" applyFont="1" applyFill="1" applyBorder="1" applyAlignment="1">
      <alignment vertical="center" wrapText="1"/>
    </xf>
    <xf numFmtId="0" fontId="12" fillId="0" borderId="1" xfId="0" applyFont="1" applyBorder="1" applyAlignment="1">
      <alignment horizontal="center" vertical="center" wrapText="1"/>
    </xf>
    <xf numFmtId="0" fontId="11" fillId="6" borderId="1" xfId="0" applyFont="1" applyFill="1" applyBorder="1" applyAlignment="1">
      <alignment vertical="center" wrapText="1"/>
    </xf>
    <xf numFmtId="0" fontId="11" fillId="10" borderId="1" xfId="0" applyFont="1" applyFill="1" applyBorder="1" applyAlignment="1">
      <alignment vertical="center" wrapText="1"/>
    </xf>
    <xf numFmtId="0" fontId="10" fillId="8" borderId="1" xfId="0" applyFont="1" applyFill="1" applyBorder="1" applyAlignment="1">
      <alignment vertical="center" wrapText="1"/>
    </xf>
    <xf numFmtId="0" fontId="10" fillId="10" borderId="1" xfId="0" applyFont="1" applyFill="1" applyBorder="1" applyAlignment="1">
      <alignment vertical="center" wrapText="1"/>
    </xf>
    <xf numFmtId="0" fontId="11" fillId="11" borderId="1" xfId="0" applyFont="1" applyFill="1" applyBorder="1" applyAlignment="1">
      <alignment vertical="center" wrapText="1"/>
    </xf>
    <xf numFmtId="0" fontId="10" fillId="9" borderId="1" xfId="0" applyFont="1" applyFill="1" applyBorder="1" applyAlignment="1">
      <alignment vertical="center" wrapText="1"/>
    </xf>
    <xf numFmtId="49" fontId="0" fillId="0" borderId="0" xfId="0" applyNumberFormat="1"/>
    <xf numFmtId="49" fontId="0" fillId="0" borderId="0" xfId="0" applyNumberFormat="1" applyAlignment="1">
      <alignment horizontal="center"/>
    </xf>
    <xf numFmtId="49" fontId="0" fillId="0" borderId="0" xfId="0" applyNumberFormat="1" applyAlignment="1">
      <alignment horizontal="center" wrapText="1"/>
    </xf>
    <xf numFmtId="49" fontId="0" fillId="0" borderId="0" xfId="0" applyNumberFormat="1" applyAlignment="1">
      <alignment wrapText="1"/>
    </xf>
    <xf numFmtId="49" fontId="0" fillId="0" borderId="0" xfId="0" quotePrefix="1" applyNumberFormat="1"/>
    <xf numFmtId="0" fontId="8" fillId="0" borderId="1" xfId="0" applyFont="1" applyBorder="1" applyAlignment="1">
      <alignment horizontal="center" vertical="center" wrapText="1"/>
    </xf>
    <xf numFmtId="0" fontId="0" fillId="0" borderId="0" xfId="0" applyNumberFormat="1"/>
  </cellXfs>
  <cellStyles count="2">
    <cellStyle name="Collegamento ipertestuale" xfId="1" builtinId="8"/>
    <cellStyle name="Normale" xfId="0" builtinId="0"/>
  </cellStyles>
  <dxfs count="29">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numFmt numFmtId="30" formatCode="@"/>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center"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center"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center"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center"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font>
        <b/>
        <i val="0"/>
        <strike val="0"/>
        <condense val="0"/>
        <extend val="0"/>
        <outline val="0"/>
        <shadow val="0"/>
        <u val="none"/>
        <vertAlign val="baseline"/>
        <sz val="10"/>
        <color theme="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connections" Target="connection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7686F7-E08E-4E2A-B4AA-96EBB3CDBAEA}" autoFormatId="16" applyNumberFormats="0" applyBorderFormats="0" applyFontFormats="0" applyPatternFormats="0" applyAlignmentFormats="0" applyWidthHeightFormats="0">
  <queryTableRefresh nextId="12">
    <queryTableFields count="9">
      <queryTableField id="2" name="Name" tableColumnId="2"/>
      <queryTableField id="3" name="Column 1" tableColumnId="3"/>
      <queryTableField id="4" name="Column 2" tableColumnId="4"/>
      <queryTableField id="5" name="Perk 1" tableColumnId="5"/>
      <queryTableField id="6" name="Perk 2" tableColumnId="6"/>
      <queryTableField id="10" name="Tier" tableColumnId="10"/>
      <queryTableField id="7" name="Purpose" tableColumnId="7"/>
      <queryTableField id="8" name="Usage" tableColumnId="8"/>
      <queryTableField id="9" name="Sourc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FE5C78F-C29A-452F-9152-81A9ED5D66F3}" autoFormatId="16" applyNumberFormats="0" applyBorderFormats="0" applyFontFormats="0" applyPatternFormats="0" applyAlignmentFormats="0" applyWidthHeightFormats="0">
  <queryTableRefresh nextId="9">
    <queryTableFields count="8">
      <queryTableField id="1" name="Name" tableColumnId="1"/>
      <queryTableField id="2" name="Name ID" tableColumnId="2"/>
      <queryTableField id="3" name="Column 1 ID" tableColumnId="3"/>
      <queryTableField id="4" name="Column 2 ID" tableColumnId="4"/>
      <queryTableField id="5" name="Perk 1 ID" tableColumnId="5"/>
      <queryTableField id="6" name="Perk 2 ID" tableColumnId="6"/>
      <queryTableField id="7" name="Tier" tableColumnId="7"/>
      <queryTableField id="8" name="Purpose/Usage/Source" tableColumnId="8"/>
    </queryTableFields>
  </queryTableRefresh>
</queryTable>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png"/><Relationship Id="rId205" Type="http://schemas.openxmlformats.org/officeDocument/2006/relationships/image" Target="../media/image205.png"/><Relationship Id="rId226" Type="http://schemas.openxmlformats.org/officeDocument/2006/relationships/image" Target="../media/image22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16" Type="http://schemas.openxmlformats.org/officeDocument/2006/relationships/image" Target="../media/image216.png"/><Relationship Id="rId237" Type="http://schemas.openxmlformats.org/officeDocument/2006/relationships/image" Target="../media/image237.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206" Type="http://schemas.openxmlformats.org/officeDocument/2006/relationships/image" Target="../media/image206.png"/><Relationship Id="rId227" Type="http://schemas.openxmlformats.org/officeDocument/2006/relationships/image" Target="../media/image227.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217" Type="http://schemas.openxmlformats.org/officeDocument/2006/relationships/image" Target="../media/image217.png"/><Relationship Id="rId6" Type="http://schemas.openxmlformats.org/officeDocument/2006/relationships/image" Target="../media/image6.png"/><Relationship Id="rId238" Type="http://schemas.openxmlformats.org/officeDocument/2006/relationships/image" Target="../media/image238.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228" Type="http://schemas.openxmlformats.org/officeDocument/2006/relationships/image" Target="../media/image228.png"/><Relationship Id="rId13" Type="http://schemas.openxmlformats.org/officeDocument/2006/relationships/image" Target="../media/image13.png"/><Relationship Id="rId109" Type="http://schemas.openxmlformats.org/officeDocument/2006/relationships/image" Target="../media/image109.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png"/><Relationship Id="rId218" Type="http://schemas.openxmlformats.org/officeDocument/2006/relationships/image" Target="../media/image218.png"/><Relationship Id="rId239" Type="http://schemas.openxmlformats.org/officeDocument/2006/relationships/image" Target="../media/image239.png"/><Relationship Id="rId24" Type="http://schemas.openxmlformats.org/officeDocument/2006/relationships/image" Target="../media/image24.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229" Type="http://schemas.openxmlformats.org/officeDocument/2006/relationships/image" Target="../media/image229.png"/><Relationship Id="rId240" Type="http://schemas.openxmlformats.org/officeDocument/2006/relationships/image" Target="../media/image240.png"/><Relationship Id="rId14" Type="http://schemas.openxmlformats.org/officeDocument/2006/relationships/image" Target="../media/image14.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219" Type="http://schemas.openxmlformats.org/officeDocument/2006/relationships/image" Target="../media/image219.png"/><Relationship Id="rId230" Type="http://schemas.openxmlformats.org/officeDocument/2006/relationships/image" Target="../media/image230.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95" Type="http://schemas.openxmlformats.org/officeDocument/2006/relationships/image" Target="../media/image195.png"/><Relationship Id="rId209" Type="http://schemas.openxmlformats.org/officeDocument/2006/relationships/image" Target="../media/image209.png"/><Relationship Id="rId220" Type="http://schemas.openxmlformats.org/officeDocument/2006/relationships/image" Target="../media/image220.png"/><Relationship Id="rId241" Type="http://schemas.openxmlformats.org/officeDocument/2006/relationships/image" Target="../media/image24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10" Type="http://schemas.openxmlformats.org/officeDocument/2006/relationships/image" Target="../media/image210.png"/><Relationship Id="rId215" Type="http://schemas.openxmlformats.org/officeDocument/2006/relationships/image" Target="../media/image215.png"/><Relationship Id="rId236" Type="http://schemas.openxmlformats.org/officeDocument/2006/relationships/image" Target="../media/image236.png"/><Relationship Id="rId26" Type="http://schemas.openxmlformats.org/officeDocument/2006/relationships/image" Target="../media/image26.png"/><Relationship Id="rId231" Type="http://schemas.openxmlformats.org/officeDocument/2006/relationships/image" Target="../media/image231.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221" Type="http://schemas.openxmlformats.org/officeDocument/2006/relationships/image" Target="../media/image221.png"/><Relationship Id="rId242" Type="http://schemas.openxmlformats.org/officeDocument/2006/relationships/image" Target="../media/image242.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11" Type="http://schemas.openxmlformats.org/officeDocument/2006/relationships/image" Target="../media/image211.png"/><Relationship Id="rId232" Type="http://schemas.openxmlformats.org/officeDocument/2006/relationships/image" Target="../media/image232.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222" Type="http://schemas.openxmlformats.org/officeDocument/2006/relationships/image" Target="../media/image222.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12" Type="http://schemas.openxmlformats.org/officeDocument/2006/relationships/image" Target="../media/image212.png"/><Relationship Id="rId233" Type="http://schemas.openxmlformats.org/officeDocument/2006/relationships/image" Target="../media/image23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202" Type="http://schemas.openxmlformats.org/officeDocument/2006/relationships/image" Target="../media/image202.png"/><Relationship Id="rId223" Type="http://schemas.openxmlformats.org/officeDocument/2006/relationships/image" Target="../media/image223.png"/><Relationship Id="rId18" Type="http://schemas.openxmlformats.org/officeDocument/2006/relationships/image" Target="../media/image18.png"/><Relationship Id="rId39" Type="http://schemas.openxmlformats.org/officeDocument/2006/relationships/image" Target="../media/image39.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34" Type="http://schemas.openxmlformats.org/officeDocument/2006/relationships/image" Target="../media/image234.png"/><Relationship Id="rId2" Type="http://schemas.openxmlformats.org/officeDocument/2006/relationships/image" Target="../media/image2.png"/><Relationship Id="rId29" Type="http://schemas.openxmlformats.org/officeDocument/2006/relationships/image" Target="../media/image29.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19" Type="http://schemas.openxmlformats.org/officeDocument/2006/relationships/image" Target="../media/image19.png"/><Relationship Id="rId224" Type="http://schemas.openxmlformats.org/officeDocument/2006/relationships/image" Target="../media/image224.pn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189" Type="http://schemas.openxmlformats.org/officeDocument/2006/relationships/image" Target="../media/image189.png"/><Relationship Id="rId3" Type="http://schemas.openxmlformats.org/officeDocument/2006/relationships/image" Target="../media/image3.png"/><Relationship Id="rId214" Type="http://schemas.openxmlformats.org/officeDocument/2006/relationships/image" Target="../media/image214.png"/><Relationship Id="rId235" Type="http://schemas.openxmlformats.org/officeDocument/2006/relationships/image" Target="../media/image235.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179" Type="http://schemas.openxmlformats.org/officeDocument/2006/relationships/image" Target="../media/image179.png"/><Relationship Id="rId190" Type="http://schemas.openxmlformats.org/officeDocument/2006/relationships/image" Target="../media/image190.png"/><Relationship Id="rId204" Type="http://schemas.openxmlformats.org/officeDocument/2006/relationships/image" Target="../media/image204.png"/><Relationship Id="rId225" Type="http://schemas.openxmlformats.org/officeDocument/2006/relationships/image" Target="../media/image225.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4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 s="0">
    <v>123</v>
    <v>5</v>
  </rv>
  <rv s="0">
    <v>124</v>
    <v>5</v>
  </rv>
  <rv s="0">
    <v>125</v>
    <v>5</v>
  </rv>
  <rv s="0">
    <v>126</v>
    <v>5</v>
  </rv>
  <rv s="0">
    <v>127</v>
    <v>5</v>
  </rv>
  <rv s="0">
    <v>128</v>
    <v>5</v>
  </rv>
  <rv s="0">
    <v>129</v>
    <v>5</v>
  </rv>
  <rv s="0">
    <v>130</v>
    <v>5</v>
  </rv>
  <rv s="0">
    <v>131</v>
    <v>5</v>
  </rv>
  <rv s="0">
    <v>132</v>
    <v>5</v>
  </rv>
  <rv s="0">
    <v>133</v>
    <v>5</v>
  </rv>
  <rv s="0">
    <v>134</v>
    <v>5</v>
  </rv>
  <rv s="0">
    <v>135</v>
    <v>5</v>
  </rv>
  <rv s="0">
    <v>136</v>
    <v>5</v>
  </rv>
  <rv s="0">
    <v>137</v>
    <v>5</v>
  </rv>
  <rv s="0">
    <v>138</v>
    <v>5</v>
  </rv>
  <rv s="0">
    <v>139</v>
    <v>5</v>
  </rv>
  <rv s="0">
    <v>140</v>
    <v>5</v>
  </rv>
  <rv s="0">
    <v>141</v>
    <v>5</v>
  </rv>
  <rv s="0">
    <v>142</v>
    <v>5</v>
  </rv>
  <rv s="0">
    <v>143</v>
    <v>5</v>
  </rv>
  <rv s="0">
    <v>144</v>
    <v>5</v>
  </rv>
  <rv s="0">
    <v>145</v>
    <v>5</v>
  </rv>
  <rv s="0">
    <v>146</v>
    <v>5</v>
  </rv>
  <rv s="0">
    <v>147</v>
    <v>5</v>
  </rv>
  <rv s="0">
    <v>148</v>
    <v>5</v>
  </rv>
  <rv s="0">
    <v>149</v>
    <v>5</v>
  </rv>
  <rv s="0">
    <v>150</v>
    <v>5</v>
  </rv>
  <rv s="0">
    <v>151</v>
    <v>5</v>
  </rv>
  <rv s="0">
    <v>152</v>
    <v>5</v>
  </rv>
  <rv s="0">
    <v>153</v>
    <v>5</v>
  </rv>
  <rv s="0">
    <v>154</v>
    <v>5</v>
  </rv>
  <rv s="0">
    <v>155</v>
    <v>5</v>
  </rv>
  <rv s="0">
    <v>156</v>
    <v>5</v>
  </rv>
  <rv s="0">
    <v>157</v>
    <v>5</v>
  </rv>
  <rv s="0">
    <v>158</v>
    <v>5</v>
  </rv>
  <rv s="0">
    <v>159</v>
    <v>5</v>
  </rv>
  <rv s="0">
    <v>160</v>
    <v>5</v>
  </rv>
  <rv s="0">
    <v>161</v>
    <v>5</v>
  </rv>
  <rv s="0">
    <v>162</v>
    <v>5</v>
  </rv>
  <rv s="0">
    <v>163</v>
    <v>5</v>
  </rv>
  <rv s="0">
    <v>164</v>
    <v>5</v>
  </rv>
  <rv s="0">
    <v>165</v>
    <v>5</v>
  </rv>
  <rv s="0">
    <v>166</v>
    <v>5</v>
  </rv>
  <rv s="0">
    <v>167</v>
    <v>5</v>
  </rv>
  <rv s="0">
    <v>168</v>
    <v>5</v>
  </rv>
  <rv s="0">
    <v>169</v>
    <v>5</v>
  </rv>
  <rv s="0">
    <v>170</v>
    <v>5</v>
  </rv>
  <rv s="0">
    <v>171</v>
    <v>5</v>
  </rv>
  <rv s="0">
    <v>172</v>
    <v>5</v>
  </rv>
  <rv s="0">
    <v>173</v>
    <v>5</v>
  </rv>
  <rv s="0">
    <v>174</v>
    <v>5</v>
  </rv>
  <rv s="0">
    <v>175</v>
    <v>5</v>
  </rv>
  <rv s="0">
    <v>176</v>
    <v>5</v>
  </rv>
  <rv s="0">
    <v>177</v>
    <v>5</v>
  </rv>
  <rv s="0">
    <v>178</v>
    <v>5</v>
  </rv>
  <rv s="0">
    <v>179</v>
    <v>5</v>
  </rv>
  <rv s="0">
    <v>180</v>
    <v>5</v>
  </rv>
  <rv s="0">
    <v>181</v>
    <v>5</v>
  </rv>
  <rv s="0">
    <v>182</v>
    <v>5</v>
  </rv>
  <rv s="0">
    <v>183</v>
    <v>5</v>
  </rv>
  <rv s="0">
    <v>184</v>
    <v>5</v>
  </rv>
  <rv s="0">
    <v>185</v>
    <v>5</v>
  </rv>
  <rv s="0">
    <v>186</v>
    <v>5</v>
  </rv>
  <rv s="0">
    <v>187</v>
    <v>5</v>
  </rv>
  <rv s="0">
    <v>188</v>
    <v>5</v>
  </rv>
  <rv s="0">
    <v>189</v>
    <v>5</v>
  </rv>
  <rv s="0">
    <v>190</v>
    <v>5</v>
  </rv>
  <rv s="0">
    <v>191</v>
    <v>5</v>
  </rv>
  <rv s="0">
    <v>192</v>
    <v>5</v>
  </rv>
  <rv s="0">
    <v>193</v>
    <v>5</v>
  </rv>
  <rv s="0">
    <v>194</v>
    <v>5</v>
  </rv>
  <rv s="0">
    <v>195</v>
    <v>5</v>
  </rv>
  <rv s="0">
    <v>196</v>
    <v>5</v>
  </rv>
  <rv s="0">
    <v>197</v>
    <v>5</v>
  </rv>
  <rv s="0">
    <v>198</v>
    <v>5</v>
  </rv>
  <rv s="0">
    <v>199</v>
    <v>5</v>
  </rv>
  <rv s="0">
    <v>200</v>
    <v>5</v>
  </rv>
  <rv s="0">
    <v>201</v>
    <v>5</v>
  </rv>
  <rv s="0">
    <v>202</v>
    <v>5</v>
  </rv>
  <rv s="0">
    <v>203</v>
    <v>5</v>
  </rv>
  <rv s="0">
    <v>204</v>
    <v>5</v>
  </rv>
  <rv s="0">
    <v>205</v>
    <v>5</v>
  </rv>
  <rv s="0">
    <v>206</v>
    <v>5</v>
  </rv>
  <rv s="0">
    <v>207</v>
    <v>5</v>
  </rv>
  <rv s="0">
    <v>208</v>
    <v>5</v>
  </rv>
  <rv s="0">
    <v>209</v>
    <v>5</v>
  </rv>
  <rv s="0">
    <v>210</v>
    <v>5</v>
  </rv>
  <rv s="0">
    <v>211</v>
    <v>5</v>
  </rv>
  <rv s="0">
    <v>212</v>
    <v>5</v>
  </rv>
  <rv s="0">
    <v>213</v>
    <v>5</v>
  </rv>
  <rv s="0">
    <v>214</v>
    <v>5</v>
  </rv>
  <rv s="0">
    <v>215</v>
    <v>5</v>
  </rv>
  <rv s="0">
    <v>216</v>
    <v>5</v>
  </rv>
  <rv s="0">
    <v>217</v>
    <v>5</v>
  </rv>
  <rv s="0">
    <v>218</v>
    <v>5</v>
  </rv>
  <rv s="0">
    <v>219</v>
    <v>5</v>
  </rv>
  <rv s="0">
    <v>220</v>
    <v>5</v>
  </rv>
  <rv s="0">
    <v>221</v>
    <v>5</v>
  </rv>
  <rv s="0">
    <v>222</v>
    <v>5</v>
  </rv>
  <rv s="0">
    <v>223</v>
    <v>5</v>
  </rv>
  <rv s="0">
    <v>224</v>
    <v>5</v>
  </rv>
  <rv s="0">
    <v>225</v>
    <v>5</v>
  </rv>
  <rv s="0">
    <v>226</v>
    <v>5</v>
  </rv>
  <rv s="0">
    <v>227</v>
    <v>5</v>
  </rv>
  <rv s="0">
    <v>228</v>
    <v>5</v>
  </rv>
  <rv s="0">
    <v>229</v>
    <v>5</v>
  </rv>
  <rv s="0">
    <v>230</v>
    <v>5</v>
  </rv>
  <rv s="0">
    <v>231</v>
    <v>5</v>
  </rv>
  <rv s="0">
    <v>232</v>
    <v>5</v>
  </rv>
  <rv s="0">
    <v>233</v>
    <v>5</v>
  </rv>
  <rv s="0">
    <v>234</v>
    <v>5</v>
  </rv>
  <rv s="0">
    <v>235</v>
    <v>5</v>
  </rv>
  <rv s="0">
    <v>236</v>
    <v>5</v>
  </rv>
  <rv s="0">
    <v>237</v>
    <v>5</v>
  </rv>
  <rv s="0">
    <v>238</v>
    <v>5</v>
  </rv>
  <rv s="0">
    <v>239</v>
    <v>5</v>
  </rv>
  <rv s="0">
    <v>240</v>
    <v>5</v>
  </rv>
  <rv s="0">
    <v>241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el r:id="rId137"/>
  <rel r:id="rId138"/>
  <rel r:id="rId139"/>
  <rel r:id="rId140"/>
  <rel r:id="rId141"/>
  <rel r:id="rId142"/>
  <rel r:id="rId143"/>
  <rel r:id="rId144"/>
  <rel r:id="rId145"/>
  <rel r:id="rId146"/>
  <rel r:id="rId147"/>
  <rel r:id="rId148"/>
  <rel r:id="rId149"/>
  <rel r:id="rId150"/>
  <rel r:id="rId151"/>
  <rel r:id="rId152"/>
  <rel r:id="rId153"/>
  <rel r:id="rId154"/>
  <rel r:id="rId155"/>
  <rel r:id="rId156"/>
  <rel r:id="rId157"/>
  <rel r:id="rId158"/>
  <rel r:id="rId159"/>
  <rel r:id="rId160"/>
  <rel r:id="rId161"/>
  <rel r:id="rId162"/>
  <rel r:id="rId163"/>
  <rel r:id="rId164"/>
  <rel r:id="rId165"/>
  <rel r:id="rId166"/>
  <rel r:id="rId167"/>
  <rel r:id="rId168"/>
  <rel r:id="rId169"/>
  <rel r:id="rId170"/>
  <rel r:id="rId171"/>
  <rel r:id="rId172"/>
  <rel r:id="rId173"/>
  <rel r:id="rId174"/>
  <rel r:id="rId175"/>
  <rel r:id="rId176"/>
  <rel r:id="rId177"/>
  <rel r:id="rId178"/>
  <rel r:id="rId179"/>
  <rel r:id="rId180"/>
  <rel r:id="rId181"/>
  <rel r:id="rId182"/>
  <rel r:id="rId183"/>
  <rel r:id="rId184"/>
  <rel r:id="rId185"/>
  <rel r:id="rId186"/>
  <rel r:id="rId187"/>
  <rel r:id="rId188"/>
  <rel r:id="rId189"/>
  <rel r:id="rId190"/>
  <rel r:id="rId191"/>
  <rel r:id="rId192"/>
  <rel r:id="rId193"/>
  <rel r:id="rId194"/>
  <rel r:id="rId195"/>
  <rel r:id="rId196"/>
  <rel r:id="rId197"/>
  <rel r:id="rId198"/>
  <rel r:id="rId199"/>
  <rel r:id="rId200"/>
  <rel r:id="rId201"/>
  <rel r:id="rId202"/>
  <rel r:id="rId203"/>
  <rel r:id="rId204"/>
  <rel r:id="rId205"/>
  <rel r:id="rId206"/>
  <rel r:id="rId207"/>
  <rel r:id="rId208"/>
  <rel r:id="rId209"/>
  <rel r:id="rId210"/>
  <rel r:id="rId211"/>
  <rel r:id="rId212"/>
  <rel r:id="rId213"/>
  <rel r:id="rId214"/>
  <rel r:id="rId215"/>
  <rel r:id="rId216"/>
  <rel r:id="rId217"/>
  <rel r:id="rId218"/>
  <rel r:id="rId219"/>
  <rel r:id="rId220"/>
  <rel r:id="rId221"/>
  <rel r:id="rId222"/>
  <rel r:id="rId223"/>
  <rel r:id="rId224"/>
  <rel r:id="rId225"/>
  <rel r:id="rId226"/>
  <rel r:id="rId227"/>
  <rel r:id="rId228"/>
  <rel r:id="rId229"/>
  <rel r:id="rId230"/>
  <rel r:id="rId231"/>
  <rel r:id="rId232"/>
  <rel r:id="rId233"/>
  <rel r:id="rId234"/>
  <rel r:id="rId235"/>
  <rel r:id="rId236"/>
  <rel r:id="rId237"/>
  <rel r:id="rId238"/>
  <rel r:id="rId239"/>
  <rel r:id="rId240"/>
  <rel r:id="rId241"/>
  <rel r:id="rId242"/>
</richValueRel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2C7CEE-1D31-4E5C-A89E-C1755C881988}" name="import_speedrun" displayName="import_speedrun" ref="A1:O169" totalsRowShown="0" headerRowDxfId="28">
  <autoFilter ref="A1:O169" xr:uid="{552C7CEE-1D31-4E5C-A89E-C1755C881988}"/>
  <tableColumns count="15">
    <tableColumn id="1" xr3:uid="{2023D1D2-6627-4262-95D8-8817433DDE2B}" name="#"/>
    <tableColumn id="2" xr3:uid="{CD45116C-2336-4D4C-81E0-C7E4D4B93FCE}" name="Pic"/>
    <tableColumn id="3" xr3:uid="{4682B02F-3C20-4201-B8CA-1C2783B09A8B}" name="Name"/>
    <tableColumn id="4" xr3:uid="{4EB0D9EF-1298-42AA-A66E-8F661372F097}" name="Rarity"/>
    <tableColumn id="5" xr3:uid="{CD902EF1-E5FB-49AE-BCC9-3801E808312B}" name="Slot"/>
    <tableColumn id="6" xr3:uid="{0AD53144-F853-46C2-8015-AB769C7FA77E}" name="Affinity"/>
    <tableColumn id="7" xr3:uid="{4ADE85C0-ABEF-4ADB-BD9D-FC31B191DC0C}" name="Type"/>
    <tableColumn id="8" xr3:uid="{A1F7585F-D6ED-4BFA-80D7-6B1C2DC6DD02}" name="Ammo"/>
    <tableColumn id="9" xr3:uid="{1910A119-FBF6-4ECF-BA66-CEB3657FD5C7}" name="Column 1"/>
    <tableColumn id="10" xr3:uid="{2CF66CDC-2DFF-43AC-924B-14D9474C1635}" name="Column 2"/>
    <tableColumn id="11" xr3:uid="{BE45C8A2-F087-44DE-940E-E4FC87A44F37}" name="Perk 1"/>
    <tableColumn id="12" xr3:uid="{707D8B53-7EF8-4F82-93EF-62DC5D84CFE8}" name="Perk 2"/>
    <tableColumn id="13" xr3:uid="{DB2789B5-EC4F-41B4-9E0F-33FAA349922B}" name="Purpose"/>
    <tableColumn id="14" xr3:uid="{71C78902-C816-4D40-BD98-D44923188B72}" name="Usage"/>
    <tableColumn id="15" xr3:uid="{31ED6EDF-1806-4166-A4CC-DF5AF9C51925}" name="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64AC66-7742-496A-8970-6AAD012BD78B}" name="cleanup_speedrun" displayName="cleanup_speedrun" ref="A1:I169" tableType="queryTable" totalsRowShown="0">
  <autoFilter ref="A1:I169" xr:uid="{A564AC66-7742-496A-8970-6AAD012BD78B}"/>
  <tableColumns count="9">
    <tableColumn id="2" xr3:uid="{DB38525C-34A3-4456-A789-88FC6A9CA5E2}" uniqueName="2" name="Name" queryTableFieldId="2"/>
    <tableColumn id="3" xr3:uid="{256271F6-1A12-4515-AE5B-F30E41F9F27E}" uniqueName="3" name="Column 1" queryTableFieldId="3"/>
    <tableColumn id="4" xr3:uid="{CF83FF13-BEAB-4C20-9BED-04B971F7050D}" uniqueName="4" name="Column 2" queryTableFieldId="4"/>
    <tableColumn id="5" xr3:uid="{060AE52B-850D-426B-B775-531D1AFEECA2}" uniqueName="5" name="Perk 1" queryTableFieldId="5"/>
    <tableColumn id="6" xr3:uid="{7CE6E5F1-1E6F-45B7-994E-ED813E695D62}" uniqueName="6" name="Perk 2" queryTableFieldId="6"/>
    <tableColumn id="10" xr3:uid="{ECC81DE6-9B1B-4F02-9A69-BBF99455A818}" uniqueName="10" name="Tier" queryTableFieldId="10"/>
    <tableColumn id="7" xr3:uid="{7E557878-0751-41CD-8D30-F8C8E2A57CA0}" uniqueName="7" name="Purpose" queryTableFieldId="7"/>
    <tableColumn id="8" xr3:uid="{7315580B-09DD-4154-AB32-5C91C4CA2247}" uniqueName="8" name="Usage" queryTableFieldId="8"/>
    <tableColumn id="9" xr3:uid="{E3B652FD-EAA8-4DB7-8A09-945D41EA2DF3}" uniqueName="9" name="Source"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ACAF49-0DFC-4213-A074-E48D396A5102}" name="Table3" displayName="Table3" ref="A1:L130" totalsRowShown="0" headerRowDxfId="27" dataDxfId="26">
  <autoFilter ref="A1:L130" xr:uid="{93ACAF49-0DFC-4213-A074-E48D396A5102}"/>
  <tableColumns count="12">
    <tableColumn id="1" xr3:uid="{3A6FF776-4407-4BEB-A725-725889DD78CD}" name="Name" dataDxfId="25">
      <calculatedColumnFormula>IF(cleanup_speedrun[[#This Row],[Name]]="","",SUBSTITUTE(cleanup_speedrun[[#This Row],[Name]],CHAR(10)&amp;"BRAVE version",""))</calculatedColumnFormula>
    </tableColumn>
    <tableColumn id="2" xr3:uid="{2C9731B0-9762-4582-A5B8-74A885124024}" name="Name IDs" dataDxfId="24">
      <calculatedColumnFormula>_xlfn.XLOOKUP(Table3[[#This Row],[Name]],ids_list[NAME],ids_list[IDs])</calculatedColumnFormula>
    </tableColumn>
    <tableColumn id="3" xr3:uid="{CA0F3C1E-1F61-422D-B11A-861CA6BE6017}" name="Column 1 IDs_x000a_Counter" dataDxfId="23">
      <calculatedColumnFormula>LEN(cleanup_speedrun[[#This Row],[Column 1]]) - LEN(SUBSTITUTE(cleanup_speedrun[[#This Row],[Column 1]], CHAR(10), "")) + 1</calculatedColumnFormula>
    </tableColumn>
    <tableColumn id="4" xr3:uid="{65096368-3BE2-40D8-8F11-1A08AD9462A5}" name="Column 1 IDs" dataDxfId="22">
      <calculatedColumnFormula>IF(_xlfn.XLOOKUP(Table3[[#This Row],[Name]],cleanup_speedrun[Name],cleanup_speedrun[Column 1],"")="Fixed","",IF(cleanup_speedrun[[#This Row],[Column 1]]="","",IF(Table3[[#This Row],[Column 1 IDs
Counter]]=2,
_xlfn.XLOOKUP(MID(cleanup_speedrun[[#This Row],[Column 1]],1,FIND(CHAR(10),cleanup_speedrun[[#This Row],[Column 1]]&amp;CHAR(10))-1),#REF!,#REF!)&amp;","&amp;
_xlfn.XLOOKUP(MID(cleanup_speedrun[[#This Row],[Column 1]],FIND(CHAR(10),cleanup_speedrun[[#This Row],[Column 1]]&amp;CHAR(10))+1,FIND(CHAR(10),cleanup_speedrun[[#This Row],[Column 1]]&amp;CHAR(10),FIND(CHAR(10),cleanup_speedrun[[#This Row],[Column 1]]&amp;CHAR(10))+1)-FIND(CHAR(10),cleanup_speedrun[[#This Row],[Column 1]]&amp;CHAR(10))-1),#REF!,#REF!),
IF(Table3[[#This Row],[Column 1 IDs
Counter]]=3,
_xlfn.XLOOKUP(MID(cleanup_speedrun[[#This Row],[Column 1]],1,FIND(CHAR(10),cleanup_speedrun[[#This Row],[Column 1]]&amp;CHAR(10))-1),#REF!,#REF!)&amp;","&amp;
_xlfn.XLOOKUP(MID(cleanup_speedrun[[#This Row],[Column 1]],FIND(CHAR(10),cleanup_speedrun[[#This Row],[Column 1]]&amp;CHAR(10))+1,FIND(CHAR(10),cleanup_speedrun[[#This Row],[Column 1]]&amp;CHAR(10),FIND(CHAR(10),cleanup_speedrun[[#This Row],[Column 1]]&amp;CHAR(10))+1)-FIND(CHAR(10),cleanup_speedrun[[#This Row],[Column 1]]&amp;CHAR(10))-1),#REF!,#REF!)&amp;","&amp;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1]]&amp;CHAR(10))+1)-1),#REF!,#REF!),
IF(Table3[[#This Row],[Column 1 IDs
Counter]]=4,
_xlfn.XLOOKUP(MID(cleanup_speedrun[[#This Row],[Column 1]],1,FIND(CHAR(10),cleanup_speedrun[[#This Row],[Column 1]]&amp;CHAR(10))-1),#REF!,#REF!)&amp;","&amp;
_xlfn.XLOOKUP(MID(cleanup_speedrun[[#This Row],[Column 1]],FIND(CHAR(10),cleanup_speedrun[[#This Row],[Column 1]]&amp;CHAR(10))+1,FIND(CHAR(10),cleanup_speedrun[[#This Row],[Column 1]]&amp;CHAR(10),FIND(CHAR(10),cleanup_speedrun[[#This Row],[Column 1]]&amp;CHAR(10))+1)-FIND(CHAR(10),cleanup_speedrun[[#This Row],[Column 1]]&amp;CHAR(10))-1),#REF!,#REF!)&amp;","&amp;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1]]&amp;CHAR(10))+1)-1),#REF!,#REF!)&amp;","&amp;
_xlfn.XLOOKUP(MID(cleanup_speedrun[[#This Row],[Column 1]],FIND(CHAR(10),cleanup_speedrun[[#This Row],[Column 1]]&amp;CHAR(10),FIND(CHAR(10),cleanup_speedrun[[#This Row],[Column 1]]&amp;CHAR(10),FIND(CHAR(10),cleanup_speedrun[[#This Row],[Column 1]]&amp;CHAR(10))+1)+1)+1,LEN(cleanup_speedrun[[#This Row],[Column 1]])),#REF!,#REF!),
_xlfn.XLOOKUP(cleanup_speedrun[[#This Row],[Column 1]],#REF!,#REF!))))))</calculatedColumnFormula>
    </tableColumn>
    <tableColumn id="5" xr3:uid="{63E54936-AD13-4D83-8D8E-490DC664CAFC}" name="Column 2 IDs_x000a_Counter" dataDxfId="21">
      <calculatedColumnFormula>LEN(cleanup_speedrun[[#This Row],[Column 2]]) - LEN(SUBSTITUTE(cleanup_speedrun[[#This Row],[Column 2]], CHAR(10), "")) + 1</calculatedColumnFormula>
    </tableColumn>
    <tableColumn id="6" xr3:uid="{7E42A340-FA13-4426-B700-1B19CAC8E7B4}" name="Column 2 IDs" dataDxfId="20">
      <calculatedColumnFormula>IF(_xlfn.XLOOKUP(Table3[[#This Row],[Name]],cleanup_speedrun[Name],cleanup_speedrun[Column 2],"")="Fixed","",IF(cleanup_speedrun[[#This Row],[Column 2]]="","",IF(Table3[[#This Row],[Column 2 IDs
Counter]]=2,
_xlfn.XLOOKUP(MID(cleanup_speedrun[[#This Row],[Column 2]],1,FIND(CHAR(10),cleanup_speedrun[[#This Row],[Column 2]]&amp;CHAR(10))-1),#REF!,#REF!)&amp;","&amp;
_xlfn.XLOOKUP(MID(cleanup_speedrun[[#This Row],[Column 2]],FIND(CHAR(10),cleanup_speedrun[[#This Row],[Column 2]]&amp;CHAR(10))+1,FIND(CHAR(10),cleanup_speedrun[[#This Row],[Column 2]]&amp;CHAR(10),FIND(CHAR(10),cleanup_speedrun[[#This Row],[Column 2]]&amp;CHAR(10))+1)-FIND(CHAR(10),cleanup_speedrun[[#This Row],[Column 2]]&amp;CHAR(10))-1),#REF!,#REF!),
IF(Table3[[#This Row],[Column 2 IDs
Counter]]=3,
_xlfn.XLOOKUP(MID(cleanup_speedrun[[#This Row],[Column 2]],1,FIND(CHAR(10),cleanup_speedrun[[#This Row],[Column 2]]&amp;CHAR(10))-1),#REF!,#REF!)&amp;","&amp;
_xlfn.XLOOKUP(MID(cleanup_speedrun[[#This Row],[Column 2]],FIND(CHAR(10),cleanup_speedrun[[#This Row],[Column 2]]&amp;CHAR(10))+1,FIND(CHAR(10),cleanup_speedrun[[#This Row],[Column 2]]&amp;CHAR(10),FIND(CHAR(10),cleanup_speedrun[[#This Row],[Column 2]]&amp;CHAR(10))+1)-FIND(CHAR(10),cleanup_speedrun[[#This Row],[Column 2]]&amp;CHAR(10))-1),#REF!,#REF!)&amp;","&amp;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2]]&amp;CHAR(10))+1)-1),#REF!,#REF!),
IF(Table3[[#This Row],[Column 2 IDs
Counter]]=4,
_xlfn.XLOOKUP(MID(cleanup_speedrun[[#This Row],[Column 2]],1,FIND(CHAR(10),cleanup_speedrun[[#This Row],[Column 2]]&amp;CHAR(10))-1),#REF!,#REF!)&amp;","&amp;
_xlfn.XLOOKUP(MID(cleanup_speedrun[[#This Row],[Column 2]],FIND(CHAR(10),cleanup_speedrun[[#This Row],[Column 2]]&amp;CHAR(10))+1,FIND(CHAR(10),cleanup_speedrun[[#This Row],[Column 2]]&amp;CHAR(10),FIND(CHAR(10),cleanup_speedrun[[#This Row],[Column 2]]&amp;CHAR(10))+1)-FIND(CHAR(10),cleanup_speedrun[[#This Row],[Column 2]]&amp;CHAR(10))-1),#REF!,#REF!)&amp;","&amp;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2]]&amp;CHAR(10))+1)-1),#REF!,#REF!)&amp;","&amp;
_xlfn.XLOOKUP(MID(cleanup_speedrun[[#This Row],[Column 2]],FIND(CHAR(10),cleanup_speedrun[[#This Row],[Column 2]]&amp;CHAR(10),FIND(CHAR(10),cleanup_speedrun[[#This Row],[Column 2]]&amp;CHAR(10),FIND(CHAR(10),cleanup_speedrun[[#This Row],[Column 2]]&amp;CHAR(10))+1)+1)+1,LEN(cleanup_speedrun[[#This Row],[Column 2]])),#REF!,#REF!),
_xlfn.XLOOKUP(cleanup_speedrun[[#This Row],[Column 2]],#REF!,#REF!))))))</calculatedColumnFormula>
    </tableColumn>
    <tableColumn id="7" xr3:uid="{36D9FF90-FED5-4F4B-9256-1CEF82B992AB}" name="Perk 1 IDs_x000a_Counter" dataDxfId="19">
      <calculatedColumnFormula>LEN(cleanup_speedrun[[#This Row],[Perk 1]]) - LEN(SUBSTITUTE(cleanup_speedrun[[#This Row],[Perk 1]], CHAR(10), "")) + 1</calculatedColumnFormula>
    </tableColumn>
    <tableColumn id="8" xr3:uid="{C967F492-FC55-48CC-855C-8E229EE2CCA1}" name="Perk1 IDs" dataDxfId="18">
      <calculatedColumnFormula>IF(_xlfn.XLOOKUP(Table3[[#This Row],[Name]],cleanup_speedrun[Name],cleanup_speedrun[Perk 1],"")="Fixed","",IF(cleanup_speedrun[[#This Row],[Perk 1]]="","",IF(Table3[[#This Row],[Perk 1 IDs
Counter]]=2,
_xlfn.XLOOKUP(MID(cleanup_speedrun[[#This Row],[Perk 1]],1,FIND(CHAR(10),cleanup_speedrun[[#This Row],[Perk 1]]&amp;CHAR(10))-1),#REF!,#REF!)&amp;","&amp;
_xlfn.XLOOKUP(MID(cleanup_speedrun[[#This Row],[Perk 1]],FIND(CHAR(10),cleanup_speedrun[[#This Row],[Perk 1]]&amp;CHAR(10))+1,FIND(CHAR(10),cleanup_speedrun[[#This Row],[Perk 1]]&amp;CHAR(10),FIND(CHAR(10),cleanup_speedrun[[#This Row],[Perk 1]]&amp;CHAR(10))+1)-FIND(CHAR(10),cleanup_speedrun[[#This Row],[Perk 1]]&amp;CHAR(10))-1),#REF!,#REF!),
IF(Table3[[#This Row],[Perk 1 IDs
Counter]]=3,
_xlfn.XLOOKUP(MID(cleanup_speedrun[[#This Row],[Perk 1]],1,FIND(CHAR(10),cleanup_speedrun[[#This Row],[Perk 1]]&amp;CHAR(10))-1),#REF!,#REF!)&amp;","&amp;
_xlfn.XLOOKUP(MID(cleanup_speedrun[[#This Row],[Perk 1]],FIND(CHAR(10),cleanup_speedrun[[#This Row],[Perk 1]]&amp;CHAR(10))+1,FIND(CHAR(10),cleanup_speedrun[[#This Row],[Perk 1]]&amp;CHAR(10),FIND(CHAR(10),cleanup_speedrun[[#This Row],[Perk 1]]&amp;CHAR(10))+1)-FIND(CHAR(10),cleanup_speedrun[[#This Row],[Perk 1]]&amp;CHAR(10))-1),#REF!,#REF!)&amp;","&amp;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1]]&amp;CHAR(10))+1)-1),#REF!,#REF!),
IF(Table3[[#This Row],[Perk 1 IDs
Counter]]=4,
_xlfn.XLOOKUP(MID(cleanup_speedrun[[#This Row],[Perk 1]],1,FIND(CHAR(10),cleanup_speedrun[[#This Row],[Perk 1]]&amp;CHAR(10))-1),#REF!,#REF!)&amp;","&amp;
_xlfn.XLOOKUP(MID(cleanup_speedrun[[#This Row],[Perk 1]],FIND(CHAR(10),cleanup_speedrun[[#This Row],[Perk 1]]&amp;CHAR(10))+1,FIND(CHAR(10),cleanup_speedrun[[#This Row],[Perk 1]]&amp;CHAR(10),FIND(CHAR(10),cleanup_speedrun[[#This Row],[Perk 1]]&amp;CHAR(10))+1)-FIND(CHAR(10),cleanup_speedrun[[#This Row],[Perk 1]]&amp;CHAR(10))-1),#REF!,#REF!)&amp;","&amp;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1]]&amp;CHAR(10))+1)-1),#REF!,#REF!)&amp;","&amp;
_xlfn.XLOOKUP(MID(cleanup_speedrun[[#This Row],[Perk 1]],FIND(CHAR(10),cleanup_speedrun[[#This Row],[Perk 1]]&amp;CHAR(10),FIND(CHAR(10),cleanup_speedrun[[#This Row],[Perk 1]]&amp;CHAR(10),FIND(CHAR(10),cleanup_speedrun[[#This Row],[Perk 1]]&amp;CHAR(10))+1)+1)+1,LEN(cleanup_speedrun[[#This Row],[Perk 1]])),#REF!,#REF!),
_xlfn.XLOOKUP(cleanup_speedrun[[#This Row],[Perk 1]],#REF!,#REF!))))))</calculatedColumnFormula>
    </tableColumn>
    <tableColumn id="9" xr3:uid="{3A0D3D7E-93DF-4516-8379-DA6E5B472B30}" name="Perk 2 IDs_x000a_Counter" dataDxfId="17">
      <calculatedColumnFormula>LEN(cleanup_speedrun[[#This Row],[Perk 2]]) - LEN(SUBSTITUTE(cleanup_speedrun[[#This Row],[Perk 2]], CHAR(10), "")) + 1</calculatedColumnFormula>
    </tableColumn>
    <tableColumn id="10" xr3:uid="{C18CBA23-3018-4DEC-B2BA-C4DC0E694177}" name="Perk 2 IDs" dataDxfId="16">
      <calculatedColumnFormula>IF(_xlfn.XLOOKUP(Table3[[#This Row],[Name]],cleanup_speedrun[Name],cleanup_speedrun[Perk 2],"")="Fixed","",IF(cleanup_speedrun[[#This Row],[Perk 2]]="","",IF(Table3[[#This Row],[Perk 2 IDs
Counter]]=2,
_xlfn.XLOOKUP(MID(cleanup_speedrun[[#This Row],[Perk 2]],1,FIND(CHAR(10),cleanup_speedrun[[#This Row],[Perk 2]]&amp;CHAR(10))-1),#REF!,#REF!)&amp;","&amp;
_xlfn.XLOOKUP(MID(cleanup_speedrun[[#This Row],[Perk 2]],FIND(CHAR(10),cleanup_speedrun[[#This Row],[Perk 2]]&amp;CHAR(10))+1,FIND(CHAR(10),cleanup_speedrun[[#This Row],[Perk 2]]&amp;CHAR(10),FIND(CHAR(10),cleanup_speedrun[[#This Row],[Perk 2]]&amp;CHAR(10))+1)-FIND(CHAR(10),cleanup_speedrun[[#This Row],[Perk 2]]&amp;CHAR(10))-1),#REF!,#REF!),
IF(Table3[[#This Row],[Perk 2 IDs
Counter]]=3,
_xlfn.XLOOKUP(MID(cleanup_speedrun[[#This Row],[Perk 2]],1,FIND(CHAR(10),cleanup_speedrun[[#This Row],[Perk 2]]&amp;CHAR(10))-1),#REF!,#REF!)&amp;","&amp;
_xlfn.XLOOKUP(MID(cleanup_speedrun[[#This Row],[Perk 2]],FIND(CHAR(10),cleanup_speedrun[[#This Row],[Perk 2]]&amp;CHAR(10))+1,FIND(CHAR(10),cleanup_speedrun[[#This Row],[Perk 2]]&amp;CHAR(10),FIND(CHAR(10),cleanup_speedrun[[#This Row],[Perk 2]]&amp;CHAR(10))+1)-FIND(CHAR(10),cleanup_speedrun[[#This Row],[Perk 2]]&amp;CHAR(10))-1),#REF!,#REF!)&amp;","&amp;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2]]&amp;CHAR(10))+1)-1),#REF!,#REF!),
IF(Table3[[#This Row],[Perk 2 IDs
Counter]]=4,
_xlfn.XLOOKUP(MID(cleanup_speedrun[[#This Row],[Perk 2]],1,FIND(CHAR(10),cleanup_speedrun[[#This Row],[Perk 2]]&amp;CHAR(10))-1),#REF!,#REF!)&amp;","&amp;
_xlfn.XLOOKUP(MID(cleanup_speedrun[[#This Row],[Perk 2]],FIND(CHAR(10),cleanup_speedrun[[#This Row],[Perk 2]]&amp;CHAR(10))+1,FIND(CHAR(10),cleanup_speedrun[[#This Row],[Perk 2]]&amp;CHAR(10),FIND(CHAR(10),cleanup_speedrun[[#This Row],[Perk 2]]&amp;CHAR(10))+1)-FIND(CHAR(10),cleanup_speedrun[[#This Row],[Perk 2]]&amp;CHAR(10))-1),#REF!,#REF!)&amp;","&amp;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2]]&amp;CHAR(10))+1)-1),#REF!,#REF!)&amp;","&amp;
_xlfn.XLOOKUP(MID(cleanup_speedrun[[#This Row],[Perk 2]],FIND(CHAR(10),cleanup_speedrun[[#This Row],[Perk 2]]&amp;CHAR(10),FIND(CHAR(10),cleanup_speedrun[[#This Row],[Perk 2]]&amp;CHAR(10),FIND(CHAR(10),cleanup_speedrun[[#This Row],[Perk 2]]&amp;CHAR(10))+1)+1)+1,LEN(cleanup_speedrun[[#This Row],[Perk 2]])),#REF!,#REF!),
_xlfn.XLOOKUP(cleanup_speedrun[[#This Row],[Perk 2]],#REF!,#REF!))))))</calculatedColumnFormula>
    </tableColumn>
    <tableColumn id="11" xr3:uid="{CEFD2864-451E-47BD-A060-27FC575FAB9C}" name="Tier" dataDxfId="15">
      <calculatedColumnFormula>IF(cleanup_speedrun[[#This Row],[Tier]]&lt;&gt;"","Tier: "&amp;cleanup_speedrun[[#This Row],[Tier]],"")</calculatedColumnFormula>
    </tableColumn>
    <tableColumn id="12" xr3:uid="{549B643B-1B85-4DAF-B57D-229598BC6559}" name="Purpose/Usage/Source" dataDxfId="14">
      <calculatedColumnFormula>IF(cleanup_speedrun[[#This Row],[Purpose]]&lt;&gt;"","[Purpose]: "&amp;SUBSTITUTE(cleanup_speedrun[[#This Row],[Purpose]],CHAR(10),", "),"")&amp;IF(cleanup_speedrun[[#This Row],[Usage]]&lt;&gt;""," [Usage]: "&amp;cleanup_speedrun[[#This Row],[Usage]],"")&amp;IF(cleanup_speedrun[[#This Row],[Source]]&lt;&gt;""," [Source]: "&amp;cleanup_speedrun[[#This Row],[Source]],"")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2A860A-1D82-4ED4-8ABF-5CECAE121B31}" name="ids_splitter" displayName="ids_splitter" ref="A1:H933" tableType="queryTable" totalsRowShown="0">
  <autoFilter ref="A1:H933" xr:uid="{D02A860A-1D82-4ED4-8ABF-5CECAE121B31}"/>
  <tableColumns count="8">
    <tableColumn id="1" xr3:uid="{284CA8BD-07D2-463D-B019-E8704423ED5F}" uniqueName="1" name="Name" queryTableFieldId="1"/>
    <tableColumn id="2" xr3:uid="{62563648-35C0-4E77-8CF5-66EC366706DB}" uniqueName="2" name="Name ID" queryTableFieldId="2" dataDxfId="4"/>
    <tableColumn id="3" xr3:uid="{1E397281-3480-4B35-8AD1-C371B9DB5D1B}" uniqueName="3" name="Column 1 ID" queryTableFieldId="3" dataDxfId="3"/>
    <tableColumn id="4" xr3:uid="{67330EF2-04AC-42F9-8BD8-1C8F86BBEF71}" uniqueName="4" name="Column 2 ID" queryTableFieldId="4" dataDxfId="2"/>
    <tableColumn id="5" xr3:uid="{36118A37-5207-415B-B3E8-EADC46C6548F}" uniqueName="5" name="Perk 1 ID" queryTableFieldId="5" dataDxfId="1"/>
    <tableColumn id="6" xr3:uid="{4F17B541-F9D2-45D7-9470-67EB121880BF}" uniqueName="6" name="Perk 2 ID" queryTableFieldId="6" dataDxfId="0"/>
    <tableColumn id="7" xr3:uid="{C1FCFED7-3A78-4D99-BF47-84E22A292FCE}" uniqueName="7" name="Tier" queryTableFieldId="7"/>
    <tableColumn id="8" xr3:uid="{7522D7CD-A043-4564-8D62-451864454B7C}" uniqueName="8" name="Purpose/Usage/Source"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F4F508-D894-45F0-AFC2-72F7844E5C65}" name="ids_list" displayName="ids_list" ref="A1:G6731" totalsRowShown="0">
  <autoFilter ref="A1:G6731" xr:uid="{F7F4F508-D894-45F0-AFC2-72F7844E5C65}"/>
  <tableColumns count="7">
    <tableColumn id="1" xr3:uid="{86576A6C-1AEB-4729-8B8E-0CE439F5E20F}" name="Colonna1" dataDxfId="13"/>
    <tableColumn id="2" xr3:uid="{DE1A40F0-1301-491F-AEF2-0C12D149A48E}" name="NAME" dataDxfId="12"/>
    <tableColumn id="3" xr3:uid="{446A29D0-689A-4122-B801-7012F8CD35E5}" name="Colonna2" dataDxfId="11"/>
    <tableColumn id="4" xr3:uid="{2B2831AE-AC13-435C-A83E-88FDD1989950}" name="IDs" dataDxfId="10"/>
    <tableColumn id="5" xr3:uid="{D2580138-80E8-4AEF-87B3-AE296B4D0DC5}" name="Colonna3" dataDxfId="9"/>
    <tableColumn id="6" xr3:uid="{1CBD52A6-CFD7-4DC4-B877-17BB52F091D4}" name="TYPE" dataDxfId="8"/>
    <tableColumn id="7" xr3:uid="{AE3E12D7-202D-4678-AB69-EC9B5930F4D6}" name="NOTES"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spreadsheets/d/1is4sNUesy--7Zm6SCCWEP9PAXomxaSj5xlJGCsSj_qs" TargetMode="External"/><Relationship Id="rId1" Type="http://schemas.openxmlformats.org/officeDocument/2006/relationships/hyperlink" Target="https://drive.google.com/drive/folders/1-bY43R_FDEsUXsidDFVB3F7rIHlW3VMM"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5" x14ac:dyDescent="0.25"/>
  <cols>
    <col min="1" max="1" width="108.5703125" bestFit="1" customWidth="1"/>
    <col min="2" max="2" width="26.85546875" bestFit="1" customWidth="1"/>
  </cols>
  <sheetData>
    <row r="1" spans="1:2" x14ac:dyDescent="0.25">
      <c r="A1" t="s">
        <v>1983</v>
      </c>
    </row>
    <row r="2" spans="1:2" x14ac:dyDescent="0.25">
      <c r="A2" s="1" t="str">
        <f>HYPERLINK("https://drive.google.com/drive/folders/1-bY43R_FDEsUXsidDFVB3F7rIHlW3VMM")</f>
        <v>https://drive.google.com/drive/folders/1-bY43R_FDEsUXsidDFVB3F7rIHlW3VMM</v>
      </c>
      <c r="B2" t="s">
        <v>1279</v>
      </c>
    </row>
    <row r="3" spans="1:2" x14ac:dyDescent="0.25">
      <c r="A3" s="1" t="s">
        <v>1281</v>
      </c>
      <c r="B3" t="s">
        <v>1280</v>
      </c>
    </row>
    <row r="4" spans="1:2" x14ac:dyDescent="0.25">
      <c r="A4" s="1" t="str">
        <f>HYPERLINK("https://raw.githubusercontent.com/JxPv2/Destiny2/main/dim_wishlists/aegis'%20speedrunner's%20shopping%20list")</f>
        <v>https://raw.githubusercontent.com/JxPv2/Destiny2/main/dim_wishlists/aegis'%20speedrunner's%20shopping%20list</v>
      </c>
      <c r="B4" t="s">
        <v>1278</v>
      </c>
    </row>
    <row r="7" spans="1:2" x14ac:dyDescent="0.25">
      <c r="A7" s="1"/>
    </row>
    <row r="9" spans="1:2" x14ac:dyDescent="0.25">
      <c r="A9" s="1"/>
    </row>
  </sheetData>
  <hyperlinks>
    <hyperlink ref="A2" r:id="rId1" display="https://drive.google.com/drive/folders/1-bY43R_FDEsUXsidDFVB3F7rIHlW3VMM" xr:uid="{6B29314F-EB66-46A5-BA19-A4F32E7A11B9}"/>
    <hyperlink ref="A3" r:id="rId2" xr:uid="{BD6F72EE-AF81-4DB5-8441-519F9C9D4F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D6D6-1C9C-4F3A-BADA-46272C3A3009}">
  <sheetPr>
    <tabColor rgb="FF00B0F0"/>
  </sheetPr>
  <dimension ref="A1:O169"/>
  <sheetViews>
    <sheetView workbookViewId="0"/>
  </sheetViews>
  <sheetFormatPr defaultColWidth="12.5703125" defaultRowHeight="15" x14ac:dyDescent="0.25"/>
  <cols>
    <col min="1" max="1" width="6.42578125" bestFit="1" customWidth="1"/>
    <col min="2" max="2" width="7.7109375" bestFit="1" customWidth="1"/>
    <col min="3" max="3" width="23.28515625" bestFit="1" customWidth="1"/>
    <col min="4" max="4" width="10.140625" bestFit="1" customWidth="1"/>
    <col min="5" max="5" width="8.5703125" bestFit="1" customWidth="1"/>
    <col min="6" max="6" width="11.28515625" bestFit="1" customWidth="1"/>
    <col min="7" max="7" width="9.28515625" bestFit="1" customWidth="1"/>
    <col min="8" max="8" width="10.85546875" bestFit="1" customWidth="1"/>
    <col min="9" max="9" width="18.140625" bestFit="1" customWidth="1"/>
    <col min="10" max="10" width="18.42578125" bestFit="1" customWidth="1"/>
    <col min="11" max="11" width="18.140625" bestFit="1" customWidth="1"/>
    <col min="12" max="12" width="18.85546875" customWidth="1"/>
    <col min="13" max="13" width="22.42578125" customWidth="1"/>
    <col min="14" max="14" width="28.28515625" bestFit="1" customWidth="1"/>
    <col min="15" max="15" width="19.85546875" bestFit="1" customWidth="1"/>
  </cols>
  <sheetData>
    <row r="1" spans="1:15" ht="15.75" thickBo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39" thickBot="1" x14ac:dyDescent="0.3">
      <c r="A2" s="7">
        <v>1</v>
      </c>
      <c r="B2" s="14" t="e" vm="1">
        <v>#VALUE!</v>
      </c>
      <c r="C2" s="15" t="s">
        <v>729</v>
      </c>
      <c r="D2" s="21" t="s">
        <v>37</v>
      </c>
      <c r="E2" s="17" t="s">
        <v>28</v>
      </c>
      <c r="F2" s="14" t="e" vm="2">
        <v>#VALUE!</v>
      </c>
      <c r="G2" s="14" t="e" vm="3">
        <v>#VALUE!</v>
      </c>
      <c r="H2" s="18" t="e" vm="4">
        <v>#VALUE!</v>
      </c>
      <c r="I2" s="19" t="s">
        <v>879</v>
      </c>
      <c r="J2" s="19" t="s">
        <v>931</v>
      </c>
      <c r="K2" s="36" t="s">
        <v>9967</v>
      </c>
      <c r="L2" s="19" t="s">
        <v>1822</v>
      </c>
      <c r="M2" s="20" t="s">
        <v>1823</v>
      </c>
      <c r="N2" s="20" t="s">
        <v>1824</v>
      </c>
      <c r="O2" s="20" t="s">
        <v>1825</v>
      </c>
    </row>
    <row r="3" spans="1:15" ht="36.75" thickBot="1" x14ac:dyDescent="0.3">
      <c r="A3" s="7">
        <v>1</v>
      </c>
      <c r="B3" s="14" t="e" vm="5">
        <v>#VALUE!</v>
      </c>
      <c r="C3" s="15" t="s">
        <v>1908</v>
      </c>
      <c r="D3" s="16" t="s">
        <v>16</v>
      </c>
      <c r="E3" s="30" t="s">
        <v>50</v>
      </c>
      <c r="F3" s="14" t="e" vm="6">
        <v>#VALUE!</v>
      </c>
      <c r="G3" s="14" t="e" vm="7">
        <v>#VALUE!</v>
      </c>
      <c r="H3" s="18" t="e" vm="4">
        <v>#VALUE!</v>
      </c>
      <c r="I3" s="19" t="s">
        <v>18</v>
      </c>
      <c r="J3" s="19" t="s">
        <v>1909</v>
      </c>
      <c r="K3" s="19" t="s">
        <v>1910</v>
      </c>
      <c r="L3" s="19" t="s">
        <v>864</v>
      </c>
      <c r="M3" s="19" t="s">
        <v>1287</v>
      </c>
      <c r="N3" s="19" t="s">
        <v>23</v>
      </c>
      <c r="O3" s="19" t="s">
        <v>1911</v>
      </c>
    </row>
    <row r="4" spans="1:15" ht="48.75" thickBot="1" x14ac:dyDescent="0.3">
      <c r="A4" s="7">
        <v>1</v>
      </c>
      <c r="B4" s="14" t="e" vm="8">
        <v>#VALUE!</v>
      </c>
      <c r="C4" s="15" t="s">
        <v>1912</v>
      </c>
      <c r="D4" s="16" t="s">
        <v>16</v>
      </c>
      <c r="E4" s="30" t="s">
        <v>50</v>
      </c>
      <c r="F4" s="14" t="e" vm="6">
        <v>#VALUE!</v>
      </c>
      <c r="G4" s="14" t="e" vm="9">
        <v>#VALUE!</v>
      </c>
      <c r="H4" s="18" t="e" vm="10">
        <v>#VALUE!</v>
      </c>
      <c r="I4" s="19" t="s">
        <v>18</v>
      </c>
      <c r="J4" s="19" t="s">
        <v>1913</v>
      </c>
      <c r="K4" s="19" t="s">
        <v>1914</v>
      </c>
      <c r="L4" s="19" t="s">
        <v>1915</v>
      </c>
      <c r="M4" s="19" t="s">
        <v>1916</v>
      </c>
      <c r="N4" s="19" t="s">
        <v>23</v>
      </c>
      <c r="O4" s="19" t="s">
        <v>1917</v>
      </c>
    </row>
    <row r="5" spans="1:15" ht="15.75" thickBot="1" x14ac:dyDescent="0.3">
      <c r="A5" s="7">
        <v>1</v>
      </c>
      <c r="B5" s="14" t="e" vm="11">
        <v>#VALUE!</v>
      </c>
      <c r="C5" s="15" t="s">
        <v>1918</v>
      </c>
      <c r="D5" s="27" t="s">
        <v>37</v>
      </c>
      <c r="E5" s="30" t="s">
        <v>50</v>
      </c>
      <c r="F5" s="14" t="e" vm="12">
        <v>#VALUE!</v>
      </c>
      <c r="G5" s="14" t="e" vm="13">
        <v>#VALUE!</v>
      </c>
      <c r="H5" s="18" t="e" vm="10">
        <v>#VALUE!</v>
      </c>
      <c r="I5" s="19" t="s">
        <v>1919</v>
      </c>
      <c r="J5" s="19" t="s">
        <v>2288</v>
      </c>
      <c r="K5" s="19" t="s">
        <v>1920</v>
      </c>
      <c r="L5" s="19" t="s">
        <v>1921</v>
      </c>
      <c r="M5" s="19" t="s">
        <v>1922</v>
      </c>
      <c r="N5" s="20" t="s">
        <v>23</v>
      </c>
      <c r="O5" s="19" t="s">
        <v>1923</v>
      </c>
    </row>
    <row r="6" spans="1:15" ht="36.75" thickBot="1" x14ac:dyDescent="0.3">
      <c r="A6" s="7">
        <v>1</v>
      </c>
      <c r="B6" s="14" t="e" vm="14">
        <v>#VALUE!</v>
      </c>
      <c r="C6" s="15" t="s">
        <v>1924</v>
      </c>
      <c r="D6" s="16" t="s">
        <v>16</v>
      </c>
      <c r="E6" s="17" t="s">
        <v>28</v>
      </c>
      <c r="F6" s="14" t="e" vm="15">
        <v>#VALUE!</v>
      </c>
      <c r="G6" s="14" t="e" vm="9">
        <v>#VALUE!</v>
      </c>
      <c r="H6" s="18" t="e" vm="10">
        <v>#VALUE!</v>
      </c>
      <c r="I6" s="19" t="s">
        <v>18</v>
      </c>
      <c r="J6" s="19" t="s">
        <v>1913</v>
      </c>
      <c r="K6" s="19" t="s">
        <v>1925</v>
      </c>
      <c r="L6" s="19" t="s">
        <v>1926</v>
      </c>
      <c r="M6" s="19" t="s">
        <v>1916</v>
      </c>
      <c r="N6" s="19" t="s">
        <v>23</v>
      </c>
      <c r="O6" s="19" t="s">
        <v>1927</v>
      </c>
    </row>
    <row r="7" spans="1:15" ht="24.75" thickBot="1" x14ac:dyDescent="0.3">
      <c r="A7" s="7">
        <v>1</v>
      </c>
      <c r="B7" s="14" t="e" vm="16">
        <v>#VALUE!</v>
      </c>
      <c r="C7" s="15" t="s">
        <v>1928</v>
      </c>
      <c r="D7" s="16" t="s">
        <v>16</v>
      </c>
      <c r="E7" s="28" t="s">
        <v>17</v>
      </c>
      <c r="F7" s="14" t="e" vm="17">
        <v>#VALUE!</v>
      </c>
      <c r="G7" s="14" t="e" vm="13">
        <v>#VALUE!</v>
      </c>
      <c r="H7" s="18" t="e" vm="18">
        <v>#VALUE!</v>
      </c>
      <c r="I7" s="19" t="s">
        <v>82</v>
      </c>
      <c r="J7" s="19" t="s">
        <v>896</v>
      </c>
      <c r="K7" s="19" t="s">
        <v>1929</v>
      </c>
      <c r="L7" s="19" t="s">
        <v>1930</v>
      </c>
      <c r="M7" s="19" t="s">
        <v>80</v>
      </c>
      <c r="N7" s="19" t="s">
        <v>23</v>
      </c>
      <c r="O7" s="19" t="s">
        <v>1931</v>
      </c>
    </row>
    <row r="8" spans="1:15" ht="15.75" thickBot="1" x14ac:dyDescent="0.3">
      <c r="A8" s="7">
        <v>1</v>
      </c>
      <c r="B8" s="14" t="e" vm="19">
        <v>#VALUE!</v>
      </c>
      <c r="C8" s="15" t="s">
        <v>591</v>
      </c>
      <c r="D8" s="27" t="s">
        <v>37</v>
      </c>
      <c r="E8" s="30" t="s">
        <v>50</v>
      </c>
      <c r="F8" s="14" t="e" vm="20">
        <v>#VALUE!</v>
      </c>
      <c r="G8" s="14" t="e" vm="21">
        <v>#VALUE!</v>
      </c>
      <c r="H8" s="18" t="e" vm="10">
        <v>#VALUE!</v>
      </c>
      <c r="I8" s="23" t="s">
        <v>38</v>
      </c>
      <c r="J8" s="23" t="s">
        <v>38</v>
      </c>
      <c r="K8" s="23" t="s">
        <v>38</v>
      </c>
      <c r="L8" s="23" t="s">
        <v>38</v>
      </c>
      <c r="M8" s="19" t="s">
        <v>1932</v>
      </c>
      <c r="N8" s="20" t="s">
        <v>23</v>
      </c>
      <c r="O8" s="19" t="s">
        <v>123</v>
      </c>
    </row>
    <row r="9" spans="1:15" ht="24.75" thickBot="1" x14ac:dyDescent="0.3">
      <c r="A9" s="8">
        <v>1</v>
      </c>
      <c r="B9" s="14" t="e" vm="22">
        <v>#VALUE!</v>
      </c>
      <c r="C9" s="24" t="s">
        <v>81</v>
      </c>
      <c r="D9" s="25" t="s">
        <v>16</v>
      </c>
      <c r="E9" s="26" t="s">
        <v>17</v>
      </c>
      <c r="F9" s="14" t="e" vm="23">
        <v>#VALUE!</v>
      </c>
      <c r="G9" s="14" t="e" vm="13">
        <v>#VALUE!</v>
      </c>
      <c r="H9" s="18" t="e" vm="18">
        <v>#VALUE!</v>
      </c>
      <c r="I9" s="20" t="s">
        <v>82</v>
      </c>
      <c r="J9" s="20" t="s">
        <v>83</v>
      </c>
      <c r="K9" s="20" t="s">
        <v>78</v>
      </c>
      <c r="L9" s="20" t="s">
        <v>84</v>
      </c>
      <c r="M9" s="20" t="s">
        <v>85</v>
      </c>
      <c r="N9" s="20" t="s">
        <v>23</v>
      </c>
      <c r="O9" s="20" t="s">
        <v>86</v>
      </c>
    </row>
    <row r="10" spans="1:15" ht="36.75" thickBot="1" x14ac:dyDescent="0.3">
      <c r="A10" s="7">
        <v>1</v>
      </c>
      <c r="B10" s="14" t="e" vm="24">
        <v>#VALUE!</v>
      </c>
      <c r="C10" s="15" t="s">
        <v>1777</v>
      </c>
      <c r="D10" s="16" t="s">
        <v>16</v>
      </c>
      <c r="E10" s="17" t="s">
        <v>28</v>
      </c>
      <c r="F10" s="14" t="e" vm="15">
        <v>#VALUE!</v>
      </c>
      <c r="G10" s="14" t="e" vm="25">
        <v>#VALUE!</v>
      </c>
      <c r="H10" s="18" t="e" vm="10">
        <v>#VALUE!</v>
      </c>
      <c r="I10" s="19" t="s">
        <v>18</v>
      </c>
      <c r="J10" s="19" t="s">
        <v>1909</v>
      </c>
      <c r="K10" s="19" t="s">
        <v>20</v>
      </c>
      <c r="L10" s="19" t="s">
        <v>317</v>
      </c>
      <c r="M10" s="19" t="s">
        <v>1287</v>
      </c>
      <c r="N10" s="19" t="s">
        <v>23</v>
      </c>
      <c r="O10" s="19" t="s">
        <v>1917</v>
      </c>
    </row>
    <row r="11" spans="1:15" ht="36.75" thickBot="1" x14ac:dyDescent="0.3">
      <c r="A11" s="8">
        <v>1</v>
      </c>
      <c r="B11" s="14" t="e" vm="26">
        <v>#VALUE!</v>
      </c>
      <c r="C11" s="24" t="s">
        <v>92</v>
      </c>
      <c r="D11" s="21" t="s">
        <v>37</v>
      </c>
      <c r="E11" s="26" t="s">
        <v>17</v>
      </c>
      <c r="F11" s="14" t="e" vm="17">
        <v>#VALUE!</v>
      </c>
      <c r="G11" s="14" t="e" vm="27">
        <v>#VALUE!</v>
      </c>
      <c r="H11" s="18" t="e" vm="18">
        <v>#VALUE!</v>
      </c>
      <c r="I11" s="23" t="s">
        <v>38</v>
      </c>
      <c r="J11" s="23" t="s">
        <v>38</v>
      </c>
      <c r="K11" s="23" t="s">
        <v>38</v>
      </c>
      <c r="L11" s="23" t="s">
        <v>38</v>
      </c>
      <c r="M11" s="20" t="s">
        <v>93</v>
      </c>
      <c r="N11" s="20" t="s">
        <v>23</v>
      </c>
      <c r="O11" s="20" t="s">
        <v>94</v>
      </c>
    </row>
    <row r="12" spans="1:15" ht="15.75" thickBot="1" x14ac:dyDescent="0.3">
      <c r="A12" s="7">
        <v>1</v>
      </c>
      <c r="B12" s="14" t="e" vm="28">
        <v>#VALUE!</v>
      </c>
      <c r="C12" s="15" t="s">
        <v>1933</v>
      </c>
      <c r="D12" s="16" t="s">
        <v>16</v>
      </c>
      <c r="E12" s="17" t="s">
        <v>28</v>
      </c>
      <c r="F12" s="14" t="e" vm="15">
        <v>#VALUE!</v>
      </c>
      <c r="G12" s="14" t="e" vm="29">
        <v>#VALUE!</v>
      </c>
      <c r="H12" s="18" t="e" vm="10">
        <v>#VALUE!</v>
      </c>
      <c r="I12" s="19" t="s">
        <v>55</v>
      </c>
      <c r="J12" s="19" t="s">
        <v>1934</v>
      </c>
      <c r="K12" s="19" t="s">
        <v>941</v>
      </c>
      <c r="L12" s="19" t="s">
        <v>911</v>
      </c>
      <c r="M12" s="19" t="s">
        <v>1935</v>
      </c>
      <c r="N12" s="19" t="s">
        <v>23</v>
      </c>
      <c r="O12" s="19" t="s">
        <v>1936</v>
      </c>
    </row>
    <row r="13" spans="1:15" ht="36.75" thickBot="1" x14ac:dyDescent="0.3">
      <c r="A13" s="9">
        <v>2</v>
      </c>
      <c r="B13" s="14" t="e" vm="30">
        <v>#VALUE!</v>
      </c>
      <c r="C13" s="15" t="s">
        <v>1937</v>
      </c>
      <c r="D13" s="16" t="s">
        <v>16</v>
      </c>
      <c r="E13" s="28" t="s">
        <v>17</v>
      </c>
      <c r="F13" s="14" t="e" vm="17">
        <v>#VALUE!</v>
      </c>
      <c r="G13" s="14" t="e" vm="31">
        <v>#VALUE!</v>
      </c>
      <c r="H13" s="18" t="e" vm="18">
        <v>#VALUE!</v>
      </c>
      <c r="I13" s="19" t="s">
        <v>1938</v>
      </c>
      <c r="J13" s="19" t="s">
        <v>1939</v>
      </c>
      <c r="K13" s="19" t="s">
        <v>943</v>
      </c>
      <c r="L13" s="19" t="s">
        <v>952</v>
      </c>
      <c r="M13" s="19" t="s">
        <v>1940</v>
      </c>
      <c r="N13" s="19" t="s">
        <v>23</v>
      </c>
      <c r="O13" s="19" t="s">
        <v>1927</v>
      </c>
    </row>
    <row r="14" spans="1:15" ht="36.75" thickBot="1" x14ac:dyDescent="0.3">
      <c r="A14" s="9">
        <v>2</v>
      </c>
      <c r="B14" s="14" t="e" vm="32">
        <v>#VALUE!</v>
      </c>
      <c r="C14" s="15" t="s">
        <v>700</v>
      </c>
      <c r="D14" s="16" t="s">
        <v>16</v>
      </c>
      <c r="E14" s="17" t="s">
        <v>28</v>
      </c>
      <c r="F14" s="14" t="e" vm="33">
        <v>#VALUE!</v>
      </c>
      <c r="G14" s="14" t="e" vm="34">
        <v>#VALUE!</v>
      </c>
      <c r="H14" s="18" t="e" vm="10">
        <v>#VALUE!</v>
      </c>
      <c r="I14" s="19" t="s">
        <v>277</v>
      </c>
      <c r="J14" s="19" t="s">
        <v>278</v>
      </c>
      <c r="K14" s="19" t="s">
        <v>1282</v>
      </c>
      <c r="L14" s="19" t="s">
        <v>299</v>
      </c>
      <c r="M14" s="20" t="s">
        <v>171</v>
      </c>
      <c r="N14" s="20" t="s">
        <v>23</v>
      </c>
      <c r="O14" s="19" t="s">
        <v>1283</v>
      </c>
    </row>
    <row r="15" spans="1:15" ht="24.75" thickBot="1" x14ac:dyDescent="0.3">
      <c r="A15" s="9">
        <v>2</v>
      </c>
      <c r="B15" s="14" t="e" vm="35">
        <v>#VALUE!</v>
      </c>
      <c r="C15" s="15" t="s">
        <v>727</v>
      </c>
      <c r="D15" s="27" t="s">
        <v>37</v>
      </c>
      <c r="E15" s="23" t="s">
        <v>50</v>
      </c>
      <c r="F15" s="14" t="e" vm="23">
        <v>#VALUE!</v>
      </c>
      <c r="G15" s="14" t="e" vm="25">
        <v>#VALUE!</v>
      </c>
      <c r="H15" s="18" t="e" vm="36">
        <v>#VALUE!</v>
      </c>
      <c r="I15" s="23" t="s">
        <v>38</v>
      </c>
      <c r="J15" s="23" t="s">
        <v>38</v>
      </c>
      <c r="K15" s="23" t="s">
        <v>38</v>
      </c>
      <c r="L15" s="23" t="s">
        <v>38</v>
      </c>
      <c r="M15" s="19" t="s">
        <v>1295</v>
      </c>
      <c r="N15" s="20" t="s">
        <v>23</v>
      </c>
      <c r="O15" s="19" t="s">
        <v>1296</v>
      </c>
    </row>
    <row r="16" spans="1:15" ht="24.75" thickBot="1" x14ac:dyDescent="0.3">
      <c r="A16" s="10">
        <v>2</v>
      </c>
      <c r="B16" s="14" t="e" vm="37">
        <v>#VALUE!</v>
      </c>
      <c r="C16" s="24" t="s">
        <v>104</v>
      </c>
      <c r="D16" s="21" t="s">
        <v>37</v>
      </c>
      <c r="E16" s="26" t="s">
        <v>17</v>
      </c>
      <c r="F16" s="14" t="e" vm="15">
        <v>#VALUE!</v>
      </c>
      <c r="G16" s="14" t="e" vm="25">
        <v>#VALUE!</v>
      </c>
      <c r="H16" s="18" t="e" vm="18">
        <v>#VALUE!</v>
      </c>
      <c r="I16" s="23" t="s">
        <v>38</v>
      </c>
      <c r="J16" s="23" t="s">
        <v>38</v>
      </c>
      <c r="K16" s="23" t="s">
        <v>38</v>
      </c>
      <c r="L16" s="23" t="s">
        <v>38</v>
      </c>
      <c r="M16" s="20" t="s">
        <v>105</v>
      </c>
      <c r="N16" s="20" t="s">
        <v>106</v>
      </c>
      <c r="O16" s="20" t="s">
        <v>52</v>
      </c>
    </row>
    <row r="17" spans="1:15" ht="24.75" thickBot="1" x14ac:dyDescent="0.3">
      <c r="A17" s="9">
        <v>2</v>
      </c>
      <c r="B17" s="14" t="e" vm="38">
        <v>#VALUE!</v>
      </c>
      <c r="C17" s="15" t="s">
        <v>728</v>
      </c>
      <c r="D17" s="21" t="s">
        <v>37</v>
      </c>
      <c r="E17" s="22" t="s">
        <v>28</v>
      </c>
      <c r="F17" s="14" t="e" vm="17">
        <v>#VALUE!</v>
      </c>
      <c r="G17" s="14" t="e" vm="39">
        <v>#VALUE!</v>
      </c>
      <c r="H17" s="18" t="e" vm="10">
        <v>#VALUE!</v>
      </c>
      <c r="I17" s="19" t="s">
        <v>55</v>
      </c>
      <c r="J17" s="19" t="s">
        <v>9919</v>
      </c>
      <c r="K17" s="19" t="s">
        <v>1818</v>
      </c>
      <c r="L17" s="23" t="s">
        <v>38</v>
      </c>
      <c r="M17" s="19" t="s">
        <v>1819</v>
      </c>
      <c r="N17" s="20" t="s">
        <v>23</v>
      </c>
      <c r="O17" s="19" t="s">
        <v>1820</v>
      </c>
    </row>
    <row r="18" spans="1:15" ht="48.75" thickBot="1" x14ac:dyDescent="0.3">
      <c r="A18" s="9">
        <v>2</v>
      </c>
      <c r="B18" s="14" t="e" vm="40">
        <v>#VALUE!</v>
      </c>
      <c r="C18" s="15" t="s">
        <v>699</v>
      </c>
      <c r="D18" s="16" t="s">
        <v>16</v>
      </c>
      <c r="E18" s="17" t="s">
        <v>28</v>
      </c>
      <c r="F18" s="14" t="e" vm="17">
        <v>#VALUE!</v>
      </c>
      <c r="G18" s="14" t="e" vm="21">
        <v>#VALUE!</v>
      </c>
      <c r="H18" s="18" t="e" vm="10">
        <v>#VALUE!</v>
      </c>
      <c r="I18" s="19" t="s">
        <v>55</v>
      </c>
      <c r="J18" s="19" t="s">
        <v>56</v>
      </c>
      <c r="K18" s="19" t="s">
        <v>57</v>
      </c>
      <c r="L18" s="19" t="s">
        <v>874</v>
      </c>
      <c r="M18" s="20" t="s">
        <v>59</v>
      </c>
      <c r="N18" s="20" t="s">
        <v>23</v>
      </c>
      <c r="O18" s="19" t="s">
        <v>1283</v>
      </c>
    </row>
    <row r="19" spans="1:15" ht="24.75" thickBot="1" x14ac:dyDescent="0.3">
      <c r="A19" s="9">
        <v>2</v>
      </c>
      <c r="B19" s="14" t="e" vm="41">
        <v>#VALUE!</v>
      </c>
      <c r="C19" s="15" t="s">
        <v>592</v>
      </c>
      <c r="D19" s="21" t="s">
        <v>37</v>
      </c>
      <c r="E19" s="22" t="s">
        <v>28</v>
      </c>
      <c r="F19" s="14" t="e" vm="17">
        <v>#VALUE!</v>
      </c>
      <c r="G19" s="14" t="e" vm="42">
        <v>#VALUE!</v>
      </c>
      <c r="H19" s="18" t="e" vm="43">
        <v>#VALUE!</v>
      </c>
      <c r="I19" s="20" t="s">
        <v>1838</v>
      </c>
      <c r="J19" s="20" t="s">
        <v>859</v>
      </c>
      <c r="K19" s="23" t="s">
        <v>38</v>
      </c>
      <c r="L19" s="20" t="s">
        <v>1713</v>
      </c>
      <c r="M19" s="20" t="s">
        <v>1839</v>
      </c>
      <c r="N19" s="20" t="s">
        <v>23</v>
      </c>
      <c r="O19" s="19" t="s">
        <v>1840</v>
      </c>
    </row>
    <row r="20" spans="1:15" ht="24.75" thickBot="1" x14ac:dyDescent="0.3">
      <c r="A20" s="9">
        <v>2</v>
      </c>
      <c r="B20" s="14" t="e" vm="44">
        <v>#VALUE!</v>
      </c>
      <c r="C20" s="24" t="s">
        <v>36</v>
      </c>
      <c r="D20" s="21" t="s">
        <v>37</v>
      </c>
      <c r="E20" s="26" t="s">
        <v>17</v>
      </c>
      <c r="F20" s="14" t="e" vm="45">
        <v>#VALUE!</v>
      </c>
      <c r="G20" s="14" t="e" vm="46">
        <v>#VALUE!</v>
      </c>
      <c r="H20" s="18" t="e" vm="47">
        <v>#VALUE!</v>
      </c>
      <c r="I20" s="23" t="s">
        <v>38</v>
      </c>
      <c r="J20" s="23" t="s">
        <v>38</v>
      </c>
      <c r="K20" s="23" t="s">
        <v>38</v>
      </c>
      <c r="L20" s="23" t="s">
        <v>38</v>
      </c>
      <c r="M20" s="20" t="s">
        <v>39</v>
      </c>
      <c r="N20" s="20" t="s">
        <v>23</v>
      </c>
      <c r="O20" s="20" t="s">
        <v>40</v>
      </c>
    </row>
    <row r="21" spans="1:15" ht="15.75" thickBot="1" x14ac:dyDescent="0.3">
      <c r="A21" s="9">
        <v>2</v>
      </c>
      <c r="B21" s="14" t="e" vm="48">
        <v>#VALUE!</v>
      </c>
      <c r="C21" s="15" t="s">
        <v>319</v>
      </c>
      <c r="D21" s="16" t="s">
        <v>16</v>
      </c>
      <c r="E21" s="17" t="s">
        <v>28</v>
      </c>
      <c r="F21" s="14" t="e" vm="49">
        <v>#VALUE!</v>
      </c>
      <c r="G21" s="14" t="e" vm="27">
        <v>#VALUE!</v>
      </c>
      <c r="H21" s="18" t="e" vm="50">
        <v>#VALUE!</v>
      </c>
      <c r="I21" s="19" t="s">
        <v>55</v>
      </c>
      <c r="J21" s="19" t="s">
        <v>1841</v>
      </c>
      <c r="K21" s="19" t="s">
        <v>922</v>
      </c>
      <c r="L21" s="19" t="s">
        <v>924</v>
      </c>
      <c r="M21" s="20" t="s">
        <v>1307</v>
      </c>
      <c r="N21" s="20" t="s">
        <v>23</v>
      </c>
      <c r="O21" s="20" t="s">
        <v>215</v>
      </c>
    </row>
    <row r="22" spans="1:15" ht="36.75" thickBot="1" x14ac:dyDescent="0.3">
      <c r="A22" s="9">
        <v>2</v>
      </c>
      <c r="B22" s="14" t="e" vm="51">
        <v>#VALUE!</v>
      </c>
      <c r="C22" s="24" t="s">
        <v>321</v>
      </c>
      <c r="D22" s="25" t="s">
        <v>16</v>
      </c>
      <c r="E22" s="26" t="s">
        <v>17</v>
      </c>
      <c r="F22" s="14" t="e" vm="52">
        <v>#VALUE!</v>
      </c>
      <c r="G22" s="14" t="e" vm="46">
        <v>#VALUE!</v>
      </c>
      <c r="H22" s="18" t="e" vm="53">
        <v>#VALUE!</v>
      </c>
      <c r="I22" s="20" t="s">
        <v>18</v>
      </c>
      <c r="J22" s="20" t="s">
        <v>19</v>
      </c>
      <c r="K22" s="19" t="s">
        <v>1826</v>
      </c>
      <c r="L22" s="19" t="s">
        <v>1827</v>
      </c>
      <c r="M22" s="20" t="s">
        <v>22</v>
      </c>
      <c r="N22" s="20" t="s">
        <v>23</v>
      </c>
      <c r="O22" s="20" t="s">
        <v>311</v>
      </c>
    </row>
    <row r="23" spans="1:15" ht="36.75" thickBot="1" x14ac:dyDescent="0.3">
      <c r="A23" s="9">
        <v>2</v>
      </c>
      <c r="B23" s="14" t="e" vm="54">
        <v>#VALUE!</v>
      </c>
      <c r="C23" s="24" t="s">
        <v>41</v>
      </c>
      <c r="D23" s="25" t="s">
        <v>16</v>
      </c>
      <c r="E23" s="22" t="s">
        <v>28</v>
      </c>
      <c r="F23" s="14" t="e" vm="52">
        <v>#VALUE!</v>
      </c>
      <c r="G23" s="14" t="e" vm="27">
        <v>#VALUE!</v>
      </c>
      <c r="H23" s="18" t="e" vm="4">
        <v>#VALUE!</v>
      </c>
      <c r="I23" s="20" t="s">
        <v>42</v>
      </c>
      <c r="J23" s="20" t="s">
        <v>43</v>
      </c>
      <c r="K23" s="20" t="s">
        <v>44</v>
      </c>
      <c r="L23" s="20" t="s">
        <v>45</v>
      </c>
      <c r="M23" s="20" t="s">
        <v>46</v>
      </c>
      <c r="N23" s="20" t="s">
        <v>47</v>
      </c>
      <c r="O23" s="20" t="s">
        <v>48</v>
      </c>
    </row>
    <row r="24" spans="1:15" ht="24.75" thickBot="1" x14ac:dyDescent="0.3">
      <c r="A24" s="9">
        <v>2</v>
      </c>
      <c r="B24" s="14" t="e" vm="55">
        <v>#VALUE!</v>
      </c>
      <c r="C24" s="24" t="s">
        <v>49</v>
      </c>
      <c r="D24" s="21" t="s">
        <v>37</v>
      </c>
      <c r="E24" s="23" t="s">
        <v>50</v>
      </c>
      <c r="F24" s="14" t="e" vm="56">
        <v>#VALUE!</v>
      </c>
      <c r="G24" s="14" t="e" vm="57">
        <v>#VALUE!</v>
      </c>
      <c r="H24" s="18" t="e" vm="4">
        <v>#VALUE!</v>
      </c>
      <c r="I24" s="23" t="s">
        <v>38</v>
      </c>
      <c r="J24" s="23" t="s">
        <v>38</v>
      </c>
      <c r="K24" s="23" t="s">
        <v>38</v>
      </c>
      <c r="L24" s="23" t="s">
        <v>38</v>
      </c>
      <c r="M24" s="20" t="s">
        <v>51</v>
      </c>
      <c r="N24" s="20" t="s">
        <v>23</v>
      </c>
      <c r="O24" s="20" t="s">
        <v>52</v>
      </c>
    </row>
    <row r="25" spans="1:15" ht="36.75" thickBot="1" x14ac:dyDescent="0.3">
      <c r="A25" s="9">
        <v>2</v>
      </c>
      <c r="B25" s="14" t="e" vm="58">
        <v>#VALUE!</v>
      </c>
      <c r="C25" s="15" t="s">
        <v>694</v>
      </c>
      <c r="D25" s="16" t="s">
        <v>16</v>
      </c>
      <c r="E25" s="23" t="s">
        <v>50</v>
      </c>
      <c r="F25" s="14" t="e" vm="59">
        <v>#VALUE!</v>
      </c>
      <c r="G25" s="14" t="e" vm="60">
        <v>#VALUE!</v>
      </c>
      <c r="H25" s="18" t="e" vm="50">
        <v>#VALUE!</v>
      </c>
      <c r="I25" s="19" t="s">
        <v>18</v>
      </c>
      <c r="J25" s="19" t="s">
        <v>29</v>
      </c>
      <c r="K25" s="19" t="s">
        <v>143</v>
      </c>
      <c r="L25" s="19" t="s">
        <v>1311</v>
      </c>
      <c r="M25" s="19" t="s">
        <v>1312</v>
      </c>
      <c r="N25" s="20" t="s">
        <v>23</v>
      </c>
      <c r="O25" s="19" t="s">
        <v>1283</v>
      </c>
    </row>
    <row r="26" spans="1:15" ht="36.75" thickBot="1" x14ac:dyDescent="0.3">
      <c r="A26" s="9">
        <v>2</v>
      </c>
      <c r="B26" s="14" t="e" vm="61">
        <v>#VALUE!</v>
      </c>
      <c r="C26" s="15" t="s">
        <v>1537</v>
      </c>
      <c r="D26" s="16" t="s">
        <v>16</v>
      </c>
      <c r="E26" s="17" t="s">
        <v>28</v>
      </c>
      <c r="F26" s="14" t="e" vm="62">
        <v>#VALUE!</v>
      </c>
      <c r="G26" s="14" t="e" vm="63">
        <v>#VALUE!</v>
      </c>
      <c r="H26" s="18" t="e" vm="50">
        <v>#VALUE!</v>
      </c>
      <c r="I26" s="19" t="s">
        <v>277</v>
      </c>
      <c r="J26" s="19" t="s">
        <v>43</v>
      </c>
      <c r="K26" s="19" t="s">
        <v>9927</v>
      </c>
      <c r="L26" s="19" t="s">
        <v>874</v>
      </c>
      <c r="M26" s="20" t="s">
        <v>171</v>
      </c>
      <c r="N26" s="20" t="s">
        <v>23</v>
      </c>
      <c r="O26" s="20" t="s">
        <v>86</v>
      </c>
    </row>
    <row r="27" spans="1:15" ht="36.75" thickBot="1" x14ac:dyDescent="0.3">
      <c r="A27" s="9">
        <v>2</v>
      </c>
      <c r="B27" s="14" t="e" vm="64">
        <v>#VALUE!</v>
      </c>
      <c r="C27" s="24" t="s">
        <v>53</v>
      </c>
      <c r="D27" s="21" t="s">
        <v>37</v>
      </c>
      <c r="E27" s="23" t="s">
        <v>50</v>
      </c>
      <c r="F27" s="14" t="e" vm="65">
        <v>#VALUE!</v>
      </c>
      <c r="G27" s="14" t="e" vm="66">
        <v>#VALUE!</v>
      </c>
      <c r="H27" s="18" t="e" vm="67">
        <v>#VALUE!</v>
      </c>
      <c r="I27" s="23" t="s">
        <v>38</v>
      </c>
      <c r="J27" s="23" t="s">
        <v>38</v>
      </c>
      <c r="K27" s="23" t="s">
        <v>38</v>
      </c>
      <c r="L27" s="23" t="s">
        <v>38</v>
      </c>
      <c r="M27" s="20" t="s">
        <v>1313</v>
      </c>
      <c r="N27" s="20" t="s">
        <v>23</v>
      </c>
      <c r="O27" s="20" t="s">
        <v>52</v>
      </c>
    </row>
    <row r="28" spans="1:15" ht="36.75" thickBot="1" x14ac:dyDescent="0.3">
      <c r="A28" s="9">
        <v>2</v>
      </c>
      <c r="B28" s="14" t="e" vm="68">
        <v>#VALUE!</v>
      </c>
      <c r="C28" s="15" t="s">
        <v>1941</v>
      </c>
      <c r="D28" s="16" t="s">
        <v>16</v>
      </c>
      <c r="E28" s="17" t="s">
        <v>28</v>
      </c>
      <c r="F28" s="14" t="e" vm="45">
        <v>#VALUE!</v>
      </c>
      <c r="G28" s="14" t="e" vm="60">
        <v>#VALUE!</v>
      </c>
      <c r="H28" s="18" t="e" vm="50">
        <v>#VALUE!</v>
      </c>
      <c r="I28" s="19" t="s">
        <v>18</v>
      </c>
      <c r="J28" s="19" t="s">
        <v>29</v>
      </c>
      <c r="K28" s="19" t="s">
        <v>1942</v>
      </c>
      <c r="L28" s="19" t="s">
        <v>1943</v>
      </c>
      <c r="M28" s="19" t="s">
        <v>1944</v>
      </c>
      <c r="N28" s="19" t="s">
        <v>23</v>
      </c>
      <c r="O28" s="19" t="s">
        <v>1927</v>
      </c>
    </row>
    <row r="29" spans="1:15" ht="36.75" thickBot="1" x14ac:dyDescent="0.3">
      <c r="A29" s="9">
        <v>2</v>
      </c>
      <c r="B29" s="14" t="e" vm="69">
        <v>#VALUE!</v>
      </c>
      <c r="C29" s="15" t="s">
        <v>717</v>
      </c>
      <c r="D29" s="25" t="s">
        <v>16</v>
      </c>
      <c r="E29" s="22" t="s">
        <v>28</v>
      </c>
      <c r="F29" s="14" t="e" vm="45">
        <v>#VALUE!</v>
      </c>
      <c r="G29" s="14" t="e" vm="70">
        <v>#VALUE!</v>
      </c>
      <c r="H29" s="18" t="e" vm="67">
        <v>#VALUE!</v>
      </c>
      <c r="I29" s="19" t="s">
        <v>55</v>
      </c>
      <c r="J29" s="19" t="s">
        <v>1945</v>
      </c>
      <c r="K29" s="19" t="s">
        <v>948</v>
      </c>
      <c r="L29" s="20" t="s">
        <v>1846</v>
      </c>
      <c r="M29" s="19" t="s">
        <v>1946</v>
      </c>
      <c r="N29" s="20" t="s">
        <v>23</v>
      </c>
      <c r="O29" s="19" t="s">
        <v>1825</v>
      </c>
    </row>
    <row r="30" spans="1:15" ht="15.75" thickBot="1" x14ac:dyDescent="0.3">
      <c r="A30" s="10">
        <v>2</v>
      </c>
      <c r="B30" s="14" t="e" vm="71">
        <v>#VALUE!</v>
      </c>
      <c r="C30" s="24" t="s">
        <v>176</v>
      </c>
      <c r="D30" s="21" t="s">
        <v>37</v>
      </c>
      <c r="E30" s="26" t="s">
        <v>17</v>
      </c>
      <c r="F30" s="14" t="e" vm="72">
        <v>#VALUE!</v>
      </c>
      <c r="G30" s="14" t="e" vm="73">
        <v>#VALUE!</v>
      </c>
      <c r="H30" s="18" t="e" vm="74">
        <v>#VALUE!</v>
      </c>
      <c r="I30" s="23" t="s">
        <v>38</v>
      </c>
      <c r="J30" s="23" t="s">
        <v>38</v>
      </c>
      <c r="K30" s="23" t="s">
        <v>38</v>
      </c>
      <c r="L30" s="23" t="s">
        <v>38</v>
      </c>
      <c r="M30" s="20" t="s">
        <v>177</v>
      </c>
      <c r="N30" s="20" t="s">
        <v>23</v>
      </c>
      <c r="O30" s="20" t="s">
        <v>178</v>
      </c>
    </row>
    <row r="31" spans="1:15" ht="48.75" thickBot="1" x14ac:dyDescent="0.3">
      <c r="A31" s="9">
        <v>2</v>
      </c>
      <c r="B31" s="14" t="e" vm="75">
        <v>#VALUE!</v>
      </c>
      <c r="C31" s="24" t="s">
        <v>54</v>
      </c>
      <c r="D31" s="25" t="s">
        <v>16</v>
      </c>
      <c r="E31" s="22" t="s">
        <v>28</v>
      </c>
      <c r="F31" s="14" t="e" vm="76">
        <v>#VALUE!</v>
      </c>
      <c r="G31" s="14" t="e" vm="21">
        <v>#VALUE!</v>
      </c>
      <c r="H31" s="18" t="e" vm="77">
        <v>#VALUE!</v>
      </c>
      <c r="I31" s="20" t="s">
        <v>55</v>
      </c>
      <c r="J31" s="20" t="s">
        <v>56</v>
      </c>
      <c r="K31" s="20" t="s">
        <v>57</v>
      </c>
      <c r="L31" s="20" t="s">
        <v>58</v>
      </c>
      <c r="M31" s="20" t="s">
        <v>59</v>
      </c>
      <c r="N31" s="20" t="s">
        <v>23</v>
      </c>
      <c r="O31" s="20" t="s">
        <v>48</v>
      </c>
    </row>
    <row r="32" spans="1:15" ht="36.75" thickBot="1" x14ac:dyDescent="0.3">
      <c r="A32" s="9">
        <v>2</v>
      </c>
      <c r="B32" s="14" t="e" vm="78">
        <v>#VALUE!</v>
      </c>
      <c r="C32" s="15" t="s">
        <v>679</v>
      </c>
      <c r="D32" s="16" t="s">
        <v>16</v>
      </c>
      <c r="E32" s="23" t="s">
        <v>50</v>
      </c>
      <c r="F32" s="14" t="e" vm="79">
        <v>#VALUE!</v>
      </c>
      <c r="G32" s="14" t="e" vm="27">
        <v>#VALUE!</v>
      </c>
      <c r="H32" s="18" t="e" vm="77">
        <v>#VALUE!</v>
      </c>
      <c r="I32" s="19" t="s">
        <v>42</v>
      </c>
      <c r="J32" s="19" t="s">
        <v>1284</v>
      </c>
      <c r="K32" s="19" t="s">
        <v>1285</v>
      </c>
      <c r="L32" s="19" t="s">
        <v>1286</v>
      </c>
      <c r="M32" s="20" t="s">
        <v>46</v>
      </c>
      <c r="N32" s="20" t="s">
        <v>23</v>
      </c>
      <c r="O32" s="19" t="s">
        <v>1283</v>
      </c>
    </row>
    <row r="33" spans="1:15" ht="36.75" thickBot="1" x14ac:dyDescent="0.3">
      <c r="A33" s="9">
        <v>2</v>
      </c>
      <c r="B33" s="14" t="e" vm="80">
        <v>#VALUE!</v>
      </c>
      <c r="C33" s="15" t="s">
        <v>1578</v>
      </c>
      <c r="D33" s="16" t="s">
        <v>16</v>
      </c>
      <c r="E33" s="17" t="s">
        <v>28</v>
      </c>
      <c r="F33" s="14" t="e" vm="76">
        <v>#VALUE!</v>
      </c>
      <c r="G33" s="14" t="e" vm="73">
        <v>#VALUE!</v>
      </c>
      <c r="H33" s="18" t="e" vm="77">
        <v>#VALUE!</v>
      </c>
      <c r="I33" s="20" t="s">
        <v>18</v>
      </c>
      <c r="J33" s="20" t="s">
        <v>29</v>
      </c>
      <c r="K33" s="20" t="s">
        <v>1829</v>
      </c>
      <c r="L33" s="19" t="s">
        <v>1830</v>
      </c>
      <c r="M33" s="19" t="s">
        <v>1831</v>
      </c>
      <c r="N33" s="20" t="s">
        <v>23</v>
      </c>
      <c r="O33" s="20" t="s">
        <v>1832</v>
      </c>
    </row>
    <row r="34" spans="1:15" ht="24.75" thickBot="1" x14ac:dyDescent="0.3">
      <c r="A34" s="9">
        <v>2</v>
      </c>
      <c r="B34" s="14" t="e" vm="81">
        <v>#VALUE!</v>
      </c>
      <c r="C34" s="15" t="s">
        <v>1774</v>
      </c>
      <c r="D34" s="16" t="s">
        <v>16</v>
      </c>
      <c r="E34" s="17" t="s">
        <v>28</v>
      </c>
      <c r="F34" s="14" t="e" vm="82">
        <v>#VALUE!</v>
      </c>
      <c r="G34" s="14" t="e" vm="27">
        <v>#VALUE!</v>
      </c>
      <c r="H34" s="18" t="e" vm="77">
        <v>#VALUE!</v>
      </c>
      <c r="I34" s="19" t="s">
        <v>55</v>
      </c>
      <c r="J34" s="19" t="s">
        <v>1841</v>
      </c>
      <c r="K34" s="19" t="s">
        <v>943</v>
      </c>
      <c r="L34" s="19" t="s">
        <v>1947</v>
      </c>
      <c r="M34" s="19" t="s">
        <v>1948</v>
      </c>
      <c r="N34" s="19" t="s">
        <v>23</v>
      </c>
      <c r="O34" s="19" t="s">
        <v>1917</v>
      </c>
    </row>
    <row r="35" spans="1:15" ht="36.75" thickBot="1" x14ac:dyDescent="0.3">
      <c r="A35" s="9">
        <v>2</v>
      </c>
      <c r="B35" s="14" t="e" vm="83">
        <v>#VALUE!</v>
      </c>
      <c r="C35" s="15" t="s">
        <v>1949</v>
      </c>
      <c r="D35" s="16" t="s">
        <v>16</v>
      </c>
      <c r="E35" s="28" t="s">
        <v>17</v>
      </c>
      <c r="F35" s="14" t="e" vm="79">
        <v>#VALUE!</v>
      </c>
      <c r="G35" s="14" t="e" vm="84">
        <v>#VALUE!</v>
      </c>
      <c r="H35" s="18" t="e" vm="74">
        <v>#VALUE!</v>
      </c>
      <c r="I35" s="19" t="s">
        <v>55</v>
      </c>
      <c r="J35" s="19" t="s">
        <v>297</v>
      </c>
      <c r="K35" s="19" t="s">
        <v>1950</v>
      </c>
      <c r="L35" s="19" t="s">
        <v>1951</v>
      </c>
      <c r="M35" s="19" t="s">
        <v>1940</v>
      </c>
      <c r="N35" s="19" t="s">
        <v>23</v>
      </c>
      <c r="O35" s="19" t="s">
        <v>1936</v>
      </c>
    </row>
    <row r="36" spans="1:15" ht="48.75" thickBot="1" x14ac:dyDescent="0.3">
      <c r="A36" s="9">
        <v>2</v>
      </c>
      <c r="B36" s="14" t="e" vm="85">
        <v>#VALUE!</v>
      </c>
      <c r="C36" s="24" t="s">
        <v>60</v>
      </c>
      <c r="D36" s="25" t="s">
        <v>16</v>
      </c>
      <c r="E36" s="22" t="s">
        <v>28</v>
      </c>
      <c r="F36" s="14" t="e" vm="72">
        <v>#VALUE!</v>
      </c>
      <c r="G36" s="14" t="e" vm="21">
        <v>#VALUE!</v>
      </c>
      <c r="H36" s="18" t="e" vm="77">
        <v>#VALUE!</v>
      </c>
      <c r="I36" s="20" t="s">
        <v>55</v>
      </c>
      <c r="J36" s="20" t="s">
        <v>56</v>
      </c>
      <c r="K36" s="20" t="s">
        <v>61</v>
      </c>
      <c r="L36" s="20" t="s">
        <v>62</v>
      </c>
      <c r="M36" s="20" t="s">
        <v>59</v>
      </c>
      <c r="N36" s="20" t="s">
        <v>23</v>
      </c>
      <c r="O36" s="20" t="s">
        <v>63</v>
      </c>
    </row>
    <row r="37" spans="1:15" ht="36.75" thickBot="1" x14ac:dyDescent="0.3">
      <c r="A37" s="9">
        <v>2</v>
      </c>
      <c r="B37" s="14" t="e" vm="86">
        <v>#VALUE!</v>
      </c>
      <c r="C37" s="15" t="s">
        <v>1780</v>
      </c>
      <c r="D37" s="16" t="s">
        <v>16</v>
      </c>
      <c r="E37" s="17" t="s">
        <v>28</v>
      </c>
      <c r="F37" s="14" t="e" vm="72">
        <v>#VALUE!</v>
      </c>
      <c r="G37" s="14" t="e" vm="87">
        <v>#VALUE!</v>
      </c>
      <c r="H37" s="18" t="e" vm="77">
        <v>#VALUE!</v>
      </c>
      <c r="I37" s="19" t="s">
        <v>18</v>
      </c>
      <c r="J37" s="19" t="s">
        <v>29</v>
      </c>
      <c r="K37" s="19" t="s">
        <v>1952</v>
      </c>
      <c r="L37" s="19" t="s">
        <v>1953</v>
      </c>
      <c r="M37" s="19" t="s">
        <v>1944</v>
      </c>
      <c r="N37" s="19" t="s">
        <v>23</v>
      </c>
      <c r="O37" s="19" t="s">
        <v>1917</v>
      </c>
    </row>
    <row r="38" spans="1:15" ht="24.75" thickBot="1" x14ac:dyDescent="0.3">
      <c r="A38" s="9">
        <v>2</v>
      </c>
      <c r="B38" s="14" t="e" vm="88">
        <v>#VALUE!</v>
      </c>
      <c r="C38" s="24" t="s">
        <v>64</v>
      </c>
      <c r="D38" s="21" t="s">
        <v>37</v>
      </c>
      <c r="E38" s="26" t="s">
        <v>17</v>
      </c>
      <c r="F38" s="14" t="e" vm="89">
        <v>#VALUE!</v>
      </c>
      <c r="G38" s="14" t="e" vm="73">
        <v>#VALUE!</v>
      </c>
      <c r="H38" s="18" t="e" vm="74">
        <v>#VALUE!</v>
      </c>
      <c r="I38" s="23" t="s">
        <v>38</v>
      </c>
      <c r="J38" s="23" t="s">
        <v>38</v>
      </c>
      <c r="K38" s="23" t="s">
        <v>38</v>
      </c>
      <c r="L38" s="23" t="s">
        <v>38</v>
      </c>
      <c r="M38" s="20" t="s">
        <v>65</v>
      </c>
      <c r="N38" s="20" t="s">
        <v>66</v>
      </c>
      <c r="O38" s="20" t="s">
        <v>67</v>
      </c>
    </row>
    <row r="39" spans="1:15" ht="24.75" thickBot="1" x14ac:dyDescent="0.3">
      <c r="A39" s="9">
        <v>2</v>
      </c>
      <c r="B39" s="14" t="e" vm="90">
        <v>#VALUE!</v>
      </c>
      <c r="C39" s="15" t="s">
        <v>1954</v>
      </c>
      <c r="D39" s="16" t="s">
        <v>16</v>
      </c>
      <c r="E39" s="17" t="s">
        <v>28</v>
      </c>
      <c r="F39" s="14" t="e" vm="72">
        <v>#VALUE!</v>
      </c>
      <c r="G39" s="14" t="e" vm="27">
        <v>#VALUE!</v>
      </c>
      <c r="H39" s="18" t="e" vm="77">
        <v>#VALUE!</v>
      </c>
      <c r="I39" s="19" t="s">
        <v>42</v>
      </c>
      <c r="J39" s="19" t="s">
        <v>155</v>
      </c>
      <c r="K39" s="19" t="s">
        <v>1955</v>
      </c>
      <c r="L39" s="19" t="s">
        <v>1286</v>
      </c>
      <c r="M39" s="19" t="s">
        <v>266</v>
      </c>
      <c r="N39" s="19" t="s">
        <v>23</v>
      </c>
      <c r="O39" s="19" t="s">
        <v>1956</v>
      </c>
    </row>
    <row r="40" spans="1:15" ht="15.75" thickBot="1" x14ac:dyDescent="0.3">
      <c r="A40" s="9">
        <v>2</v>
      </c>
      <c r="B40" s="14" t="e" vm="91">
        <v>#VALUE!</v>
      </c>
      <c r="C40" s="15" t="s">
        <v>736</v>
      </c>
      <c r="D40" s="27" t="s">
        <v>37</v>
      </c>
      <c r="E40" s="17" t="s">
        <v>28</v>
      </c>
      <c r="F40" s="14" t="e" vm="72">
        <v>#VALUE!</v>
      </c>
      <c r="G40" s="14" t="e" vm="84">
        <v>#VALUE!</v>
      </c>
      <c r="H40" s="18" t="e" vm="77">
        <v>#VALUE!</v>
      </c>
      <c r="I40" s="23" t="s">
        <v>38</v>
      </c>
      <c r="J40" s="23" t="s">
        <v>38</v>
      </c>
      <c r="K40" s="23" t="s">
        <v>38</v>
      </c>
      <c r="L40" s="23" t="s">
        <v>38</v>
      </c>
      <c r="M40" s="19" t="s">
        <v>1957</v>
      </c>
      <c r="N40" s="20" t="s">
        <v>23</v>
      </c>
      <c r="O40" s="19" t="s">
        <v>1958</v>
      </c>
    </row>
    <row r="41" spans="1:15" ht="36.75" thickBot="1" x14ac:dyDescent="0.3">
      <c r="A41" s="9">
        <v>2</v>
      </c>
      <c r="B41" s="14" t="e" vm="92">
        <v>#VALUE!</v>
      </c>
      <c r="C41" s="15" t="s">
        <v>1782</v>
      </c>
      <c r="D41" s="16" t="s">
        <v>16</v>
      </c>
      <c r="E41" s="28" t="s">
        <v>17</v>
      </c>
      <c r="F41" s="14" t="e" vm="72">
        <v>#VALUE!</v>
      </c>
      <c r="G41" s="14" t="e" vm="13">
        <v>#VALUE!</v>
      </c>
      <c r="H41" s="18" t="e" vm="74">
        <v>#VALUE!</v>
      </c>
      <c r="I41" s="19" t="s">
        <v>82</v>
      </c>
      <c r="J41" s="19" t="s">
        <v>77</v>
      </c>
      <c r="K41" s="19" t="s">
        <v>1959</v>
      </c>
      <c r="L41" s="19" t="s">
        <v>1960</v>
      </c>
      <c r="M41" s="19" t="s">
        <v>1961</v>
      </c>
      <c r="N41" s="19" t="s">
        <v>23</v>
      </c>
      <c r="O41" s="19" t="s">
        <v>1911</v>
      </c>
    </row>
    <row r="42" spans="1:15" ht="24.75" thickBot="1" x14ac:dyDescent="0.3">
      <c r="A42" s="10">
        <v>2</v>
      </c>
      <c r="B42" s="14" t="e" vm="93">
        <v>#VALUE!</v>
      </c>
      <c r="C42" s="24" t="s">
        <v>664</v>
      </c>
      <c r="D42" s="21" t="s">
        <v>37</v>
      </c>
      <c r="E42" s="17" t="s">
        <v>28</v>
      </c>
      <c r="F42" s="14" t="e" vm="79">
        <v>#VALUE!</v>
      </c>
      <c r="G42" s="14" t="e" vm="94">
        <v>#VALUE!</v>
      </c>
      <c r="H42" s="18" t="e" vm="95">
        <v>#VALUE!</v>
      </c>
      <c r="I42" s="23" t="s">
        <v>38</v>
      </c>
      <c r="J42" s="23" t="s">
        <v>38</v>
      </c>
      <c r="K42" s="23" t="s">
        <v>38</v>
      </c>
      <c r="L42" s="23" t="s">
        <v>38</v>
      </c>
      <c r="M42" s="20" t="s">
        <v>1851</v>
      </c>
      <c r="N42" s="20" t="s">
        <v>23</v>
      </c>
      <c r="O42" s="20" t="s">
        <v>52</v>
      </c>
    </row>
    <row r="43" spans="1:15" ht="24.75" thickBot="1" x14ac:dyDescent="0.3">
      <c r="A43" s="9">
        <v>2</v>
      </c>
      <c r="B43" s="14" t="e" vm="96">
        <v>#VALUE!</v>
      </c>
      <c r="C43" s="24" t="s">
        <v>68</v>
      </c>
      <c r="D43" s="21" t="s">
        <v>37</v>
      </c>
      <c r="E43" s="22" t="s">
        <v>28</v>
      </c>
      <c r="F43" s="14" t="e" vm="97">
        <v>#VALUE!</v>
      </c>
      <c r="G43" s="14" t="e" vm="27">
        <v>#VALUE!</v>
      </c>
      <c r="H43" s="18" t="e" vm="95">
        <v>#VALUE!</v>
      </c>
      <c r="I43" s="23" t="s">
        <v>38</v>
      </c>
      <c r="J43" s="23" t="s">
        <v>38</v>
      </c>
      <c r="K43" s="23" t="s">
        <v>38</v>
      </c>
      <c r="L43" s="23" t="s">
        <v>38</v>
      </c>
      <c r="M43" s="20" t="s">
        <v>69</v>
      </c>
      <c r="N43" s="20" t="s">
        <v>23</v>
      </c>
      <c r="O43" s="20" t="s">
        <v>52</v>
      </c>
    </row>
    <row r="44" spans="1:15" ht="48.75" thickBot="1" x14ac:dyDescent="0.3">
      <c r="A44" s="9">
        <v>2</v>
      </c>
      <c r="B44" s="14" t="e" vm="98">
        <v>#VALUE!</v>
      </c>
      <c r="C44" s="15" t="s">
        <v>1962</v>
      </c>
      <c r="D44" s="16" t="s">
        <v>16</v>
      </c>
      <c r="E44" s="28" t="s">
        <v>17</v>
      </c>
      <c r="F44" s="14" t="e" vm="99">
        <v>#VALUE!</v>
      </c>
      <c r="G44" s="14" t="e" vm="100">
        <v>#VALUE!</v>
      </c>
      <c r="H44" s="18" t="e" vm="101">
        <v>#VALUE!</v>
      </c>
      <c r="I44" s="19" t="s">
        <v>18</v>
      </c>
      <c r="J44" s="19" t="s">
        <v>19</v>
      </c>
      <c r="K44" s="19" t="s">
        <v>1963</v>
      </c>
      <c r="L44" s="19" t="s">
        <v>1964</v>
      </c>
      <c r="M44" s="19" t="s">
        <v>25</v>
      </c>
      <c r="N44" s="19" t="s">
        <v>23</v>
      </c>
      <c r="O44" s="19" t="s">
        <v>1965</v>
      </c>
    </row>
    <row r="45" spans="1:15" ht="36.75" thickBot="1" x14ac:dyDescent="0.3">
      <c r="A45" s="9">
        <v>2</v>
      </c>
      <c r="B45" s="14" t="e" vm="102">
        <v>#VALUE!</v>
      </c>
      <c r="C45" s="15" t="s">
        <v>701</v>
      </c>
      <c r="D45" s="16" t="s">
        <v>16</v>
      </c>
      <c r="E45" s="23" t="s">
        <v>50</v>
      </c>
      <c r="F45" s="14" t="e" vm="99">
        <v>#VALUE!</v>
      </c>
      <c r="G45" s="14" t="e" vm="103">
        <v>#VALUE!</v>
      </c>
      <c r="H45" s="18" t="e" vm="95">
        <v>#VALUE!</v>
      </c>
      <c r="I45" s="19" t="s">
        <v>277</v>
      </c>
      <c r="J45" s="19" t="s">
        <v>278</v>
      </c>
      <c r="K45" s="19" t="s">
        <v>1289</v>
      </c>
      <c r="L45" s="19" t="s">
        <v>1290</v>
      </c>
      <c r="M45" s="20" t="s">
        <v>171</v>
      </c>
      <c r="N45" s="20" t="s">
        <v>23</v>
      </c>
      <c r="O45" s="19" t="s">
        <v>215</v>
      </c>
    </row>
    <row r="46" spans="1:15" ht="15.75" thickBot="1" x14ac:dyDescent="0.3">
      <c r="A46" s="9">
        <v>2</v>
      </c>
      <c r="B46" s="14" t="e" vm="104">
        <v>#VALUE!</v>
      </c>
      <c r="C46" s="24" t="s">
        <v>95</v>
      </c>
      <c r="D46" s="21" t="s">
        <v>37</v>
      </c>
      <c r="E46" s="22" t="s">
        <v>28</v>
      </c>
      <c r="F46" s="14" t="e" vm="97">
        <v>#VALUE!</v>
      </c>
      <c r="G46" s="14" t="e" vm="105">
        <v>#VALUE!</v>
      </c>
      <c r="H46" s="18" t="e" vm="106">
        <v>#VALUE!</v>
      </c>
      <c r="I46" s="23" t="s">
        <v>38</v>
      </c>
      <c r="J46" s="23" t="s">
        <v>38</v>
      </c>
      <c r="K46" s="23" t="s">
        <v>38</v>
      </c>
      <c r="L46" s="23" t="s">
        <v>38</v>
      </c>
      <c r="M46" s="20" t="s">
        <v>96</v>
      </c>
      <c r="N46" s="20" t="s">
        <v>23</v>
      </c>
      <c r="O46" s="20" t="s">
        <v>97</v>
      </c>
    </row>
    <row r="47" spans="1:15" ht="48.75" thickBot="1" x14ac:dyDescent="0.3">
      <c r="A47" s="9">
        <v>2</v>
      </c>
      <c r="B47" s="14" t="e" vm="107">
        <v>#VALUE!</v>
      </c>
      <c r="C47" s="15" t="s">
        <v>1767</v>
      </c>
      <c r="D47" s="16" t="s">
        <v>16</v>
      </c>
      <c r="E47" s="23" t="s">
        <v>50</v>
      </c>
      <c r="F47" s="14" t="e" vm="108">
        <v>#VALUE!</v>
      </c>
      <c r="G47" s="14" t="e" vm="109">
        <v>#VALUE!</v>
      </c>
      <c r="H47" s="18" t="e" vm="95">
        <v>#VALUE!</v>
      </c>
      <c r="I47" s="19" t="s">
        <v>55</v>
      </c>
      <c r="J47" s="19" t="s">
        <v>56</v>
      </c>
      <c r="K47" s="19" t="s">
        <v>57</v>
      </c>
      <c r="L47" s="19" t="s">
        <v>1852</v>
      </c>
      <c r="M47" s="20" t="s">
        <v>59</v>
      </c>
      <c r="N47" s="20" t="s">
        <v>23</v>
      </c>
      <c r="O47" s="20" t="s">
        <v>1853</v>
      </c>
    </row>
    <row r="48" spans="1:15" ht="24.75" thickBot="1" x14ac:dyDescent="0.3">
      <c r="A48" s="9">
        <v>2</v>
      </c>
      <c r="B48" s="14" t="e" vm="110">
        <v>#VALUE!</v>
      </c>
      <c r="C48" s="15" t="s">
        <v>693</v>
      </c>
      <c r="D48" s="16" t="s">
        <v>16</v>
      </c>
      <c r="E48" s="17" t="s">
        <v>28</v>
      </c>
      <c r="F48" s="14" t="e" vm="111">
        <v>#VALUE!</v>
      </c>
      <c r="G48" s="14" t="e" vm="60">
        <v>#VALUE!</v>
      </c>
      <c r="H48" s="18" t="e" vm="95">
        <v>#VALUE!</v>
      </c>
      <c r="I48" s="19" t="s">
        <v>18</v>
      </c>
      <c r="J48" s="19" t="s">
        <v>29</v>
      </c>
      <c r="K48" s="19" t="s">
        <v>1321</v>
      </c>
      <c r="L48" s="19" t="s">
        <v>1338</v>
      </c>
      <c r="M48" s="19" t="s">
        <v>1322</v>
      </c>
      <c r="N48" s="20" t="s">
        <v>23</v>
      </c>
      <c r="O48" s="19" t="s">
        <v>1294</v>
      </c>
    </row>
    <row r="49" spans="1:15" ht="36.75" thickBot="1" x14ac:dyDescent="0.3">
      <c r="A49" s="11">
        <v>3</v>
      </c>
      <c r="B49" s="14" t="e" vm="112">
        <v>#VALUE!</v>
      </c>
      <c r="C49" s="15" t="s">
        <v>1400</v>
      </c>
      <c r="D49" s="25" t="s">
        <v>16</v>
      </c>
      <c r="E49" s="23" t="s">
        <v>50</v>
      </c>
      <c r="F49" s="14" t="e" vm="108">
        <v>#VALUE!</v>
      </c>
      <c r="G49" s="14" t="e" vm="113">
        <v>#VALUE!</v>
      </c>
      <c r="H49" s="18" t="e" vm="106">
        <v>#VALUE!</v>
      </c>
      <c r="I49" s="19" t="s">
        <v>55</v>
      </c>
      <c r="J49" s="19" t="s">
        <v>1945</v>
      </c>
      <c r="K49" s="19" t="s">
        <v>1834</v>
      </c>
      <c r="L49" s="20" t="s">
        <v>862</v>
      </c>
      <c r="M49" s="19" t="s">
        <v>1946</v>
      </c>
      <c r="N49" s="20" t="s">
        <v>23</v>
      </c>
      <c r="O49" s="19" t="s">
        <v>1832</v>
      </c>
    </row>
    <row r="50" spans="1:15" ht="24.75" thickBot="1" x14ac:dyDescent="0.3">
      <c r="A50" s="11">
        <v>3</v>
      </c>
      <c r="B50" s="14" t="e" vm="114">
        <v>#VALUE!</v>
      </c>
      <c r="C50" s="15" t="s">
        <v>616</v>
      </c>
      <c r="D50" s="21" t="s">
        <v>37</v>
      </c>
      <c r="E50" s="23" t="s">
        <v>50</v>
      </c>
      <c r="F50" s="14" t="e" vm="115">
        <v>#VALUE!</v>
      </c>
      <c r="G50" s="14" t="e" vm="116">
        <v>#VALUE!</v>
      </c>
      <c r="H50" s="18" t="e" vm="106">
        <v>#VALUE!</v>
      </c>
      <c r="I50" s="23" t="s">
        <v>38</v>
      </c>
      <c r="J50" s="23" t="s">
        <v>38</v>
      </c>
      <c r="K50" s="23" t="s">
        <v>38</v>
      </c>
      <c r="L50" s="23" t="s">
        <v>38</v>
      </c>
      <c r="M50" s="20" t="s">
        <v>1835</v>
      </c>
      <c r="N50" s="20" t="s">
        <v>23</v>
      </c>
      <c r="O50" s="20" t="s">
        <v>52</v>
      </c>
    </row>
    <row r="51" spans="1:15" ht="15.75" thickBot="1" x14ac:dyDescent="0.3">
      <c r="A51" s="11">
        <v>3</v>
      </c>
      <c r="B51" s="14" t="e" vm="117">
        <v>#VALUE!</v>
      </c>
      <c r="C51" s="15" t="s">
        <v>1966</v>
      </c>
      <c r="D51" s="16" t="s">
        <v>16</v>
      </c>
      <c r="E51" s="30" t="s">
        <v>50</v>
      </c>
      <c r="F51" s="14" t="e" vm="99">
        <v>#VALUE!</v>
      </c>
      <c r="G51" s="14" t="e" vm="57">
        <v>#VALUE!</v>
      </c>
      <c r="H51" s="18" t="e" vm="95">
        <v>#VALUE!</v>
      </c>
      <c r="I51" s="19" t="s">
        <v>55</v>
      </c>
      <c r="J51" s="19" t="s">
        <v>1934</v>
      </c>
      <c r="K51" s="19" t="s">
        <v>189</v>
      </c>
      <c r="L51" s="19" t="s">
        <v>122</v>
      </c>
      <c r="M51" s="19" t="s">
        <v>25</v>
      </c>
      <c r="N51" s="19" t="s">
        <v>23</v>
      </c>
      <c r="O51" s="19" t="s">
        <v>1931</v>
      </c>
    </row>
    <row r="52" spans="1:15" ht="24.75" thickBot="1" x14ac:dyDescent="0.3">
      <c r="A52" s="11">
        <v>3</v>
      </c>
      <c r="B52" s="14" t="e" vm="118">
        <v>#VALUE!</v>
      </c>
      <c r="C52" s="15" t="s">
        <v>688</v>
      </c>
      <c r="D52" s="16" t="s">
        <v>16</v>
      </c>
      <c r="E52" s="23" t="s">
        <v>50</v>
      </c>
      <c r="F52" s="14" t="e" vm="99">
        <v>#VALUE!</v>
      </c>
      <c r="G52" s="14" t="e" vm="57">
        <v>#VALUE!</v>
      </c>
      <c r="H52" s="18" t="e" vm="95">
        <v>#VALUE!</v>
      </c>
      <c r="I52" s="19" t="s">
        <v>55</v>
      </c>
      <c r="J52" s="19" t="s">
        <v>43</v>
      </c>
      <c r="K52" s="20" t="s">
        <v>1303</v>
      </c>
      <c r="L52" s="20" t="s">
        <v>951</v>
      </c>
      <c r="M52" s="19" t="s">
        <v>1304</v>
      </c>
      <c r="N52" s="20" t="s">
        <v>23</v>
      </c>
      <c r="O52" s="19" t="s">
        <v>1305</v>
      </c>
    </row>
    <row r="53" spans="1:15" ht="36.75" thickBot="1" x14ac:dyDescent="0.3">
      <c r="A53" s="11">
        <v>3</v>
      </c>
      <c r="B53" s="14" t="e" vm="119">
        <v>#VALUE!</v>
      </c>
      <c r="C53" s="15" t="s">
        <v>1967</v>
      </c>
      <c r="D53" s="16" t="s">
        <v>16</v>
      </c>
      <c r="E53" s="17" t="s">
        <v>28</v>
      </c>
      <c r="F53" s="14" t="e" vm="111">
        <v>#VALUE!</v>
      </c>
      <c r="G53" s="14" t="e" vm="113">
        <v>#VALUE!</v>
      </c>
      <c r="H53" s="18" t="e" vm="106">
        <v>#VALUE!</v>
      </c>
      <c r="I53" s="19" t="s">
        <v>55</v>
      </c>
      <c r="J53" s="19" t="s">
        <v>1945</v>
      </c>
      <c r="K53" s="19" t="s">
        <v>1968</v>
      </c>
      <c r="L53" s="19" t="s">
        <v>1969</v>
      </c>
      <c r="M53" s="19" t="s">
        <v>1946</v>
      </c>
      <c r="N53" s="19" t="s">
        <v>23</v>
      </c>
      <c r="O53" s="14"/>
    </row>
    <row r="54" spans="1:15" ht="24.75" thickBot="1" x14ac:dyDescent="0.3">
      <c r="A54" s="12">
        <v>3</v>
      </c>
      <c r="B54" s="14" t="e" vm="120">
        <v>#VALUE!</v>
      </c>
      <c r="C54" s="24" t="s">
        <v>248</v>
      </c>
      <c r="D54" s="21" t="s">
        <v>37</v>
      </c>
      <c r="E54" s="22" t="s">
        <v>28</v>
      </c>
      <c r="F54" s="14" t="e" vm="97">
        <v>#VALUE!</v>
      </c>
      <c r="G54" s="14" t="e" vm="109">
        <v>#VALUE!</v>
      </c>
      <c r="H54" s="18" t="e" vm="95">
        <v>#VALUE!</v>
      </c>
      <c r="I54" s="23" t="s">
        <v>38</v>
      </c>
      <c r="J54" s="23" t="s">
        <v>38</v>
      </c>
      <c r="K54" s="23" t="s">
        <v>38</v>
      </c>
      <c r="L54" s="23" t="s">
        <v>38</v>
      </c>
      <c r="M54" s="20" t="s">
        <v>249</v>
      </c>
      <c r="N54" s="20" t="s">
        <v>109</v>
      </c>
      <c r="O54" s="20" t="s">
        <v>250</v>
      </c>
    </row>
    <row r="55" spans="1:15" ht="27" thickBot="1" x14ac:dyDescent="0.3">
      <c r="A55" s="11">
        <v>3</v>
      </c>
      <c r="B55" s="14" t="e" vm="121">
        <v>#VALUE!</v>
      </c>
      <c r="C55" s="24" t="s">
        <v>1821</v>
      </c>
      <c r="D55" s="25" t="s">
        <v>16</v>
      </c>
      <c r="E55" s="26" t="s">
        <v>17</v>
      </c>
      <c r="F55" s="14" t="e" vm="111">
        <v>#VALUE!</v>
      </c>
      <c r="G55" s="14" t="e" vm="60">
        <v>#VALUE!</v>
      </c>
      <c r="H55" s="18" t="e" vm="101">
        <v>#VALUE!</v>
      </c>
      <c r="I55" s="20" t="s">
        <v>18</v>
      </c>
      <c r="J55" s="19" t="s">
        <v>926</v>
      </c>
      <c r="K55" s="19" t="s">
        <v>866</v>
      </c>
      <c r="L55" s="19" t="s">
        <v>883</v>
      </c>
      <c r="M55" s="20" t="s">
        <v>25</v>
      </c>
      <c r="N55" s="20" t="s">
        <v>23</v>
      </c>
      <c r="O55" s="20" t="s">
        <v>26</v>
      </c>
    </row>
    <row r="56" spans="1:15" ht="48.75" thickBot="1" x14ac:dyDescent="0.3">
      <c r="A56" s="11">
        <v>3</v>
      </c>
      <c r="B56" s="14" t="e" vm="122">
        <v>#VALUE!</v>
      </c>
      <c r="C56" s="24" t="s">
        <v>146</v>
      </c>
      <c r="D56" s="21" t="s">
        <v>37</v>
      </c>
      <c r="E56" s="22" t="s">
        <v>28</v>
      </c>
      <c r="F56" s="14" t="e" vm="123">
        <v>#VALUE!</v>
      </c>
      <c r="G56" s="14" t="e" vm="66">
        <v>#VALUE!</v>
      </c>
      <c r="H56" s="18" t="e" vm="95">
        <v>#VALUE!</v>
      </c>
      <c r="I56" s="23" t="s">
        <v>38</v>
      </c>
      <c r="J56" s="23" t="s">
        <v>38</v>
      </c>
      <c r="K56" s="23" t="s">
        <v>38</v>
      </c>
      <c r="L56" s="23" t="s">
        <v>38</v>
      </c>
      <c r="M56" s="20" t="s">
        <v>1306</v>
      </c>
      <c r="N56" s="20" t="s">
        <v>147</v>
      </c>
      <c r="O56" s="20" t="s">
        <v>52</v>
      </c>
    </row>
    <row r="57" spans="1:15" ht="24.75" thickBot="1" x14ac:dyDescent="0.3">
      <c r="A57" s="11">
        <v>3</v>
      </c>
      <c r="B57" s="14" t="e" vm="124">
        <v>#VALUE!</v>
      </c>
      <c r="C57" s="15" t="s">
        <v>623</v>
      </c>
      <c r="D57" s="21" t="s">
        <v>37</v>
      </c>
      <c r="E57" s="22" t="s">
        <v>28</v>
      </c>
      <c r="F57" s="14" t="e" vm="97">
        <v>#VALUE!</v>
      </c>
      <c r="G57" s="14" t="e" vm="60">
        <v>#VALUE!</v>
      </c>
      <c r="H57" s="18" t="e" vm="95">
        <v>#VALUE!</v>
      </c>
      <c r="I57" s="23" t="s">
        <v>38</v>
      </c>
      <c r="J57" s="23" t="s">
        <v>38</v>
      </c>
      <c r="K57" s="23" t="s">
        <v>38</v>
      </c>
      <c r="L57" s="23" t="s">
        <v>38</v>
      </c>
      <c r="M57" s="19" t="s">
        <v>1307</v>
      </c>
      <c r="N57" s="20" t="s">
        <v>23</v>
      </c>
      <c r="O57" s="20" t="s">
        <v>52</v>
      </c>
    </row>
    <row r="58" spans="1:15" ht="15.75" thickBot="1" x14ac:dyDescent="0.3">
      <c r="A58" s="11">
        <v>3</v>
      </c>
      <c r="B58" s="14" t="e" vm="125">
        <v>#VALUE!</v>
      </c>
      <c r="C58" s="15" t="s">
        <v>1771</v>
      </c>
      <c r="D58" s="27" t="s">
        <v>37</v>
      </c>
      <c r="E58" s="28" t="s">
        <v>17</v>
      </c>
      <c r="F58" s="14" t="e" vm="123">
        <v>#VALUE!</v>
      </c>
      <c r="G58" s="14" t="e" vm="126">
        <v>#VALUE!</v>
      </c>
      <c r="H58" s="18" t="e" vm="101">
        <v>#VALUE!</v>
      </c>
      <c r="I58" s="23" t="s">
        <v>38</v>
      </c>
      <c r="J58" s="23" t="s">
        <v>38</v>
      </c>
      <c r="K58" s="23" t="s">
        <v>38</v>
      </c>
      <c r="L58" s="23" t="s">
        <v>38</v>
      </c>
      <c r="M58" s="19" t="s">
        <v>1831</v>
      </c>
      <c r="N58" s="19" t="s">
        <v>1970</v>
      </c>
      <c r="O58" s="19" t="s">
        <v>1853</v>
      </c>
    </row>
    <row r="59" spans="1:15" ht="15.75" thickBot="1" x14ac:dyDescent="0.3">
      <c r="A59" s="11">
        <v>3</v>
      </c>
      <c r="B59" s="14" t="e" vm="127">
        <v>#VALUE!</v>
      </c>
      <c r="C59" s="15" t="s">
        <v>731</v>
      </c>
      <c r="D59" s="27" t="s">
        <v>37</v>
      </c>
      <c r="E59" s="17" t="s">
        <v>28</v>
      </c>
      <c r="F59" s="14" t="e" vm="123">
        <v>#VALUE!</v>
      </c>
      <c r="G59" s="14" t="e" vm="57">
        <v>#VALUE!</v>
      </c>
      <c r="H59" s="18" t="e" vm="95">
        <v>#VALUE!</v>
      </c>
      <c r="I59" s="23" t="s">
        <v>38</v>
      </c>
      <c r="J59" s="23" t="s">
        <v>38</v>
      </c>
      <c r="K59" s="23" t="s">
        <v>38</v>
      </c>
      <c r="L59" s="23" t="s">
        <v>38</v>
      </c>
      <c r="M59" s="19" t="s">
        <v>1971</v>
      </c>
      <c r="N59" s="19" t="s">
        <v>23</v>
      </c>
      <c r="O59" s="19" t="s">
        <v>1294</v>
      </c>
    </row>
    <row r="60" spans="1:15" ht="48.75" thickBot="1" x14ac:dyDescent="0.3">
      <c r="A60" s="11">
        <v>3</v>
      </c>
      <c r="B60" s="14" t="e" vm="128">
        <v>#VALUE!</v>
      </c>
      <c r="C60" s="24" t="s">
        <v>164</v>
      </c>
      <c r="D60" s="25" t="s">
        <v>16</v>
      </c>
      <c r="E60" s="23" t="s">
        <v>50</v>
      </c>
      <c r="F60" s="14" t="e" vm="115">
        <v>#VALUE!</v>
      </c>
      <c r="G60" s="14" t="e" vm="27">
        <v>#VALUE!</v>
      </c>
      <c r="H60" s="18" t="e" vm="95">
        <v>#VALUE!</v>
      </c>
      <c r="I60" s="20" t="s">
        <v>42</v>
      </c>
      <c r="J60" s="20" t="s">
        <v>155</v>
      </c>
      <c r="K60" s="20" t="s">
        <v>143</v>
      </c>
      <c r="L60" s="20" t="s">
        <v>165</v>
      </c>
      <c r="M60" s="20" t="s">
        <v>166</v>
      </c>
      <c r="N60" s="20" t="s">
        <v>23</v>
      </c>
      <c r="O60" s="20" t="s">
        <v>167</v>
      </c>
    </row>
    <row r="61" spans="1:15" ht="36.75" thickBot="1" x14ac:dyDescent="0.3">
      <c r="A61" s="11">
        <v>3</v>
      </c>
      <c r="B61" s="14" t="e" vm="129">
        <v>#VALUE!</v>
      </c>
      <c r="C61" s="15" t="s">
        <v>696</v>
      </c>
      <c r="D61" s="16" t="s">
        <v>16</v>
      </c>
      <c r="E61" s="17" t="s">
        <v>28</v>
      </c>
      <c r="F61" s="14" t="e" vm="123">
        <v>#VALUE!</v>
      </c>
      <c r="G61" s="14" t="e" vm="60">
        <v>#VALUE!</v>
      </c>
      <c r="H61" s="18" t="e" vm="95">
        <v>#VALUE!</v>
      </c>
      <c r="I61" s="19" t="s">
        <v>18</v>
      </c>
      <c r="J61" s="19" t="s">
        <v>29</v>
      </c>
      <c r="K61" s="20" t="s">
        <v>1314</v>
      </c>
      <c r="L61" s="20" t="s">
        <v>1315</v>
      </c>
      <c r="M61" s="20" t="s">
        <v>32</v>
      </c>
      <c r="N61" s="20" t="s">
        <v>23</v>
      </c>
      <c r="O61" s="19" t="s">
        <v>1283</v>
      </c>
    </row>
    <row r="62" spans="1:15" ht="24.75" thickBot="1" x14ac:dyDescent="0.3">
      <c r="A62" s="11">
        <v>3</v>
      </c>
      <c r="B62" s="14" t="e" vm="130">
        <v>#VALUE!</v>
      </c>
      <c r="C62" s="15" t="s">
        <v>1972</v>
      </c>
      <c r="D62" s="27" t="s">
        <v>37</v>
      </c>
      <c r="E62" s="30" t="s">
        <v>50</v>
      </c>
      <c r="F62" s="14" t="e" vm="108">
        <v>#VALUE!</v>
      </c>
      <c r="G62" s="14" t="e" vm="116">
        <v>#VALUE!</v>
      </c>
      <c r="H62" s="18" t="e" vm="95">
        <v>#VALUE!</v>
      </c>
      <c r="I62" s="23" t="s">
        <v>38</v>
      </c>
      <c r="J62" s="23" t="s">
        <v>38</v>
      </c>
      <c r="K62" s="23" t="s">
        <v>38</v>
      </c>
      <c r="L62" s="23" t="s">
        <v>38</v>
      </c>
      <c r="M62" s="19" t="s">
        <v>1973</v>
      </c>
      <c r="N62" s="19" t="s">
        <v>1974</v>
      </c>
      <c r="O62" s="20" t="s">
        <v>52</v>
      </c>
    </row>
    <row r="63" spans="1:15" ht="36.75" thickBot="1" x14ac:dyDescent="0.3">
      <c r="A63" s="11">
        <v>3</v>
      </c>
      <c r="B63" s="14" t="e" vm="131">
        <v>#VALUE!</v>
      </c>
      <c r="C63" s="24" t="s">
        <v>349</v>
      </c>
      <c r="D63" s="25" t="s">
        <v>16</v>
      </c>
      <c r="E63" s="23" t="s">
        <v>50</v>
      </c>
      <c r="F63" s="14" t="e" vm="115">
        <v>#VALUE!</v>
      </c>
      <c r="G63" s="14" t="e" vm="57">
        <v>#VALUE!</v>
      </c>
      <c r="H63" s="18" t="e" vm="95">
        <v>#VALUE!</v>
      </c>
      <c r="I63" s="20" t="s">
        <v>55</v>
      </c>
      <c r="J63" s="20" t="s">
        <v>43</v>
      </c>
      <c r="K63" s="19" t="s">
        <v>1828</v>
      </c>
      <c r="L63" s="19" t="s">
        <v>1827</v>
      </c>
      <c r="M63" s="20" t="s">
        <v>91</v>
      </c>
      <c r="N63" s="20" t="s">
        <v>23</v>
      </c>
      <c r="O63" s="20" t="s">
        <v>311</v>
      </c>
    </row>
    <row r="64" spans="1:15" ht="24.75" thickBot="1" x14ac:dyDescent="0.3">
      <c r="A64" s="12">
        <v>3</v>
      </c>
      <c r="B64" s="14" t="e" vm="132">
        <v>#VALUE!</v>
      </c>
      <c r="C64" s="24" t="s">
        <v>276</v>
      </c>
      <c r="D64" s="25" t="s">
        <v>16</v>
      </c>
      <c r="E64" s="26" t="s">
        <v>17</v>
      </c>
      <c r="F64" s="14" t="e" vm="97">
        <v>#VALUE!</v>
      </c>
      <c r="G64" s="14" t="e" vm="60">
        <v>#VALUE!</v>
      </c>
      <c r="H64" s="18" t="e" vm="101">
        <v>#VALUE!</v>
      </c>
      <c r="I64" s="20" t="s">
        <v>277</v>
      </c>
      <c r="J64" s="20" t="s">
        <v>278</v>
      </c>
      <c r="K64" s="20" t="s">
        <v>279</v>
      </c>
      <c r="L64" s="20" t="s">
        <v>280</v>
      </c>
      <c r="M64" s="20" t="s">
        <v>281</v>
      </c>
      <c r="N64" s="20" t="s">
        <v>24</v>
      </c>
      <c r="O64" s="20" t="s">
        <v>282</v>
      </c>
    </row>
    <row r="65" spans="1:15" ht="36.75" thickBot="1" x14ac:dyDescent="0.3">
      <c r="A65" s="11">
        <v>3</v>
      </c>
      <c r="B65" s="14" t="e" vm="133">
        <v>#VALUE!</v>
      </c>
      <c r="C65" s="15" t="s">
        <v>702</v>
      </c>
      <c r="D65" s="16" t="s">
        <v>16</v>
      </c>
      <c r="E65" s="23" t="s">
        <v>50</v>
      </c>
      <c r="F65" s="14" t="e" vm="108">
        <v>#VALUE!</v>
      </c>
      <c r="G65" s="14" t="e" vm="103">
        <v>#VALUE!</v>
      </c>
      <c r="H65" s="18" t="e" vm="95">
        <v>#VALUE!</v>
      </c>
      <c r="I65" s="19" t="s">
        <v>277</v>
      </c>
      <c r="J65" s="19" t="s">
        <v>278</v>
      </c>
      <c r="K65" s="20" t="s">
        <v>1318</v>
      </c>
      <c r="L65" s="20" t="s">
        <v>1319</v>
      </c>
      <c r="M65" s="20" t="s">
        <v>171</v>
      </c>
      <c r="N65" s="20" t="s">
        <v>23</v>
      </c>
      <c r="O65" s="19" t="s">
        <v>1320</v>
      </c>
    </row>
    <row r="66" spans="1:15" ht="24.75" thickBot="1" x14ac:dyDescent="0.3">
      <c r="A66" s="11">
        <v>3</v>
      </c>
      <c r="B66" s="14" t="e" vm="134">
        <v>#VALUE!</v>
      </c>
      <c r="C66" s="24" t="s">
        <v>70</v>
      </c>
      <c r="D66" s="25" t="s">
        <v>16</v>
      </c>
      <c r="E66" s="23" t="s">
        <v>50</v>
      </c>
      <c r="F66" s="14" t="e" vm="115">
        <v>#VALUE!</v>
      </c>
      <c r="G66" s="14" t="e" vm="60">
        <v>#VALUE!</v>
      </c>
      <c r="H66" s="18" t="e" vm="95">
        <v>#VALUE!</v>
      </c>
      <c r="I66" s="23" t="s">
        <v>38</v>
      </c>
      <c r="J66" s="23" t="s">
        <v>38</v>
      </c>
      <c r="K66" s="23" t="s">
        <v>38</v>
      </c>
      <c r="L66" s="23" t="s">
        <v>38</v>
      </c>
      <c r="M66" s="20" t="s">
        <v>1287</v>
      </c>
      <c r="N66" s="20" t="s">
        <v>23</v>
      </c>
      <c r="O66" s="20" t="s">
        <v>52</v>
      </c>
    </row>
    <row r="67" spans="1:15" ht="48.75" thickBot="1" x14ac:dyDescent="0.3">
      <c r="A67" s="11">
        <v>3</v>
      </c>
      <c r="B67" s="14" t="e" vm="135">
        <v>#VALUE!</v>
      </c>
      <c r="C67" s="24" t="s">
        <v>1833</v>
      </c>
      <c r="D67" s="25" t="s">
        <v>16</v>
      </c>
      <c r="E67" s="23" t="s">
        <v>50</v>
      </c>
      <c r="F67" s="14" t="e" vm="115">
        <v>#VALUE!</v>
      </c>
      <c r="G67" s="14" t="e" vm="60">
        <v>#VALUE!</v>
      </c>
      <c r="H67" s="18" t="e" vm="95">
        <v>#VALUE!</v>
      </c>
      <c r="I67" s="20" t="s">
        <v>71</v>
      </c>
      <c r="J67" s="20" t="s">
        <v>72</v>
      </c>
      <c r="K67" s="20" t="s">
        <v>73</v>
      </c>
      <c r="L67" s="20" t="s">
        <v>74</v>
      </c>
      <c r="M67" s="20" t="s">
        <v>1288</v>
      </c>
      <c r="N67" s="20" t="s">
        <v>23</v>
      </c>
      <c r="O67" s="20" t="s">
        <v>26</v>
      </c>
    </row>
    <row r="68" spans="1:15" ht="36.75" thickBot="1" x14ac:dyDescent="0.3">
      <c r="A68" s="11">
        <v>3</v>
      </c>
      <c r="B68" s="14" t="e" vm="136">
        <v>#VALUE!</v>
      </c>
      <c r="C68" s="24" t="s">
        <v>75</v>
      </c>
      <c r="D68" s="25" t="s">
        <v>16</v>
      </c>
      <c r="E68" s="26" t="s">
        <v>17</v>
      </c>
      <c r="F68" s="14" t="e" vm="111">
        <v>#VALUE!</v>
      </c>
      <c r="G68" s="14" t="e" vm="137">
        <v>#VALUE!</v>
      </c>
      <c r="H68" s="18" t="e" vm="101">
        <v>#VALUE!</v>
      </c>
      <c r="I68" s="20" t="s">
        <v>76</v>
      </c>
      <c r="J68" s="20" t="s">
        <v>77</v>
      </c>
      <c r="K68" s="20" t="s">
        <v>78</v>
      </c>
      <c r="L68" s="20" t="s">
        <v>79</v>
      </c>
      <c r="M68" s="20" t="s">
        <v>80</v>
      </c>
      <c r="N68" s="20" t="s">
        <v>23</v>
      </c>
      <c r="O68" s="20" t="s">
        <v>63</v>
      </c>
    </row>
    <row r="69" spans="1:15" ht="24.75" thickBot="1" x14ac:dyDescent="0.3">
      <c r="A69" s="11">
        <v>3</v>
      </c>
      <c r="B69" s="14" t="e" vm="138">
        <v>#VALUE!</v>
      </c>
      <c r="C69" s="24" t="s">
        <v>209</v>
      </c>
      <c r="D69" s="21" t="s">
        <v>37</v>
      </c>
      <c r="E69" s="26" t="s">
        <v>17</v>
      </c>
      <c r="F69" s="14" t="e" vm="97">
        <v>#VALUE!</v>
      </c>
      <c r="G69" s="14" t="e" vm="100">
        <v>#VALUE!</v>
      </c>
      <c r="H69" s="18" t="e" vm="101">
        <v>#VALUE!</v>
      </c>
      <c r="I69" s="23" t="s">
        <v>38</v>
      </c>
      <c r="J69" s="23" t="s">
        <v>38</v>
      </c>
      <c r="K69" s="23" t="s">
        <v>38</v>
      </c>
      <c r="L69" s="23" t="s">
        <v>38</v>
      </c>
      <c r="M69" s="20" t="s">
        <v>210</v>
      </c>
      <c r="N69" s="20" t="s">
        <v>211</v>
      </c>
      <c r="O69" s="20" t="s">
        <v>97</v>
      </c>
    </row>
    <row r="70" spans="1:15" ht="36.75" thickBot="1" x14ac:dyDescent="0.3">
      <c r="A70" s="11">
        <v>3</v>
      </c>
      <c r="B70" s="14" t="e" vm="139">
        <v>#VALUE!</v>
      </c>
      <c r="C70" s="15" t="s">
        <v>1975</v>
      </c>
      <c r="D70" s="16" t="s">
        <v>16</v>
      </c>
      <c r="E70" s="17" t="s">
        <v>28</v>
      </c>
      <c r="F70" s="14" t="e" vm="97">
        <v>#VALUE!</v>
      </c>
      <c r="G70" s="14" t="e" vm="103">
        <v>#VALUE!</v>
      </c>
      <c r="H70" s="18" t="e" vm="95">
        <v>#VALUE!</v>
      </c>
      <c r="I70" s="19" t="s">
        <v>18</v>
      </c>
      <c r="J70" s="19" t="s">
        <v>29</v>
      </c>
      <c r="K70" s="19" t="s">
        <v>1976</v>
      </c>
      <c r="L70" s="19" t="s">
        <v>1977</v>
      </c>
      <c r="M70" s="19" t="s">
        <v>1944</v>
      </c>
      <c r="N70" s="19" t="s">
        <v>23</v>
      </c>
      <c r="O70" s="19" t="s">
        <v>1917</v>
      </c>
    </row>
    <row r="71" spans="1:15" ht="36.75" thickBot="1" x14ac:dyDescent="0.3">
      <c r="A71" s="11">
        <v>3</v>
      </c>
      <c r="B71" s="14" t="e" vm="140">
        <v>#VALUE!</v>
      </c>
      <c r="C71" s="15" t="s">
        <v>1766</v>
      </c>
      <c r="D71" s="16" t="s">
        <v>16</v>
      </c>
      <c r="E71" s="17" t="s">
        <v>28</v>
      </c>
      <c r="F71" s="14" t="e" vm="111">
        <v>#VALUE!</v>
      </c>
      <c r="G71" s="14" t="e" vm="27">
        <v>#VALUE!</v>
      </c>
      <c r="H71" s="18" t="e" vm="95">
        <v>#VALUE!</v>
      </c>
      <c r="I71" s="19" t="s">
        <v>55</v>
      </c>
      <c r="J71" s="19" t="s">
        <v>155</v>
      </c>
      <c r="K71" s="19" t="s">
        <v>1854</v>
      </c>
      <c r="L71" s="19" t="s">
        <v>1827</v>
      </c>
      <c r="M71" s="20" t="s">
        <v>1299</v>
      </c>
      <c r="N71" s="20" t="s">
        <v>23</v>
      </c>
      <c r="O71" s="20" t="s">
        <v>1853</v>
      </c>
    </row>
    <row r="72" spans="1:15" ht="24.75" thickBot="1" x14ac:dyDescent="0.3">
      <c r="A72" s="12">
        <v>3</v>
      </c>
      <c r="B72" s="14" t="e" vm="141">
        <v>#VALUE!</v>
      </c>
      <c r="C72" s="24" t="s">
        <v>614</v>
      </c>
      <c r="D72" s="21" t="s">
        <v>37</v>
      </c>
      <c r="E72" s="23" t="s">
        <v>50</v>
      </c>
      <c r="F72" s="14" t="e" vm="99">
        <v>#VALUE!</v>
      </c>
      <c r="G72" s="14" t="e" vm="105">
        <v>#VALUE!</v>
      </c>
      <c r="H72" s="18" t="e" vm="106">
        <v>#VALUE!</v>
      </c>
      <c r="I72" s="23" t="s">
        <v>38</v>
      </c>
      <c r="J72" s="23" t="s">
        <v>38</v>
      </c>
      <c r="K72" s="23" t="s">
        <v>38</v>
      </c>
      <c r="L72" s="23" t="s">
        <v>38</v>
      </c>
      <c r="M72" s="20" t="s">
        <v>1857</v>
      </c>
      <c r="N72" s="20" t="s">
        <v>1858</v>
      </c>
      <c r="O72" s="20" t="s">
        <v>52</v>
      </c>
    </row>
    <row r="73" spans="1:15" ht="24.75" thickBot="1" x14ac:dyDescent="0.3">
      <c r="A73" s="11">
        <v>3</v>
      </c>
      <c r="B73" s="14" t="e" vm="142">
        <v>#VALUE!</v>
      </c>
      <c r="C73" s="15" t="s">
        <v>705</v>
      </c>
      <c r="D73" s="16" t="s">
        <v>16</v>
      </c>
      <c r="E73" s="28" t="s">
        <v>17</v>
      </c>
      <c r="F73" s="14" t="e" vm="99">
        <v>#VALUE!</v>
      </c>
      <c r="G73" s="14" t="e" vm="60">
        <v>#VALUE!</v>
      </c>
      <c r="H73" s="18" t="e" vm="101">
        <v>#VALUE!</v>
      </c>
      <c r="I73" s="19" t="s">
        <v>277</v>
      </c>
      <c r="J73" s="19" t="s">
        <v>278</v>
      </c>
      <c r="K73" s="19" t="s">
        <v>872</v>
      </c>
      <c r="L73" s="19" t="s">
        <v>867</v>
      </c>
      <c r="M73" s="19" t="s">
        <v>281</v>
      </c>
      <c r="N73" s="19" t="s">
        <v>1978</v>
      </c>
      <c r="O73" s="19" t="s">
        <v>1294</v>
      </c>
    </row>
    <row r="74" spans="1:15" ht="15.75" thickBot="1" x14ac:dyDescent="0.3">
      <c r="A74" s="11">
        <v>3</v>
      </c>
      <c r="B74" s="14" t="e" vm="143">
        <v>#VALUE!</v>
      </c>
      <c r="C74" s="15" t="s">
        <v>1979</v>
      </c>
      <c r="D74" s="27" t="s">
        <v>37</v>
      </c>
      <c r="E74" s="28" t="s">
        <v>17</v>
      </c>
      <c r="F74" s="14" t="e" vm="108">
        <v>#VALUE!</v>
      </c>
      <c r="G74" s="14" t="e" vm="100">
        <v>#VALUE!</v>
      </c>
      <c r="H74" s="18" t="e" vm="101">
        <v>#VALUE!</v>
      </c>
      <c r="I74" s="23" t="s">
        <v>38</v>
      </c>
      <c r="J74" s="23" t="s">
        <v>38</v>
      </c>
      <c r="K74" s="23" t="s">
        <v>38</v>
      </c>
      <c r="L74" s="23" t="s">
        <v>38</v>
      </c>
      <c r="M74" s="19" t="s">
        <v>1980</v>
      </c>
      <c r="N74" s="19" t="s">
        <v>1981</v>
      </c>
      <c r="O74" s="19" t="s">
        <v>1965</v>
      </c>
    </row>
    <row r="75" spans="1:15" ht="24.75" thickBot="1" x14ac:dyDescent="0.3">
      <c r="A75" s="11">
        <v>3</v>
      </c>
      <c r="B75" s="14" t="e" vm="144">
        <v>#VALUE!</v>
      </c>
      <c r="C75" s="24" t="s">
        <v>225</v>
      </c>
      <c r="D75" s="21" t="s">
        <v>37</v>
      </c>
      <c r="E75" s="23" t="s">
        <v>50</v>
      </c>
      <c r="F75" s="14" t="e" vm="115">
        <v>#VALUE!</v>
      </c>
      <c r="G75" s="14" t="e" vm="60">
        <v>#VALUE!</v>
      </c>
      <c r="H75" s="18" t="e" vm="95">
        <v>#VALUE!</v>
      </c>
      <c r="I75" s="23" t="s">
        <v>38</v>
      </c>
      <c r="J75" s="23" t="s">
        <v>38</v>
      </c>
      <c r="K75" s="23" t="s">
        <v>38</v>
      </c>
      <c r="L75" s="23" t="s">
        <v>38</v>
      </c>
      <c r="M75" s="20" t="s">
        <v>105</v>
      </c>
      <c r="N75" s="20" t="s">
        <v>23</v>
      </c>
      <c r="O75" s="20" t="s">
        <v>52</v>
      </c>
    </row>
    <row r="76" spans="1:15" ht="24.75" thickBot="1" x14ac:dyDescent="0.3">
      <c r="A76" s="11">
        <v>3</v>
      </c>
      <c r="B76" s="14" t="e" vm="145">
        <v>#VALUE!</v>
      </c>
      <c r="C76" s="15" t="s">
        <v>678</v>
      </c>
      <c r="D76" s="27" t="s">
        <v>37</v>
      </c>
      <c r="E76" s="28" t="s">
        <v>17</v>
      </c>
      <c r="F76" s="14" t="e" vm="97">
        <v>#VALUE!</v>
      </c>
      <c r="G76" s="14" t="e" vm="137">
        <v>#VALUE!</v>
      </c>
      <c r="H76" s="18" t="e" vm="101">
        <v>#VALUE!</v>
      </c>
      <c r="I76" s="23" t="s">
        <v>38</v>
      </c>
      <c r="J76" s="23" t="s">
        <v>38</v>
      </c>
      <c r="K76" s="23" t="s">
        <v>38</v>
      </c>
      <c r="L76" s="23" t="s">
        <v>38</v>
      </c>
      <c r="M76" s="19" t="s">
        <v>1982</v>
      </c>
      <c r="N76" s="19" t="s">
        <v>1978</v>
      </c>
      <c r="O76" s="20" t="s">
        <v>52</v>
      </c>
    </row>
    <row r="77" spans="1:15" ht="15.75" thickBot="1" x14ac:dyDescent="0.3">
      <c r="A77" s="11">
        <v>3</v>
      </c>
      <c r="B77" s="14" t="e" vm="146">
        <v>#VALUE!</v>
      </c>
      <c r="C77" s="24" t="s">
        <v>232</v>
      </c>
      <c r="D77" s="21" t="s">
        <v>37</v>
      </c>
      <c r="E77" s="26" t="s">
        <v>17</v>
      </c>
      <c r="F77" s="14" t="e" vm="123">
        <v>#VALUE!</v>
      </c>
      <c r="G77" s="14" t="e" vm="147">
        <v>#VALUE!</v>
      </c>
      <c r="H77" s="18" t="e" vm="101">
        <v>#VALUE!</v>
      </c>
      <c r="I77" s="23" t="s">
        <v>38</v>
      </c>
      <c r="J77" s="23" t="s">
        <v>38</v>
      </c>
      <c r="K77" s="23" t="s">
        <v>38</v>
      </c>
      <c r="L77" s="23" t="s">
        <v>38</v>
      </c>
      <c r="M77" s="20" t="s">
        <v>233</v>
      </c>
      <c r="N77" s="20" t="s">
        <v>23</v>
      </c>
      <c r="O77" s="20" t="s">
        <v>234</v>
      </c>
    </row>
    <row r="78" spans="1:15" ht="36.75" thickBot="1" x14ac:dyDescent="0.3">
      <c r="A78" s="13" t="s">
        <v>118</v>
      </c>
      <c r="B78" s="14" t="e" vm="148">
        <v>#VALUE!</v>
      </c>
      <c r="C78" s="24" t="s">
        <v>235</v>
      </c>
      <c r="D78" s="25" t="s">
        <v>16</v>
      </c>
      <c r="E78" s="22" t="s">
        <v>28</v>
      </c>
      <c r="F78" s="14" t="e" vm="123">
        <v>#VALUE!</v>
      </c>
      <c r="G78" s="14" t="e" vm="109">
        <v>#VALUE!</v>
      </c>
      <c r="H78" s="18" t="e" vm="95">
        <v>#VALUE!</v>
      </c>
      <c r="I78" s="20" t="s">
        <v>55</v>
      </c>
      <c r="J78" s="20" t="s">
        <v>56</v>
      </c>
      <c r="K78" s="20" t="s">
        <v>236</v>
      </c>
      <c r="L78" s="20" t="s">
        <v>237</v>
      </c>
      <c r="M78" s="20" t="s">
        <v>238</v>
      </c>
      <c r="N78" s="20" t="s">
        <v>23</v>
      </c>
      <c r="O78" s="20" t="s">
        <v>239</v>
      </c>
    </row>
    <row r="79" spans="1:15" ht="36.75" thickBot="1" x14ac:dyDescent="0.3">
      <c r="A79" s="13" t="s">
        <v>118</v>
      </c>
      <c r="B79" s="14" t="e" vm="149">
        <v>#VALUE!</v>
      </c>
      <c r="C79" s="24" t="s">
        <v>15</v>
      </c>
      <c r="D79" s="25" t="s">
        <v>16</v>
      </c>
      <c r="E79" s="26" t="s">
        <v>17</v>
      </c>
      <c r="F79" s="14" t="e" vm="123">
        <v>#VALUE!</v>
      </c>
      <c r="G79" s="14" t="e" vm="100">
        <v>#VALUE!</v>
      </c>
      <c r="H79" s="18" t="e" vm="101">
        <v>#VALUE!</v>
      </c>
      <c r="I79" s="20" t="s">
        <v>18</v>
      </c>
      <c r="J79" s="20" t="s">
        <v>19</v>
      </c>
      <c r="K79" s="20" t="s">
        <v>20</v>
      </c>
      <c r="L79" s="20" t="s">
        <v>21</v>
      </c>
      <c r="M79" s="20" t="s">
        <v>22</v>
      </c>
      <c r="N79" s="20" t="s">
        <v>23</v>
      </c>
      <c r="O79" s="20" t="s">
        <v>24</v>
      </c>
    </row>
    <row r="80" spans="1:15" ht="36.75" thickBot="1" x14ac:dyDescent="0.3">
      <c r="A80" s="13" t="s">
        <v>118</v>
      </c>
      <c r="B80" s="14" t="e" vm="150">
        <v>#VALUE!</v>
      </c>
      <c r="C80" s="24" t="s">
        <v>107</v>
      </c>
      <c r="D80" s="21" t="s">
        <v>37</v>
      </c>
      <c r="E80" s="23" t="s">
        <v>50</v>
      </c>
      <c r="F80" s="14" t="e" vm="115">
        <v>#VALUE!</v>
      </c>
      <c r="G80" s="14" t="e" vm="126">
        <v>#VALUE!</v>
      </c>
      <c r="H80" s="18" t="e" vm="95">
        <v>#VALUE!</v>
      </c>
      <c r="I80" s="23" t="s">
        <v>38</v>
      </c>
      <c r="J80" s="23" t="s">
        <v>38</v>
      </c>
      <c r="K80" s="23" t="s">
        <v>38</v>
      </c>
      <c r="L80" s="23" t="s">
        <v>38</v>
      </c>
      <c r="M80" s="20" t="s">
        <v>108</v>
      </c>
      <c r="N80" s="20" t="s">
        <v>109</v>
      </c>
      <c r="O80" s="20" t="s">
        <v>110</v>
      </c>
    </row>
    <row r="81" spans="1:15" ht="48.75" thickBot="1" x14ac:dyDescent="0.3">
      <c r="A81" s="13" t="s">
        <v>118</v>
      </c>
      <c r="B81" s="14" t="e" vm="151">
        <v>#VALUE!</v>
      </c>
      <c r="C81" s="15" t="s">
        <v>680</v>
      </c>
      <c r="D81" s="16" t="s">
        <v>16</v>
      </c>
      <c r="E81" s="17" t="s">
        <v>28</v>
      </c>
      <c r="F81" s="14" t="e" vm="97">
        <v>#VALUE!</v>
      </c>
      <c r="G81" s="14" t="e" vm="27">
        <v>#VALUE!</v>
      </c>
      <c r="H81" s="18" t="e" vm="95">
        <v>#VALUE!</v>
      </c>
      <c r="I81" s="19" t="s">
        <v>55</v>
      </c>
      <c r="J81" s="19" t="s">
        <v>155</v>
      </c>
      <c r="K81" s="20" t="s">
        <v>1297</v>
      </c>
      <c r="L81" s="20" t="s">
        <v>1298</v>
      </c>
      <c r="M81" s="19" t="s">
        <v>1855</v>
      </c>
      <c r="N81" s="20" t="s">
        <v>23</v>
      </c>
      <c r="O81" s="19" t="s">
        <v>1300</v>
      </c>
    </row>
    <row r="82" spans="1:15" ht="36.75" thickBot="1" x14ac:dyDescent="0.3">
      <c r="A82" s="13" t="s">
        <v>118</v>
      </c>
      <c r="B82" s="14" t="e" vm="152">
        <v>#VALUE!</v>
      </c>
      <c r="C82" s="24" t="s">
        <v>111</v>
      </c>
      <c r="D82" s="21" t="s">
        <v>37</v>
      </c>
      <c r="E82" s="23" t="s">
        <v>50</v>
      </c>
      <c r="F82" s="14" t="e" vm="115">
        <v>#VALUE!</v>
      </c>
      <c r="G82" s="14" t="e" vm="153">
        <v>#VALUE!</v>
      </c>
      <c r="H82" s="18" t="e" vm="95">
        <v>#VALUE!</v>
      </c>
      <c r="I82" s="23" t="s">
        <v>38</v>
      </c>
      <c r="J82" s="23" t="s">
        <v>38</v>
      </c>
      <c r="K82" s="23" t="s">
        <v>38</v>
      </c>
      <c r="L82" s="23" t="s">
        <v>38</v>
      </c>
      <c r="M82" s="20" t="s">
        <v>1323</v>
      </c>
      <c r="N82" s="20" t="s">
        <v>112</v>
      </c>
      <c r="O82" s="20" t="s">
        <v>52</v>
      </c>
    </row>
    <row r="83" spans="1:15" ht="24.75" thickBot="1" x14ac:dyDescent="0.3">
      <c r="A83" s="13" t="s">
        <v>118</v>
      </c>
      <c r="B83" s="14" t="e" vm="154">
        <v>#VALUE!</v>
      </c>
      <c r="C83" s="15" t="s">
        <v>706</v>
      </c>
      <c r="D83" s="16" t="s">
        <v>16</v>
      </c>
      <c r="E83" s="28" t="s">
        <v>17</v>
      </c>
      <c r="F83" s="14" t="e" vm="97">
        <v>#VALUE!</v>
      </c>
      <c r="G83" s="14" t="e" vm="60">
        <v>#VALUE!</v>
      </c>
      <c r="H83" s="18" t="e" vm="101">
        <v>#VALUE!</v>
      </c>
      <c r="I83" s="19" t="s">
        <v>18</v>
      </c>
      <c r="J83" s="19" t="s">
        <v>1301</v>
      </c>
      <c r="K83" s="19" t="s">
        <v>943</v>
      </c>
      <c r="L83" s="19" t="s">
        <v>122</v>
      </c>
      <c r="M83" s="20" t="s">
        <v>117</v>
      </c>
      <c r="N83" s="20" t="s">
        <v>23</v>
      </c>
      <c r="O83" s="19" t="s">
        <v>1302</v>
      </c>
    </row>
    <row r="84" spans="1:15" ht="24.75" thickBot="1" x14ac:dyDescent="0.3">
      <c r="A84" s="13" t="s">
        <v>118</v>
      </c>
      <c r="B84" s="14" t="e" vm="155">
        <v>#VALUE!</v>
      </c>
      <c r="C84" s="24" t="s">
        <v>288</v>
      </c>
      <c r="D84" s="25" t="s">
        <v>16</v>
      </c>
      <c r="E84" s="26" t="s">
        <v>17</v>
      </c>
      <c r="F84" s="14" t="e" vm="123">
        <v>#VALUE!</v>
      </c>
      <c r="G84" s="14" t="e" vm="126">
        <v>#VALUE!</v>
      </c>
      <c r="H84" s="18" t="e" vm="101">
        <v>#VALUE!</v>
      </c>
      <c r="I84" s="20" t="s">
        <v>55</v>
      </c>
      <c r="J84" s="20" t="s">
        <v>194</v>
      </c>
      <c r="K84" s="20" t="s">
        <v>289</v>
      </c>
      <c r="L84" s="20" t="s">
        <v>290</v>
      </c>
      <c r="M84" s="20" t="s">
        <v>291</v>
      </c>
      <c r="N84" s="20" t="s">
        <v>23</v>
      </c>
      <c r="O84" s="20" t="s">
        <v>239</v>
      </c>
    </row>
    <row r="85" spans="1:15" ht="24.75" thickBot="1" x14ac:dyDescent="0.3">
      <c r="A85" s="13" t="s">
        <v>118</v>
      </c>
      <c r="B85" s="14" t="e" vm="156">
        <v>#VALUE!</v>
      </c>
      <c r="C85" s="24" t="s">
        <v>292</v>
      </c>
      <c r="D85" s="25" t="s">
        <v>16</v>
      </c>
      <c r="E85" s="26" t="s">
        <v>17</v>
      </c>
      <c r="F85" s="14" t="e" vm="99">
        <v>#VALUE!</v>
      </c>
      <c r="G85" s="14" t="e" vm="100">
        <v>#VALUE!</v>
      </c>
      <c r="H85" s="18" t="e" vm="101">
        <v>#VALUE!</v>
      </c>
      <c r="I85" s="20" t="s">
        <v>18</v>
      </c>
      <c r="J85" s="20" t="s">
        <v>19</v>
      </c>
      <c r="K85" s="20" t="s">
        <v>293</v>
      </c>
      <c r="L85" s="20" t="s">
        <v>294</v>
      </c>
      <c r="M85" s="20" t="s">
        <v>197</v>
      </c>
      <c r="N85" s="20" t="s">
        <v>295</v>
      </c>
      <c r="O85" s="20" t="s">
        <v>229</v>
      </c>
    </row>
    <row r="86" spans="1:15" ht="15.75" thickBot="1" x14ac:dyDescent="0.3">
      <c r="A86" s="13" t="s">
        <v>118</v>
      </c>
      <c r="B86" s="14" t="e" vm="157">
        <v>#VALUE!</v>
      </c>
      <c r="C86" s="24" t="s">
        <v>296</v>
      </c>
      <c r="D86" s="25" t="s">
        <v>16</v>
      </c>
      <c r="E86" s="22" t="s">
        <v>28</v>
      </c>
      <c r="F86" s="14" t="e" vm="123">
        <v>#VALUE!</v>
      </c>
      <c r="G86" s="14" t="e" vm="158">
        <v>#VALUE!</v>
      </c>
      <c r="H86" s="18" t="e" vm="106">
        <v>#VALUE!</v>
      </c>
      <c r="I86" s="20" t="s">
        <v>55</v>
      </c>
      <c r="J86" s="20" t="s">
        <v>297</v>
      </c>
      <c r="K86" s="20" t="s">
        <v>298</v>
      </c>
      <c r="L86" s="20" t="s">
        <v>299</v>
      </c>
      <c r="M86" s="20" t="s">
        <v>300</v>
      </c>
      <c r="N86" s="20" t="s">
        <v>23</v>
      </c>
      <c r="O86" s="20" t="s">
        <v>229</v>
      </c>
    </row>
    <row r="87" spans="1:15" ht="24.75" thickBot="1" x14ac:dyDescent="0.3">
      <c r="A87" s="13" t="s">
        <v>118</v>
      </c>
      <c r="B87" s="14" t="e" vm="159">
        <v>#VALUE!</v>
      </c>
      <c r="C87" s="24" t="s">
        <v>301</v>
      </c>
      <c r="D87" s="25" t="s">
        <v>16</v>
      </c>
      <c r="E87" s="26" t="s">
        <v>17</v>
      </c>
      <c r="F87" s="14" t="e" vm="123">
        <v>#VALUE!</v>
      </c>
      <c r="G87" s="14" t="e" vm="126">
        <v>#VALUE!</v>
      </c>
      <c r="H87" s="18" t="e" vm="101">
        <v>#VALUE!</v>
      </c>
      <c r="I87" s="20" t="s">
        <v>55</v>
      </c>
      <c r="J87" s="20" t="s">
        <v>269</v>
      </c>
      <c r="K87" s="20" t="s">
        <v>302</v>
      </c>
      <c r="L87" s="20" t="s">
        <v>122</v>
      </c>
      <c r="M87" s="20" t="s">
        <v>303</v>
      </c>
      <c r="N87" s="20" t="s">
        <v>23</v>
      </c>
      <c r="O87" s="20" t="s">
        <v>33</v>
      </c>
    </row>
    <row r="88" spans="1:15" ht="24.75" thickBot="1" x14ac:dyDescent="0.3">
      <c r="A88" s="13" t="s">
        <v>118</v>
      </c>
      <c r="B88" s="14" t="e" vm="160">
        <v>#VALUE!</v>
      </c>
      <c r="C88" s="24" t="s">
        <v>113</v>
      </c>
      <c r="D88" s="25" t="s">
        <v>16</v>
      </c>
      <c r="E88" s="26" t="s">
        <v>17</v>
      </c>
      <c r="F88" s="14" t="e" vm="108">
        <v>#VALUE!</v>
      </c>
      <c r="G88" s="14" t="e" vm="60">
        <v>#VALUE!</v>
      </c>
      <c r="H88" s="18" t="e" vm="101">
        <v>#VALUE!</v>
      </c>
      <c r="I88" s="20" t="s">
        <v>18</v>
      </c>
      <c r="J88" s="20" t="s">
        <v>114</v>
      </c>
      <c r="K88" s="20" t="s">
        <v>115</v>
      </c>
      <c r="L88" s="20" t="s">
        <v>116</v>
      </c>
      <c r="M88" s="20" t="s">
        <v>117</v>
      </c>
      <c r="N88" s="20" t="s">
        <v>118</v>
      </c>
      <c r="O88" s="20" t="s">
        <v>119</v>
      </c>
    </row>
    <row r="89" spans="1:15" ht="15.75" thickBot="1" x14ac:dyDescent="0.3">
      <c r="A89" s="13" t="s">
        <v>118</v>
      </c>
      <c r="B89" s="14" t="e" vm="161">
        <v>#VALUE!</v>
      </c>
      <c r="C89" s="24" t="s">
        <v>120</v>
      </c>
      <c r="D89" s="25" t="s">
        <v>16</v>
      </c>
      <c r="E89" s="26" t="s">
        <v>17</v>
      </c>
      <c r="F89" s="14" t="e" vm="99">
        <v>#VALUE!</v>
      </c>
      <c r="G89" s="14" t="e" vm="100">
        <v>#VALUE!</v>
      </c>
      <c r="H89" s="18" t="e" vm="101">
        <v>#VALUE!</v>
      </c>
      <c r="I89" s="20" t="s">
        <v>18</v>
      </c>
      <c r="J89" s="20" t="s">
        <v>19</v>
      </c>
      <c r="K89" s="20" t="s">
        <v>121</v>
      </c>
      <c r="L89" s="20" t="s">
        <v>122</v>
      </c>
      <c r="M89" s="20" t="s">
        <v>22</v>
      </c>
      <c r="N89" s="20" t="s">
        <v>23</v>
      </c>
      <c r="O89" s="20" t="s">
        <v>123</v>
      </c>
    </row>
    <row r="90" spans="1:15" ht="24.75" thickBot="1" x14ac:dyDescent="0.3">
      <c r="A90" s="13" t="s">
        <v>118</v>
      </c>
      <c r="B90" s="14" t="e" vm="162">
        <v>#VALUE!</v>
      </c>
      <c r="C90" s="24" t="s">
        <v>304</v>
      </c>
      <c r="D90" s="25" t="s">
        <v>16</v>
      </c>
      <c r="E90" s="26" t="s">
        <v>17</v>
      </c>
      <c r="F90" s="14" t="e" vm="111">
        <v>#VALUE!</v>
      </c>
      <c r="G90" s="14" t="e" vm="147">
        <v>#VALUE!</v>
      </c>
      <c r="H90" s="18" t="e" vm="101">
        <v>#VALUE!</v>
      </c>
      <c r="I90" s="20" t="s">
        <v>55</v>
      </c>
      <c r="J90" s="20" t="s">
        <v>243</v>
      </c>
      <c r="K90" s="20" t="s">
        <v>305</v>
      </c>
      <c r="L90" s="20" t="s">
        <v>306</v>
      </c>
      <c r="M90" s="20" t="s">
        <v>307</v>
      </c>
      <c r="N90" s="20" t="s">
        <v>23</v>
      </c>
      <c r="O90" s="20" t="s">
        <v>158</v>
      </c>
    </row>
    <row r="91" spans="1:15" ht="24.75" thickBot="1" x14ac:dyDescent="0.3">
      <c r="A91" s="13" t="s">
        <v>118</v>
      </c>
      <c r="B91" s="14" t="e" vm="163">
        <v>#VALUE!</v>
      </c>
      <c r="C91" s="24" t="s">
        <v>240</v>
      </c>
      <c r="D91" s="21" t="s">
        <v>37</v>
      </c>
      <c r="E91" s="23" t="s">
        <v>50</v>
      </c>
      <c r="F91" s="14" t="e" vm="99">
        <v>#VALUE!</v>
      </c>
      <c r="G91" s="14" t="e" vm="27">
        <v>#VALUE!</v>
      </c>
      <c r="H91" s="18" t="e" vm="95">
        <v>#VALUE!</v>
      </c>
      <c r="I91" s="23" t="s">
        <v>38</v>
      </c>
      <c r="J91" s="23" t="s">
        <v>38</v>
      </c>
      <c r="K91" s="23" t="s">
        <v>38</v>
      </c>
      <c r="L91" s="23" t="s">
        <v>38</v>
      </c>
      <c r="M91" s="20" t="s">
        <v>241</v>
      </c>
      <c r="N91" s="20" t="s">
        <v>23</v>
      </c>
      <c r="O91" s="20" t="s">
        <v>239</v>
      </c>
    </row>
    <row r="92" spans="1:15" ht="24.75" thickBot="1" x14ac:dyDescent="0.3">
      <c r="A92" s="13" t="s">
        <v>118</v>
      </c>
      <c r="B92" s="14" t="e" vm="164">
        <v>#VALUE!</v>
      </c>
      <c r="C92" s="24" t="s">
        <v>308</v>
      </c>
      <c r="D92" s="25" t="s">
        <v>16</v>
      </c>
      <c r="E92" s="26" t="s">
        <v>17</v>
      </c>
      <c r="F92" s="14" t="e" vm="111">
        <v>#VALUE!</v>
      </c>
      <c r="G92" s="14" t="e" vm="147">
        <v>#VALUE!</v>
      </c>
      <c r="H92" s="18" t="e" vm="101">
        <v>#VALUE!</v>
      </c>
      <c r="I92" s="20" t="s">
        <v>55</v>
      </c>
      <c r="J92" s="20" t="s">
        <v>297</v>
      </c>
      <c r="K92" s="20" t="s">
        <v>309</v>
      </c>
      <c r="L92" s="20" t="s">
        <v>310</v>
      </c>
      <c r="M92" s="20" t="s">
        <v>307</v>
      </c>
      <c r="N92" s="20" t="s">
        <v>23</v>
      </c>
      <c r="O92" s="20" t="s">
        <v>311</v>
      </c>
    </row>
    <row r="93" spans="1:15" ht="36.75" thickBot="1" x14ac:dyDescent="0.3">
      <c r="A93" s="13" t="s">
        <v>118</v>
      </c>
      <c r="B93" s="14" t="e" vm="165">
        <v>#VALUE!</v>
      </c>
      <c r="C93" s="24" t="s">
        <v>124</v>
      </c>
      <c r="D93" s="25" t="s">
        <v>16</v>
      </c>
      <c r="E93" s="26" t="s">
        <v>17</v>
      </c>
      <c r="F93" s="14" t="e" vm="97">
        <v>#VALUE!</v>
      </c>
      <c r="G93" s="14" t="e" vm="100">
        <v>#VALUE!</v>
      </c>
      <c r="H93" s="18" t="e" vm="101">
        <v>#VALUE!</v>
      </c>
      <c r="I93" s="20" t="s">
        <v>18</v>
      </c>
      <c r="J93" s="20" t="s">
        <v>19</v>
      </c>
      <c r="K93" s="20" t="s">
        <v>125</v>
      </c>
      <c r="L93" s="20" t="s">
        <v>126</v>
      </c>
      <c r="M93" s="20" t="s">
        <v>127</v>
      </c>
      <c r="N93" s="20" t="s">
        <v>109</v>
      </c>
      <c r="O93" s="20" t="s">
        <v>97</v>
      </c>
    </row>
    <row r="94" spans="1:15" ht="36.75" thickBot="1" x14ac:dyDescent="0.3">
      <c r="A94" s="13" t="s">
        <v>118</v>
      </c>
      <c r="B94" s="14" t="e" vm="166">
        <v>#VALUE!</v>
      </c>
      <c r="C94" s="15" t="s">
        <v>1455</v>
      </c>
      <c r="D94" s="16" t="s">
        <v>16</v>
      </c>
      <c r="E94" s="26" t="s">
        <v>17</v>
      </c>
      <c r="F94" s="14" t="e" vm="108">
        <v>#VALUE!</v>
      </c>
      <c r="G94" s="14" t="e" vm="100">
        <v>#VALUE!</v>
      </c>
      <c r="H94" s="18" t="e" vm="101">
        <v>#VALUE!</v>
      </c>
      <c r="I94" s="20" t="s">
        <v>18</v>
      </c>
      <c r="J94" s="19" t="s">
        <v>19</v>
      </c>
      <c r="K94" s="19" t="s">
        <v>1836</v>
      </c>
      <c r="L94" s="19" t="s">
        <v>1837</v>
      </c>
      <c r="M94" s="20" t="s">
        <v>22</v>
      </c>
      <c r="N94" s="20" t="s">
        <v>23</v>
      </c>
      <c r="O94" s="20" t="s">
        <v>145</v>
      </c>
    </row>
    <row r="95" spans="1:15" ht="48.75" thickBot="1" x14ac:dyDescent="0.3">
      <c r="A95" s="13" t="s">
        <v>118</v>
      </c>
      <c r="B95" s="14" t="e" vm="167">
        <v>#VALUE!</v>
      </c>
      <c r="C95" s="24" t="s">
        <v>128</v>
      </c>
      <c r="D95" s="25" t="s">
        <v>16</v>
      </c>
      <c r="E95" s="22" t="s">
        <v>28</v>
      </c>
      <c r="F95" s="14" t="e" vm="97">
        <v>#VALUE!</v>
      </c>
      <c r="G95" s="14" t="e" vm="27">
        <v>#VALUE!</v>
      </c>
      <c r="H95" s="18" t="e" vm="95">
        <v>#VALUE!</v>
      </c>
      <c r="I95" s="20" t="s">
        <v>42</v>
      </c>
      <c r="J95" s="20" t="s">
        <v>43</v>
      </c>
      <c r="K95" s="20" t="s">
        <v>129</v>
      </c>
      <c r="L95" s="20" t="s">
        <v>130</v>
      </c>
      <c r="M95" s="20" t="s">
        <v>131</v>
      </c>
      <c r="N95" s="20" t="s">
        <v>23</v>
      </c>
      <c r="O95" s="20" t="s">
        <v>132</v>
      </c>
    </row>
    <row r="96" spans="1:15" ht="36.75" thickBot="1" x14ac:dyDescent="0.3">
      <c r="A96" s="13" t="s">
        <v>118</v>
      </c>
      <c r="B96" s="14" t="e" vm="168">
        <v>#VALUE!</v>
      </c>
      <c r="C96" s="24" t="s">
        <v>133</v>
      </c>
      <c r="D96" s="25" t="s">
        <v>16</v>
      </c>
      <c r="E96" s="22" t="s">
        <v>28</v>
      </c>
      <c r="F96" s="14" t="e" vm="111">
        <v>#VALUE!</v>
      </c>
      <c r="G96" s="14" t="e" vm="60">
        <v>#VALUE!</v>
      </c>
      <c r="H96" s="18" t="e" vm="95">
        <v>#VALUE!</v>
      </c>
      <c r="I96" s="20" t="s">
        <v>18</v>
      </c>
      <c r="J96" s="20" t="s">
        <v>29</v>
      </c>
      <c r="K96" s="20" t="s">
        <v>134</v>
      </c>
      <c r="L96" s="20" t="s">
        <v>135</v>
      </c>
      <c r="M96" s="20" t="s">
        <v>32</v>
      </c>
      <c r="N96" s="20" t="s">
        <v>23</v>
      </c>
      <c r="O96" s="29" t="s">
        <v>136</v>
      </c>
    </row>
    <row r="97" spans="1:15" ht="36.75" thickBot="1" x14ac:dyDescent="0.3">
      <c r="A97" s="13" t="s">
        <v>118</v>
      </c>
      <c r="B97" s="14" t="e" vm="169">
        <v>#VALUE!</v>
      </c>
      <c r="C97" s="24" t="s">
        <v>242</v>
      </c>
      <c r="D97" s="25" t="s">
        <v>16</v>
      </c>
      <c r="E97" s="23" t="s">
        <v>50</v>
      </c>
      <c r="F97" s="14" t="e" vm="115">
        <v>#VALUE!</v>
      </c>
      <c r="G97" s="14" t="e" vm="57">
        <v>#VALUE!</v>
      </c>
      <c r="H97" s="18" t="e" vm="95">
        <v>#VALUE!</v>
      </c>
      <c r="I97" s="20" t="s">
        <v>55</v>
      </c>
      <c r="J97" s="20" t="s">
        <v>243</v>
      </c>
      <c r="K97" s="20" t="s">
        <v>244</v>
      </c>
      <c r="L97" s="20" t="s">
        <v>245</v>
      </c>
      <c r="M97" s="20" t="s">
        <v>246</v>
      </c>
      <c r="N97" s="20" t="s">
        <v>23</v>
      </c>
      <c r="O97" s="20" t="s">
        <v>247</v>
      </c>
    </row>
    <row r="98" spans="1:15" ht="24.75" thickBot="1" x14ac:dyDescent="0.3">
      <c r="A98" s="13" t="s">
        <v>118</v>
      </c>
      <c r="B98" s="14" t="e" vm="170">
        <v>#VALUE!</v>
      </c>
      <c r="C98" s="24" t="s">
        <v>137</v>
      </c>
      <c r="D98" s="25" t="s">
        <v>16</v>
      </c>
      <c r="E98" s="22" t="s">
        <v>28</v>
      </c>
      <c r="F98" s="14" t="e" vm="123">
        <v>#VALUE!</v>
      </c>
      <c r="G98" s="14" t="e" vm="57">
        <v>#VALUE!</v>
      </c>
      <c r="H98" s="18" t="e" vm="95">
        <v>#VALUE!</v>
      </c>
      <c r="I98" s="20" t="s">
        <v>55</v>
      </c>
      <c r="J98" s="20" t="s">
        <v>43</v>
      </c>
      <c r="K98" s="20" t="s">
        <v>138</v>
      </c>
      <c r="L98" s="20" t="s">
        <v>139</v>
      </c>
      <c r="M98" s="20" t="s">
        <v>140</v>
      </c>
      <c r="N98" s="20" t="s">
        <v>141</v>
      </c>
      <c r="O98" s="29" t="s">
        <v>136</v>
      </c>
    </row>
    <row r="99" spans="1:15" ht="36.75" thickBot="1" x14ac:dyDescent="0.3">
      <c r="A99" s="13" t="s">
        <v>118</v>
      </c>
      <c r="B99" s="14" t="e" vm="171">
        <v>#VALUE!</v>
      </c>
      <c r="C99" s="24" t="s">
        <v>142</v>
      </c>
      <c r="D99" s="25" t="s">
        <v>16</v>
      </c>
      <c r="E99" s="22" t="s">
        <v>28</v>
      </c>
      <c r="F99" s="14" t="e" vm="123">
        <v>#VALUE!</v>
      </c>
      <c r="G99" s="14" t="e" vm="60">
        <v>#VALUE!</v>
      </c>
      <c r="H99" s="18" t="e" vm="95">
        <v>#VALUE!</v>
      </c>
      <c r="I99" s="20" t="s">
        <v>18</v>
      </c>
      <c r="J99" s="20" t="s">
        <v>99</v>
      </c>
      <c r="K99" s="20" t="s">
        <v>143</v>
      </c>
      <c r="L99" s="20" t="s">
        <v>144</v>
      </c>
      <c r="M99" s="20" t="s">
        <v>102</v>
      </c>
      <c r="N99" s="20" t="s">
        <v>23</v>
      </c>
      <c r="O99" s="20" t="s">
        <v>145</v>
      </c>
    </row>
    <row r="100" spans="1:15" ht="24.75" thickBot="1" x14ac:dyDescent="0.3">
      <c r="A100" s="13" t="s">
        <v>118</v>
      </c>
      <c r="B100" s="14" t="e" vm="172">
        <v>#VALUE!</v>
      </c>
      <c r="C100" s="24" t="s">
        <v>148</v>
      </c>
      <c r="D100" s="25" t="s">
        <v>16</v>
      </c>
      <c r="E100" s="22" t="s">
        <v>28</v>
      </c>
      <c r="F100" s="14" t="e" vm="123">
        <v>#VALUE!</v>
      </c>
      <c r="G100" s="14" t="e" vm="60">
        <v>#VALUE!</v>
      </c>
      <c r="H100" s="18" t="e" vm="95">
        <v>#VALUE!</v>
      </c>
      <c r="I100" s="20" t="s">
        <v>18</v>
      </c>
      <c r="J100" s="20" t="s">
        <v>29</v>
      </c>
      <c r="K100" s="20" t="s">
        <v>149</v>
      </c>
      <c r="L100" s="20" t="s">
        <v>150</v>
      </c>
      <c r="M100" s="20" t="s">
        <v>32</v>
      </c>
      <c r="N100" s="20" t="s">
        <v>23</v>
      </c>
      <c r="O100" s="20" t="s">
        <v>151</v>
      </c>
    </row>
    <row r="101" spans="1:15" ht="24.75" thickBot="1" x14ac:dyDescent="0.3">
      <c r="A101" s="13" t="s">
        <v>118</v>
      </c>
      <c r="B101" s="14" t="e" vm="173">
        <v>#VALUE!</v>
      </c>
      <c r="C101" s="24" t="s">
        <v>312</v>
      </c>
      <c r="D101" s="25" t="s">
        <v>16</v>
      </c>
      <c r="E101" s="22" t="s">
        <v>28</v>
      </c>
      <c r="F101" s="14" t="e" vm="97">
        <v>#VALUE!</v>
      </c>
      <c r="G101" s="14" t="e" vm="27">
        <v>#VALUE!</v>
      </c>
      <c r="H101" s="18" t="e" vm="95">
        <v>#VALUE!</v>
      </c>
      <c r="I101" s="20" t="s">
        <v>55</v>
      </c>
      <c r="J101" s="20" t="s">
        <v>155</v>
      </c>
      <c r="K101" s="20" t="s">
        <v>143</v>
      </c>
      <c r="L101" s="20" t="s">
        <v>313</v>
      </c>
      <c r="M101" s="20" t="s">
        <v>254</v>
      </c>
      <c r="N101" s="20" t="s">
        <v>23</v>
      </c>
      <c r="O101" s="29" t="s">
        <v>136</v>
      </c>
    </row>
    <row r="102" spans="1:15" ht="15.75" thickBot="1" x14ac:dyDescent="0.3">
      <c r="A102" s="13" t="s">
        <v>118</v>
      </c>
      <c r="B102" s="14" t="e" vm="174">
        <v>#VALUE!</v>
      </c>
      <c r="C102" s="24" t="s">
        <v>314</v>
      </c>
      <c r="D102" s="25" t="s">
        <v>16</v>
      </c>
      <c r="E102" s="26" t="s">
        <v>17</v>
      </c>
      <c r="F102" s="14" t="e" vm="123">
        <v>#VALUE!</v>
      </c>
      <c r="G102" s="14" t="e" vm="147">
        <v>#VALUE!</v>
      </c>
      <c r="H102" s="18" t="e" vm="101">
        <v>#VALUE!</v>
      </c>
      <c r="I102" s="20" t="s">
        <v>193</v>
      </c>
      <c r="J102" s="20" t="s">
        <v>243</v>
      </c>
      <c r="K102" s="20" t="s">
        <v>279</v>
      </c>
      <c r="L102" s="20" t="s">
        <v>299</v>
      </c>
      <c r="M102" s="20" t="s">
        <v>307</v>
      </c>
      <c r="N102" s="20" t="s">
        <v>23</v>
      </c>
      <c r="O102" s="20" t="s">
        <v>261</v>
      </c>
    </row>
    <row r="103" spans="1:15" ht="36.75" thickBot="1" x14ac:dyDescent="0.3">
      <c r="A103" s="13" t="s">
        <v>118</v>
      </c>
      <c r="B103" s="14" t="e" vm="175">
        <v>#VALUE!</v>
      </c>
      <c r="C103" s="24" t="s">
        <v>27</v>
      </c>
      <c r="D103" s="25" t="s">
        <v>16</v>
      </c>
      <c r="E103" s="22" t="s">
        <v>28</v>
      </c>
      <c r="F103" s="14" t="e" vm="97">
        <v>#VALUE!</v>
      </c>
      <c r="G103" s="14" t="e" vm="60">
        <v>#VALUE!</v>
      </c>
      <c r="H103" s="18" t="e" vm="95">
        <v>#VALUE!</v>
      </c>
      <c r="I103" s="20" t="s">
        <v>18</v>
      </c>
      <c r="J103" s="20" t="s">
        <v>29</v>
      </c>
      <c r="K103" s="20" t="s">
        <v>30</v>
      </c>
      <c r="L103" s="20" t="s">
        <v>31</v>
      </c>
      <c r="M103" s="20" t="s">
        <v>32</v>
      </c>
      <c r="N103" s="20" t="s">
        <v>23</v>
      </c>
      <c r="O103" s="20" t="s">
        <v>33</v>
      </c>
    </row>
    <row r="104" spans="1:15" ht="36.75" thickBot="1" x14ac:dyDescent="0.3">
      <c r="A104" s="13" t="s">
        <v>118</v>
      </c>
      <c r="B104" s="14" t="e" vm="176">
        <v>#VALUE!</v>
      </c>
      <c r="C104" s="24" t="s">
        <v>1856</v>
      </c>
      <c r="D104" s="25" t="s">
        <v>16</v>
      </c>
      <c r="E104" s="22" t="s">
        <v>28</v>
      </c>
      <c r="F104" s="14" t="e" vm="97">
        <v>#VALUE!</v>
      </c>
      <c r="G104" s="14" t="e" vm="60">
        <v>#VALUE!</v>
      </c>
      <c r="H104" s="18" t="e" vm="95">
        <v>#VALUE!</v>
      </c>
      <c r="I104" s="20" t="s">
        <v>18</v>
      </c>
      <c r="J104" s="20" t="s">
        <v>29</v>
      </c>
      <c r="K104" s="20" t="s">
        <v>34</v>
      </c>
      <c r="L104" s="20" t="s">
        <v>35</v>
      </c>
      <c r="M104" s="20" t="s">
        <v>32</v>
      </c>
      <c r="N104" s="20" t="s">
        <v>23</v>
      </c>
      <c r="O104" s="20" t="s">
        <v>26</v>
      </c>
    </row>
    <row r="105" spans="1:15" ht="48.75" thickBot="1" x14ac:dyDescent="0.3">
      <c r="A105" s="13" t="s">
        <v>118</v>
      </c>
      <c r="B105" s="14" t="e" vm="177">
        <v>#VALUE!</v>
      </c>
      <c r="C105" s="24" t="s">
        <v>251</v>
      </c>
      <c r="D105" s="25" t="s">
        <v>16</v>
      </c>
      <c r="E105" s="23" t="s">
        <v>50</v>
      </c>
      <c r="F105" s="14" t="e" vm="115">
        <v>#VALUE!</v>
      </c>
      <c r="G105" s="14" t="e" vm="27">
        <v>#VALUE!</v>
      </c>
      <c r="H105" s="18" t="e" vm="95">
        <v>#VALUE!</v>
      </c>
      <c r="I105" s="20" t="s">
        <v>55</v>
      </c>
      <c r="J105" s="20" t="s">
        <v>155</v>
      </c>
      <c r="K105" s="20" t="s">
        <v>252</v>
      </c>
      <c r="L105" s="20" t="s">
        <v>253</v>
      </c>
      <c r="M105" s="20" t="s">
        <v>254</v>
      </c>
      <c r="N105" s="20" t="s">
        <v>23</v>
      </c>
      <c r="O105" s="20" t="s">
        <v>145</v>
      </c>
    </row>
    <row r="106" spans="1:15" ht="36.75" thickBot="1" x14ac:dyDescent="0.3">
      <c r="A106" s="13" t="s">
        <v>118</v>
      </c>
      <c r="B106" s="14" t="e" vm="178">
        <v>#VALUE!</v>
      </c>
      <c r="C106" s="24" t="s">
        <v>315</v>
      </c>
      <c r="D106" s="25" t="s">
        <v>16</v>
      </c>
      <c r="E106" s="22" t="s">
        <v>28</v>
      </c>
      <c r="F106" s="14" t="e" vm="111">
        <v>#VALUE!</v>
      </c>
      <c r="G106" s="14" t="e" vm="158">
        <v>#VALUE!</v>
      </c>
      <c r="H106" s="18" t="e" vm="106">
        <v>#VALUE!</v>
      </c>
      <c r="I106" s="20" t="s">
        <v>55</v>
      </c>
      <c r="J106" s="20" t="s">
        <v>297</v>
      </c>
      <c r="K106" s="20" t="s">
        <v>316</v>
      </c>
      <c r="L106" s="20" t="s">
        <v>317</v>
      </c>
      <c r="M106" s="20" t="s">
        <v>300</v>
      </c>
      <c r="N106" s="20" t="s">
        <v>23</v>
      </c>
      <c r="O106" s="20" t="s">
        <v>97</v>
      </c>
    </row>
    <row r="107" spans="1:15" ht="24.75" thickBot="1" x14ac:dyDescent="0.3">
      <c r="A107" s="13" t="s">
        <v>118</v>
      </c>
      <c r="B107" s="14" t="e" vm="179">
        <v>#VALUE!</v>
      </c>
      <c r="C107" s="24" t="s">
        <v>318</v>
      </c>
      <c r="D107" s="21" t="s">
        <v>37</v>
      </c>
      <c r="E107" s="26" t="s">
        <v>17</v>
      </c>
      <c r="F107" s="14" t="e" vm="97">
        <v>#VALUE!</v>
      </c>
      <c r="G107" s="14" t="e" vm="147">
        <v>#VALUE!</v>
      </c>
      <c r="H107" s="18" t="e" vm="101">
        <v>#VALUE!</v>
      </c>
      <c r="I107" s="23" t="s">
        <v>38</v>
      </c>
      <c r="J107" s="23" t="s">
        <v>38</v>
      </c>
      <c r="K107" s="23" t="s">
        <v>38</v>
      </c>
      <c r="L107" s="23" t="s">
        <v>38</v>
      </c>
      <c r="M107" s="20" t="s">
        <v>177</v>
      </c>
      <c r="N107" s="20" t="s">
        <v>23</v>
      </c>
      <c r="O107" s="20" t="s">
        <v>52</v>
      </c>
    </row>
    <row r="108" spans="1:15" ht="15.75" thickBot="1" x14ac:dyDescent="0.3">
      <c r="A108" s="13" t="s">
        <v>118</v>
      </c>
      <c r="B108" s="14" t="e" vm="180">
        <v>#VALUE!</v>
      </c>
      <c r="C108" s="24" t="s">
        <v>319</v>
      </c>
      <c r="D108" s="25" t="s">
        <v>16</v>
      </c>
      <c r="E108" s="22" t="s">
        <v>28</v>
      </c>
      <c r="F108" s="14" t="e" vm="97">
        <v>#VALUE!</v>
      </c>
      <c r="G108" s="14" t="e" vm="27">
        <v>#VALUE!</v>
      </c>
      <c r="H108" s="18" t="e" vm="95">
        <v>#VALUE!</v>
      </c>
      <c r="I108" s="20" t="s">
        <v>55</v>
      </c>
      <c r="J108" s="20" t="s">
        <v>43</v>
      </c>
      <c r="K108" s="20" t="s">
        <v>143</v>
      </c>
      <c r="L108" s="20" t="s">
        <v>189</v>
      </c>
      <c r="M108" s="20" t="s">
        <v>254</v>
      </c>
      <c r="N108" s="20" t="s">
        <v>23</v>
      </c>
      <c r="O108" s="20" t="s">
        <v>320</v>
      </c>
    </row>
    <row r="109" spans="1:15" ht="24.75" thickBot="1" x14ac:dyDescent="0.3">
      <c r="A109" s="13" t="s">
        <v>118</v>
      </c>
      <c r="B109" s="14" t="e" vm="181">
        <v>#VALUE!</v>
      </c>
      <c r="C109" s="24" t="s">
        <v>152</v>
      </c>
      <c r="D109" s="25" t="s">
        <v>16</v>
      </c>
      <c r="E109" s="26" t="s">
        <v>17</v>
      </c>
      <c r="F109" s="14" t="e" vm="97">
        <v>#VALUE!</v>
      </c>
      <c r="G109" s="14" t="e" vm="137">
        <v>#VALUE!</v>
      </c>
      <c r="H109" s="18" t="e" vm="101">
        <v>#VALUE!</v>
      </c>
      <c r="I109" s="20" t="s">
        <v>76</v>
      </c>
      <c r="J109" s="20" t="s">
        <v>77</v>
      </c>
      <c r="K109" s="20" t="s">
        <v>153</v>
      </c>
      <c r="L109" s="20" t="s">
        <v>78</v>
      </c>
      <c r="M109" s="20" t="s">
        <v>80</v>
      </c>
      <c r="N109" s="20" t="s">
        <v>23</v>
      </c>
      <c r="O109" s="20" t="s">
        <v>63</v>
      </c>
    </row>
    <row r="110" spans="1:15" ht="24.75" thickBot="1" x14ac:dyDescent="0.3">
      <c r="A110" s="13" t="s">
        <v>118</v>
      </c>
      <c r="B110" s="14" t="e" vm="182">
        <v>#VALUE!</v>
      </c>
      <c r="C110" s="24" t="s">
        <v>255</v>
      </c>
      <c r="D110" s="25" t="s">
        <v>16</v>
      </c>
      <c r="E110" s="22" t="s">
        <v>28</v>
      </c>
      <c r="F110" s="14" t="e" vm="111">
        <v>#VALUE!</v>
      </c>
      <c r="G110" s="14" t="e" vm="60">
        <v>#VALUE!</v>
      </c>
      <c r="H110" s="18" t="e" vm="95">
        <v>#VALUE!</v>
      </c>
      <c r="I110" s="20" t="s">
        <v>18</v>
      </c>
      <c r="J110" s="20" t="s">
        <v>29</v>
      </c>
      <c r="K110" s="20" t="s">
        <v>256</v>
      </c>
      <c r="L110" s="20" t="s">
        <v>257</v>
      </c>
      <c r="M110" s="20" t="s">
        <v>32</v>
      </c>
      <c r="N110" s="20" t="s">
        <v>23</v>
      </c>
      <c r="O110" s="20" t="s">
        <v>97</v>
      </c>
    </row>
    <row r="111" spans="1:15" ht="24.75" thickBot="1" x14ac:dyDescent="0.3">
      <c r="A111" s="13" t="s">
        <v>118</v>
      </c>
      <c r="B111" s="14" t="e" vm="183">
        <v>#VALUE!</v>
      </c>
      <c r="C111" s="24" t="s">
        <v>154</v>
      </c>
      <c r="D111" s="25" t="s">
        <v>16</v>
      </c>
      <c r="E111" s="23" t="s">
        <v>50</v>
      </c>
      <c r="F111" s="14" t="e" vm="115">
        <v>#VALUE!</v>
      </c>
      <c r="G111" s="14" t="e" vm="27">
        <v>#VALUE!</v>
      </c>
      <c r="H111" s="18" t="e" vm="95">
        <v>#VALUE!</v>
      </c>
      <c r="I111" s="20" t="s">
        <v>55</v>
      </c>
      <c r="J111" s="20" t="s">
        <v>155</v>
      </c>
      <c r="K111" s="20" t="s">
        <v>20</v>
      </c>
      <c r="L111" s="20" t="s">
        <v>156</v>
      </c>
      <c r="M111" s="20" t="s">
        <v>157</v>
      </c>
      <c r="N111" s="20" t="s">
        <v>23</v>
      </c>
      <c r="O111" s="20" t="s">
        <v>158</v>
      </c>
    </row>
    <row r="112" spans="1:15" ht="36.75" thickBot="1" x14ac:dyDescent="0.3">
      <c r="A112" s="13" t="s">
        <v>118</v>
      </c>
      <c r="B112" s="14" t="e" vm="184">
        <v>#VALUE!</v>
      </c>
      <c r="C112" s="24" t="s">
        <v>322</v>
      </c>
      <c r="D112" s="25" t="s">
        <v>16</v>
      </c>
      <c r="E112" s="22" t="s">
        <v>28</v>
      </c>
      <c r="F112" s="14" t="e" vm="111">
        <v>#VALUE!</v>
      </c>
      <c r="G112" s="14" t="e" vm="109">
        <v>#VALUE!</v>
      </c>
      <c r="H112" s="18" t="e" vm="95">
        <v>#VALUE!</v>
      </c>
      <c r="I112" s="20" t="s">
        <v>55</v>
      </c>
      <c r="J112" s="20" t="s">
        <v>56</v>
      </c>
      <c r="K112" s="20" t="s">
        <v>222</v>
      </c>
      <c r="L112" s="20" t="s">
        <v>323</v>
      </c>
      <c r="M112" s="20" t="s">
        <v>238</v>
      </c>
      <c r="N112" s="20" t="s">
        <v>23</v>
      </c>
      <c r="O112" s="20" t="s">
        <v>229</v>
      </c>
    </row>
    <row r="113" spans="1:15" ht="36.75" thickBot="1" x14ac:dyDescent="0.3">
      <c r="A113" s="13" t="s">
        <v>118</v>
      </c>
      <c r="B113" s="14" t="e" vm="185">
        <v>#VALUE!</v>
      </c>
      <c r="C113" s="24" t="s">
        <v>159</v>
      </c>
      <c r="D113" s="25" t="s">
        <v>16</v>
      </c>
      <c r="E113" s="23" t="s">
        <v>50</v>
      </c>
      <c r="F113" s="14" t="e" vm="115">
        <v>#VALUE!</v>
      </c>
      <c r="G113" s="14" t="e" vm="60">
        <v>#VALUE!</v>
      </c>
      <c r="H113" s="18" t="e" vm="95">
        <v>#VALUE!</v>
      </c>
      <c r="I113" s="20" t="s">
        <v>18</v>
      </c>
      <c r="J113" s="20" t="s">
        <v>160</v>
      </c>
      <c r="K113" s="20" t="s">
        <v>161</v>
      </c>
      <c r="L113" s="20" t="s">
        <v>162</v>
      </c>
      <c r="M113" s="20" t="s">
        <v>163</v>
      </c>
      <c r="N113" s="20" t="s">
        <v>23</v>
      </c>
      <c r="O113" s="29" t="s">
        <v>136</v>
      </c>
    </row>
    <row r="114" spans="1:15" ht="24.75" thickBot="1" x14ac:dyDescent="0.3">
      <c r="A114" s="13" t="s">
        <v>118</v>
      </c>
      <c r="B114" s="14" t="e" vm="186">
        <v>#VALUE!</v>
      </c>
      <c r="C114" s="24" t="s">
        <v>324</v>
      </c>
      <c r="D114" s="25" t="s">
        <v>16</v>
      </c>
      <c r="E114" s="22" t="s">
        <v>28</v>
      </c>
      <c r="F114" s="14" t="e" vm="97">
        <v>#VALUE!</v>
      </c>
      <c r="G114" s="14" t="e" vm="158">
        <v>#VALUE!</v>
      </c>
      <c r="H114" s="18" t="e" vm="106">
        <v>#VALUE!</v>
      </c>
      <c r="I114" s="20" t="s">
        <v>55</v>
      </c>
      <c r="J114" s="20" t="s">
        <v>325</v>
      </c>
      <c r="K114" s="20" t="s">
        <v>298</v>
      </c>
      <c r="L114" s="20" t="s">
        <v>326</v>
      </c>
      <c r="M114" s="20" t="s">
        <v>300</v>
      </c>
      <c r="N114" s="20" t="s">
        <v>23</v>
      </c>
      <c r="O114" s="29" t="s">
        <v>118</v>
      </c>
    </row>
    <row r="115" spans="1:15" ht="36.75" thickBot="1" x14ac:dyDescent="0.3">
      <c r="A115" s="13" t="s">
        <v>118</v>
      </c>
      <c r="B115" s="14" t="e" vm="187">
        <v>#VALUE!</v>
      </c>
      <c r="C115" s="24" t="s">
        <v>327</v>
      </c>
      <c r="D115" s="25" t="s">
        <v>16</v>
      </c>
      <c r="E115" s="22" t="s">
        <v>28</v>
      </c>
      <c r="F115" s="14" t="e" vm="97">
        <v>#VALUE!</v>
      </c>
      <c r="G115" s="14" t="e" vm="158">
        <v>#VALUE!</v>
      </c>
      <c r="H115" s="18" t="e" vm="106">
        <v>#VALUE!</v>
      </c>
      <c r="I115" s="20" t="s">
        <v>55</v>
      </c>
      <c r="J115" s="20" t="s">
        <v>325</v>
      </c>
      <c r="K115" s="20" t="s">
        <v>328</v>
      </c>
      <c r="L115" s="20" t="s">
        <v>329</v>
      </c>
      <c r="M115" s="20" t="s">
        <v>300</v>
      </c>
      <c r="N115" s="20" t="s">
        <v>23</v>
      </c>
      <c r="O115" s="20" t="s">
        <v>48</v>
      </c>
    </row>
    <row r="116" spans="1:15" ht="36.75" thickBot="1" x14ac:dyDescent="0.3">
      <c r="A116" s="13" t="s">
        <v>118</v>
      </c>
      <c r="B116" s="14" t="e" vm="188">
        <v>#VALUE!</v>
      </c>
      <c r="C116" s="24" t="s">
        <v>330</v>
      </c>
      <c r="D116" s="25" t="s">
        <v>16</v>
      </c>
      <c r="E116" s="22" t="s">
        <v>28</v>
      </c>
      <c r="F116" s="14" t="e" vm="123">
        <v>#VALUE!</v>
      </c>
      <c r="G116" s="14" t="e" vm="57">
        <v>#VALUE!</v>
      </c>
      <c r="H116" s="18" t="e" vm="95">
        <v>#VALUE!</v>
      </c>
      <c r="I116" s="20" t="s">
        <v>55</v>
      </c>
      <c r="J116" s="20" t="s">
        <v>43</v>
      </c>
      <c r="K116" s="20" t="s">
        <v>331</v>
      </c>
      <c r="L116" s="20" t="s">
        <v>332</v>
      </c>
      <c r="M116" s="20" t="s">
        <v>140</v>
      </c>
      <c r="N116" s="20" t="s">
        <v>141</v>
      </c>
      <c r="O116" s="20" t="s">
        <v>48</v>
      </c>
    </row>
    <row r="117" spans="1:15" ht="36.75" thickBot="1" x14ac:dyDescent="0.3">
      <c r="A117" s="13" t="s">
        <v>118</v>
      </c>
      <c r="B117" s="14" t="e" vm="189">
        <v>#VALUE!</v>
      </c>
      <c r="C117" s="24" t="s">
        <v>333</v>
      </c>
      <c r="D117" s="25" t="s">
        <v>16</v>
      </c>
      <c r="E117" s="22" t="s">
        <v>28</v>
      </c>
      <c r="F117" s="14" t="e" vm="123">
        <v>#VALUE!</v>
      </c>
      <c r="G117" s="14" t="e" vm="57">
        <v>#VALUE!</v>
      </c>
      <c r="H117" s="18" t="e" vm="95">
        <v>#VALUE!</v>
      </c>
      <c r="I117" s="20" t="s">
        <v>55</v>
      </c>
      <c r="J117" s="20" t="s">
        <v>43</v>
      </c>
      <c r="K117" s="20" t="s">
        <v>334</v>
      </c>
      <c r="L117" s="20" t="s">
        <v>335</v>
      </c>
      <c r="M117" s="20" t="s">
        <v>140</v>
      </c>
      <c r="N117" s="20" t="s">
        <v>141</v>
      </c>
      <c r="O117" s="20" t="s">
        <v>48</v>
      </c>
    </row>
    <row r="118" spans="1:15" ht="24.75" thickBot="1" x14ac:dyDescent="0.3">
      <c r="A118" s="13" t="s">
        <v>118</v>
      </c>
      <c r="B118" s="14" t="e" vm="190">
        <v>#VALUE!</v>
      </c>
      <c r="C118" s="15" t="s">
        <v>709</v>
      </c>
      <c r="D118" s="16" t="s">
        <v>16</v>
      </c>
      <c r="E118" s="26" t="s">
        <v>17</v>
      </c>
      <c r="F118" s="14" t="e" vm="99">
        <v>#VALUE!</v>
      </c>
      <c r="G118" s="14" t="e" vm="137">
        <v>#VALUE!</v>
      </c>
      <c r="H118" s="18" t="e" vm="101">
        <v>#VALUE!</v>
      </c>
      <c r="I118" s="19" t="s">
        <v>900</v>
      </c>
      <c r="J118" s="19" t="s">
        <v>931</v>
      </c>
      <c r="K118" s="19" t="s">
        <v>1842</v>
      </c>
      <c r="L118" s="19" t="s">
        <v>1843</v>
      </c>
      <c r="M118" s="20" t="s">
        <v>1844</v>
      </c>
      <c r="N118" s="20" t="s">
        <v>1824</v>
      </c>
      <c r="O118" s="20" t="s">
        <v>1283</v>
      </c>
    </row>
    <row r="119" spans="1:15" ht="36.75" thickBot="1" x14ac:dyDescent="0.3">
      <c r="A119" s="13" t="s">
        <v>118</v>
      </c>
      <c r="B119" s="14" t="e" vm="191">
        <v>#VALUE!</v>
      </c>
      <c r="C119" s="24" t="s">
        <v>168</v>
      </c>
      <c r="D119" s="25" t="s">
        <v>16</v>
      </c>
      <c r="E119" s="22" t="s">
        <v>28</v>
      </c>
      <c r="F119" s="14" t="e" vm="97">
        <v>#VALUE!</v>
      </c>
      <c r="G119" s="14" t="e" vm="103">
        <v>#VALUE!</v>
      </c>
      <c r="H119" s="18" t="e" vm="95">
        <v>#VALUE!</v>
      </c>
      <c r="I119" s="20" t="s">
        <v>18</v>
      </c>
      <c r="J119" s="20" t="s">
        <v>43</v>
      </c>
      <c r="K119" s="20" t="s">
        <v>169</v>
      </c>
      <c r="L119" s="20" t="s">
        <v>170</v>
      </c>
      <c r="M119" s="20" t="s">
        <v>171</v>
      </c>
      <c r="N119" s="20" t="s">
        <v>23</v>
      </c>
      <c r="O119" s="20" t="s">
        <v>172</v>
      </c>
    </row>
    <row r="120" spans="1:15" ht="24.75" thickBot="1" x14ac:dyDescent="0.3">
      <c r="A120" s="13" t="s">
        <v>118</v>
      </c>
      <c r="B120" s="14" t="e" vm="192">
        <v>#VALUE!</v>
      </c>
      <c r="C120" s="24" t="s">
        <v>336</v>
      </c>
      <c r="D120" s="25" t="s">
        <v>16</v>
      </c>
      <c r="E120" s="22" t="s">
        <v>28</v>
      </c>
      <c r="F120" s="14" t="e" vm="123">
        <v>#VALUE!</v>
      </c>
      <c r="G120" s="14" t="e" vm="193">
        <v>#VALUE!</v>
      </c>
      <c r="H120" s="18" t="e" vm="95">
        <v>#VALUE!</v>
      </c>
      <c r="I120" s="20" t="s">
        <v>337</v>
      </c>
      <c r="J120" s="20" t="s">
        <v>338</v>
      </c>
      <c r="K120" s="20" t="s">
        <v>339</v>
      </c>
      <c r="L120" s="20" t="s">
        <v>340</v>
      </c>
      <c r="M120" s="20" t="s">
        <v>341</v>
      </c>
      <c r="N120" s="20" t="s">
        <v>23</v>
      </c>
      <c r="O120" s="20" t="s">
        <v>48</v>
      </c>
    </row>
    <row r="121" spans="1:15" ht="24.75" thickBot="1" x14ac:dyDescent="0.3">
      <c r="A121" s="13" t="s">
        <v>118</v>
      </c>
      <c r="B121" s="14" t="e" vm="194">
        <v>#VALUE!</v>
      </c>
      <c r="C121" s="24" t="s">
        <v>342</v>
      </c>
      <c r="D121" s="25" t="s">
        <v>16</v>
      </c>
      <c r="E121" s="26" t="s">
        <v>17</v>
      </c>
      <c r="F121" s="14" t="e" vm="108">
        <v>#VALUE!</v>
      </c>
      <c r="G121" s="14" t="e" vm="60">
        <v>#VALUE!</v>
      </c>
      <c r="H121" s="18" t="e" vm="101">
        <v>#VALUE!</v>
      </c>
      <c r="I121" s="20" t="s">
        <v>18</v>
      </c>
      <c r="J121" s="20" t="s">
        <v>114</v>
      </c>
      <c r="K121" s="20" t="s">
        <v>343</v>
      </c>
      <c r="L121" s="20" t="s">
        <v>290</v>
      </c>
      <c r="M121" s="20" t="s">
        <v>344</v>
      </c>
      <c r="N121" s="20" t="s">
        <v>1308</v>
      </c>
      <c r="O121" s="20" t="s">
        <v>239</v>
      </c>
    </row>
    <row r="122" spans="1:15" ht="24.75" thickBot="1" x14ac:dyDescent="0.3">
      <c r="A122" s="13" t="s">
        <v>118</v>
      </c>
      <c r="B122" s="14" t="e" vm="195">
        <v>#VALUE!</v>
      </c>
      <c r="C122" s="15" t="s">
        <v>683</v>
      </c>
      <c r="D122" s="16" t="s">
        <v>16</v>
      </c>
      <c r="E122" s="17" t="s">
        <v>28</v>
      </c>
      <c r="F122" s="14" t="e" vm="123">
        <v>#VALUE!</v>
      </c>
      <c r="G122" s="14" t="e" vm="27">
        <v>#VALUE!</v>
      </c>
      <c r="H122" s="18" t="e" vm="95">
        <v>#VALUE!</v>
      </c>
      <c r="I122" s="19" t="s">
        <v>55</v>
      </c>
      <c r="J122" s="19" t="s">
        <v>155</v>
      </c>
      <c r="K122" s="19" t="s">
        <v>143</v>
      </c>
      <c r="L122" s="19" t="s">
        <v>1324</v>
      </c>
      <c r="M122" s="20" t="s">
        <v>1325</v>
      </c>
      <c r="N122" s="20" t="s">
        <v>23</v>
      </c>
      <c r="O122" s="20" t="s">
        <v>97</v>
      </c>
    </row>
    <row r="123" spans="1:15" ht="24.75" thickBot="1" x14ac:dyDescent="0.3">
      <c r="A123" s="13" t="s">
        <v>118</v>
      </c>
      <c r="B123" s="14" t="e" vm="196">
        <v>#VALUE!</v>
      </c>
      <c r="C123" s="24" t="s">
        <v>258</v>
      </c>
      <c r="D123" s="25" t="s">
        <v>16</v>
      </c>
      <c r="E123" s="23" t="s">
        <v>50</v>
      </c>
      <c r="F123" s="14" t="e" vm="99">
        <v>#VALUE!</v>
      </c>
      <c r="G123" s="14" t="e" vm="60">
        <v>#VALUE!</v>
      </c>
      <c r="H123" s="18" t="e" vm="95">
        <v>#VALUE!</v>
      </c>
      <c r="I123" s="20" t="s">
        <v>18</v>
      </c>
      <c r="J123" s="20" t="s">
        <v>160</v>
      </c>
      <c r="K123" s="20" t="s">
        <v>143</v>
      </c>
      <c r="L123" s="20" t="s">
        <v>259</v>
      </c>
      <c r="M123" s="20" t="s">
        <v>260</v>
      </c>
      <c r="N123" s="20" t="s">
        <v>23</v>
      </c>
      <c r="O123" s="20" t="s">
        <v>261</v>
      </c>
    </row>
    <row r="124" spans="1:15" ht="36.75" thickBot="1" x14ac:dyDescent="0.3">
      <c r="A124" s="13" t="s">
        <v>118</v>
      </c>
      <c r="B124" s="14" t="e" vm="197">
        <v>#VALUE!</v>
      </c>
      <c r="C124" s="15" t="s">
        <v>695</v>
      </c>
      <c r="D124" s="16" t="s">
        <v>16</v>
      </c>
      <c r="E124" s="23" t="s">
        <v>50</v>
      </c>
      <c r="F124" s="14" t="e" vm="99">
        <v>#VALUE!</v>
      </c>
      <c r="G124" s="14" t="e" vm="60">
        <v>#VALUE!</v>
      </c>
      <c r="H124" s="18" t="e" vm="95">
        <v>#VALUE!</v>
      </c>
      <c r="I124" s="19" t="s">
        <v>18</v>
      </c>
      <c r="J124" s="19" t="s">
        <v>1309</v>
      </c>
      <c r="K124" s="19" t="s">
        <v>1845</v>
      </c>
      <c r="L124" s="19" t="s">
        <v>259</v>
      </c>
      <c r="M124" s="19" t="s">
        <v>1310</v>
      </c>
      <c r="N124" s="19" t="s">
        <v>23</v>
      </c>
      <c r="O124" s="19" t="s">
        <v>1302</v>
      </c>
    </row>
    <row r="125" spans="1:15" ht="24.75" thickBot="1" x14ac:dyDescent="0.3">
      <c r="A125" s="13" t="s">
        <v>118</v>
      </c>
      <c r="B125" s="14" t="e" vm="198">
        <v>#VALUE!</v>
      </c>
      <c r="C125" s="15" t="s">
        <v>486</v>
      </c>
      <c r="D125" s="25" t="s">
        <v>16</v>
      </c>
      <c r="E125" s="26" t="s">
        <v>17</v>
      </c>
      <c r="F125" s="14" t="e" vm="123">
        <v>#VALUE!</v>
      </c>
      <c r="G125" s="14" t="e" vm="60">
        <v>#VALUE!</v>
      </c>
      <c r="H125" s="18" t="e" vm="101">
        <v>#VALUE!</v>
      </c>
      <c r="I125" s="20" t="s">
        <v>18</v>
      </c>
      <c r="J125" s="20" t="s">
        <v>114</v>
      </c>
      <c r="K125" s="19" t="s">
        <v>121</v>
      </c>
      <c r="L125" s="19" t="s">
        <v>1326</v>
      </c>
      <c r="M125" s="20" t="s">
        <v>117</v>
      </c>
      <c r="N125" s="19" t="s">
        <v>1327</v>
      </c>
      <c r="O125" s="19" t="s">
        <v>1328</v>
      </c>
    </row>
    <row r="126" spans="1:15" ht="24.75" thickBot="1" x14ac:dyDescent="0.3">
      <c r="A126" s="13" t="s">
        <v>118</v>
      </c>
      <c r="B126" s="14" t="e" vm="199">
        <v>#VALUE!</v>
      </c>
      <c r="C126" s="24" t="s">
        <v>345</v>
      </c>
      <c r="D126" s="25" t="s">
        <v>16</v>
      </c>
      <c r="E126" s="22" t="s">
        <v>28</v>
      </c>
      <c r="F126" s="14" t="e" vm="123">
        <v>#VALUE!</v>
      </c>
      <c r="G126" s="14" t="e" vm="27">
        <v>#VALUE!</v>
      </c>
      <c r="H126" s="18" t="e" vm="95">
        <v>#VALUE!</v>
      </c>
      <c r="I126" s="20" t="s">
        <v>42</v>
      </c>
      <c r="J126" s="20" t="s">
        <v>155</v>
      </c>
      <c r="K126" s="20" t="s">
        <v>298</v>
      </c>
      <c r="L126" s="20" t="s">
        <v>189</v>
      </c>
      <c r="M126" s="20" t="s">
        <v>185</v>
      </c>
      <c r="N126" s="20" t="s">
        <v>23</v>
      </c>
      <c r="O126" s="20" t="s">
        <v>208</v>
      </c>
    </row>
    <row r="127" spans="1:15" ht="15.75" thickBot="1" x14ac:dyDescent="0.3">
      <c r="A127" s="13" t="s">
        <v>118</v>
      </c>
      <c r="B127" s="14" t="e" vm="200">
        <v>#VALUE!</v>
      </c>
      <c r="C127" s="24" t="s">
        <v>262</v>
      </c>
      <c r="D127" s="25" t="s">
        <v>16</v>
      </c>
      <c r="E127" s="22" t="s">
        <v>28</v>
      </c>
      <c r="F127" s="14" t="e" vm="111">
        <v>#VALUE!</v>
      </c>
      <c r="G127" s="14" t="e" vm="27">
        <v>#VALUE!</v>
      </c>
      <c r="H127" s="18" t="e" vm="95">
        <v>#VALUE!</v>
      </c>
      <c r="I127" s="20" t="s">
        <v>55</v>
      </c>
      <c r="J127" s="20" t="s">
        <v>155</v>
      </c>
      <c r="K127" s="20" t="s">
        <v>20</v>
      </c>
      <c r="L127" s="20" t="s">
        <v>189</v>
      </c>
      <c r="M127" s="20" t="s">
        <v>254</v>
      </c>
      <c r="N127" s="20" t="s">
        <v>23</v>
      </c>
      <c r="O127" s="20" t="s">
        <v>239</v>
      </c>
    </row>
    <row r="128" spans="1:15" ht="36.75" thickBot="1" x14ac:dyDescent="0.3">
      <c r="A128" s="13" t="s">
        <v>118</v>
      </c>
      <c r="B128" s="14" t="e" vm="201">
        <v>#VALUE!</v>
      </c>
      <c r="C128" s="24" t="s">
        <v>173</v>
      </c>
      <c r="D128" s="25" t="s">
        <v>16</v>
      </c>
      <c r="E128" s="23" t="s">
        <v>50</v>
      </c>
      <c r="F128" s="14" t="e" vm="99">
        <v>#VALUE!</v>
      </c>
      <c r="G128" s="14" t="e" vm="60">
        <v>#VALUE!</v>
      </c>
      <c r="H128" s="18" t="e" vm="95">
        <v>#VALUE!</v>
      </c>
      <c r="I128" s="20" t="s">
        <v>18</v>
      </c>
      <c r="J128" s="20" t="s">
        <v>29</v>
      </c>
      <c r="K128" s="20" t="s">
        <v>174</v>
      </c>
      <c r="L128" s="20" t="s">
        <v>175</v>
      </c>
      <c r="M128" s="20" t="s">
        <v>32</v>
      </c>
      <c r="N128" s="20" t="s">
        <v>23</v>
      </c>
      <c r="O128" s="20" t="s">
        <v>123</v>
      </c>
    </row>
    <row r="129" spans="1:15" ht="15.75" thickBot="1" x14ac:dyDescent="0.3">
      <c r="A129" s="13" t="s">
        <v>118</v>
      </c>
      <c r="B129" s="14" t="e" vm="202">
        <v>#VALUE!</v>
      </c>
      <c r="C129" s="24" t="s">
        <v>346</v>
      </c>
      <c r="D129" s="25" t="s">
        <v>16</v>
      </c>
      <c r="E129" s="23" t="s">
        <v>50</v>
      </c>
      <c r="F129" s="14" t="e" vm="99">
        <v>#VALUE!</v>
      </c>
      <c r="G129" s="14" t="e" vm="27">
        <v>#VALUE!</v>
      </c>
      <c r="H129" s="18" t="e" vm="95">
        <v>#VALUE!</v>
      </c>
      <c r="I129" s="20" t="s">
        <v>55</v>
      </c>
      <c r="J129" s="20" t="s">
        <v>155</v>
      </c>
      <c r="K129" s="20" t="s">
        <v>347</v>
      </c>
      <c r="L129" s="20" t="s">
        <v>290</v>
      </c>
      <c r="M129" s="20" t="s">
        <v>254</v>
      </c>
      <c r="N129" s="20" t="s">
        <v>348</v>
      </c>
      <c r="O129" s="29" t="s">
        <v>118</v>
      </c>
    </row>
    <row r="130" spans="1:15" ht="36.75" thickBot="1" x14ac:dyDescent="0.3">
      <c r="A130" s="13" t="s">
        <v>118</v>
      </c>
      <c r="B130" s="14" t="e" vm="203">
        <v>#VALUE!</v>
      </c>
      <c r="C130" s="15" t="s">
        <v>502</v>
      </c>
      <c r="D130" s="16" t="s">
        <v>16</v>
      </c>
      <c r="E130" s="17" t="s">
        <v>28</v>
      </c>
      <c r="F130" s="14" t="e" vm="123">
        <v>#VALUE!</v>
      </c>
      <c r="G130" s="14" t="e" vm="57">
        <v>#VALUE!</v>
      </c>
      <c r="H130" s="18" t="e" vm="95">
        <v>#VALUE!</v>
      </c>
      <c r="I130" s="19" t="s">
        <v>55</v>
      </c>
      <c r="J130" s="19" t="s">
        <v>43</v>
      </c>
      <c r="K130" s="19" t="s">
        <v>1316</v>
      </c>
      <c r="L130" s="19" t="s">
        <v>1317</v>
      </c>
      <c r="M130" s="19" t="s">
        <v>272</v>
      </c>
      <c r="N130" s="20" t="s">
        <v>23</v>
      </c>
      <c r="O130" s="19" t="s">
        <v>250</v>
      </c>
    </row>
    <row r="131" spans="1:15" ht="36.75" thickBot="1" x14ac:dyDescent="0.3">
      <c r="A131" s="13" t="s">
        <v>118</v>
      </c>
      <c r="B131" s="14" t="e" vm="204">
        <v>#VALUE!</v>
      </c>
      <c r="C131" s="24" t="s">
        <v>263</v>
      </c>
      <c r="D131" s="25" t="s">
        <v>16</v>
      </c>
      <c r="E131" s="23" t="s">
        <v>50</v>
      </c>
      <c r="F131" s="14" t="e" vm="115">
        <v>#VALUE!</v>
      </c>
      <c r="G131" s="14" t="e" vm="27">
        <v>#VALUE!</v>
      </c>
      <c r="H131" s="18" t="e" vm="95">
        <v>#VALUE!</v>
      </c>
      <c r="I131" s="20" t="s">
        <v>42</v>
      </c>
      <c r="J131" s="20" t="s">
        <v>43</v>
      </c>
      <c r="K131" s="20" t="s">
        <v>264</v>
      </c>
      <c r="L131" s="20" t="s">
        <v>265</v>
      </c>
      <c r="M131" s="20" t="s">
        <v>266</v>
      </c>
      <c r="N131" s="20" t="s">
        <v>23</v>
      </c>
      <c r="O131" s="20" t="s">
        <v>267</v>
      </c>
    </row>
    <row r="132" spans="1:15" ht="36.75" thickBot="1" x14ac:dyDescent="0.3">
      <c r="A132" s="13" t="s">
        <v>118</v>
      </c>
      <c r="B132" s="14" t="e" vm="205">
        <v>#VALUE!</v>
      </c>
      <c r="C132" s="24" t="s">
        <v>179</v>
      </c>
      <c r="D132" s="25" t="s">
        <v>16</v>
      </c>
      <c r="E132" s="23" t="s">
        <v>50</v>
      </c>
      <c r="F132" s="14" t="e" vm="115">
        <v>#VALUE!</v>
      </c>
      <c r="G132" s="14" t="e" vm="60">
        <v>#VALUE!</v>
      </c>
      <c r="H132" s="18" t="e" vm="95">
        <v>#VALUE!</v>
      </c>
      <c r="I132" s="20" t="s">
        <v>18</v>
      </c>
      <c r="J132" s="20" t="s">
        <v>99</v>
      </c>
      <c r="K132" s="20" t="s">
        <v>143</v>
      </c>
      <c r="L132" s="20" t="s">
        <v>180</v>
      </c>
      <c r="M132" s="20" t="s">
        <v>181</v>
      </c>
      <c r="N132" s="20" t="s">
        <v>23</v>
      </c>
      <c r="O132" s="20" t="s">
        <v>63</v>
      </c>
    </row>
    <row r="133" spans="1:15" ht="24.75" thickBot="1" x14ac:dyDescent="0.3">
      <c r="A133" s="13" t="s">
        <v>118</v>
      </c>
      <c r="B133" s="14" t="e" vm="206">
        <v>#VALUE!</v>
      </c>
      <c r="C133" s="24" t="s">
        <v>350</v>
      </c>
      <c r="D133" s="25" t="s">
        <v>16</v>
      </c>
      <c r="E133" s="26" t="s">
        <v>17</v>
      </c>
      <c r="F133" s="14" t="e" vm="99">
        <v>#VALUE!</v>
      </c>
      <c r="G133" s="14" t="e" vm="147">
        <v>#VALUE!</v>
      </c>
      <c r="H133" s="18" t="e" vm="101">
        <v>#VALUE!</v>
      </c>
      <c r="I133" s="20" t="s">
        <v>55</v>
      </c>
      <c r="J133" s="20" t="s">
        <v>297</v>
      </c>
      <c r="K133" s="20" t="s">
        <v>351</v>
      </c>
      <c r="L133" s="20" t="s">
        <v>352</v>
      </c>
      <c r="M133" s="20" t="s">
        <v>307</v>
      </c>
      <c r="N133" s="20" t="s">
        <v>23</v>
      </c>
      <c r="O133" s="20" t="s">
        <v>247</v>
      </c>
    </row>
    <row r="134" spans="1:15" ht="24.75" thickBot="1" x14ac:dyDescent="0.3">
      <c r="A134" s="13" t="s">
        <v>118</v>
      </c>
      <c r="B134" s="14" t="e" vm="207">
        <v>#VALUE!</v>
      </c>
      <c r="C134" s="24" t="s">
        <v>353</v>
      </c>
      <c r="D134" s="25" t="s">
        <v>16</v>
      </c>
      <c r="E134" s="23" t="s">
        <v>50</v>
      </c>
      <c r="F134" s="14" t="e" vm="115">
        <v>#VALUE!</v>
      </c>
      <c r="G134" s="14" t="e" vm="27">
        <v>#VALUE!</v>
      </c>
      <c r="H134" s="18" t="e" vm="95">
        <v>#VALUE!</v>
      </c>
      <c r="I134" s="20" t="s">
        <v>42</v>
      </c>
      <c r="J134" s="20" t="s">
        <v>155</v>
      </c>
      <c r="K134" s="20" t="s">
        <v>354</v>
      </c>
      <c r="L134" s="20" t="s">
        <v>317</v>
      </c>
      <c r="M134" s="20" t="s">
        <v>185</v>
      </c>
      <c r="N134" s="20" t="s">
        <v>23</v>
      </c>
      <c r="O134" s="20" t="s">
        <v>97</v>
      </c>
    </row>
    <row r="135" spans="1:15" ht="36.75" thickBot="1" x14ac:dyDescent="0.3">
      <c r="A135" s="13" t="s">
        <v>118</v>
      </c>
      <c r="B135" s="14" t="e" vm="208">
        <v>#VALUE!</v>
      </c>
      <c r="C135" s="15" t="s">
        <v>697</v>
      </c>
      <c r="D135" s="16" t="s">
        <v>16</v>
      </c>
      <c r="E135" s="23" t="s">
        <v>50</v>
      </c>
      <c r="F135" s="14" t="e" vm="99">
        <v>#VALUE!</v>
      </c>
      <c r="G135" s="14" t="e" vm="209">
        <v>#VALUE!</v>
      </c>
      <c r="H135" s="18" t="e" vm="95">
        <v>#VALUE!</v>
      </c>
      <c r="I135" s="20" t="s">
        <v>1838</v>
      </c>
      <c r="J135" s="20" t="s">
        <v>1847</v>
      </c>
      <c r="K135" s="20" t="s">
        <v>1848</v>
      </c>
      <c r="L135" s="19" t="s">
        <v>259</v>
      </c>
      <c r="M135" s="20" t="s">
        <v>1849</v>
      </c>
      <c r="N135" s="20" t="s">
        <v>1850</v>
      </c>
      <c r="O135" s="20" t="s">
        <v>86</v>
      </c>
    </row>
    <row r="136" spans="1:15" ht="15.75" thickBot="1" x14ac:dyDescent="0.3">
      <c r="A136" s="13" t="s">
        <v>118</v>
      </c>
      <c r="B136" s="14" t="e" vm="210">
        <v>#VALUE!</v>
      </c>
      <c r="C136" s="24" t="s">
        <v>355</v>
      </c>
      <c r="D136" s="25" t="s">
        <v>16</v>
      </c>
      <c r="E136" s="26" t="s">
        <v>17</v>
      </c>
      <c r="F136" s="14" t="e" vm="111">
        <v>#VALUE!</v>
      </c>
      <c r="G136" s="14" t="e" vm="100">
        <v>#VALUE!</v>
      </c>
      <c r="H136" s="18" t="e" vm="101">
        <v>#VALUE!</v>
      </c>
      <c r="I136" s="20" t="s">
        <v>18</v>
      </c>
      <c r="J136" s="20" t="s">
        <v>19</v>
      </c>
      <c r="K136" s="20" t="s">
        <v>279</v>
      </c>
      <c r="L136" s="20" t="s">
        <v>317</v>
      </c>
      <c r="M136" s="20" t="s">
        <v>22</v>
      </c>
      <c r="N136" s="20" t="s">
        <v>109</v>
      </c>
      <c r="O136" s="20" t="s">
        <v>282</v>
      </c>
    </row>
    <row r="137" spans="1:15" ht="24.75" thickBot="1" x14ac:dyDescent="0.3">
      <c r="A137" s="13" t="s">
        <v>118</v>
      </c>
      <c r="B137" s="14" t="e" vm="211">
        <v>#VALUE!</v>
      </c>
      <c r="C137" s="24" t="s">
        <v>356</v>
      </c>
      <c r="D137" s="25" t="s">
        <v>16</v>
      </c>
      <c r="E137" s="26" t="s">
        <v>17</v>
      </c>
      <c r="F137" s="14" t="e" vm="99">
        <v>#VALUE!</v>
      </c>
      <c r="G137" s="14" t="e" vm="126">
        <v>#VALUE!</v>
      </c>
      <c r="H137" s="18" t="e" vm="101">
        <v>#VALUE!</v>
      </c>
      <c r="I137" s="20" t="s">
        <v>55</v>
      </c>
      <c r="J137" s="20" t="s">
        <v>269</v>
      </c>
      <c r="K137" s="20" t="s">
        <v>347</v>
      </c>
      <c r="L137" s="20" t="s">
        <v>139</v>
      </c>
      <c r="M137" s="20" t="s">
        <v>303</v>
      </c>
      <c r="N137" s="20" t="s">
        <v>23</v>
      </c>
      <c r="O137" s="20" t="s">
        <v>119</v>
      </c>
    </row>
    <row r="138" spans="1:15" ht="24.75" thickBot="1" x14ac:dyDescent="0.3">
      <c r="A138" s="13" t="s">
        <v>118</v>
      </c>
      <c r="B138" s="14" t="e" vm="212">
        <v>#VALUE!</v>
      </c>
      <c r="C138" s="24" t="s">
        <v>182</v>
      </c>
      <c r="D138" s="25" t="s">
        <v>16</v>
      </c>
      <c r="E138" s="22" t="s">
        <v>28</v>
      </c>
      <c r="F138" s="14" t="e" vm="111">
        <v>#VALUE!</v>
      </c>
      <c r="G138" s="14" t="e" vm="27">
        <v>#VALUE!</v>
      </c>
      <c r="H138" s="18" t="e" vm="95">
        <v>#VALUE!</v>
      </c>
      <c r="I138" s="20" t="s">
        <v>42</v>
      </c>
      <c r="J138" s="20" t="s">
        <v>155</v>
      </c>
      <c r="K138" s="20" t="s">
        <v>183</v>
      </c>
      <c r="L138" s="20" t="s">
        <v>184</v>
      </c>
      <c r="M138" s="20" t="s">
        <v>185</v>
      </c>
      <c r="N138" s="20" t="s">
        <v>23</v>
      </c>
      <c r="O138" s="20" t="s">
        <v>186</v>
      </c>
    </row>
    <row r="139" spans="1:15" ht="24.75" thickBot="1" x14ac:dyDescent="0.3">
      <c r="A139" s="13" t="s">
        <v>118</v>
      </c>
      <c r="B139" s="14" t="e" vm="213">
        <v>#VALUE!</v>
      </c>
      <c r="C139" s="24" t="s">
        <v>187</v>
      </c>
      <c r="D139" s="25" t="s">
        <v>16</v>
      </c>
      <c r="E139" s="23" t="s">
        <v>50</v>
      </c>
      <c r="F139" s="14" t="e" vm="115">
        <v>#VALUE!</v>
      </c>
      <c r="G139" s="14" t="e" vm="27">
        <v>#VALUE!</v>
      </c>
      <c r="H139" s="18" t="e" vm="95">
        <v>#VALUE!</v>
      </c>
      <c r="I139" s="20" t="s">
        <v>42</v>
      </c>
      <c r="J139" s="20" t="s">
        <v>155</v>
      </c>
      <c r="K139" s="20" t="s">
        <v>188</v>
      </c>
      <c r="L139" s="20" t="s">
        <v>189</v>
      </c>
      <c r="M139" s="20" t="s">
        <v>185</v>
      </c>
      <c r="N139" s="20" t="s">
        <v>190</v>
      </c>
      <c r="O139" s="20" t="s">
        <v>191</v>
      </c>
    </row>
    <row r="140" spans="1:15" ht="36.75" thickBot="1" x14ac:dyDescent="0.3">
      <c r="A140" s="13" t="s">
        <v>118</v>
      </c>
      <c r="B140" s="14" t="e" vm="214">
        <v>#VALUE!</v>
      </c>
      <c r="C140" s="24" t="s">
        <v>192</v>
      </c>
      <c r="D140" s="25" t="s">
        <v>16</v>
      </c>
      <c r="E140" s="23" t="s">
        <v>50</v>
      </c>
      <c r="F140" s="14" t="e" vm="99">
        <v>#VALUE!</v>
      </c>
      <c r="G140" s="14" t="e" vm="94">
        <v>#VALUE!</v>
      </c>
      <c r="H140" s="18" t="e" vm="95">
        <v>#VALUE!</v>
      </c>
      <c r="I140" s="20" t="s">
        <v>193</v>
      </c>
      <c r="J140" s="20" t="s">
        <v>194</v>
      </c>
      <c r="K140" s="20" t="s">
        <v>195</v>
      </c>
      <c r="L140" s="20" t="s">
        <v>196</v>
      </c>
      <c r="M140" s="20" t="s">
        <v>197</v>
      </c>
      <c r="N140" s="20" t="s">
        <v>23</v>
      </c>
      <c r="O140" s="20" t="s">
        <v>186</v>
      </c>
    </row>
    <row r="141" spans="1:15" ht="24.75" thickBot="1" x14ac:dyDescent="0.3">
      <c r="A141" s="13" t="s">
        <v>118</v>
      </c>
      <c r="B141" s="14" t="e" vm="215">
        <v>#VALUE!</v>
      </c>
      <c r="C141" s="24" t="s">
        <v>268</v>
      </c>
      <c r="D141" s="25" t="s">
        <v>16</v>
      </c>
      <c r="E141" s="23" t="s">
        <v>50</v>
      </c>
      <c r="F141" s="14" t="e" vm="108">
        <v>#VALUE!</v>
      </c>
      <c r="G141" s="14" t="e" vm="94">
        <v>#VALUE!</v>
      </c>
      <c r="H141" s="18" t="e" vm="95">
        <v>#VALUE!</v>
      </c>
      <c r="I141" s="20" t="s">
        <v>55</v>
      </c>
      <c r="J141" s="20" t="s">
        <v>269</v>
      </c>
      <c r="K141" s="20" t="s">
        <v>270</v>
      </c>
      <c r="L141" s="20" t="s">
        <v>271</v>
      </c>
      <c r="M141" s="20" t="s">
        <v>272</v>
      </c>
      <c r="N141" s="20" t="s">
        <v>23</v>
      </c>
      <c r="O141" s="20" t="s">
        <v>273</v>
      </c>
    </row>
    <row r="142" spans="1:15" ht="29.25" thickBot="1" x14ac:dyDescent="0.3">
      <c r="A142" s="13" t="s">
        <v>118</v>
      </c>
      <c r="B142" s="14" t="e" vm="216">
        <v>#VALUE!</v>
      </c>
      <c r="C142" s="24" t="s">
        <v>198</v>
      </c>
      <c r="D142" s="25" t="s">
        <v>16</v>
      </c>
      <c r="E142" s="22" t="s">
        <v>28</v>
      </c>
      <c r="F142" s="14" t="e" vm="123">
        <v>#VALUE!</v>
      </c>
      <c r="G142" s="14" t="e" vm="27">
        <v>#VALUE!</v>
      </c>
      <c r="H142" s="18" t="e" vm="95">
        <v>#VALUE!</v>
      </c>
      <c r="I142" s="20" t="s">
        <v>42</v>
      </c>
      <c r="J142" s="20" t="s">
        <v>43</v>
      </c>
      <c r="K142" s="20" t="s">
        <v>143</v>
      </c>
      <c r="L142" s="20" t="s">
        <v>189</v>
      </c>
      <c r="M142" s="20" t="s">
        <v>199</v>
      </c>
      <c r="N142" s="20" t="s">
        <v>23</v>
      </c>
      <c r="O142" s="29" t="s">
        <v>118</v>
      </c>
    </row>
    <row r="143" spans="1:15" ht="24.75" thickBot="1" x14ac:dyDescent="0.3">
      <c r="A143" s="13" t="s">
        <v>118</v>
      </c>
      <c r="B143" s="14" t="e" vm="217">
        <v>#VALUE!</v>
      </c>
      <c r="C143" s="24" t="s">
        <v>274</v>
      </c>
      <c r="D143" s="25" t="s">
        <v>16</v>
      </c>
      <c r="E143" s="22" t="s">
        <v>28</v>
      </c>
      <c r="F143" s="14" t="e" vm="123">
        <v>#VALUE!</v>
      </c>
      <c r="G143" s="14" t="e" vm="27">
        <v>#VALUE!</v>
      </c>
      <c r="H143" s="18" t="e" vm="95">
        <v>#VALUE!</v>
      </c>
      <c r="I143" s="20" t="s">
        <v>55</v>
      </c>
      <c r="J143" s="20" t="s">
        <v>155</v>
      </c>
      <c r="K143" s="20" t="s">
        <v>143</v>
      </c>
      <c r="L143" s="20" t="s">
        <v>275</v>
      </c>
      <c r="M143" s="20" t="s">
        <v>254</v>
      </c>
      <c r="N143" s="20" t="s">
        <v>23</v>
      </c>
      <c r="O143" s="29" t="s">
        <v>136</v>
      </c>
    </row>
    <row r="144" spans="1:15" ht="24.75" thickBot="1" x14ac:dyDescent="0.3">
      <c r="A144" s="13" t="s">
        <v>118</v>
      </c>
      <c r="B144" s="14" t="e" vm="218">
        <v>#VALUE!</v>
      </c>
      <c r="C144" s="15" t="s">
        <v>687</v>
      </c>
      <c r="D144" s="16" t="s">
        <v>16</v>
      </c>
      <c r="E144" s="17" t="s">
        <v>28</v>
      </c>
      <c r="F144" s="14" t="e" vm="111">
        <v>#VALUE!</v>
      </c>
      <c r="G144" s="14" t="e" vm="57">
        <v>#VALUE!</v>
      </c>
      <c r="H144" s="18" t="e" vm="95">
        <v>#VALUE!</v>
      </c>
      <c r="I144" s="19" t="s">
        <v>55</v>
      </c>
      <c r="J144" s="19" t="s">
        <v>43</v>
      </c>
      <c r="K144" s="20" t="s">
        <v>1329</v>
      </c>
      <c r="L144" s="20" t="s">
        <v>947</v>
      </c>
      <c r="M144" s="19" t="s">
        <v>1330</v>
      </c>
      <c r="N144" s="20" t="s">
        <v>23</v>
      </c>
      <c r="O144" s="19" t="s">
        <v>1302</v>
      </c>
    </row>
    <row r="145" spans="1:15" ht="24.75" thickBot="1" x14ac:dyDescent="0.3">
      <c r="A145" s="13" t="s">
        <v>118</v>
      </c>
      <c r="B145" s="14" t="e" vm="219">
        <v>#VALUE!</v>
      </c>
      <c r="C145" s="24" t="s">
        <v>357</v>
      </c>
      <c r="D145" s="25" t="s">
        <v>16</v>
      </c>
      <c r="E145" s="26" t="s">
        <v>17</v>
      </c>
      <c r="F145" s="14" t="e" vm="97">
        <v>#VALUE!</v>
      </c>
      <c r="G145" s="14" t="e" vm="126">
        <v>#VALUE!</v>
      </c>
      <c r="H145" s="18" t="e" vm="101">
        <v>#VALUE!</v>
      </c>
      <c r="I145" s="20" t="s">
        <v>193</v>
      </c>
      <c r="J145" s="20" t="s">
        <v>358</v>
      </c>
      <c r="K145" s="20" t="s">
        <v>359</v>
      </c>
      <c r="L145" s="20" t="s">
        <v>139</v>
      </c>
      <c r="M145" s="20" t="s">
        <v>303</v>
      </c>
      <c r="N145" s="20" t="s">
        <v>23</v>
      </c>
      <c r="O145" s="20" t="s">
        <v>261</v>
      </c>
    </row>
    <row r="146" spans="1:15" ht="24.75" thickBot="1" x14ac:dyDescent="0.3">
      <c r="A146" s="13" t="s">
        <v>118</v>
      </c>
      <c r="B146" s="14" t="e" vm="220">
        <v>#VALUE!</v>
      </c>
      <c r="C146" s="24" t="s">
        <v>360</v>
      </c>
      <c r="D146" s="25" t="s">
        <v>16</v>
      </c>
      <c r="E146" s="23" t="s">
        <v>50</v>
      </c>
      <c r="F146" s="14" t="e" vm="115">
        <v>#VALUE!</v>
      </c>
      <c r="G146" s="14" t="e" vm="158">
        <v>#VALUE!</v>
      </c>
      <c r="H146" s="18" t="e" vm="106">
        <v>#VALUE!</v>
      </c>
      <c r="I146" s="20" t="s">
        <v>55</v>
      </c>
      <c r="J146" s="20" t="s">
        <v>297</v>
      </c>
      <c r="K146" s="20" t="s">
        <v>361</v>
      </c>
      <c r="L146" s="20" t="s">
        <v>362</v>
      </c>
      <c r="M146" s="20" t="s">
        <v>300</v>
      </c>
      <c r="N146" s="20" t="s">
        <v>23</v>
      </c>
      <c r="O146" s="20" t="s">
        <v>33</v>
      </c>
    </row>
    <row r="147" spans="1:15" ht="48.75" thickBot="1" x14ac:dyDescent="0.3">
      <c r="A147" s="13" t="s">
        <v>118</v>
      </c>
      <c r="B147" s="14" t="e" vm="221">
        <v>#VALUE!</v>
      </c>
      <c r="C147" s="24" t="s">
        <v>200</v>
      </c>
      <c r="D147" s="25" t="s">
        <v>16</v>
      </c>
      <c r="E147" s="23" t="s">
        <v>50</v>
      </c>
      <c r="F147" s="14" t="e" vm="115">
        <v>#VALUE!</v>
      </c>
      <c r="G147" s="14" t="e" vm="57">
        <v>#VALUE!</v>
      </c>
      <c r="H147" s="18" t="e" vm="95">
        <v>#VALUE!</v>
      </c>
      <c r="I147" s="20" t="s">
        <v>55</v>
      </c>
      <c r="J147" s="20" t="s">
        <v>201</v>
      </c>
      <c r="K147" s="20" t="s">
        <v>202</v>
      </c>
      <c r="L147" s="20" t="s">
        <v>203</v>
      </c>
      <c r="M147" s="20" t="s">
        <v>204</v>
      </c>
      <c r="N147" s="20" t="s">
        <v>23</v>
      </c>
      <c r="O147" s="20" t="s">
        <v>158</v>
      </c>
    </row>
    <row r="148" spans="1:15" ht="36.75" thickBot="1" x14ac:dyDescent="0.3">
      <c r="A148" s="13" t="s">
        <v>118</v>
      </c>
      <c r="B148" s="14" t="e" vm="222">
        <v>#VALUE!</v>
      </c>
      <c r="C148" s="15" t="s">
        <v>708</v>
      </c>
      <c r="D148" s="16" t="s">
        <v>16</v>
      </c>
      <c r="E148" s="28" t="s">
        <v>17</v>
      </c>
      <c r="F148" s="14" t="e" vm="97">
        <v>#VALUE!</v>
      </c>
      <c r="G148" s="14" t="e" vm="137">
        <v>#VALUE!</v>
      </c>
      <c r="H148" s="18" t="e" vm="101">
        <v>#VALUE!</v>
      </c>
      <c r="I148" s="19" t="s">
        <v>900</v>
      </c>
      <c r="J148" s="19" t="s">
        <v>931</v>
      </c>
      <c r="K148" s="20" t="s">
        <v>1331</v>
      </c>
      <c r="L148" s="20" t="s">
        <v>1332</v>
      </c>
      <c r="M148" s="19" t="s">
        <v>1333</v>
      </c>
      <c r="N148" s="19" t="s">
        <v>1327</v>
      </c>
      <c r="O148" s="19" t="s">
        <v>1305</v>
      </c>
    </row>
    <row r="149" spans="1:15" ht="24.75" thickBot="1" x14ac:dyDescent="0.3">
      <c r="A149" s="13" t="s">
        <v>118</v>
      </c>
      <c r="B149" s="14" t="e" vm="223">
        <v>#VALUE!</v>
      </c>
      <c r="C149" s="24" t="s">
        <v>363</v>
      </c>
      <c r="D149" s="25" t="s">
        <v>16</v>
      </c>
      <c r="E149" s="26" t="s">
        <v>17</v>
      </c>
      <c r="F149" s="14" t="e" vm="111">
        <v>#VALUE!</v>
      </c>
      <c r="G149" s="14" t="e" vm="126">
        <v>#VALUE!</v>
      </c>
      <c r="H149" s="18" t="e" vm="101">
        <v>#VALUE!</v>
      </c>
      <c r="I149" s="20" t="s">
        <v>55</v>
      </c>
      <c r="J149" s="20" t="s">
        <v>269</v>
      </c>
      <c r="K149" s="20" t="s">
        <v>347</v>
      </c>
      <c r="L149" s="20" t="s">
        <v>139</v>
      </c>
      <c r="M149" s="20" t="s">
        <v>303</v>
      </c>
      <c r="N149" s="20" t="s">
        <v>23</v>
      </c>
      <c r="O149" s="20" t="s">
        <v>364</v>
      </c>
    </row>
    <row r="150" spans="1:15" ht="36.75" thickBot="1" x14ac:dyDescent="0.3">
      <c r="A150" s="13" t="s">
        <v>118</v>
      </c>
      <c r="B150" s="14" t="e" vm="224">
        <v>#VALUE!</v>
      </c>
      <c r="C150" s="24" t="s">
        <v>365</v>
      </c>
      <c r="D150" s="25" t="s">
        <v>16</v>
      </c>
      <c r="E150" s="22" t="s">
        <v>28</v>
      </c>
      <c r="F150" s="14" t="e" vm="111">
        <v>#VALUE!</v>
      </c>
      <c r="G150" s="14" t="e" vm="27">
        <v>#VALUE!</v>
      </c>
      <c r="H150" s="18" t="e" vm="95">
        <v>#VALUE!</v>
      </c>
      <c r="I150" s="20" t="s">
        <v>42</v>
      </c>
      <c r="J150" s="20" t="s">
        <v>155</v>
      </c>
      <c r="K150" s="20" t="s">
        <v>366</v>
      </c>
      <c r="L150" s="20" t="s">
        <v>367</v>
      </c>
      <c r="M150" s="20" t="s">
        <v>368</v>
      </c>
      <c r="N150" s="20" t="s">
        <v>23</v>
      </c>
      <c r="O150" s="20" t="s">
        <v>208</v>
      </c>
    </row>
    <row r="151" spans="1:15" ht="36.75" thickBot="1" x14ac:dyDescent="0.3">
      <c r="A151" s="13" t="s">
        <v>118</v>
      </c>
      <c r="B151" s="14" t="e" vm="225">
        <v>#VALUE!</v>
      </c>
      <c r="C151" s="24" t="s">
        <v>283</v>
      </c>
      <c r="D151" s="25" t="s">
        <v>16</v>
      </c>
      <c r="E151" s="26" t="s">
        <v>17</v>
      </c>
      <c r="F151" s="14" t="e" vm="97">
        <v>#VALUE!</v>
      </c>
      <c r="G151" s="14" t="e" vm="100">
        <v>#VALUE!</v>
      </c>
      <c r="H151" s="18" t="e" vm="101">
        <v>#VALUE!</v>
      </c>
      <c r="I151" s="20" t="s">
        <v>18</v>
      </c>
      <c r="J151" s="20" t="s">
        <v>19</v>
      </c>
      <c r="K151" s="20" t="s">
        <v>284</v>
      </c>
      <c r="L151" s="20" t="s">
        <v>285</v>
      </c>
      <c r="M151" s="20" t="s">
        <v>22</v>
      </c>
      <c r="N151" s="20" t="s">
        <v>109</v>
      </c>
      <c r="O151" s="20" t="s">
        <v>208</v>
      </c>
    </row>
    <row r="152" spans="1:15" ht="24.75" thickBot="1" x14ac:dyDescent="0.3">
      <c r="A152" s="13" t="s">
        <v>118</v>
      </c>
      <c r="B152" s="14" t="e" vm="226">
        <v>#VALUE!</v>
      </c>
      <c r="C152" s="24" t="s">
        <v>369</v>
      </c>
      <c r="D152" s="21" t="s">
        <v>37</v>
      </c>
      <c r="E152" s="26" t="s">
        <v>17</v>
      </c>
      <c r="F152" s="14" t="e" vm="123">
        <v>#VALUE!</v>
      </c>
      <c r="G152" s="14" t="e" vm="137">
        <v>#VALUE!</v>
      </c>
      <c r="H152" s="18" t="e" vm="101">
        <v>#VALUE!</v>
      </c>
      <c r="I152" s="23" t="s">
        <v>38</v>
      </c>
      <c r="J152" s="23" t="s">
        <v>38</v>
      </c>
      <c r="K152" s="23" t="s">
        <v>38</v>
      </c>
      <c r="L152" s="23" t="s">
        <v>38</v>
      </c>
      <c r="M152" s="20" t="s">
        <v>370</v>
      </c>
      <c r="N152" s="20" t="s">
        <v>371</v>
      </c>
      <c r="O152" s="20" t="s">
        <v>372</v>
      </c>
    </row>
    <row r="153" spans="1:15" ht="24.75" thickBot="1" x14ac:dyDescent="0.3">
      <c r="A153" s="13" t="s">
        <v>118</v>
      </c>
      <c r="B153" s="14" t="e" vm="227">
        <v>#VALUE!</v>
      </c>
      <c r="C153" s="24" t="s">
        <v>205</v>
      </c>
      <c r="D153" s="25" t="s">
        <v>16</v>
      </c>
      <c r="E153" s="23" t="s">
        <v>50</v>
      </c>
      <c r="F153" s="14" t="e" vm="115">
        <v>#VALUE!</v>
      </c>
      <c r="G153" s="14" t="e" vm="60">
        <v>#VALUE!</v>
      </c>
      <c r="H153" s="18" t="e" vm="95">
        <v>#VALUE!</v>
      </c>
      <c r="I153" s="20" t="s">
        <v>18</v>
      </c>
      <c r="J153" s="20" t="s">
        <v>160</v>
      </c>
      <c r="K153" s="20" t="s">
        <v>206</v>
      </c>
      <c r="L153" s="20" t="s">
        <v>207</v>
      </c>
      <c r="M153" s="20" t="s">
        <v>163</v>
      </c>
      <c r="N153" s="20" t="s">
        <v>23</v>
      </c>
      <c r="O153" s="20" t="s">
        <v>208</v>
      </c>
    </row>
    <row r="154" spans="1:15" ht="48.75" thickBot="1" x14ac:dyDescent="0.3">
      <c r="A154" s="13" t="s">
        <v>118</v>
      </c>
      <c r="B154" s="14" t="e" vm="228">
        <v>#VALUE!</v>
      </c>
      <c r="C154" s="24" t="s">
        <v>87</v>
      </c>
      <c r="D154" s="25" t="s">
        <v>16</v>
      </c>
      <c r="E154" s="23" t="s">
        <v>50</v>
      </c>
      <c r="F154" s="14" t="e" vm="115">
        <v>#VALUE!</v>
      </c>
      <c r="G154" s="14" t="e" vm="57">
        <v>#VALUE!</v>
      </c>
      <c r="H154" s="18" t="e" vm="95">
        <v>#VALUE!</v>
      </c>
      <c r="I154" s="20" t="s">
        <v>55</v>
      </c>
      <c r="J154" s="20" t="s">
        <v>88</v>
      </c>
      <c r="K154" s="20" t="s">
        <v>89</v>
      </c>
      <c r="L154" s="20" t="s">
        <v>90</v>
      </c>
      <c r="M154" s="20" t="s">
        <v>91</v>
      </c>
      <c r="N154" s="20" t="s">
        <v>23</v>
      </c>
      <c r="O154" s="20" t="s">
        <v>24</v>
      </c>
    </row>
    <row r="155" spans="1:15" ht="15.75" thickBot="1" x14ac:dyDescent="0.3">
      <c r="A155" s="13" t="s">
        <v>118</v>
      </c>
      <c r="B155" s="14" t="e" vm="229">
        <v>#VALUE!</v>
      </c>
      <c r="C155" s="24" t="s">
        <v>373</v>
      </c>
      <c r="D155" s="25" t="s">
        <v>16</v>
      </c>
      <c r="E155" s="23" t="s">
        <v>50</v>
      </c>
      <c r="F155" s="14" t="e" vm="99">
        <v>#VALUE!</v>
      </c>
      <c r="G155" s="14" t="e" vm="57">
        <v>#VALUE!</v>
      </c>
      <c r="H155" s="18" t="e" vm="95">
        <v>#VALUE!</v>
      </c>
      <c r="I155" s="20" t="s">
        <v>55</v>
      </c>
      <c r="J155" s="20" t="s">
        <v>243</v>
      </c>
      <c r="K155" s="20" t="s">
        <v>374</v>
      </c>
      <c r="L155" s="20" t="s">
        <v>139</v>
      </c>
      <c r="M155" s="20" t="s">
        <v>272</v>
      </c>
      <c r="N155" s="20" t="s">
        <v>23</v>
      </c>
      <c r="O155" s="20" t="s">
        <v>151</v>
      </c>
    </row>
    <row r="156" spans="1:15" ht="15.75" thickBot="1" x14ac:dyDescent="0.3">
      <c r="A156" s="13" t="s">
        <v>118</v>
      </c>
      <c r="B156" s="14" t="e" vm="230">
        <v>#VALUE!</v>
      </c>
      <c r="C156" s="24" t="s">
        <v>375</v>
      </c>
      <c r="D156" s="21" t="s">
        <v>37</v>
      </c>
      <c r="E156" s="26" t="s">
        <v>17</v>
      </c>
      <c r="F156" s="14" t="e" vm="97">
        <v>#VALUE!</v>
      </c>
      <c r="G156" s="14" t="e" vm="147">
        <v>#VALUE!</v>
      </c>
      <c r="H156" s="18" t="e" vm="101">
        <v>#VALUE!</v>
      </c>
      <c r="I156" s="23" t="s">
        <v>38</v>
      </c>
      <c r="J156" s="23" t="s">
        <v>38</v>
      </c>
      <c r="K156" s="23" t="s">
        <v>38</v>
      </c>
      <c r="L156" s="23" t="s">
        <v>38</v>
      </c>
      <c r="M156" s="20" t="s">
        <v>376</v>
      </c>
      <c r="N156" s="20" t="s">
        <v>23</v>
      </c>
      <c r="O156" s="20" t="s">
        <v>97</v>
      </c>
    </row>
    <row r="157" spans="1:15" ht="24.75" thickBot="1" x14ac:dyDescent="0.3">
      <c r="A157" s="13" t="s">
        <v>118</v>
      </c>
      <c r="B157" s="14" t="e" vm="231">
        <v>#VALUE!</v>
      </c>
      <c r="C157" s="15" t="s">
        <v>567</v>
      </c>
      <c r="D157" s="16" t="s">
        <v>16</v>
      </c>
      <c r="E157" s="28" t="s">
        <v>17</v>
      </c>
      <c r="F157" s="14" t="e" vm="111">
        <v>#VALUE!</v>
      </c>
      <c r="G157" s="14" t="e" vm="100">
        <v>#VALUE!</v>
      </c>
      <c r="H157" s="18" t="e" vm="101">
        <v>#VALUE!</v>
      </c>
      <c r="I157" s="19" t="s">
        <v>18</v>
      </c>
      <c r="J157" s="19" t="s">
        <v>19</v>
      </c>
      <c r="K157" s="19" t="s">
        <v>943</v>
      </c>
      <c r="L157" s="19" t="s">
        <v>1291</v>
      </c>
      <c r="M157" s="20" t="s">
        <v>22</v>
      </c>
      <c r="N157" s="20" t="s">
        <v>23</v>
      </c>
      <c r="O157" s="19" t="s">
        <v>119</v>
      </c>
    </row>
    <row r="158" spans="1:15" ht="36.75" thickBot="1" x14ac:dyDescent="0.3">
      <c r="A158" s="13" t="s">
        <v>118</v>
      </c>
      <c r="B158" s="14" t="e" vm="232">
        <v>#VALUE!</v>
      </c>
      <c r="C158" s="24" t="s">
        <v>377</v>
      </c>
      <c r="D158" s="25" t="s">
        <v>16</v>
      </c>
      <c r="E158" s="22" t="s">
        <v>28</v>
      </c>
      <c r="F158" s="14" t="e" vm="111">
        <v>#VALUE!</v>
      </c>
      <c r="G158" s="14" t="e" vm="60">
        <v>#VALUE!</v>
      </c>
      <c r="H158" s="18" t="e" vm="95">
        <v>#VALUE!</v>
      </c>
      <c r="I158" s="20" t="s">
        <v>18</v>
      </c>
      <c r="J158" s="20" t="s">
        <v>99</v>
      </c>
      <c r="K158" s="20" t="s">
        <v>143</v>
      </c>
      <c r="L158" s="20" t="s">
        <v>378</v>
      </c>
      <c r="M158" s="20" t="s">
        <v>102</v>
      </c>
      <c r="N158" s="20" t="s">
        <v>23</v>
      </c>
      <c r="O158" s="29" t="s">
        <v>118</v>
      </c>
    </row>
    <row r="159" spans="1:15" ht="24.75" thickBot="1" x14ac:dyDescent="0.3">
      <c r="A159" s="13" t="s">
        <v>118</v>
      </c>
      <c r="B159" s="14" t="e" vm="233">
        <v>#VALUE!</v>
      </c>
      <c r="C159" s="24" t="s">
        <v>212</v>
      </c>
      <c r="D159" s="25" t="s">
        <v>16</v>
      </c>
      <c r="E159" s="23" t="s">
        <v>50</v>
      </c>
      <c r="F159" s="14" t="e" vm="108">
        <v>#VALUE!</v>
      </c>
      <c r="G159" s="14" t="e" vm="60">
        <v>#VALUE!</v>
      </c>
      <c r="H159" s="18" t="e" vm="95">
        <v>#VALUE!</v>
      </c>
      <c r="I159" s="20" t="s">
        <v>18</v>
      </c>
      <c r="J159" s="20" t="s">
        <v>29</v>
      </c>
      <c r="K159" s="20" t="s">
        <v>213</v>
      </c>
      <c r="L159" s="20" t="s">
        <v>214</v>
      </c>
      <c r="M159" s="20" t="s">
        <v>32</v>
      </c>
      <c r="N159" s="20" t="s">
        <v>23</v>
      </c>
      <c r="O159" s="20" t="s">
        <v>215</v>
      </c>
    </row>
    <row r="160" spans="1:15" ht="15.75" thickBot="1" x14ac:dyDescent="0.3">
      <c r="A160" s="13" t="s">
        <v>118</v>
      </c>
      <c r="B160" s="14" t="e" vm="234">
        <v>#VALUE!</v>
      </c>
      <c r="C160" s="24" t="s">
        <v>286</v>
      </c>
      <c r="D160" s="25" t="s">
        <v>16</v>
      </c>
      <c r="E160" s="22" t="s">
        <v>28</v>
      </c>
      <c r="F160" s="14" t="e" vm="123">
        <v>#VALUE!</v>
      </c>
      <c r="G160" s="14" t="e" vm="57">
        <v>#VALUE!</v>
      </c>
      <c r="H160" s="18" t="e" vm="95">
        <v>#VALUE!</v>
      </c>
      <c r="I160" s="20" t="s">
        <v>55</v>
      </c>
      <c r="J160" s="20" t="s">
        <v>43</v>
      </c>
      <c r="K160" s="20" t="s">
        <v>121</v>
      </c>
      <c r="L160" s="20" t="s">
        <v>189</v>
      </c>
      <c r="M160" s="20" t="s">
        <v>272</v>
      </c>
      <c r="N160" s="20" t="s">
        <v>23</v>
      </c>
      <c r="O160" s="20" t="s">
        <v>287</v>
      </c>
    </row>
    <row r="161" spans="1:15" ht="24.75" thickBot="1" x14ac:dyDescent="0.3">
      <c r="A161" s="13" t="s">
        <v>118</v>
      </c>
      <c r="B161" s="14" t="e" vm="235">
        <v>#VALUE!</v>
      </c>
      <c r="C161" s="24" t="s">
        <v>216</v>
      </c>
      <c r="D161" s="25" t="s">
        <v>16</v>
      </c>
      <c r="E161" s="23" t="s">
        <v>50</v>
      </c>
      <c r="F161" s="14" t="e" vm="108">
        <v>#VALUE!</v>
      </c>
      <c r="G161" s="14" t="e" vm="27">
        <v>#VALUE!</v>
      </c>
      <c r="H161" s="18" t="e" vm="95">
        <v>#VALUE!</v>
      </c>
      <c r="I161" s="20" t="s">
        <v>42</v>
      </c>
      <c r="J161" s="20" t="s">
        <v>43</v>
      </c>
      <c r="K161" s="20" t="s">
        <v>217</v>
      </c>
      <c r="L161" s="20" t="s">
        <v>218</v>
      </c>
      <c r="M161" s="20" t="s">
        <v>219</v>
      </c>
      <c r="N161" s="20" t="s">
        <v>23</v>
      </c>
      <c r="O161" s="20" t="s">
        <v>220</v>
      </c>
    </row>
    <row r="162" spans="1:15" ht="24.75" thickBot="1" x14ac:dyDescent="0.3">
      <c r="A162" s="13" t="s">
        <v>118</v>
      </c>
      <c r="B162" s="14" t="e" vm="236">
        <v>#VALUE!</v>
      </c>
      <c r="C162" s="15" t="s">
        <v>686</v>
      </c>
      <c r="D162" s="16" t="s">
        <v>16</v>
      </c>
      <c r="E162" s="17" t="s">
        <v>28</v>
      </c>
      <c r="F162" s="14" t="e" vm="111">
        <v>#VALUE!</v>
      </c>
      <c r="G162" s="14" t="e" vm="57">
        <v>#VALUE!</v>
      </c>
      <c r="H162" s="18" t="e" vm="95">
        <v>#VALUE!</v>
      </c>
      <c r="I162" s="19" t="s">
        <v>55</v>
      </c>
      <c r="J162" s="19" t="s">
        <v>43</v>
      </c>
      <c r="K162" s="20" t="s">
        <v>1334</v>
      </c>
      <c r="L162" s="20" t="s">
        <v>947</v>
      </c>
      <c r="M162" s="19" t="s">
        <v>1330</v>
      </c>
      <c r="N162" s="20" t="s">
        <v>23</v>
      </c>
      <c r="O162" s="19" t="s">
        <v>97</v>
      </c>
    </row>
    <row r="163" spans="1:15" ht="36.75" thickBot="1" x14ac:dyDescent="0.3">
      <c r="A163" s="13" t="s">
        <v>118</v>
      </c>
      <c r="B163" s="14" t="e" vm="142">
        <v>#VALUE!</v>
      </c>
      <c r="C163" s="15" t="s">
        <v>705</v>
      </c>
      <c r="D163" s="16" t="s">
        <v>16</v>
      </c>
      <c r="E163" s="28" t="s">
        <v>17</v>
      </c>
      <c r="F163" s="14" t="e" vm="99">
        <v>#VALUE!</v>
      </c>
      <c r="G163" s="14" t="e" vm="60">
        <v>#VALUE!</v>
      </c>
      <c r="H163" s="18" t="e" vm="101">
        <v>#VALUE!</v>
      </c>
      <c r="I163" s="19" t="s">
        <v>18</v>
      </c>
      <c r="J163" s="19" t="s">
        <v>114</v>
      </c>
      <c r="K163" s="19" t="s">
        <v>1292</v>
      </c>
      <c r="L163" s="19" t="s">
        <v>1293</v>
      </c>
      <c r="M163" s="20" t="s">
        <v>117</v>
      </c>
      <c r="N163" s="20" t="s">
        <v>23</v>
      </c>
      <c r="O163" s="19" t="s">
        <v>1294</v>
      </c>
    </row>
    <row r="164" spans="1:15" ht="24.75" thickBot="1" x14ac:dyDescent="0.3">
      <c r="A164" s="13" t="s">
        <v>118</v>
      </c>
      <c r="B164" s="14" t="e" vm="237">
        <v>#VALUE!</v>
      </c>
      <c r="C164" s="24" t="s">
        <v>221</v>
      </c>
      <c r="D164" s="25" t="s">
        <v>16</v>
      </c>
      <c r="E164" s="23" t="s">
        <v>50</v>
      </c>
      <c r="F164" s="14" t="e" vm="115">
        <v>#VALUE!</v>
      </c>
      <c r="G164" s="14" t="e" vm="27">
        <v>#VALUE!</v>
      </c>
      <c r="H164" s="18" t="e" vm="95">
        <v>#VALUE!</v>
      </c>
      <c r="I164" s="20" t="s">
        <v>42</v>
      </c>
      <c r="J164" s="20" t="s">
        <v>43</v>
      </c>
      <c r="K164" s="20" t="s">
        <v>222</v>
      </c>
      <c r="L164" s="20" t="s">
        <v>223</v>
      </c>
      <c r="M164" s="20" t="s">
        <v>224</v>
      </c>
      <c r="N164" s="20" t="s">
        <v>23</v>
      </c>
      <c r="O164" s="20" t="s">
        <v>63</v>
      </c>
    </row>
    <row r="165" spans="1:15" ht="24.75" thickBot="1" x14ac:dyDescent="0.3">
      <c r="A165" s="13" t="s">
        <v>118</v>
      </c>
      <c r="B165" s="14" t="e" vm="238">
        <v>#VALUE!</v>
      </c>
      <c r="C165" s="15" t="s">
        <v>707</v>
      </c>
      <c r="D165" s="16" t="s">
        <v>16</v>
      </c>
      <c r="E165" s="28" t="s">
        <v>17</v>
      </c>
      <c r="F165" s="14" t="e" vm="108">
        <v>#VALUE!</v>
      </c>
      <c r="G165" s="14" t="e" vm="60">
        <v>#VALUE!</v>
      </c>
      <c r="H165" s="18" t="e" vm="101">
        <v>#VALUE!</v>
      </c>
      <c r="I165" s="19" t="s">
        <v>18</v>
      </c>
      <c r="J165" s="19" t="s">
        <v>1301</v>
      </c>
      <c r="K165" s="19" t="s">
        <v>943</v>
      </c>
      <c r="L165" s="19" t="s">
        <v>122</v>
      </c>
      <c r="M165" s="20" t="s">
        <v>117</v>
      </c>
      <c r="N165" s="20" t="s">
        <v>23</v>
      </c>
      <c r="O165" s="20" t="s">
        <v>145</v>
      </c>
    </row>
    <row r="166" spans="1:15" ht="24.75" thickBot="1" x14ac:dyDescent="0.3">
      <c r="A166" s="13" t="s">
        <v>118</v>
      </c>
      <c r="B166" s="14" t="e" vm="239">
        <v>#VALUE!</v>
      </c>
      <c r="C166" s="15" t="s">
        <v>580</v>
      </c>
      <c r="D166" s="16" t="s">
        <v>16</v>
      </c>
      <c r="E166" s="17" t="s">
        <v>28</v>
      </c>
      <c r="F166" s="14" t="e" vm="123">
        <v>#VALUE!</v>
      </c>
      <c r="G166" s="14" t="e" vm="60">
        <v>#VALUE!</v>
      </c>
      <c r="H166" s="18" t="e" vm="95">
        <v>#VALUE!</v>
      </c>
      <c r="I166" s="19" t="s">
        <v>18</v>
      </c>
      <c r="J166" s="19" t="s">
        <v>114</v>
      </c>
      <c r="K166" s="19" t="s">
        <v>20</v>
      </c>
      <c r="L166" s="19" t="s">
        <v>1335</v>
      </c>
      <c r="M166" s="19" t="s">
        <v>1336</v>
      </c>
      <c r="N166" s="20" t="s">
        <v>23</v>
      </c>
      <c r="O166" s="19" t="s">
        <v>86</v>
      </c>
    </row>
    <row r="167" spans="1:15" ht="36.75" thickBot="1" x14ac:dyDescent="0.3">
      <c r="A167" s="13" t="s">
        <v>118</v>
      </c>
      <c r="B167" s="14" t="e" vm="240">
        <v>#VALUE!</v>
      </c>
      <c r="C167" s="24" t="s">
        <v>98</v>
      </c>
      <c r="D167" s="25" t="s">
        <v>16</v>
      </c>
      <c r="E167" s="22" t="s">
        <v>28</v>
      </c>
      <c r="F167" s="14" t="e" vm="111">
        <v>#VALUE!</v>
      </c>
      <c r="G167" s="14" t="e" vm="60">
        <v>#VALUE!</v>
      </c>
      <c r="H167" s="18" t="e" vm="95">
        <v>#VALUE!</v>
      </c>
      <c r="I167" s="20" t="s">
        <v>18</v>
      </c>
      <c r="J167" s="20" t="s">
        <v>99</v>
      </c>
      <c r="K167" s="20" t="s">
        <v>100</v>
      </c>
      <c r="L167" s="20" t="s">
        <v>101</v>
      </c>
      <c r="M167" s="20" t="s">
        <v>102</v>
      </c>
      <c r="N167" s="20" t="s">
        <v>23</v>
      </c>
      <c r="O167" s="20" t="s">
        <v>103</v>
      </c>
    </row>
    <row r="168" spans="1:15" ht="24.75" thickBot="1" x14ac:dyDescent="0.3">
      <c r="A168" s="13" t="s">
        <v>118</v>
      </c>
      <c r="B168" s="14" t="e" vm="241">
        <v>#VALUE!</v>
      </c>
      <c r="C168" s="24" t="s">
        <v>226</v>
      </c>
      <c r="D168" s="25" t="s">
        <v>16</v>
      </c>
      <c r="E168" s="22" t="s">
        <v>28</v>
      </c>
      <c r="F168" s="14" t="e" vm="123">
        <v>#VALUE!</v>
      </c>
      <c r="G168" s="14" t="e" vm="27">
        <v>#VALUE!</v>
      </c>
      <c r="H168" s="18" t="e" vm="95">
        <v>#VALUE!</v>
      </c>
      <c r="I168" s="20" t="s">
        <v>42</v>
      </c>
      <c r="J168" s="20" t="s">
        <v>43</v>
      </c>
      <c r="K168" s="20" t="s">
        <v>227</v>
      </c>
      <c r="L168" s="20" t="s">
        <v>223</v>
      </c>
      <c r="M168" s="20" t="s">
        <v>228</v>
      </c>
      <c r="N168" s="20" t="s">
        <v>23</v>
      </c>
      <c r="O168" s="20" t="s">
        <v>229</v>
      </c>
    </row>
    <row r="169" spans="1:15" ht="48.75" thickBot="1" x14ac:dyDescent="0.3">
      <c r="A169" s="13" t="s">
        <v>118</v>
      </c>
      <c r="B169" s="14" t="e" vm="242">
        <v>#VALUE!</v>
      </c>
      <c r="C169" s="24" t="s">
        <v>230</v>
      </c>
      <c r="D169" s="25" t="s">
        <v>16</v>
      </c>
      <c r="E169" s="22" t="s">
        <v>28</v>
      </c>
      <c r="F169" s="14" t="e" vm="97">
        <v>#VALUE!</v>
      </c>
      <c r="G169" s="14" t="e" vm="27">
        <v>#VALUE!</v>
      </c>
      <c r="H169" s="18" t="e" vm="95">
        <v>#VALUE!</v>
      </c>
      <c r="I169" s="20" t="s">
        <v>42</v>
      </c>
      <c r="J169" s="20" t="s">
        <v>43</v>
      </c>
      <c r="K169" s="20" t="s">
        <v>231</v>
      </c>
      <c r="L169" s="20" t="s">
        <v>223</v>
      </c>
      <c r="M169" s="20" t="s">
        <v>228</v>
      </c>
      <c r="N169" s="20" t="s">
        <v>23</v>
      </c>
      <c r="O169" s="20" t="s">
        <v>145</v>
      </c>
    </row>
  </sheetData>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FFAAA-8FEE-4937-8A41-0E110B6BCF89}">
  <sheetPr>
    <tabColor rgb="FFFFC000"/>
  </sheetPr>
  <dimension ref="A1:I169"/>
  <sheetViews>
    <sheetView zoomScale="55" zoomScaleNormal="55" workbookViewId="0"/>
  </sheetViews>
  <sheetFormatPr defaultRowHeight="15" x14ac:dyDescent="0.25"/>
  <cols>
    <col min="1" max="1" width="34.140625" customWidth="1"/>
    <col min="2" max="2" width="29.7109375" bestFit="1" customWidth="1"/>
    <col min="3" max="3" width="54.7109375" bestFit="1" customWidth="1"/>
    <col min="4" max="4" width="63.7109375" bestFit="1" customWidth="1"/>
    <col min="5" max="5" width="64.85546875" bestFit="1" customWidth="1"/>
    <col min="6" max="6" width="11" bestFit="1" customWidth="1"/>
    <col min="7" max="7" width="81.140625" bestFit="1" customWidth="1"/>
    <col min="8" max="8" width="39.5703125" bestFit="1" customWidth="1"/>
    <col min="9" max="9" width="28" bestFit="1" customWidth="1"/>
    <col min="10" max="10" width="25.7109375" bestFit="1" customWidth="1"/>
  </cols>
  <sheetData>
    <row r="1" spans="1:9" x14ac:dyDescent="0.25">
      <c r="A1" t="s">
        <v>2</v>
      </c>
      <c r="B1" t="s">
        <v>8</v>
      </c>
      <c r="C1" t="s">
        <v>9</v>
      </c>
      <c r="D1" t="s">
        <v>10</v>
      </c>
      <c r="E1" t="s">
        <v>11</v>
      </c>
      <c r="F1" t="s">
        <v>382</v>
      </c>
      <c r="G1" t="s">
        <v>12</v>
      </c>
      <c r="H1" t="s">
        <v>13</v>
      </c>
      <c r="I1" t="s">
        <v>14</v>
      </c>
    </row>
    <row r="2" spans="1:9" x14ac:dyDescent="0.25">
      <c r="A2" t="s">
        <v>729</v>
      </c>
      <c r="B2" t="s">
        <v>879</v>
      </c>
      <c r="C2" t="s">
        <v>931</v>
      </c>
      <c r="D2" t="s">
        <v>9967</v>
      </c>
      <c r="E2" t="s">
        <v>1822</v>
      </c>
      <c r="F2">
        <v>1</v>
      </c>
      <c r="G2" t="s">
        <v>1823</v>
      </c>
      <c r="H2" t="s">
        <v>1824</v>
      </c>
      <c r="I2" t="s">
        <v>1825</v>
      </c>
    </row>
    <row r="3" spans="1:9" x14ac:dyDescent="0.25">
      <c r="A3" t="s">
        <v>1908</v>
      </c>
      <c r="B3" t="s">
        <v>18</v>
      </c>
      <c r="C3" t="s">
        <v>1909</v>
      </c>
      <c r="D3" t="s">
        <v>1910</v>
      </c>
      <c r="E3" t="s">
        <v>864</v>
      </c>
      <c r="F3">
        <v>1</v>
      </c>
      <c r="G3" t="s">
        <v>1287</v>
      </c>
      <c r="H3" t="s">
        <v>23</v>
      </c>
      <c r="I3" t="s">
        <v>1911</v>
      </c>
    </row>
    <row r="4" spans="1:9" x14ac:dyDescent="0.25">
      <c r="A4" t="s">
        <v>1912</v>
      </c>
      <c r="B4" t="s">
        <v>18</v>
      </c>
      <c r="C4" t="s">
        <v>1913</v>
      </c>
      <c r="D4" t="s">
        <v>1914</v>
      </c>
      <c r="E4" t="s">
        <v>1915</v>
      </c>
      <c r="F4">
        <v>1</v>
      </c>
      <c r="G4" t="s">
        <v>1916</v>
      </c>
      <c r="H4" t="s">
        <v>23</v>
      </c>
      <c r="I4" t="s">
        <v>1917</v>
      </c>
    </row>
    <row r="5" spans="1:9" x14ac:dyDescent="0.25">
      <c r="A5" t="s">
        <v>1918</v>
      </c>
      <c r="B5" t="s">
        <v>1919</v>
      </c>
      <c r="C5" t="s">
        <v>2288</v>
      </c>
      <c r="D5" t="s">
        <v>1920</v>
      </c>
      <c r="E5" t="s">
        <v>1921</v>
      </c>
      <c r="F5">
        <v>1</v>
      </c>
      <c r="G5" t="s">
        <v>1922</v>
      </c>
      <c r="H5" t="s">
        <v>23</v>
      </c>
      <c r="I5" t="s">
        <v>1923</v>
      </c>
    </row>
    <row r="6" spans="1:9" x14ac:dyDescent="0.25">
      <c r="A6" t="s">
        <v>1924</v>
      </c>
      <c r="B6" t="s">
        <v>18</v>
      </c>
      <c r="C6" t="s">
        <v>1913</v>
      </c>
      <c r="D6" t="s">
        <v>1925</v>
      </c>
      <c r="E6" t="s">
        <v>1926</v>
      </c>
      <c r="F6">
        <v>1</v>
      </c>
      <c r="G6" t="s">
        <v>1916</v>
      </c>
      <c r="H6" t="s">
        <v>23</v>
      </c>
      <c r="I6" t="s">
        <v>1927</v>
      </c>
    </row>
    <row r="7" spans="1:9" x14ac:dyDescent="0.25">
      <c r="A7" t="s">
        <v>1928</v>
      </c>
      <c r="B7" t="s">
        <v>82</v>
      </c>
      <c r="C7" t="s">
        <v>896</v>
      </c>
      <c r="D7" t="s">
        <v>1929</v>
      </c>
      <c r="E7" t="s">
        <v>1930</v>
      </c>
      <c r="F7">
        <v>1</v>
      </c>
      <c r="G7" t="s">
        <v>80</v>
      </c>
      <c r="H7" t="s">
        <v>23</v>
      </c>
      <c r="I7" t="s">
        <v>1931</v>
      </c>
    </row>
    <row r="8" spans="1:9" x14ac:dyDescent="0.25">
      <c r="A8" t="s">
        <v>591</v>
      </c>
      <c r="B8" t="s">
        <v>38</v>
      </c>
      <c r="C8" t="s">
        <v>38</v>
      </c>
      <c r="D8" t="s">
        <v>38</v>
      </c>
      <c r="E8" t="s">
        <v>38</v>
      </c>
      <c r="F8">
        <v>1</v>
      </c>
      <c r="G8" t="s">
        <v>1932</v>
      </c>
      <c r="H8" t="s">
        <v>23</v>
      </c>
      <c r="I8" t="s">
        <v>123</v>
      </c>
    </row>
    <row r="9" spans="1:9" x14ac:dyDescent="0.25">
      <c r="A9" t="s">
        <v>81</v>
      </c>
      <c r="B9" t="s">
        <v>82</v>
      </c>
      <c r="C9" t="s">
        <v>83</v>
      </c>
      <c r="D9" t="s">
        <v>78</v>
      </c>
      <c r="E9" t="s">
        <v>84</v>
      </c>
      <c r="F9">
        <v>1</v>
      </c>
      <c r="G9" t="s">
        <v>85</v>
      </c>
      <c r="H9" t="s">
        <v>23</v>
      </c>
      <c r="I9" t="s">
        <v>86</v>
      </c>
    </row>
    <row r="10" spans="1:9" x14ac:dyDescent="0.25">
      <c r="A10" t="s">
        <v>1777</v>
      </c>
      <c r="B10" t="s">
        <v>18</v>
      </c>
      <c r="C10" t="s">
        <v>1909</v>
      </c>
      <c r="D10" t="s">
        <v>20</v>
      </c>
      <c r="E10" t="s">
        <v>317</v>
      </c>
      <c r="F10">
        <v>1</v>
      </c>
      <c r="G10" t="s">
        <v>1287</v>
      </c>
      <c r="H10" t="s">
        <v>23</v>
      </c>
      <c r="I10" t="s">
        <v>1917</v>
      </c>
    </row>
    <row r="11" spans="1:9" x14ac:dyDescent="0.25">
      <c r="A11" t="s">
        <v>92</v>
      </c>
      <c r="B11" t="s">
        <v>38</v>
      </c>
      <c r="C11" t="s">
        <v>38</v>
      </c>
      <c r="D11" t="s">
        <v>38</v>
      </c>
      <c r="E11" t="s">
        <v>38</v>
      </c>
      <c r="F11">
        <v>1</v>
      </c>
      <c r="G11" t="s">
        <v>93</v>
      </c>
      <c r="H11" t="s">
        <v>23</v>
      </c>
      <c r="I11" t="s">
        <v>94</v>
      </c>
    </row>
    <row r="12" spans="1:9" x14ac:dyDescent="0.25">
      <c r="A12" t="s">
        <v>1933</v>
      </c>
      <c r="B12" t="s">
        <v>55</v>
      </c>
      <c r="C12" t="s">
        <v>1934</v>
      </c>
      <c r="D12" t="s">
        <v>941</v>
      </c>
      <c r="E12" t="s">
        <v>911</v>
      </c>
      <c r="F12">
        <v>1</v>
      </c>
      <c r="G12" t="s">
        <v>1935</v>
      </c>
      <c r="H12" t="s">
        <v>23</v>
      </c>
      <c r="I12" t="s">
        <v>1936</v>
      </c>
    </row>
    <row r="13" spans="1:9" x14ac:dyDescent="0.25">
      <c r="A13" t="s">
        <v>1937</v>
      </c>
      <c r="B13" t="s">
        <v>1938</v>
      </c>
      <c r="C13" t="s">
        <v>1939</v>
      </c>
      <c r="D13" t="s">
        <v>943</v>
      </c>
      <c r="E13" t="s">
        <v>952</v>
      </c>
      <c r="F13">
        <v>2</v>
      </c>
      <c r="G13" t="s">
        <v>1940</v>
      </c>
      <c r="H13" t="s">
        <v>23</v>
      </c>
      <c r="I13" t="s">
        <v>1927</v>
      </c>
    </row>
    <row r="14" spans="1:9" x14ac:dyDescent="0.25">
      <c r="A14" t="s">
        <v>700</v>
      </c>
      <c r="B14" t="s">
        <v>277</v>
      </c>
      <c r="C14" t="s">
        <v>278</v>
      </c>
      <c r="D14" t="s">
        <v>1282</v>
      </c>
      <c r="E14" t="s">
        <v>299</v>
      </c>
      <c r="F14">
        <v>2</v>
      </c>
      <c r="G14" t="s">
        <v>171</v>
      </c>
      <c r="H14" t="s">
        <v>23</v>
      </c>
      <c r="I14" t="s">
        <v>1283</v>
      </c>
    </row>
    <row r="15" spans="1:9" x14ac:dyDescent="0.25">
      <c r="A15" t="s">
        <v>727</v>
      </c>
      <c r="B15" t="s">
        <v>38</v>
      </c>
      <c r="C15" t="s">
        <v>38</v>
      </c>
      <c r="D15" t="s">
        <v>38</v>
      </c>
      <c r="E15" t="s">
        <v>38</v>
      </c>
      <c r="F15">
        <v>2</v>
      </c>
      <c r="G15" t="s">
        <v>1295</v>
      </c>
      <c r="H15" t="s">
        <v>23</v>
      </c>
      <c r="I15" t="s">
        <v>1296</v>
      </c>
    </row>
    <row r="16" spans="1:9" x14ac:dyDescent="0.25">
      <c r="A16" t="s">
        <v>104</v>
      </c>
      <c r="B16" t="s">
        <v>38</v>
      </c>
      <c r="C16" t="s">
        <v>38</v>
      </c>
      <c r="D16" t="s">
        <v>38</v>
      </c>
      <c r="E16" t="s">
        <v>38</v>
      </c>
      <c r="F16">
        <v>2</v>
      </c>
      <c r="G16" t="s">
        <v>105</v>
      </c>
      <c r="H16" t="s">
        <v>106</v>
      </c>
      <c r="I16" t="s">
        <v>52</v>
      </c>
    </row>
    <row r="17" spans="1:9" x14ac:dyDescent="0.25">
      <c r="A17" t="s">
        <v>728</v>
      </c>
      <c r="B17" t="s">
        <v>55</v>
      </c>
      <c r="C17" t="s">
        <v>9919</v>
      </c>
      <c r="D17" t="s">
        <v>1818</v>
      </c>
      <c r="E17" t="s">
        <v>38</v>
      </c>
      <c r="F17">
        <v>2</v>
      </c>
      <c r="G17" t="s">
        <v>1819</v>
      </c>
      <c r="H17" t="s">
        <v>23</v>
      </c>
      <c r="I17" t="s">
        <v>1820</v>
      </c>
    </row>
    <row r="18" spans="1:9" x14ac:dyDescent="0.25">
      <c r="A18" t="s">
        <v>699</v>
      </c>
      <c r="B18" t="s">
        <v>55</v>
      </c>
      <c r="C18" t="s">
        <v>56</v>
      </c>
      <c r="D18" t="s">
        <v>57</v>
      </c>
      <c r="E18" t="s">
        <v>874</v>
      </c>
      <c r="F18">
        <v>2</v>
      </c>
      <c r="G18" t="s">
        <v>59</v>
      </c>
      <c r="H18" t="s">
        <v>23</v>
      </c>
      <c r="I18" t="s">
        <v>1283</v>
      </c>
    </row>
    <row r="19" spans="1:9" x14ac:dyDescent="0.25">
      <c r="A19" t="s">
        <v>592</v>
      </c>
      <c r="B19" t="s">
        <v>1838</v>
      </c>
      <c r="C19" t="s">
        <v>859</v>
      </c>
      <c r="D19" t="s">
        <v>38</v>
      </c>
      <c r="E19" t="s">
        <v>1713</v>
      </c>
      <c r="F19">
        <v>2</v>
      </c>
      <c r="G19" t="s">
        <v>1839</v>
      </c>
      <c r="H19" t="s">
        <v>23</v>
      </c>
      <c r="I19" t="s">
        <v>1840</v>
      </c>
    </row>
    <row r="20" spans="1:9" x14ac:dyDescent="0.25">
      <c r="A20" t="s">
        <v>36</v>
      </c>
      <c r="B20" t="s">
        <v>38</v>
      </c>
      <c r="C20" t="s">
        <v>38</v>
      </c>
      <c r="D20" t="s">
        <v>38</v>
      </c>
      <c r="E20" t="s">
        <v>38</v>
      </c>
      <c r="F20">
        <v>2</v>
      </c>
      <c r="G20" t="s">
        <v>39</v>
      </c>
      <c r="H20" t="s">
        <v>23</v>
      </c>
      <c r="I20" t="s">
        <v>40</v>
      </c>
    </row>
    <row r="21" spans="1:9" x14ac:dyDescent="0.25">
      <c r="A21" t="s">
        <v>319</v>
      </c>
      <c r="B21" t="s">
        <v>55</v>
      </c>
      <c r="C21" t="s">
        <v>1841</v>
      </c>
      <c r="D21" t="s">
        <v>922</v>
      </c>
      <c r="E21" t="s">
        <v>924</v>
      </c>
      <c r="F21">
        <v>2</v>
      </c>
      <c r="G21" t="s">
        <v>1307</v>
      </c>
      <c r="H21" t="s">
        <v>23</v>
      </c>
      <c r="I21" t="s">
        <v>215</v>
      </c>
    </row>
    <row r="22" spans="1:9" x14ac:dyDescent="0.25">
      <c r="A22" t="s">
        <v>321</v>
      </c>
      <c r="B22" t="s">
        <v>18</v>
      </c>
      <c r="C22" t="s">
        <v>19</v>
      </c>
      <c r="D22" t="s">
        <v>1826</v>
      </c>
      <c r="E22" t="s">
        <v>1827</v>
      </c>
      <c r="F22">
        <v>2</v>
      </c>
      <c r="G22" t="s">
        <v>22</v>
      </c>
      <c r="H22" t="s">
        <v>23</v>
      </c>
      <c r="I22" t="s">
        <v>311</v>
      </c>
    </row>
    <row r="23" spans="1:9" x14ac:dyDescent="0.25">
      <c r="A23" t="s">
        <v>41</v>
      </c>
      <c r="B23" t="s">
        <v>42</v>
      </c>
      <c r="C23" t="s">
        <v>43</v>
      </c>
      <c r="D23" t="s">
        <v>44</v>
      </c>
      <c r="E23" t="s">
        <v>45</v>
      </c>
      <c r="F23">
        <v>2</v>
      </c>
      <c r="G23" t="s">
        <v>46</v>
      </c>
      <c r="H23" t="s">
        <v>47</v>
      </c>
      <c r="I23" t="s">
        <v>48</v>
      </c>
    </row>
    <row r="24" spans="1:9" x14ac:dyDescent="0.25">
      <c r="A24" t="s">
        <v>49</v>
      </c>
      <c r="B24" t="s">
        <v>38</v>
      </c>
      <c r="C24" t="s">
        <v>38</v>
      </c>
      <c r="D24" t="s">
        <v>38</v>
      </c>
      <c r="E24" t="s">
        <v>38</v>
      </c>
      <c r="F24">
        <v>2</v>
      </c>
      <c r="G24" t="s">
        <v>51</v>
      </c>
      <c r="H24" t="s">
        <v>23</v>
      </c>
      <c r="I24" t="s">
        <v>52</v>
      </c>
    </row>
    <row r="25" spans="1:9" x14ac:dyDescent="0.25">
      <c r="A25" t="s">
        <v>694</v>
      </c>
      <c r="B25" t="s">
        <v>18</v>
      </c>
      <c r="C25" t="s">
        <v>29</v>
      </c>
      <c r="D25" t="s">
        <v>143</v>
      </c>
      <c r="E25" t="s">
        <v>1311</v>
      </c>
      <c r="F25">
        <v>2</v>
      </c>
      <c r="G25" t="s">
        <v>1312</v>
      </c>
      <c r="H25" t="s">
        <v>23</v>
      </c>
      <c r="I25" t="s">
        <v>1283</v>
      </c>
    </row>
    <row r="26" spans="1:9" x14ac:dyDescent="0.25">
      <c r="A26" t="s">
        <v>1537</v>
      </c>
      <c r="B26" t="s">
        <v>277</v>
      </c>
      <c r="C26" t="s">
        <v>43</v>
      </c>
      <c r="D26" t="s">
        <v>9927</v>
      </c>
      <c r="E26" t="s">
        <v>874</v>
      </c>
      <c r="F26">
        <v>2</v>
      </c>
      <c r="G26" t="s">
        <v>171</v>
      </c>
      <c r="H26" t="s">
        <v>23</v>
      </c>
      <c r="I26" t="s">
        <v>86</v>
      </c>
    </row>
    <row r="27" spans="1:9" x14ac:dyDescent="0.25">
      <c r="A27" t="s">
        <v>53</v>
      </c>
      <c r="B27" t="s">
        <v>38</v>
      </c>
      <c r="C27" t="s">
        <v>38</v>
      </c>
      <c r="D27" t="s">
        <v>38</v>
      </c>
      <c r="E27" t="s">
        <v>38</v>
      </c>
      <c r="F27">
        <v>2</v>
      </c>
      <c r="G27" t="s">
        <v>1313</v>
      </c>
      <c r="H27" t="s">
        <v>23</v>
      </c>
      <c r="I27" t="s">
        <v>52</v>
      </c>
    </row>
    <row r="28" spans="1:9" x14ac:dyDescent="0.25">
      <c r="A28" t="s">
        <v>1941</v>
      </c>
      <c r="B28" t="s">
        <v>18</v>
      </c>
      <c r="C28" t="s">
        <v>29</v>
      </c>
      <c r="D28" t="s">
        <v>1942</v>
      </c>
      <c r="E28" t="s">
        <v>1943</v>
      </c>
      <c r="F28">
        <v>2</v>
      </c>
      <c r="G28" t="s">
        <v>1944</v>
      </c>
      <c r="H28" t="s">
        <v>23</v>
      </c>
      <c r="I28" t="s">
        <v>1927</v>
      </c>
    </row>
    <row r="29" spans="1:9" x14ac:dyDescent="0.25">
      <c r="A29" t="s">
        <v>717</v>
      </c>
      <c r="B29" t="s">
        <v>55</v>
      </c>
      <c r="C29" t="s">
        <v>1945</v>
      </c>
      <c r="D29" t="s">
        <v>948</v>
      </c>
      <c r="E29" t="s">
        <v>1846</v>
      </c>
      <c r="F29">
        <v>2</v>
      </c>
      <c r="G29" t="s">
        <v>1946</v>
      </c>
      <c r="H29" t="s">
        <v>23</v>
      </c>
      <c r="I29" t="s">
        <v>1825</v>
      </c>
    </row>
    <row r="30" spans="1:9" x14ac:dyDescent="0.25">
      <c r="A30" t="s">
        <v>176</v>
      </c>
      <c r="B30" t="s">
        <v>38</v>
      </c>
      <c r="C30" t="s">
        <v>38</v>
      </c>
      <c r="D30" t="s">
        <v>38</v>
      </c>
      <c r="E30" t="s">
        <v>38</v>
      </c>
      <c r="F30">
        <v>2</v>
      </c>
      <c r="G30" t="s">
        <v>177</v>
      </c>
      <c r="H30" t="s">
        <v>23</v>
      </c>
      <c r="I30" t="s">
        <v>178</v>
      </c>
    </row>
    <row r="31" spans="1:9" x14ac:dyDescent="0.25">
      <c r="A31" t="s">
        <v>54</v>
      </c>
      <c r="B31" t="s">
        <v>55</v>
      </c>
      <c r="C31" t="s">
        <v>56</v>
      </c>
      <c r="D31" t="s">
        <v>57</v>
      </c>
      <c r="E31" t="s">
        <v>58</v>
      </c>
      <c r="F31">
        <v>2</v>
      </c>
      <c r="G31" t="s">
        <v>59</v>
      </c>
      <c r="H31" t="s">
        <v>23</v>
      </c>
      <c r="I31" t="s">
        <v>48</v>
      </c>
    </row>
    <row r="32" spans="1:9" x14ac:dyDescent="0.25">
      <c r="A32" t="s">
        <v>679</v>
      </c>
      <c r="B32" t="s">
        <v>42</v>
      </c>
      <c r="C32" t="s">
        <v>1284</v>
      </c>
      <c r="D32" t="s">
        <v>1285</v>
      </c>
      <c r="E32" t="s">
        <v>1286</v>
      </c>
      <c r="F32">
        <v>2</v>
      </c>
      <c r="G32" t="s">
        <v>46</v>
      </c>
      <c r="H32" t="s">
        <v>23</v>
      </c>
      <c r="I32" t="s">
        <v>1283</v>
      </c>
    </row>
    <row r="33" spans="1:9" x14ac:dyDescent="0.25">
      <c r="A33" t="s">
        <v>1578</v>
      </c>
      <c r="B33" t="s">
        <v>18</v>
      </c>
      <c r="C33" t="s">
        <v>29</v>
      </c>
      <c r="D33" t="s">
        <v>1829</v>
      </c>
      <c r="E33" t="s">
        <v>1830</v>
      </c>
      <c r="F33">
        <v>2</v>
      </c>
      <c r="G33" t="s">
        <v>1831</v>
      </c>
      <c r="H33" t="s">
        <v>23</v>
      </c>
      <c r="I33" t="s">
        <v>1832</v>
      </c>
    </row>
    <row r="34" spans="1:9" x14ac:dyDescent="0.25">
      <c r="A34" t="s">
        <v>1774</v>
      </c>
      <c r="B34" t="s">
        <v>55</v>
      </c>
      <c r="C34" t="s">
        <v>1841</v>
      </c>
      <c r="D34" t="s">
        <v>943</v>
      </c>
      <c r="E34" t="s">
        <v>1947</v>
      </c>
      <c r="F34">
        <v>2</v>
      </c>
      <c r="G34" t="s">
        <v>1948</v>
      </c>
      <c r="H34" t="s">
        <v>23</v>
      </c>
      <c r="I34" t="s">
        <v>1917</v>
      </c>
    </row>
    <row r="35" spans="1:9" x14ac:dyDescent="0.25">
      <c r="A35" t="s">
        <v>1949</v>
      </c>
      <c r="B35" t="s">
        <v>55</v>
      </c>
      <c r="C35" t="s">
        <v>297</v>
      </c>
      <c r="D35" t="s">
        <v>1950</v>
      </c>
      <c r="E35" t="s">
        <v>1951</v>
      </c>
      <c r="F35">
        <v>2</v>
      </c>
      <c r="G35" t="s">
        <v>1940</v>
      </c>
      <c r="H35" t="s">
        <v>23</v>
      </c>
      <c r="I35" t="s">
        <v>1936</v>
      </c>
    </row>
    <row r="36" spans="1:9" x14ac:dyDescent="0.25">
      <c r="A36" t="s">
        <v>60</v>
      </c>
      <c r="B36" t="s">
        <v>55</v>
      </c>
      <c r="C36" t="s">
        <v>56</v>
      </c>
      <c r="D36" t="s">
        <v>61</v>
      </c>
      <c r="E36" t="s">
        <v>62</v>
      </c>
      <c r="F36">
        <v>2</v>
      </c>
      <c r="G36" t="s">
        <v>59</v>
      </c>
      <c r="H36" t="s">
        <v>23</v>
      </c>
      <c r="I36" t="s">
        <v>63</v>
      </c>
    </row>
    <row r="37" spans="1:9" x14ac:dyDescent="0.25">
      <c r="A37" t="s">
        <v>1780</v>
      </c>
      <c r="B37" t="s">
        <v>18</v>
      </c>
      <c r="C37" t="s">
        <v>29</v>
      </c>
      <c r="D37" t="s">
        <v>1952</v>
      </c>
      <c r="E37" t="s">
        <v>1953</v>
      </c>
      <c r="F37">
        <v>2</v>
      </c>
      <c r="G37" t="s">
        <v>1944</v>
      </c>
      <c r="H37" t="s">
        <v>23</v>
      </c>
      <c r="I37" t="s">
        <v>1917</v>
      </c>
    </row>
    <row r="38" spans="1:9" x14ac:dyDescent="0.25">
      <c r="A38" t="s">
        <v>64</v>
      </c>
      <c r="B38" t="s">
        <v>38</v>
      </c>
      <c r="C38" t="s">
        <v>38</v>
      </c>
      <c r="D38" t="s">
        <v>38</v>
      </c>
      <c r="E38" t="s">
        <v>38</v>
      </c>
      <c r="F38">
        <v>2</v>
      </c>
      <c r="G38" t="s">
        <v>65</v>
      </c>
      <c r="H38" t="s">
        <v>66</v>
      </c>
      <c r="I38" t="s">
        <v>67</v>
      </c>
    </row>
    <row r="39" spans="1:9" x14ac:dyDescent="0.25">
      <c r="A39" t="s">
        <v>1954</v>
      </c>
      <c r="B39" t="s">
        <v>42</v>
      </c>
      <c r="C39" t="s">
        <v>155</v>
      </c>
      <c r="D39" t="s">
        <v>1955</v>
      </c>
      <c r="E39" t="s">
        <v>1286</v>
      </c>
      <c r="F39">
        <v>2</v>
      </c>
      <c r="G39" t="s">
        <v>266</v>
      </c>
      <c r="H39" t="s">
        <v>23</v>
      </c>
      <c r="I39" t="s">
        <v>1956</v>
      </c>
    </row>
    <row r="40" spans="1:9" x14ac:dyDescent="0.25">
      <c r="A40" t="s">
        <v>736</v>
      </c>
      <c r="B40" t="s">
        <v>38</v>
      </c>
      <c r="C40" t="s">
        <v>38</v>
      </c>
      <c r="D40" t="s">
        <v>38</v>
      </c>
      <c r="E40" t="s">
        <v>38</v>
      </c>
      <c r="F40">
        <v>2</v>
      </c>
      <c r="G40" t="s">
        <v>1957</v>
      </c>
      <c r="H40" t="s">
        <v>23</v>
      </c>
      <c r="I40" t="s">
        <v>1958</v>
      </c>
    </row>
    <row r="41" spans="1:9" x14ac:dyDescent="0.25">
      <c r="A41" t="s">
        <v>1782</v>
      </c>
      <c r="B41" t="s">
        <v>82</v>
      </c>
      <c r="C41" t="s">
        <v>77</v>
      </c>
      <c r="D41" t="s">
        <v>1959</v>
      </c>
      <c r="E41" t="s">
        <v>1960</v>
      </c>
      <c r="F41">
        <v>2</v>
      </c>
      <c r="G41" t="s">
        <v>1961</v>
      </c>
      <c r="H41" t="s">
        <v>23</v>
      </c>
      <c r="I41" t="s">
        <v>1911</v>
      </c>
    </row>
    <row r="42" spans="1:9" x14ac:dyDescent="0.25">
      <c r="A42" t="s">
        <v>664</v>
      </c>
      <c r="B42" t="s">
        <v>38</v>
      </c>
      <c r="C42" t="s">
        <v>38</v>
      </c>
      <c r="D42" t="s">
        <v>38</v>
      </c>
      <c r="E42" t="s">
        <v>38</v>
      </c>
      <c r="F42">
        <v>2</v>
      </c>
      <c r="G42" t="s">
        <v>1851</v>
      </c>
      <c r="H42" t="s">
        <v>23</v>
      </c>
      <c r="I42" t="s">
        <v>52</v>
      </c>
    </row>
    <row r="43" spans="1:9" x14ac:dyDescent="0.25">
      <c r="A43" t="s">
        <v>68</v>
      </c>
      <c r="B43" t="s">
        <v>38</v>
      </c>
      <c r="C43" t="s">
        <v>38</v>
      </c>
      <c r="D43" t="s">
        <v>38</v>
      </c>
      <c r="E43" t="s">
        <v>38</v>
      </c>
      <c r="F43">
        <v>2</v>
      </c>
      <c r="G43" t="s">
        <v>69</v>
      </c>
      <c r="H43" t="s">
        <v>23</v>
      </c>
      <c r="I43" t="s">
        <v>52</v>
      </c>
    </row>
    <row r="44" spans="1:9" x14ac:dyDescent="0.25">
      <c r="A44" t="s">
        <v>1962</v>
      </c>
      <c r="B44" t="s">
        <v>18</v>
      </c>
      <c r="C44" t="s">
        <v>19</v>
      </c>
      <c r="D44" t="s">
        <v>1963</v>
      </c>
      <c r="E44" t="s">
        <v>1964</v>
      </c>
      <c r="F44">
        <v>2</v>
      </c>
      <c r="G44" t="s">
        <v>25</v>
      </c>
      <c r="H44" t="s">
        <v>23</v>
      </c>
      <c r="I44" t="s">
        <v>1965</v>
      </c>
    </row>
    <row r="45" spans="1:9" x14ac:dyDescent="0.25">
      <c r="A45" t="s">
        <v>701</v>
      </c>
      <c r="B45" t="s">
        <v>277</v>
      </c>
      <c r="C45" t="s">
        <v>278</v>
      </c>
      <c r="D45" t="s">
        <v>1289</v>
      </c>
      <c r="E45" t="s">
        <v>1290</v>
      </c>
      <c r="F45">
        <v>2</v>
      </c>
      <c r="G45" t="s">
        <v>171</v>
      </c>
      <c r="H45" t="s">
        <v>23</v>
      </c>
      <c r="I45" t="s">
        <v>215</v>
      </c>
    </row>
    <row r="46" spans="1:9" x14ac:dyDescent="0.25">
      <c r="A46" t="s">
        <v>95</v>
      </c>
      <c r="B46" t="s">
        <v>38</v>
      </c>
      <c r="C46" t="s">
        <v>38</v>
      </c>
      <c r="D46" t="s">
        <v>38</v>
      </c>
      <c r="E46" t="s">
        <v>38</v>
      </c>
      <c r="F46">
        <v>2</v>
      </c>
      <c r="G46" t="s">
        <v>96</v>
      </c>
      <c r="H46" t="s">
        <v>23</v>
      </c>
      <c r="I46" t="s">
        <v>97</v>
      </c>
    </row>
    <row r="47" spans="1:9" x14ac:dyDescent="0.25">
      <c r="A47" t="s">
        <v>1767</v>
      </c>
      <c r="B47" t="s">
        <v>55</v>
      </c>
      <c r="C47" t="s">
        <v>56</v>
      </c>
      <c r="D47" t="s">
        <v>57</v>
      </c>
      <c r="E47" t="s">
        <v>1852</v>
      </c>
      <c r="F47">
        <v>2</v>
      </c>
      <c r="G47" t="s">
        <v>59</v>
      </c>
      <c r="H47" t="s">
        <v>23</v>
      </c>
      <c r="I47" t="s">
        <v>1853</v>
      </c>
    </row>
    <row r="48" spans="1:9" x14ac:dyDescent="0.25">
      <c r="A48" t="s">
        <v>693</v>
      </c>
      <c r="B48" t="s">
        <v>18</v>
      </c>
      <c r="C48" t="s">
        <v>29</v>
      </c>
      <c r="D48" t="s">
        <v>1321</v>
      </c>
      <c r="E48" t="s">
        <v>1338</v>
      </c>
      <c r="F48">
        <v>2</v>
      </c>
      <c r="G48" t="s">
        <v>1322</v>
      </c>
      <c r="H48" t="s">
        <v>23</v>
      </c>
      <c r="I48" t="s">
        <v>1294</v>
      </c>
    </row>
    <row r="49" spans="1:9" x14ac:dyDescent="0.25">
      <c r="A49" t="s">
        <v>1400</v>
      </c>
      <c r="B49" t="s">
        <v>55</v>
      </c>
      <c r="C49" t="s">
        <v>1945</v>
      </c>
      <c r="D49" t="s">
        <v>1834</v>
      </c>
      <c r="E49" t="s">
        <v>862</v>
      </c>
      <c r="F49">
        <v>3</v>
      </c>
      <c r="G49" t="s">
        <v>1946</v>
      </c>
      <c r="H49" t="s">
        <v>23</v>
      </c>
      <c r="I49" t="s">
        <v>1832</v>
      </c>
    </row>
    <row r="50" spans="1:9" x14ac:dyDescent="0.25">
      <c r="A50" t="s">
        <v>616</v>
      </c>
      <c r="B50" t="s">
        <v>38</v>
      </c>
      <c r="C50" t="s">
        <v>38</v>
      </c>
      <c r="D50" t="s">
        <v>38</v>
      </c>
      <c r="E50" t="s">
        <v>38</v>
      </c>
      <c r="F50">
        <v>3</v>
      </c>
      <c r="G50" t="s">
        <v>1835</v>
      </c>
      <c r="H50" t="s">
        <v>23</v>
      </c>
      <c r="I50" t="s">
        <v>52</v>
      </c>
    </row>
    <row r="51" spans="1:9" x14ac:dyDescent="0.25">
      <c r="A51" t="s">
        <v>1966</v>
      </c>
      <c r="B51" t="s">
        <v>55</v>
      </c>
      <c r="C51" t="s">
        <v>1934</v>
      </c>
      <c r="D51" t="s">
        <v>189</v>
      </c>
      <c r="E51" t="s">
        <v>122</v>
      </c>
      <c r="F51">
        <v>3</v>
      </c>
      <c r="G51" t="s">
        <v>25</v>
      </c>
      <c r="H51" t="s">
        <v>23</v>
      </c>
      <c r="I51" t="s">
        <v>1931</v>
      </c>
    </row>
    <row r="52" spans="1:9" x14ac:dyDescent="0.25">
      <c r="A52" t="s">
        <v>688</v>
      </c>
      <c r="B52" t="s">
        <v>55</v>
      </c>
      <c r="C52" t="s">
        <v>43</v>
      </c>
      <c r="D52" t="s">
        <v>1303</v>
      </c>
      <c r="E52" t="s">
        <v>951</v>
      </c>
      <c r="F52">
        <v>3</v>
      </c>
      <c r="G52" t="s">
        <v>1304</v>
      </c>
      <c r="H52" t="s">
        <v>23</v>
      </c>
      <c r="I52" t="s">
        <v>1305</v>
      </c>
    </row>
    <row r="53" spans="1:9" x14ac:dyDescent="0.25">
      <c r="A53" t="s">
        <v>1967</v>
      </c>
      <c r="B53" t="s">
        <v>55</v>
      </c>
      <c r="C53" t="s">
        <v>1945</v>
      </c>
      <c r="D53" t="s">
        <v>1968</v>
      </c>
      <c r="E53" t="s">
        <v>1969</v>
      </c>
      <c r="F53">
        <v>3</v>
      </c>
      <c r="G53" t="s">
        <v>1946</v>
      </c>
      <c r="H53" t="s">
        <v>23</v>
      </c>
    </row>
    <row r="54" spans="1:9" x14ac:dyDescent="0.25">
      <c r="A54" t="s">
        <v>248</v>
      </c>
      <c r="B54" t="s">
        <v>38</v>
      </c>
      <c r="C54" t="s">
        <v>38</v>
      </c>
      <c r="D54" t="s">
        <v>38</v>
      </c>
      <c r="E54" t="s">
        <v>38</v>
      </c>
      <c r="F54">
        <v>3</v>
      </c>
      <c r="G54" t="s">
        <v>249</v>
      </c>
      <c r="H54" t="s">
        <v>109</v>
      </c>
      <c r="I54" t="s">
        <v>250</v>
      </c>
    </row>
    <row r="55" spans="1:9" x14ac:dyDescent="0.25">
      <c r="A55" t="s">
        <v>379</v>
      </c>
      <c r="B55" t="s">
        <v>18</v>
      </c>
      <c r="C55" t="s">
        <v>926</v>
      </c>
      <c r="D55" t="s">
        <v>866</v>
      </c>
      <c r="E55" t="s">
        <v>883</v>
      </c>
      <c r="F55">
        <v>3</v>
      </c>
      <c r="G55" t="s">
        <v>25</v>
      </c>
      <c r="H55" t="s">
        <v>23</v>
      </c>
      <c r="I55" t="s">
        <v>26</v>
      </c>
    </row>
    <row r="56" spans="1:9" x14ac:dyDescent="0.25">
      <c r="A56" t="s">
        <v>146</v>
      </c>
      <c r="B56" t="s">
        <v>38</v>
      </c>
      <c r="C56" t="s">
        <v>38</v>
      </c>
      <c r="D56" t="s">
        <v>38</v>
      </c>
      <c r="E56" t="s">
        <v>38</v>
      </c>
      <c r="F56">
        <v>3</v>
      </c>
      <c r="G56" t="s">
        <v>1306</v>
      </c>
      <c r="H56" t="s">
        <v>147</v>
      </c>
      <c r="I56" t="s">
        <v>52</v>
      </c>
    </row>
    <row r="57" spans="1:9" x14ac:dyDescent="0.25">
      <c r="A57" t="s">
        <v>623</v>
      </c>
      <c r="B57" t="s">
        <v>38</v>
      </c>
      <c r="C57" t="s">
        <v>38</v>
      </c>
      <c r="D57" t="s">
        <v>38</v>
      </c>
      <c r="E57" t="s">
        <v>38</v>
      </c>
      <c r="F57">
        <v>3</v>
      </c>
      <c r="G57" t="s">
        <v>1307</v>
      </c>
      <c r="H57" t="s">
        <v>23</v>
      </c>
      <c r="I57" t="s">
        <v>52</v>
      </c>
    </row>
    <row r="58" spans="1:9" x14ac:dyDescent="0.25">
      <c r="A58" t="s">
        <v>1771</v>
      </c>
      <c r="B58" t="s">
        <v>38</v>
      </c>
      <c r="C58" t="s">
        <v>38</v>
      </c>
      <c r="D58" t="s">
        <v>38</v>
      </c>
      <c r="E58" t="s">
        <v>38</v>
      </c>
      <c r="F58">
        <v>3</v>
      </c>
      <c r="G58" t="s">
        <v>1831</v>
      </c>
      <c r="H58" t="s">
        <v>1970</v>
      </c>
      <c r="I58" t="s">
        <v>1853</v>
      </c>
    </row>
    <row r="59" spans="1:9" x14ac:dyDescent="0.25">
      <c r="A59" t="s">
        <v>731</v>
      </c>
      <c r="B59" t="s">
        <v>38</v>
      </c>
      <c r="C59" t="s">
        <v>38</v>
      </c>
      <c r="D59" t="s">
        <v>38</v>
      </c>
      <c r="E59" t="s">
        <v>38</v>
      </c>
      <c r="F59">
        <v>3</v>
      </c>
      <c r="G59" t="s">
        <v>1971</v>
      </c>
      <c r="H59" t="s">
        <v>23</v>
      </c>
      <c r="I59" t="s">
        <v>1294</v>
      </c>
    </row>
    <row r="60" spans="1:9" x14ac:dyDescent="0.25">
      <c r="A60" t="s">
        <v>164</v>
      </c>
      <c r="B60" t="s">
        <v>42</v>
      </c>
      <c r="C60" t="s">
        <v>155</v>
      </c>
      <c r="D60" t="s">
        <v>143</v>
      </c>
      <c r="E60" t="s">
        <v>165</v>
      </c>
      <c r="F60">
        <v>3</v>
      </c>
      <c r="G60" t="s">
        <v>166</v>
      </c>
      <c r="H60" t="s">
        <v>23</v>
      </c>
      <c r="I60" t="s">
        <v>167</v>
      </c>
    </row>
    <row r="61" spans="1:9" x14ac:dyDescent="0.25">
      <c r="A61" t="s">
        <v>696</v>
      </c>
      <c r="B61" t="s">
        <v>18</v>
      </c>
      <c r="C61" t="s">
        <v>29</v>
      </c>
      <c r="D61" t="s">
        <v>1314</v>
      </c>
      <c r="E61" t="s">
        <v>1315</v>
      </c>
      <c r="F61">
        <v>3</v>
      </c>
      <c r="G61" t="s">
        <v>32</v>
      </c>
      <c r="H61" t="s">
        <v>23</v>
      </c>
      <c r="I61" t="s">
        <v>1283</v>
      </c>
    </row>
    <row r="62" spans="1:9" x14ac:dyDescent="0.25">
      <c r="A62" t="s">
        <v>1972</v>
      </c>
      <c r="B62" t="s">
        <v>38</v>
      </c>
      <c r="C62" t="s">
        <v>38</v>
      </c>
      <c r="D62" t="s">
        <v>38</v>
      </c>
      <c r="E62" t="s">
        <v>38</v>
      </c>
      <c r="F62">
        <v>3</v>
      </c>
      <c r="G62" t="s">
        <v>1973</v>
      </c>
      <c r="H62" t="s">
        <v>1974</v>
      </c>
      <c r="I62" t="s">
        <v>52</v>
      </c>
    </row>
    <row r="63" spans="1:9" x14ac:dyDescent="0.25">
      <c r="A63" t="s">
        <v>349</v>
      </c>
      <c r="B63" t="s">
        <v>55</v>
      </c>
      <c r="C63" t="s">
        <v>43</v>
      </c>
      <c r="D63" t="s">
        <v>1828</v>
      </c>
      <c r="E63" t="s">
        <v>1827</v>
      </c>
      <c r="F63">
        <v>3</v>
      </c>
      <c r="G63" t="s">
        <v>91</v>
      </c>
      <c r="H63" t="s">
        <v>23</v>
      </c>
      <c r="I63" t="s">
        <v>311</v>
      </c>
    </row>
    <row r="64" spans="1:9" x14ac:dyDescent="0.25">
      <c r="A64" t="s">
        <v>276</v>
      </c>
      <c r="B64" t="s">
        <v>277</v>
      </c>
      <c r="C64" t="s">
        <v>278</v>
      </c>
      <c r="D64" t="s">
        <v>279</v>
      </c>
      <c r="E64" t="s">
        <v>280</v>
      </c>
      <c r="F64">
        <v>3</v>
      </c>
      <c r="G64" t="s">
        <v>281</v>
      </c>
      <c r="H64" t="s">
        <v>24</v>
      </c>
      <c r="I64" t="s">
        <v>282</v>
      </c>
    </row>
    <row r="65" spans="1:9" x14ac:dyDescent="0.25">
      <c r="A65" t="s">
        <v>702</v>
      </c>
      <c r="B65" t="s">
        <v>277</v>
      </c>
      <c r="C65" t="s">
        <v>278</v>
      </c>
      <c r="D65" t="s">
        <v>1318</v>
      </c>
      <c r="E65" t="s">
        <v>1319</v>
      </c>
      <c r="F65">
        <v>3</v>
      </c>
      <c r="G65" t="s">
        <v>171</v>
      </c>
      <c r="H65" t="s">
        <v>23</v>
      </c>
      <c r="I65" t="s">
        <v>1320</v>
      </c>
    </row>
    <row r="66" spans="1:9" x14ac:dyDescent="0.25">
      <c r="A66" t="s">
        <v>70</v>
      </c>
      <c r="B66" t="s">
        <v>38</v>
      </c>
      <c r="C66" t="s">
        <v>38</v>
      </c>
      <c r="D66" t="s">
        <v>38</v>
      </c>
      <c r="E66" t="s">
        <v>38</v>
      </c>
      <c r="F66">
        <v>3</v>
      </c>
      <c r="G66" t="s">
        <v>1287</v>
      </c>
      <c r="H66" t="s">
        <v>23</v>
      </c>
      <c r="I66" t="s">
        <v>52</v>
      </c>
    </row>
    <row r="67" spans="1:9" x14ac:dyDescent="0.25">
      <c r="A67" t="s">
        <v>381</v>
      </c>
      <c r="B67" t="s">
        <v>71</v>
      </c>
      <c r="C67" t="s">
        <v>72</v>
      </c>
      <c r="D67" t="s">
        <v>73</v>
      </c>
      <c r="E67" t="s">
        <v>74</v>
      </c>
      <c r="F67">
        <v>3</v>
      </c>
      <c r="G67" t="s">
        <v>1288</v>
      </c>
      <c r="H67" t="s">
        <v>23</v>
      </c>
      <c r="I67" t="s">
        <v>26</v>
      </c>
    </row>
    <row r="68" spans="1:9" x14ac:dyDescent="0.25">
      <c r="A68" t="s">
        <v>75</v>
      </c>
      <c r="B68" t="s">
        <v>76</v>
      </c>
      <c r="C68" t="s">
        <v>77</v>
      </c>
      <c r="D68" t="s">
        <v>78</v>
      </c>
      <c r="E68" t="s">
        <v>79</v>
      </c>
      <c r="F68">
        <v>3</v>
      </c>
      <c r="G68" t="s">
        <v>80</v>
      </c>
      <c r="H68" t="s">
        <v>23</v>
      </c>
      <c r="I68" t="s">
        <v>63</v>
      </c>
    </row>
    <row r="69" spans="1:9" x14ac:dyDescent="0.25">
      <c r="A69" t="s">
        <v>209</v>
      </c>
      <c r="B69" t="s">
        <v>38</v>
      </c>
      <c r="C69" t="s">
        <v>38</v>
      </c>
      <c r="D69" t="s">
        <v>38</v>
      </c>
      <c r="E69" t="s">
        <v>38</v>
      </c>
      <c r="F69">
        <v>3</v>
      </c>
      <c r="G69" t="s">
        <v>210</v>
      </c>
      <c r="H69" t="s">
        <v>211</v>
      </c>
      <c r="I69" t="s">
        <v>97</v>
      </c>
    </row>
    <row r="70" spans="1:9" x14ac:dyDescent="0.25">
      <c r="A70" t="s">
        <v>1975</v>
      </c>
      <c r="B70" t="s">
        <v>18</v>
      </c>
      <c r="C70" t="s">
        <v>29</v>
      </c>
      <c r="D70" t="s">
        <v>1976</v>
      </c>
      <c r="E70" t="s">
        <v>1977</v>
      </c>
      <c r="F70">
        <v>3</v>
      </c>
      <c r="G70" t="s">
        <v>1944</v>
      </c>
      <c r="H70" t="s">
        <v>23</v>
      </c>
      <c r="I70" t="s">
        <v>1917</v>
      </c>
    </row>
    <row r="71" spans="1:9" x14ac:dyDescent="0.25">
      <c r="A71" t="s">
        <v>1766</v>
      </c>
      <c r="B71" t="s">
        <v>55</v>
      </c>
      <c r="C71" t="s">
        <v>155</v>
      </c>
      <c r="D71" t="s">
        <v>1854</v>
      </c>
      <c r="E71" t="s">
        <v>1827</v>
      </c>
      <c r="F71">
        <v>3</v>
      </c>
      <c r="G71" t="s">
        <v>1299</v>
      </c>
      <c r="H71" t="s">
        <v>23</v>
      </c>
      <c r="I71" t="s">
        <v>1853</v>
      </c>
    </row>
    <row r="72" spans="1:9" x14ac:dyDescent="0.25">
      <c r="A72" t="s">
        <v>614</v>
      </c>
      <c r="B72" t="s">
        <v>38</v>
      </c>
      <c r="C72" t="s">
        <v>38</v>
      </c>
      <c r="D72" t="s">
        <v>38</v>
      </c>
      <c r="E72" t="s">
        <v>38</v>
      </c>
      <c r="F72">
        <v>3</v>
      </c>
      <c r="G72" t="s">
        <v>1857</v>
      </c>
      <c r="H72" t="s">
        <v>1858</v>
      </c>
      <c r="I72" t="s">
        <v>52</v>
      </c>
    </row>
    <row r="73" spans="1:9" x14ac:dyDescent="0.25">
      <c r="A73" t="s">
        <v>705</v>
      </c>
      <c r="B73" t="s">
        <v>277</v>
      </c>
      <c r="C73" t="s">
        <v>278</v>
      </c>
      <c r="D73" t="s">
        <v>872</v>
      </c>
      <c r="E73" t="s">
        <v>867</v>
      </c>
      <c r="F73">
        <v>3</v>
      </c>
      <c r="G73" t="s">
        <v>281</v>
      </c>
      <c r="H73" t="s">
        <v>1978</v>
      </c>
      <c r="I73" t="s">
        <v>1294</v>
      </c>
    </row>
    <row r="74" spans="1:9" x14ac:dyDescent="0.25">
      <c r="A74" t="s">
        <v>1979</v>
      </c>
      <c r="B74" t="s">
        <v>38</v>
      </c>
      <c r="C74" t="s">
        <v>38</v>
      </c>
      <c r="D74" t="s">
        <v>38</v>
      </c>
      <c r="E74" t="s">
        <v>38</v>
      </c>
      <c r="F74">
        <v>3</v>
      </c>
      <c r="G74" t="s">
        <v>1980</v>
      </c>
      <c r="H74" t="s">
        <v>1981</v>
      </c>
      <c r="I74" t="s">
        <v>1965</v>
      </c>
    </row>
    <row r="75" spans="1:9" x14ac:dyDescent="0.25">
      <c r="A75" t="s">
        <v>225</v>
      </c>
      <c r="B75" t="s">
        <v>38</v>
      </c>
      <c r="C75" t="s">
        <v>38</v>
      </c>
      <c r="D75" t="s">
        <v>38</v>
      </c>
      <c r="E75" t="s">
        <v>38</v>
      </c>
      <c r="F75">
        <v>3</v>
      </c>
      <c r="G75" t="s">
        <v>105</v>
      </c>
      <c r="H75" t="s">
        <v>23</v>
      </c>
      <c r="I75" t="s">
        <v>52</v>
      </c>
    </row>
    <row r="76" spans="1:9" x14ac:dyDescent="0.25">
      <c r="A76" t="s">
        <v>678</v>
      </c>
      <c r="B76" t="s">
        <v>38</v>
      </c>
      <c r="C76" t="s">
        <v>38</v>
      </c>
      <c r="D76" t="s">
        <v>38</v>
      </c>
      <c r="E76" t="s">
        <v>38</v>
      </c>
      <c r="F76">
        <v>3</v>
      </c>
      <c r="G76" t="s">
        <v>1982</v>
      </c>
      <c r="H76" t="s">
        <v>1978</v>
      </c>
      <c r="I76" t="s">
        <v>52</v>
      </c>
    </row>
    <row r="77" spans="1:9" x14ac:dyDescent="0.25">
      <c r="A77" t="s">
        <v>232</v>
      </c>
      <c r="B77" t="s">
        <v>38</v>
      </c>
      <c r="C77" t="s">
        <v>38</v>
      </c>
      <c r="D77" t="s">
        <v>38</v>
      </c>
      <c r="E77" t="s">
        <v>38</v>
      </c>
      <c r="F77">
        <v>3</v>
      </c>
      <c r="G77" t="s">
        <v>233</v>
      </c>
      <c r="H77" t="s">
        <v>23</v>
      </c>
      <c r="I77" t="s">
        <v>234</v>
      </c>
    </row>
    <row r="78" spans="1:9" x14ac:dyDescent="0.25">
      <c r="A78" t="s">
        <v>235</v>
      </c>
      <c r="B78" t="s">
        <v>55</v>
      </c>
      <c r="C78" t="s">
        <v>56</v>
      </c>
      <c r="D78" t="s">
        <v>236</v>
      </c>
      <c r="E78" t="s">
        <v>237</v>
      </c>
      <c r="F78" t="s">
        <v>118</v>
      </c>
      <c r="G78" t="s">
        <v>238</v>
      </c>
      <c r="H78" t="s">
        <v>23</v>
      </c>
      <c r="I78" t="s">
        <v>239</v>
      </c>
    </row>
    <row r="79" spans="1:9" x14ac:dyDescent="0.25">
      <c r="A79" t="s">
        <v>15</v>
      </c>
      <c r="B79" t="s">
        <v>18</v>
      </c>
      <c r="C79" t="s">
        <v>19</v>
      </c>
      <c r="D79" t="s">
        <v>20</v>
      </c>
      <c r="E79" t="s">
        <v>21</v>
      </c>
      <c r="F79" t="s">
        <v>118</v>
      </c>
      <c r="G79" t="s">
        <v>22</v>
      </c>
      <c r="H79" t="s">
        <v>23</v>
      </c>
      <c r="I79" t="s">
        <v>24</v>
      </c>
    </row>
    <row r="80" spans="1:9" x14ac:dyDescent="0.25">
      <c r="A80" t="s">
        <v>107</v>
      </c>
      <c r="B80" t="s">
        <v>38</v>
      </c>
      <c r="C80" t="s">
        <v>38</v>
      </c>
      <c r="D80" t="s">
        <v>38</v>
      </c>
      <c r="E80" t="s">
        <v>38</v>
      </c>
      <c r="F80" t="s">
        <v>118</v>
      </c>
      <c r="G80" t="s">
        <v>108</v>
      </c>
      <c r="H80" t="s">
        <v>109</v>
      </c>
      <c r="I80" t="s">
        <v>110</v>
      </c>
    </row>
    <row r="81" spans="1:9" x14ac:dyDescent="0.25">
      <c r="A81" t="s">
        <v>680</v>
      </c>
      <c r="B81" t="s">
        <v>55</v>
      </c>
      <c r="C81" t="s">
        <v>155</v>
      </c>
      <c r="D81" t="s">
        <v>1297</v>
      </c>
      <c r="E81" t="s">
        <v>1298</v>
      </c>
      <c r="F81" t="s">
        <v>118</v>
      </c>
      <c r="G81" t="s">
        <v>1855</v>
      </c>
      <c r="H81" t="s">
        <v>23</v>
      </c>
      <c r="I81" t="s">
        <v>1300</v>
      </c>
    </row>
    <row r="82" spans="1:9" x14ac:dyDescent="0.25">
      <c r="A82" t="s">
        <v>111</v>
      </c>
      <c r="B82" t="s">
        <v>38</v>
      </c>
      <c r="C82" t="s">
        <v>38</v>
      </c>
      <c r="D82" t="s">
        <v>38</v>
      </c>
      <c r="E82" t="s">
        <v>38</v>
      </c>
      <c r="F82" t="s">
        <v>118</v>
      </c>
      <c r="G82" t="s">
        <v>1323</v>
      </c>
      <c r="H82" t="s">
        <v>112</v>
      </c>
      <c r="I82" t="s">
        <v>52</v>
      </c>
    </row>
    <row r="83" spans="1:9" x14ac:dyDescent="0.25">
      <c r="A83" t="s">
        <v>706</v>
      </c>
      <c r="B83" t="s">
        <v>18</v>
      </c>
      <c r="C83" t="s">
        <v>1301</v>
      </c>
      <c r="D83" t="s">
        <v>943</v>
      </c>
      <c r="E83" t="s">
        <v>122</v>
      </c>
      <c r="F83" t="s">
        <v>118</v>
      </c>
      <c r="G83" t="s">
        <v>117</v>
      </c>
      <c r="H83" t="s">
        <v>23</v>
      </c>
      <c r="I83" t="s">
        <v>1302</v>
      </c>
    </row>
    <row r="84" spans="1:9" x14ac:dyDescent="0.25">
      <c r="A84" t="s">
        <v>288</v>
      </c>
      <c r="B84" t="s">
        <v>55</v>
      </c>
      <c r="C84" t="s">
        <v>194</v>
      </c>
      <c r="D84" t="s">
        <v>289</v>
      </c>
      <c r="E84" t="s">
        <v>290</v>
      </c>
      <c r="F84" t="s">
        <v>118</v>
      </c>
      <c r="G84" t="s">
        <v>291</v>
      </c>
      <c r="H84" t="s">
        <v>23</v>
      </c>
      <c r="I84" t="s">
        <v>239</v>
      </c>
    </row>
    <row r="85" spans="1:9" x14ac:dyDescent="0.25">
      <c r="A85" t="s">
        <v>292</v>
      </c>
      <c r="B85" t="s">
        <v>18</v>
      </c>
      <c r="C85" t="s">
        <v>19</v>
      </c>
      <c r="D85" t="s">
        <v>293</v>
      </c>
      <c r="E85" t="s">
        <v>294</v>
      </c>
      <c r="F85" t="s">
        <v>118</v>
      </c>
      <c r="G85" t="s">
        <v>197</v>
      </c>
      <c r="H85" t="s">
        <v>295</v>
      </c>
      <c r="I85" t="s">
        <v>229</v>
      </c>
    </row>
    <row r="86" spans="1:9" x14ac:dyDescent="0.25">
      <c r="A86" t="s">
        <v>296</v>
      </c>
      <c r="B86" t="s">
        <v>55</v>
      </c>
      <c r="C86" t="s">
        <v>297</v>
      </c>
      <c r="D86" t="s">
        <v>298</v>
      </c>
      <c r="E86" t="s">
        <v>299</v>
      </c>
      <c r="F86" t="s">
        <v>118</v>
      </c>
      <c r="G86" t="s">
        <v>300</v>
      </c>
      <c r="H86" t="s">
        <v>23</v>
      </c>
      <c r="I86" t="s">
        <v>229</v>
      </c>
    </row>
    <row r="87" spans="1:9" x14ac:dyDescent="0.25">
      <c r="A87" t="s">
        <v>301</v>
      </c>
      <c r="B87" t="s">
        <v>55</v>
      </c>
      <c r="C87" t="s">
        <v>269</v>
      </c>
      <c r="D87" t="s">
        <v>302</v>
      </c>
      <c r="E87" t="s">
        <v>122</v>
      </c>
      <c r="F87" t="s">
        <v>118</v>
      </c>
      <c r="G87" t="s">
        <v>303</v>
      </c>
      <c r="H87" t="s">
        <v>23</v>
      </c>
      <c r="I87" t="s">
        <v>33</v>
      </c>
    </row>
    <row r="88" spans="1:9" x14ac:dyDescent="0.25">
      <c r="A88" t="s">
        <v>113</v>
      </c>
      <c r="B88" t="s">
        <v>18</v>
      </c>
      <c r="C88" t="s">
        <v>114</v>
      </c>
      <c r="D88" t="s">
        <v>115</v>
      </c>
      <c r="E88" t="s">
        <v>116</v>
      </c>
      <c r="F88" t="s">
        <v>118</v>
      </c>
      <c r="G88" t="s">
        <v>117</v>
      </c>
      <c r="H88" t="s">
        <v>118</v>
      </c>
      <c r="I88" t="s">
        <v>119</v>
      </c>
    </row>
    <row r="89" spans="1:9" x14ac:dyDescent="0.25">
      <c r="A89" t="s">
        <v>120</v>
      </c>
      <c r="B89" t="s">
        <v>18</v>
      </c>
      <c r="C89" t="s">
        <v>19</v>
      </c>
      <c r="D89" t="s">
        <v>121</v>
      </c>
      <c r="E89" t="s">
        <v>122</v>
      </c>
      <c r="F89" t="s">
        <v>118</v>
      </c>
      <c r="G89" t="s">
        <v>22</v>
      </c>
      <c r="H89" t="s">
        <v>23</v>
      </c>
      <c r="I89" t="s">
        <v>123</v>
      </c>
    </row>
    <row r="90" spans="1:9" x14ac:dyDescent="0.25">
      <c r="A90" t="s">
        <v>304</v>
      </c>
      <c r="B90" t="s">
        <v>55</v>
      </c>
      <c r="C90" t="s">
        <v>243</v>
      </c>
      <c r="D90" t="s">
        <v>305</v>
      </c>
      <c r="E90" t="s">
        <v>306</v>
      </c>
      <c r="F90" t="s">
        <v>118</v>
      </c>
      <c r="G90" t="s">
        <v>307</v>
      </c>
      <c r="H90" t="s">
        <v>23</v>
      </c>
      <c r="I90" t="s">
        <v>158</v>
      </c>
    </row>
    <row r="91" spans="1:9" x14ac:dyDescent="0.25">
      <c r="A91" t="s">
        <v>240</v>
      </c>
      <c r="B91" t="s">
        <v>38</v>
      </c>
      <c r="C91" t="s">
        <v>38</v>
      </c>
      <c r="D91" t="s">
        <v>38</v>
      </c>
      <c r="E91" t="s">
        <v>38</v>
      </c>
      <c r="F91" t="s">
        <v>118</v>
      </c>
      <c r="G91" t="s">
        <v>241</v>
      </c>
      <c r="H91" t="s">
        <v>23</v>
      </c>
      <c r="I91" t="s">
        <v>239</v>
      </c>
    </row>
    <row r="92" spans="1:9" x14ac:dyDescent="0.25">
      <c r="A92" t="s">
        <v>308</v>
      </c>
      <c r="B92" t="s">
        <v>55</v>
      </c>
      <c r="C92" t="s">
        <v>297</v>
      </c>
      <c r="D92" t="s">
        <v>309</v>
      </c>
      <c r="E92" t="s">
        <v>310</v>
      </c>
      <c r="F92" t="s">
        <v>118</v>
      </c>
      <c r="G92" t="s">
        <v>307</v>
      </c>
      <c r="H92" t="s">
        <v>23</v>
      </c>
      <c r="I92" t="s">
        <v>311</v>
      </c>
    </row>
    <row r="93" spans="1:9" x14ac:dyDescent="0.25">
      <c r="A93" t="s">
        <v>124</v>
      </c>
      <c r="B93" t="s">
        <v>18</v>
      </c>
      <c r="C93" t="s">
        <v>19</v>
      </c>
      <c r="D93" t="s">
        <v>125</v>
      </c>
      <c r="E93" t="s">
        <v>126</v>
      </c>
      <c r="F93" t="s">
        <v>118</v>
      </c>
      <c r="G93" t="s">
        <v>127</v>
      </c>
      <c r="H93" t="s">
        <v>109</v>
      </c>
      <c r="I93" t="s">
        <v>97</v>
      </c>
    </row>
    <row r="94" spans="1:9" x14ac:dyDescent="0.25">
      <c r="A94" t="s">
        <v>1455</v>
      </c>
      <c r="B94" t="s">
        <v>18</v>
      </c>
      <c r="C94" t="s">
        <v>19</v>
      </c>
      <c r="D94" t="s">
        <v>1836</v>
      </c>
      <c r="E94" t="s">
        <v>1837</v>
      </c>
      <c r="F94" t="s">
        <v>118</v>
      </c>
      <c r="G94" t="s">
        <v>22</v>
      </c>
      <c r="H94" t="s">
        <v>23</v>
      </c>
      <c r="I94" t="s">
        <v>145</v>
      </c>
    </row>
    <row r="95" spans="1:9" x14ac:dyDescent="0.25">
      <c r="A95" t="s">
        <v>128</v>
      </c>
      <c r="B95" t="s">
        <v>42</v>
      </c>
      <c r="C95" t="s">
        <v>43</v>
      </c>
      <c r="D95" t="s">
        <v>129</v>
      </c>
      <c r="E95" t="s">
        <v>130</v>
      </c>
      <c r="F95" t="s">
        <v>118</v>
      </c>
      <c r="G95" t="s">
        <v>131</v>
      </c>
      <c r="H95" t="s">
        <v>23</v>
      </c>
      <c r="I95" t="s">
        <v>132</v>
      </c>
    </row>
    <row r="96" spans="1:9" x14ac:dyDescent="0.25">
      <c r="A96" t="s">
        <v>133</v>
      </c>
      <c r="B96" t="s">
        <v>18</v>
      </c>
      <c r="C96" t="s">
        <v>29</v>
      </c>
      <c r="D96" t="s">
        <v>134</v>
      </c>
      <c r="E96" t="s">
        <v>135</v>
      </c>
      <c r="F96" t="s">
        <v>118</v>
      </c>
      <c r="G96" t="s">
        <v>32</v>
      </c>
      <c r="H96" t="s">
        <v>23</v>
      </c>
      <c r="I96" t="s">
        <v>136</v>
      </c>
    </row>
    <row r="97" spans="1:9" x14ac:dyDescent="0.25">
      <c r="A97" t="s">
        <v>242</v>
      </c>
      <c r="B97" t="s">
        <v>55</v>
      </c>
      <c r="C97" t="s">
        <v>243</v>
      </c>
      <c r="D97" t="s">
        <v>244</v>
      </c>
      <c r="E97" t="s">
        <v>245</v>
      </c>
      <c r="F97" t="s">
        <v>118</v>
      </c>
      <c r="G97" t="s">
        <v>246</v>
      </c>
      <c r="H97" t="s">
        <v>23</v>
      </c>
      <c r="I97" t="s">
        <v>247</v>
      </c>
    </row>
    <row r="98" spans="1:9" x14ac:dyDescent="0.25">
      <c r="A98" t="s">
        <v>137</v>
      </c>
      <c r="B98" t="s">
        <v>55</v>
      </c>
      <c r="C98" t="s">
        <v>43</v>
      </c>
      <c r="D98" t="s">
        <v>138</v>
      </c>
      <c r="E98" t="s">
        <v>139</v>
      </c>
      <c r="F98" t="s">
        <v>118</v>
      </c>
      <c r="G98" t="s">
        <v>140</v>
      </c>
      <c r="H98" t="s">
        <v>141</v>
      </c>
      <c r="I98" t="s">
        <v>136</v>
      </c>
    </row>
    <row r="99" spans="1:9" x14ac:dyDescent="0.25">
      <c r="A99" t="s">
        <v>142</v>
      </c>
      <c r="B99" t="s">
        <v>18</v>
      </c>
      <c r="C99" t="s">
        <v>99</v>
      </c>
      <c r="D99" t="s">
        <v>143</v>
      </c>
      <c r="E99" t="s">
        <v>144</v>
      </c>
      <c r="F99" t="s">
        <v>118</v>
      </c>
      <c r="G99" t="s">
        <v>102</v>
      </c>
      <c r="H99" t="s">
        <v>23</v>
      </c>
      <c r="I99" t="s">
        <v>145</v>
      </c>
    </row>
    <row r="100" spans="1:9" x14ac:dyDescent="0.25">
      <c r="A100" t="s">
        <v>148</v>
      </c>
      <c r="B100" t="s">
        <v>18</v>
      </c>
      <c r="C100" t="s">
        <v>29</v>
      </c>
      <c r="D100" t="s">
        <v>149</v>
      </c>
      <c r="E100" t="s">
        <v>150</v>
      </c>
      <c r="F100" t="s">
        <v>118</v>
      </c>
      <c r="G100" t="s">
        <v>32</v>
      </c>
      <c r="H100" t="s">
        <v>23</v>
      </c>
      <c r="I100" t="s">
        <v>151</v>
      </c>
    </row>
    <row r="101" spans="1:9" x14ac:dyDescent="0.25">
      <c r="A101" t="s">
        <v>312</v>
      </c>
      <c r="B101" t="s">
        <v>55</v>
      </c>
      <c r="C101" t="s">
        <v>155</v>
      </c>
      <c r="D101" t="s">
        <v>143</v>
      </c>
      <c r="E101" t="s">
        <v>313</v>
      </c>
      <c r="F101" t="s">
        <v>118</v>
      </c>
      <c r="G101" t="s">
        <v>254</v>
      </c>
      <c r="H101" t="s">
        <v>23</v>
      </c>
      <c r="I101" t="s">
        <v>136</v>
      </c>
    </row>
    <row r="102" spans="1:9" x14ac:dyDescent="0.25">
      <c r="A102" t="s">
        <v>314</v>
      </c>
      <c r="B102" t="s">
        <v>193</v>
      </c>
      <c r="C102" t="s">
        <v>243</v>
      </c>
      <c r="D102" t="s">
        <v>279</v>
      </c>
      <c r="E102" t="s">
        <v>299</v>
      </c>
      <c r="F102" t="s">
        <v>118</v>
      </c>
      <c r="G102" t="s">
        <v>307</v>
      </c>
      <c r="H102" t="s">
        <v>23</v>
      </c>
      <c r="I102" t="s">
        <v>261</v>
      </c>
    </row>
    <row r="103" spans="1:9" x14ac:dyDescent="0.25">
      <c r="A103" t="s">
        <v>27</v>
      </c>
      <c r="B103" t="s">
        <v>18</v>
      </c>
      <c r="C103" t="s">
        <v>29</v>
      </c>
      <c r="D103" t="s">
        <v>30</v>
      </c>
      <c r="E103" t="s">
        <v>31</v>
      </c>
      <c r="F103" t="s">
        <v>118</v>
      </c>
      <c r="G103" t="s">
        <v>32</v>
      </c>
      <c r="H103" t="s">
        <v>23</v>
      </c>
      <c r="I103" t="s">
        <v>33</v>
      </c>
    </row>
    <row r="104" spans="1:9" x14ac:dyDescent="0.25">
      <c r="A104" t="s">
        <v>380</v>
      </c>
      <c r="B104" t="s">
        <v>18</v>
      </c>
      <c r="C104" t="s">
        <v>29</v>
      </c>
      <c r="D104" t="s">
        <v>34</v>
      </c>
      <c r="E104" t="s">
        <v>35</v>
      </c>
      <c r="F104" t="s">
        <v>118</v>
      </c>
      <c r="G104" t="s">
        <v>32</v>
      </c>
      <c r="H104" t="s">
        <v>23</v>
      </c>
      <c r="I104" t="s">
        <v>26</v>
      </c>
    </row>
    <row r="105" spans="1:9" x14ac:dyDescent="0.25">
      <c r="A105" t="s">
        <v>251</v>
      </c>
      <c r="B105" t="s">
        <v>55</v>
      </c>
      <c r="C105" t="s">
        <v>155</v>
      </c>
      <c r="D105" t="s">
        <v>252</v>
      </c>
      <c r="E105" t="s">
        <v>253</v>
      </c>
      <c r="F105" t="s">
        <v>118</v>
      </c>
      <c r="G105" t="s">
        <v>254</v>
      </c>
      <c r="H105" t="s">
        <v>23</v>
      </c>
      <c r="I105" t="s">
        <v>145</v>
      </c>
    </row>
    <row r="106" spans="1:9" x14ac:dyDescent="0.25">
      <c r="A106" t="s">
        <v>315</v>
      </c>
      <c r="B106" t="s">
        <v>55</v>
      </c>
      <c r="C106" t="s">
        <v>297</v>
      </c>
      <c r="D106" t="s">
        <v>316</v>
      </c>
      <c r="E106" t="s">
        <v>317</v>
      </c>
      <c r="F106" t="s">
        <v>118</v>
      </c>
      <c r="G106" t="s">
        <v>300</v>
      </c>
      <c r="H106" t="s">
        <v>23</v>
      </c>
      <c r="I106" t="s">
        <v>97</v>
      </c>
    </row>
    <row r="107" spans="1:9" x14ac:dyDescent="0.25">
      <c r="A107" t="s">
        <v>318</v>
      </c>
      <c r="B107" t="s">
        <v>38</v>
      </c>
      <c r="C107" t="s">
        <v>38</v>
      </c>
      <c r="D107" t="s">
        <v>38</v>
      </c>
      <c r="E107" t="s">
        <v>38</v>
      </c>
      <c r="F107" t="s">
        <v>118</v>
      </c>
      <c r="G107" t="s">
        <v>177</v>
      </c>
      <c r="H107" t="s">
        <v>23</v>
      </c>
      <c r="I107" t="s">
        <v>52</v>
      </c>
    </row>
    <row r="108" spans="1:9" x14ac:dyDescent="0.25">
      <c r="A108" t="s">
        <v>319</v>
      </c>
      <c r="B108" t="s">
        <v>55</v>
      </c>
      <c r="C108" t="s">
        <v>43</v>
      </c>
      <c r="D108" t="s">
        <v>143</v>
      </c>
      <c r="E108" t="s">
        <v>189</v>
      </c>
      <c r="F108" t="s">
        <v>118</v>
      </c>
      <c r="G108" t="s">
        <v>254</v>
      </c>
      <c r="H108" t="s">
        <v>23</v>
      </c>
      <c r="I108" t="s">
        <v>320</v>
      </c>
    </row>
    <row r="109" spans="1:9" x14ac:dyDescent="0.25">
      <c r="A109" t="s">
        <v>152</v>
      </c>
      <c r="B109" t="s">
        <v>76</v>
      </c>
      <c r="C109" t="s">
        <v>77</v>
      </c>
      <c r="D109" t="s">
        <v>153</v>
      </c>
      <c r="E109" t="s">
        <v>78</v>
      </c>
      <c r="F109" t="s">
        <v>118</v>
      </c>
      <c r="G109" t="s">
        <v>80</v>
      </c>
      <c r="H109" t="s">
        <v>23</v>
      </c>
      <c r="I109" t="s">
        <v>63</v>
      </c>
    </row>
    <row r="110" spans="1:9" x14ac:dyDescent="0.25">
      <c r="A110" t="s">
        <v>255</v>
      </c>
      <c r="B110" t="s">
        <v>18</v>
      </c>
      <c r="C110" t="s">
        <v>29</v>
      </c>
      <c r="D110" t="s">
        <v>256</v>
      </c>
      <c r="E110" t="s">
        <v>257</v>
      </c>
      <c r="F110" t="s">
        <v>118</v>
      </c>
      <c r="G110" t="s">
        <v>32</v>
      </c>
      <c r="H110" t="s">
        <v>23</v>
      </c>
      <c r="I110" t="s">
        <v>97</v>
      </c>
    </row>
    <row r="111" spans="1:9" x14ac:dyDescent="0.25">
      <c r="A111" t="s">
        <v>154</v>
      </c>
      <c r="B111" t="s">
        <v>55</v>
      </c>
      <c r="C111" t="s">
        <v>155</v>
      </c>
      <c r="D111" t="s">
        <v>20</v>
      </c>
      <c r="E111" t="s">
        <v>156</v>
      </c>
      <c r="F111" t="s">
        <v>118</v>
      </c>
      <c r="G111" t="s">
        <v>157</v>
      </c>
      <c r="H111" t="s">
        <v>23</v>
      </c>
      <c r="I111" t="s">
        <v>158</v>
      </c>
    </row>
    <row r="112" spans="1:9" x14ac:dyDescent="0.25">
      <c r="A112" t="s">
        <v>322</v>
      </c>
      <c r="B112" t="s">
        <v>55</v>
      </c>
      <c r="C112" t="s">
        <v>56</v>
      </c>
      <c r="D112" t="s">
        <v>222</v>
      </c>
      <c r="E112" t="s">
        <v>323</v>
      </c>
      <c r="F112" t="s">
        <v>118</v>
      </c>
      <c r="G112" t="s">
        <v>238</v>
      </c>
      <c r="H112" t="s">
        <v>23</v>
      </c>
      <c r="I112" t="s">
        <v>229</v>
      </c>
    </row>
    <row r="113" spans="1:9" x14ac:dyDescent="0.25">
      <c r="A113" t="s">
        <v>159</v>
      </c>
      <c r="B113" t="s">
        <v>18</v>
      </c>
      <c r="C113" t="s">
        <v>160</v>
      </c>
      <c r="D113" t="s">
        <v>161</v>
      </c>
      <c r="E113" t="s">
        <v>162</v>
      </c>
      <c r="F113" t="s">
        <v>118</v>
      </c>
      <c r="G113" t="s">
        <v>163</v>
      </c>
      <c r="H113" t="s">
        <v>23</v>
      </c>
      <c r="I113" t="s">
        <v>136</v>
      </c>
    </row>
    <row r="114" spans="1:9" x14ac:dyDescent="0.25">
      <c r="A114" t="s">
        <v>324</v>
      </c>
      <c r="B114" t="s">
        <v>55</v>
      </c>
      <c r="C114" t="s">
        <v>325</v>
      </c>
      <c r="D114" t="s">
        <v>298</v>
      </c>
      <c r="E114" t="s">
        <v>326</v>
      </c>
      <c r="F114" t="s">
        <v>118</v>
      </c>
      <c r="G114" t="s">
        <v>300</v>
      </c>
      <c r="H114" t="s">
        <v>23</v>
      </c>
      <c r="I114" t="s">
        <v>118</v>
      </c>
    </row>
    <row r="115" spans="1:9" x14ac:dyDescent="0.25">
      <c r="A115" t="s">
        <v>327</v>
      </c>
      <c r="B115" t="s">
        <v>55</v>
      </c>
      <c r="C115" t="s">
        <v>325</v>
      </c>
      <c r="D115" t="s">
        <v>328</v>
      </c>
      <c r="E115" t="s">
        <v>329</v>
      </c>
      <c r="F115" t="s">
        <v>118</v>
      </c>
      <c r="G115" t="s">
        <v>300</v>
      </c>
      <c r="H115" t="s">
        <v>23</v>
      </c>
      <c r="I115" t="s">
        <v>48</v>
      </c>
    </row>
    <row r="116" spans="1:9" x14ac:dyDescent="0.25">
      <c r="A116" t="s">
        <v>330</v>
      </c>
      <c r="B116" t="s">
        <v>55</v>
      </c>
      <c r="C116" t="s">
        <v>43</v>
      </c>
      <c r="D116" t="s">
        <v>331</v>
      </c>
      <c r="E116" t="s">
        <v>332</v>
      </c>
      <c r="F116" t="s">
        <v>118</v>
      </c>
      <c r="G116" t="s">
        <v>140</v>
      </c>
      <c r="H116" t="s">
        <v>141</v>
      </c>
      <c r="I116" t="s">
        <v>48</v>
      </c>
    </row>
    <row r="117" spans="1:9" x14ac:dyDescent="0.25">
      <c r="A117" t="s">
        <v>333</v>
      </c>
      <c r="B117" t="s">
        <v>55</v>
      </c>
      <c r="C117" t="s">
        <v>43</v>
      </c>
      <c r="D117" t="s">
        <v>334</v>
      </c>
      <c r="E117" t="s">
        <v>335</v>
      </c>
      <c r="F117" t="s">
        <v>118</v>
      </c>
      <c r="G117" t="s">
        <v>140</v>
      </c>
      <c r="H117" t="s">
        <v>141</v>
      </c>
      <c r="I117" t="s">
        <v>48</v>
      </c>
    </row>
    <row r="118" spans="1:9" x14ac:dyDescent="0.25">
      <c r="A118" t="s">
        <v>709</v>
      </c>
      <c r="B118" t="s">
        <v>900</v>
      </c>
      <c r="C118" t="s">
        <v>931</v>
      </c>
      <c r="D118" t="s">
        <v>1842</v>
      </c>
      <c r="E118" t="s">
        <v>1843</v>
      </c>
      <c r="F118" t="s">
        <v>118</v>
      </c>
      <c r="G118" t="s">
        <v>1844</v>
      </c>
      <c r="H118" t="s">
        <v>1824</v>
      </c>
      <c r="I118" t="s">
        <v>1283</v>
      </c>
    </row>
    <row r="119" spans="1:9" x14ac:dyDescent="0.25">
      <c r="A119" t="s">
        <v>168</v>
      </c>
      <c r="B119" t="s">
        <v>18</v>
      </c>
      <c r="C119" t="s">
        <v>43</v>
      </c>
      <c r="D119" t="s">
        <v>169</v>
      </c>
      <c r="E119" t="s">
        <v>170</v>
      </c>
      <c r="F119" t="s">
        <v>118</v>
      </c>
      <c r="G119" t="s">
        <v>171</v>
      </c>
      <c r="H119" t="s">
        <v>23</v>
      </c>
      <c r="I119" t="s">
        <v>172</v>
      </c>
    </row>
    <row r="120" spans="1:9" x14ac:dyDescent="0.25">
      <c r="A120" t="s">
        <v>336</v>
      </c>
      <c r="B120" t="s">
        <v>337</v>
      </c>
      <c r="C120" t="s">
        <v>338</v>
      </c>
      <c r="D120" t="s">
        <v>339</v>
      </c>
      <c r="E120" t="s">
        <v>340</v>
      </c>
      <c r="F120" t="s">
        <v>118</v>
      </c>
      <c r="G120" t="s">
        <v>341</v>
      </c>
      <c r="H120" t="s">
        <v>23</v>
      </c>
      <c r="I120" t="s">
        <v>48</v>
      </c>
    </row>
    <row r="121" spans="1:9" x14ac:dyDescent="0.25">
      <c r="A121" t="s">
        <v>342</v>
      </c>
      <c r="B121" t="s">
        <v>18</v>
      </c>
      <c r="C121" t="s">
        <v>114</v>
      </c>
      <c r="D121" t="s">
        <v>343</v>
      </c>
      <c r="E121" t="s">
        <v>290</v>
      </c>
      <c r="F121" t="s">
        <v>118</v>
      </c>
      <c r="G121" t="s">
        <v>344</v>
      </c>
      <c r="H121" t="s">
        <v>1308</v>
      </c>
      <c r="I121" t="s">
        <v>239</v>
      </c>
    </row>
    <row r="122" spans="1:9" x14ac:dyDescent="0.25">
      <c r="A122" t="s">
        <v>683</v>
      </c>
      <c r="B122" t="s">
        <v>55</v>
      </c>
      <c r="C122" t="s">
        <v>155</v>
      </c>
      <c r="D122" t="s">
        <v>143</v>
      </c>
      <c r="E122" t="s">
        <v>1324</v>
      </c>
      <c r="F122" t="s">
        <v>118</v>
      </c>
      <c r="G122" t="s">
        <v>1325</v>
      </c>
      <c r="H122" t="s">
        <v>23</v>
      </c>
      <c r="I122" t="s">
        <v>97</v>
      </c>
    </row>
    <row r="123" spans="1:9" x14ac:dyDescent="0.25">
      <c r="A123" t="s">
        <v>258</v>
      </c>
      <c r="B123" t="s">
        <v>18</v>
      </c>
      <c r="C123" t="s">
        <v>160</v>
      </c>
      <c r="D123" t="s">
        <v>143</v>
      </c>
      <c r="E123" t="s">
        <v>259</v>
      </c>
      <c r="F123" t="s">
        <v>118</v>
      </c>
      <c r="G123" t="s">
        <v>260</v>
      </c>
      <c r="H123" t="s">
        <v>23</v>
      </c>
      <c r="I123" t="s">
        <v>261</v>
      </c>
    </row>
    <row r="124" spans="1:9" x14ac:dyDescent="0.25">
      <c r="A124" t="s">
        <v>695</v>
      </c>
      <c r="B124" t="s">
        <v>18</v>
      </c>
      <c r="C124" t="s">
        <v>1309</v>
      </c>
      <c r="D124" t="s">
        <v>1845</v>
      </c>
      <c r="E124" t="s">
        <v>259</v>
      </c>
      <c r="F124" t="s">
        <v>118</v>
      </c>
      <c r="G124" t="s">
        <v>1310</v>
      </c>
      <c r="H124" t="s">
        <v>23</v>
      </c>
      <c r="I124" t="s">
        <v>1302</v>
      </c>
    </row>
    <row r="125" spans="1:9" x14ac:dyDescent="0.25">
      <c r="A125" t="s">
        <v>486</v>
      </c>
      <c r="B125" t="s">
        <v>18</v>
      </c>
      <c r="C125" t="s">
        <v>114</v>
      </c>
      <c r="D125" t="s">
        <v>121</v>
      </c>
      <c r="E125" t="s">
        <v>1326</v>
      </c>
      <c r="F125" t="s">
        <v>118</v>
      </c>
      <c r="G125" t="s">
        <v>117</v>
      </c>
      <c r="H125" t="s">
        <v>1327</v>
      </c>
      <c r="I125" t="s">
        <v>1328</v>
      </c>
    </row>
    <row r="126" spans="1:9" x14ac:dyDescent="0.25">
      <c r="A126" t="s">
        <v>345</v>
      </c>
      <c r="B126" t="s">
        <v>42</v>
      </c>
      <c r="C126" t="s">
        <v>155</v>
      </c>
      <c r="D126" t="s">
        <v>298</v>
      </c>
      <c r="E126" t="s">
        <v>189</v>
      </c>
      <c r="F126" t="s">
        <v>118</v>
      </c>
      <c r="G126" t="s">
        <v>185</v>
      </c>
      <c r="H126" t="s">
        <v>23</v>
      </c>
      <c r="I126" t="s">
        <v>208</v>
      </c>
    </row>
    <row r="127" spans="1:9" x14ac:dyDescent="0.25">
      <c r="A127" t="s">
        <v>262</v>
      </c>
      <c r="B127" t="s">
        <v>55</v>
      </c>
      <c r="C127" t="s">
        <v>155</v>
      </c>
      <c r="D127" t="s">
        <v>20</v>
      </c>
      <c r="E127" t="s">
        <v>189</v>
      </c>
      <c r="F127" t="s">
        <v>118</v>
      </c>
      <c r="G127" t="s">
        <v>254</v>
      </c>
      <c r="H127" t="s">
        <v>23</v>
      </c>
      <c r="I127" t="s">
        <v>239</v>
      </c>
    </row>
    <row r="128" spans="1:9" x14ac:dyDescent="0.25">
      <c r="A128" t="s">
        <v>173</v>
      </c>
      <c r="B128" t="s">
        <v>18</v>
      </c>
      <c r="C128" t="s">
        <v>29</v>
      </c>
      <c r="D128" t="s">
        <v>174</v>
      </c>
      <c r="E128" t="s">
        <v>175</v>
      </c>
      <c r="F128" t="s">
        <v>118</v>
      </c>
      <c r="G128" t="s">
        <v>32</v>
      </c>
      <c r="H128" t="s">
        <v>23</v>
      </c>
      <c r="I128" t="s">
        <v>123</v>
      </c>
    </row>
    <row r="129" spans="1:9" x14ac:dyDescent="0.25">
      <c r="A129" t="s">
        <v>346</v>
      </c>
      <c r="B129" t="s">
        <v>55</v>
      </c>
      <c r="C129" t="s">
        <v>155</v>
      </c>
      <c r="D129" t="s">
        <v>347</v>
      </c>
      <c r="E129" t="s">
        <v>290</v>
      </c>
      <c r="F129" t="s">
        <v>118</v>
      </c>
      <c r="G129" t="s">
        <v>254</v>
      </c>
      <c r="H129" t="s">
        <v>348</v>
      </c>
      <c r="I129" t="s">
        <v>118</v>
      </c>
    </row>
    <row r="130" spans="1:9" x14ac:dyDescent="0.25">
      <c r="A130" t="s">
        <v>502</v>
      </c>
      <c r="B130" t="s">
        <v>55</v>
      </c>
      <c r="C130" t="s">
        <v>43</v>
      </c>
      <c r="D130" t="s">
        <v>1316</v>
      </c>
      <c r="E130" t="s">
        <v>1317</v>
      </c>
      <c r="F130" t="s">
        <v>118</v>
      </c>
      <c r="G130" t="s">
        <v>272</v>
      </c>
      <c r="H130" t="s">
        <v>23</v>
      </c>
      <c r="I130" t="s">
        <v>250</v>
      </c>
    </row>
    <row r="131" spans="1:9" x14ac:dyDescent="0.25">
      <c r="A131" t="s">
        <v>263</v>
      </c>
      <c r="B131" t="s">
        <v>42</v>
      </c>
      <c r="C131" t="s">
        <v>43</v>
      </c>
      <c r="D131" t="s">
        <v>264</v>
      </c>
      <c r="E131" t="s">
        <v>265</v>
      </c>
      <c r="F131" t="s">
        <v>118</v>
      </c>
      <c r="G131" t="s">
        <v>266</v>
      </c>
      <c r="H131" t="s">
        <v>23</v>
      </c>
      <c r="I131" t="s">
        <v>267</v>
      </c>
    </row>
    <row r="132" spans="1:9" x14ac:dyDescent="0.25">
      <c r="A132" t="s">
        <v>179</v>
      </c>
      <c r="B132" t="s">
        <v>18</v>
      </c>
      <c r="C132" t="s">
        <v>99</v>
      </c>
      <c r="D132" t="s">
        <v>143</v>
      </c>
      <c r="E132" t="s">
        <v>180</v>
      </c>
      <c r="F132" t="s">
        <v>118</v>
      </c>
      <c r="G132" t="s">
        <v>181</v>
      </c>
      <c r="H132" t="s">
        <v>23</v>
      </c>
      <c r="I132" t="s">
        <v>63</v>
      </c>
    </row>
    <row r="133" spans="1:9" x14ac:dyDescent="0.25">
      <c r="A133" t="s">
        <v>350</v>
      </c>
      <c r="B133" t="s">
        <v>55</v>
      </c>
      <c r="C133" t="s">
        <v>297</v>
      </c>
      <c r="D133" t="s">
        <v>351</v>
      </c>
      <c r="E133" t="s">
        <v>352</v>
      </c>
      <c r="F133" t="s">
        <v>118</v>
      </c>
      <c r="G133" t="s">
        <v>307</v>
      </c>
      <c r="H133" t="s">
        <v>23</v>
      </c>
      <c r="I133" t="s">
        <v>247</v>
      </c>
    </row>
    <row r="134" spans="1:9" x14ac:dyDescent="0.25">
      <c r="A134" t="s">
        <v>353</v>
      </c>
      <c r="B134" t="s">
        <v>42</v>
      </c>
      <c r="C134" t="s">
        <v>155</v>
      </c>
      <c r="D134" t="s">
        <v>354</v>
      </c>
      <c r="E134" t="s">
        <v>317</v>
      </c>
      <c r="F134" t="s">
        <v>118</v>
      </c>
      <c r="G134" t="s">
        <v>185</v>
      </c>
      <c r="H134" t="s">
        <v>23</v>
      </c>
      <c r="I134" t="s">
        <v>97</v>
      </c>
    </row>
    <row r="135" spans="1:9" x14ac:dyDescent="0.25">
      <c r="A135" t="s">
        <v>697</v>
      </c>
      <c r="B135" t="s">
        <v>1838</v>
      </c>
      <c r="C135" t="s">
        <v>1847</v>
      </c>
      <c r="D135" t="s">
        <v>1848</v>
      </c>
      <c r="E135" t="s">
        <v>259</v>
      </c>
      <c r="F135" t="s">
        <v>118</v>
      </c>
      <c r="G135" t="s">
        <v>1849</v>
      </c>
      <c r="H135" t="s">
        <v>1850</v>
      </c>
      <c r="I135" t="s">
        <v>86</v>
      </c>
    </row>
    <row r="136" spans="1:9" x14ac:dyDescent="0.25">
      <c r="A136" t="s">
        <v>355</v>
      </c>
      <c r="B136" t="s">
        <v>18</v>
      </c>
      <c r="C136" t="s">
        <v>19</v>
      </c>
      <c r="D136" t="s">
        <v>279</v>
      </c>
      <c r="E136" t="s">
        <v>317</v>
      </c>
      <c r="F136" t="s">
        <v>118</v>
      </c>
      <c r="G136" t="s">
        <v>22</v>
      </c>
      <c r="H136" t="s">
        <v>109</v>
      </c>
      <c r="I136" t="s">
        <v>282</v>
      </c>
    </row>
    <row r="137" spans="1:9" x14ac:dyDescent="0.25">
      <c r="A137" t="s">
        <v>356</v>
      </c>
      <c r="B137" t="s">
        <v>55</v>
      </c>
      <c r="C137" t="s">
        <v>269</v>
      </c>
      <c r="D137" t="s">
        <v>347</v>
      </c>
      <c r="E137" t="s">
        <v>139</v>
      </c>
      <c r="F137" t="s">
        <v>118</v>
      </c>
      <c r="G137" t="s">
        <v>303</v>
      </c>
      <c r="H137" t="s">
        <v>23</v>
      </c>
      <c r="I137" t="s">
        <v>119</v>
      </c>
    </row>
    <row r="138" spans="1:9" x14ac:dyDescent="0.25">
      <c r="A138" t="s">
        <v>182</v>
      </c>
      <c r="B138" t="s">
        <v>42</v>
      </c>
      <c r="C138" t="s">
        <v>155</v>
      </c>
      <c r="D138" t="s">
        <v>183</v>
      </c>
      <c r="E138" t="s">
        <v>184</v>
      </c>
      <c r="F138" t="s">
        <v>118</v>
      </c>
      <c r="G138" t="s">
        <v>185</v>
      </c>
      <c r="H138" t="s">
        <v>23</v>
      </c>
      <c r="I138" t="s">
        <v>186</v>
      </c>
    </row>
    <row r="139" spans="1:9" x14ac:dyDescent="0.25">
      <c r="A139" t="s">
        <v>187</v>
      </c>
      <c r="B139" t="s">
        <v>42</v>
      </c>
      <c r="C139" t="s">
        <v>155</v>
      </c>
      <c r="D139" t="s">
        <v>188</v>
      </c>
      <c r="E139" t="s">
        <v>189</v>
      </c>
      <c r="F139" t="s">
        <v>118</v>
      </c>
      <c r="G139" t="s">
        <v>185</v>
      </c>
      <c r="H139" t="s">
        <v>190</v>
      </c>
      <c r="I139" t="s">
        <v>191</v>
      </c>
    </row>
    <row r="140" spans="1:9" x14ac:dyDescent="0.25">
      <c r="A140" t="s">
        <v>192</v>
      </c>
      <c r="B140" t="s">
        <v>193</v>
      </c>
      <c r="C140" t="s">
        <v>194</v>
      </c>
      <c r="D140" t="s">
        <v>195</v>
      </c>
      <c r="E140" t="s">
        <v>196</v>
      </c>
      <c r="F140" t="s">
        <v>118</v>
      </c>
      <c r="G140" t="s">
        <v>197</v>
      </c>
      <c r="H140" t="s">
        <v>23</v>
      </c>
      <c r="I140" t="s">
        <v>186</v>
      </c>
    </row>
    <row r="141" spans="1:9" x14ac:dyDescent="0.25">
      <c r="A141" t="s">
        <v>268</v>
      </c>
      <c r="B141" t="s">
        <v>55</v>
      </c>
      <c r="C141" t="s">
        <v>269</v>
      </c>
      <c r="D141" t="s">
        <v>270</v>
      </c>
      <c r="E141" t="s">
        <v>271</v>
      </c>
      <c r="F141" t="s">
        <v>118</v>
      </c>
      <c r="G141" t="s">
        <v>272</v>
      </c>
      <c r="H141" t="s">
        <v>23</v>
      </c>
      <c r="I141" t="s">
        <v>273</v>
      </c>
    </row>
    <row r="142" spans="1:9" x14ac:dyDescent="0.25">
      <c r="A142" t="s">
        <v>198</v>
      </c>
      <c r="B142" t="s">
        <v>42</v>
      </c>
      <c r="C142" t="s">
        <v>43</v>
      </c>
      <c r="D142" t="s">
        <v>143</v>
      </c>
      <c r="E142" t="s">
        <v>189</v>
      </c>
      <c r="F142" t="s">
        <v>118</v>
      </c>
      <c r="G142" t="s">
        <v>199</v>
      </c>
      <c r="H142" t="s">
        <v>23</v>
      </c>
      <c r="I142" t="s">
        <v>118</v>
      </c>
    </row>
    <row r="143" spans="1:9" x14ac:dyDescent="0.25">
      <c r="A143" t="s">
        <v>274</v>
      </c>
      <c r="B143" t="s">
        <v>55</v>
      </c>
      <c r="C143" t="s">
        <v>155</v>
      </c>
      <c r="D143" t="s">
        <v>143</v>
      </c>
      <c r="E143" t="s">
        <v>275</v>
      </c>
      <c r="F143" t="s">
        <v>118</v>
      </c>
      <c r="G143" t="s">
        <v>254</v>
      </c>
      <c r="H143" t="s">
        <v>23</v>
      </c>
      <c r="I143" t="s">
        <v>136</v>
      </c>
    </row>
    <row r="144" spans="1:9" x14ac:dyDescent="0.25">
      <c r="A144" t="s">
        <v>687</v>
      </c>
      <c r="B144" t="s">
        <v>55</v>
      </c>
      <c r="C144" t="s">
        <v>43</v>
      </c>
      <c r="D144" t="s">
        <v>1329</v>
      </c>
      <c r="E144" t="s">
        <v>947</v>
      </c>
      <c r="F144" t="s">
        <v>118</v>
      </c>
      <c r="G144" t="s">
        <v>1330</v>
      </c>
      <c r="H144" t="s">
        <v>23</v>
      </c>
      <c r="I144" t="s">
        <v>1302</v>
      </c>
    </row>
    <row r="145" spans="1:9" x14ac:dyDescent="0.25">
      <c r="A145" t="s">
        <v>357</v>
      </c>
      <c r="B145" t="s">
        <v>193</v>
      </c>
      <c r="C145" t="s">
        <v>358</v>
      </c>
      <c r="D145" t="s">
        <v>359</v>
      </c>
      <c r="E145" t="s">
        <v>139</v>
      </c>
      <c r="F145" t="s">
        <v>118</v>
      </c>
      <c r="G145" t="s">
        <v>303</v>
      </c>
      <c r="H145" t="s">
        <v>23</v>
      </c>
      <c r="I145" t="s">
        <v>261</v>
      </c>
    </row>
    <row r="146" spans="1:9" x14ac:dyDescent="0.25">
      <c r="A146" t="s">
        <v>360</v>
      </c>
      <c r="B146" t="s">
        <v>55</v>
      </c>
      <c r="C146" t="s">
        <v>297</v>
      </c>
      <c r="D146" t="s">
        <v>361</v>
      </c>
      <c r="E146" t="s">
        <v>362</v>
      </c>
      <c r="F146" t="s">
        <v>118</v>
      </c>
      <c r="G146" t="s">
        <v>300</v>
      </c>
      <c r="H146" t="s">
        <v>23</v>
      </c>
      <c r="I146" t="s">
        <v>33</v>
      </c>
    </row>
    <row r="147" spans="1:9" x14ac:dyDescent="0.25">
      <c r="A147" t="s">
        <v>200</v>
      </c>
      <c r="B147" t="s">
        <v>55</v>
      </c>
      <c r="C147" t="s">
        <v>201</v>
      </c>
      <c r="D147" t="s">
        <v>202</v>
      </c>
      <c r="E147" t="s">
        <v>203</v>
      </c>
      <c r="F147" t="s">
        <v>118</v>
      </c>
      <c r="G147" t="s">
        <v>204</v>
      </c>
      <c r="H147" t="s">
        <v>23</v>
      </c>
      <c r="I147" t="s">
        <v>158</v>
      </c>
    </row>
    <row r="148" spans="1:9" x14ac:dyDescent="0.25">
      <c r="A148" t="s">
        <v>708</v>
      </c>
      <c r="B148" t="s">
        <v>900</v>
      </c>
      <c r="C148" t="s">
        <v>931</v>
      </c>
      <c r="D148" t="s">
        <v>1331</v>
      </c>
      <c r="E148" t="s">
        <v>1332</v>
      </c>
      <c r="F148" t="s">
        <v>118</v>
      </c>
      <c r="G148" t="s">
        <v>1333</v>
      </c>
      <c r="H148" t="s">
        <v>1327</v>
      </c>
      <c r="I148" t="s">
        <v>1305</v>
      </c>
    </row>
    <row r="149" spans="1:9" x14ac:dyDescent="0.25">
      <c r="A149" t="s">
        <v>363</v>
      </c>
      <c r="B149" t="s">
        <v>55</v>
      </c>
      <c r="C149" t="s">
        <v>269</v>
      </c>
      <c r="D149" t="s">
        <v>347</v>
      </c>
      <c r="E149" t="s">
        <v>139</v>
      </c>
      <c r="F149" t="s">
        <v>118</v>
      </c>
      <c r="G149" t="s">
        <v>303</v>
      </c>
      <c r="H149" t="s">
        <v>23</v>
      </c>
      <c r="I149" t="s">
        <v>364</v>
      </c>
    </row>
    <row r="150" spans="1:9" x14ac:dyDescent="0.25">
      <c r="A150" t="s">
        <v>365</v>
      </c>
      <c r="B150" t="s">
        <v>42</v>
      </c>
      <c r="C150" t="s">
        <v>155</v>
      </c>
      <c r="D150" t="s">
        <v>366</v>
      </c>
      <c r="E150" t="s">
        <v>367</v>
      </c>
      <c r="F150" t="s">
        <v>118</v>
      </c>
      <c r="G150" t="s">
        <v>368</v>
      </c>
      <c r="H150" t="s">
        <v>23</v>
      </c>
      <c r="I150" t="s">
        <v>208</v>
      </c>
    </row>
    <row r="151" spans="1:9" x14ac:dyDescent="0.25">
      <c r="A151" t="s">
        <v>283</v>
      </c>
      <c r="B151" t="s">
        <v>18</v>
      </c>
      <c r="C151" t="s">
        <v>19</v>
      </c>
      <c r="D151" t="s">
        <v>284</v>
      </c>
      <c r="E151" t="s">
        <v>285</v>
      </c>
      <c r="F151" t="s">
        <v>118</v>
      </c>
      <c r="G151" t="s">
        <v>22</v>
      </c>
      <c r="H151" t="s">
        <v>109</v>
      </c>
      <c r="I151" t="s">
        <v>208</v>
      </c>
    </row>
    <row r="152" spans="1:9" x14ac:dyDescent="0.25">
      <c r="A152" t="s">
        <v>369</v>
      </c>
      <c r="B152" t="s">
        <v>38</v>
      </c>
      <c r="C152" t="s">
        <v>38</v>
      </c>
      <c r="D152" t="s">
        <v>38</v>
      </c>
      <c r="E152" t="s">
        <v>38</v>
      </c>
      <c r="F152" t="s">
        <v>118</v>
      </c>
      <c r="G152" t="s">
        <v>370</v>
      </c>
      <c r="H152" t="s">
        <v>371</v>
      </c>
      <c r="I152" t="s">
        <v>372</v>
      </c>
    </row>
    <row r="153" spans="1:9" x14ac:dyDescent="0.25">
      <c r="A153" t="s">
        <v>205</v>
      </c>
      <c r="B153" t="s">
        <v>18</v>
      </c>
      <c r="C153" t="s">
        <v>160</v>
      </c>
      <c r="D153" t="s">
        <v>206</v>
      </c>
      <c r="E153" t="s">
        <v>207</v>
      </c>
      <c r="F153" t="s">
        <v>118</v>
      </c>
      <c r="G153" t="s">
        <v>163</v>
      </c>
      <c r="H153" t="s">
        <v>23</v>
      </c>
      <c r="I153" t="s">
        <v>208</v>
      </c>
    </row>
    <row r="154" spans="1:9" x14ac:dyDescent="0.25">
      <c r="A154" t="s">
        <v>87</v>
      </c>
      <c r="B154" t="s">
        <v>55</v>
      </c>
      <c r="C154" t="s">
        <v>88</v>
      </c>
      <c r="D154" t="s">
        <v>89</v>
      </c>
      <c r="E154" t="s">
        <v>90</v>
      </c>
      <c r="F154" t="s">
        <v>118</v>
      </c>
      <c r="G154" t="s">
        <v>91</v>
      </c>
      <c r="H154" t="s">
        <v>23</v>
      </c>
      <c r="I154" t="s">
        <v>24</v>
      </c>
    </row>
    <row r="155" spans="1:9" x14ac:dyDescent="0.25">
      <c r="A155" t="s">
        <v>373</v>
      </c>
      <c r="B155" t="s">
        <v>55</v>
      </c>
      <c r="C155" t="s">
        <v>243</v>
      </c>
      <c r="D155" t="s">
        <v>374</v>
      </c>
      <c r="E155" t="s">
        <v>139</v>
      </c>
      <c r="F155" t="s">
        <v>118</v>
      </c>
      <c r="G155" t="s">
        <v>272</v>
      </c>
      <c r="H155" t="s">
        <v>23</v>
      </c>
      <c r="I155" t="s">
        <v>151</v>
      </c>
    </row>
    <row r="156" spans="1:9" x14ac:dyDescent="0.25">
      <c r="A156" t="s">
        <v>375</v>
      </c>
      <c r="B156" t="s">
        <v>38</v>
      </c>
      <c r="C156" t="s">
        <v>38</v>
      </c>
      <c r="D156" t="s">
        <v>38</v>
      </c>
      <c r="E156" t="s">
        <v>38</v>
      </c>
      <c r="F156" t="s">
        <v>118</v>
      </c>
      <c r="G156" t="s">
        <v>376</v>
      </c>
      <c r="H156" t="s">
        <v>23</v>
      </c>
      <c r="I156" t="s">
        <v>97</v>
      </c>
    </row>
    <row r="157" spans="1:9" x14ac:dyDescent="0.25">
      <c r="A157" t="s">
        <v>567</v>
      </c>
      <c r="B157" t="s">
        <v>18</v>
      </c>
      <c r="C157" t="s">
        <v>19</v>
      </c>
      <c r="D157" t="s">
        <v>943</v>
      </c>
      <c r="E157" t="s">
        <v>1291</v>
      </c>
      <c r="F157" t="s">
        <v>118</v>
      </c>
      <c r="G157" t="s">
        <v>22</v>
      </c>
      <c r="H157" t="s">
        <v>23</v>
      </c>
      <c r="I157" t="s">
        <v>119</v>
      </c>
    </row>
    <row r="158" spans="1:9" x14ac:dyDescent="0.25">
      <c r="A158" t="s">
        <v>377</v>
      </c>
      <c r="B158" t="s">
        <v>18</v>
      </c>
      <c r="C158" t="s">
        <v>99</v>
      </c>
      <c r="D158" t="s">
        <v>143</v>
      </c>
      <c r="E158" t="s">
        <v>378</v>
      </c>
      <c r="F158" t="s">
        <v>118</v>
      </c>
      <c r="G158" t="s">
        <v>102</v>
      </c>
      <c r="H158" t="s">
        <v>23</v>
      </c>
      <c r="I158" t="s">
        <v>118</v>
      </c>
    </row>
    <row r="159" spans="1:9" x14ac:dyDescent="0.25">
      <c r="A159" t="s">
        <v>212</v>
      </c>
      <c r="B159" t="s">
        <v>18</v>
      </c>
      <c r="C159" t="s">
        <v>29</v>
      </c>
      <c r="D159" t="s">
        <v>213</v>
      </c>
      <c r="E159" t="s">
        <v>214</v>
      </c>
      <c r="F159" t="s">
        <v>118</v>
      </c>
      <c r="G159" t="s">
        <v>32</v>
      </c>
      <c r="H159" t="s">
        <v>23</v>
      </c>
      <c r="I159" t="s">
        <v>215</v>
      </c>
    </row>
    <row r="160" spans="1:9" x14ac:dyDescent="0.25">
      <c r="A160" t="s">
        <v>286</v>
      </c>
      <c r="B160" t="s">
        <v>55</v>
      </c>
      <c r="C160" t="s">
        <v>43</v>
      </c>
      <c r="D160" t="s">
        <v>121</v>
      </c>
      <c r="E160" t="s">
        <v>189</v>
      </c>
      <c r="F160" t="s">
        <v>118</v>
      </c>
      <c r="G160" t="s">
        <v>272</v>
      </c>
      <c r="H160" t="s">
        <v>23</v>
      </c>
      <c r="I160" t="s">
        <v>287</v>
      </c>
    </row>
    <row r="161" spans="1:9" x14ac:dyDescent="0.25">
      <c r="A161" t="s">
        <v>216</v>
      </c>
      <c r="B161" t="s">
        <v>42</v>
      </c>
      <c r="C161" t="s">
        <v>43</v>
      </c>
      <c r="D161" t="s">
        <v>217</v>
      </c>
      <c r="E161" t="s">
        <v>218</v>
      </c>
      <c r="F161" t="s">
        <v>118</v>
      </c>
      <c r="G161" t="s">
        <v>219</v>
      </c>
      <c r="H161" t="s">
        <v>23</v>
      </c>
      <c r="I161" t="s">
        <v>220</v>
      </c>
    </row>
    <row r="162" spans="1:9" x14ac:dyDescent="0.25">
      <c r="A162" t="s">
        <v>686</v>
      </c>
      <c r="B162" t="s">
        <v>55</v>
      </c>
      <c r="C162" t="s">
        <v>43</v>
      </c>
      <c r="D162" t="s">
        <v>1334</v>
      </c>
      <c r="E162" t="s">
        <v>947</v>
      </c>
      <c r="F162" t="s">
        <v>118</v>
      </c>
      <c r="G162" t="s">
        <v>1330</v>
      </c>
      <c r="H162" t="s">
        <v>23</v>
      </c>
      <c r="I162" t="s">
        <v>97</v>
      </c>
    </row>
    <row r="163" spans="1:9" x14ac:dyDescent="0.25">
      <c r="A163" t="s">
        <v>705</v>
      </c>
      <c r="B163" t="s">
        <v>18</v>
      </c>
      <c r="C163" t="s">
        <v>114</v>
      </c>
      <c r="D163" t="s">
        <v>1292</v>
      </c>
      <c r="E163" t="s">
        <v>1293</v>
      </c>
      <c r="F163" t="s">
        <v>118</v>
      </c>
      <c r="G163" t="s">
        <v>117</v>
      </c>
      <c r="H163" t="s">
        <v>23</v>
      </c>
      <c r="I163" t="s">
        <v>1294</v>
      </c>
    </row>
    <row r="164" spans="1:9" x14ac:dyDescent="0.25">
      <c r="A164" t="s">
        <v>221</v>
      </c>
      <c r="B164" t="s">
        <v>42</v>
      </c>
      <c r="C164" t="s">
        <v>43</v>
      </c>
      <c r="D164" t="s">
        <v>222</v>
      </c>
      <c r="E164" t="s">
        <v>223</v>
      </c>
      <c r="F164" t="s">
        <v>118</v>
      </c>
      <c r="G164" t="s">
        <v>224</v>
      </c>
      <c r="H164" t="s">
        <v>23</v>
      </c>
      <c r="I164" t="s">
        <v>63</v>
      </c>
    </row>
    <row r="165" spans="1:9" x14ac:dyDescent="0.25">
      <c r="A165" t="s">
        <v>707</v>
      </c>
      <c r="B165" t="s">
        <v>18</v>
      </c>
      <c r="C165" t="s">
        <v>1301</v>
      </c>
      <c r="D165" t="s">
        <v>943</v>
      </c>
      <c r="E165" t="s">
        <v>122</v>
      </c>
      <c r="F165" t="s">
        <v>118</v>
      </c>
      <c r="G165" t="s">
        <v>117</v>
      </c>
      <c r="H165" t="s">
        <v>23</v>
      </c>
      <c r="I165" t="s">
        <v>145</v>
      </c>
    </row>
    <row r="166" spans="1:9" x14ac:dyDescent="0.25">
      <c r="A166" t="s">
        <v>580</v>
      </c>
      <c r="B166" t="s">
        <v>18</v>
      </c>
      <c r="C166" t="s">
        <v>114</v>
      </c>
      <c r="D166" t="s">
        <v>20</v>
      </c>
      <c r="E166" t="s">
        <v>1335</v>
      </c>
      <c r="F166" t="s">
        <v>118</v>
      </c>
      <c r="G166" t="s">
        <v>1336</v>
      </c>
      <c r="H166" t="s">
        <v>23</v>
      </c>
      <c r="I166" t="s">
        <v>86</v>
      </c>
    </row>
    <row r="167" spans="1:9" x14ac:dyDescent="0.25">
      <c r="A167" t="s">
        <v>98</v>
      </c>
      <c r="B167" t="s">
        <v>18</v>
      </c>
      <c r="C167" t="s">
        <v>99</v>
      </c>
      <c r="D167" t="s">
        <v>100</v>
      </c>
      <c r="E167" t="s">
        <v>101</v>
      </c>
      <c r="F167" t="s">
        <v>118</v>
      </c>
      <c r="G167" t="s">
        <v>102</v>
      </c>
      <c r="H167" t="s">
        <v>23</v>
      </c>
      <c r="I167" t="s">
        <v>103</v>
      </c>
    </row>
    <row r="168" spans="1:9" x14ac:dyDescent="0.25">
      <c r="A168" t="s">
        <v>226</v>
      </c>
      <c r="B168" t="s">
        <v>42</v>
      </c>
      <c r="C168" t="s">
        <v>43</v>
      </c>
      <c r="D168" t="s">
        <v>227</v>
      </c>
      <c r="E168" t="s">
        <v>223</v>
      </c>
      <c r="F168" t="s">
        <v>118</v>
      </c>
      <c r="G168" t="s">
        <v>228</v>
      </c>
      <c r="H168" t="s">
        <v>23</v>
      </c>
      <c r="I168" t="s">
        <v>229</v>
      </c>
    </row>
    <row r="169" spans="1:9" x14ac:dyDescent="0.25">
      <c r="A169" t="s">
        <v>230</v>
      </c>
      <c r="B169" t="s">
        <v>42</v>
      </c>
      <c r="C169" t="s">
        <v>43</v>
      </c>
      <c r="D169" t="s">
        <v>231</v>
      </c>
      <c r="E169" t="s">
        <v>223</v>
      </c>
      <c r="F169" t="s">
        <v>118</v>
      </c>
      <c r="G169" t="s">
        <v>228</v>
      </c>
      <c r="H169" t="s">
        <v>23</v>
      </c>
      <c r="I169" t="s">
        <v>145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D127-585D-44EF-9605-37574E89B70F}">
  <sheetPr>
    <tabColor rgb="FF92D050"/>
  </sheetPr>
  <dimension ref="A1:L130"/>
  <sheetViews>
    <sheetView zoomScale="55" zoomScaleNormal="55" workbookViewId="0"/>
  </sheetViews>
  <sheetFormatPr defaultRowHeight="15" x14ac:dyDescent="0.25"/>
  <cols>
    <col min="1" max="1" width="25.140625" style="3" bestFit="1" customWidth="1"/>
    <col min="2" max="2" width="67.140625" style="3" bestFit="1" customWidth="1"/>
    <col min="3" max="3" width="25.5703125" style="4" bestFit="1" customWidth="1"/>
    <col min="4" max="4" width="26.85546875" style="3" bestFit="1" customWidth="1"/>
    <col min="5" max="5" width="26.42578125" style="4" bestFit="1" customWidth="1"/>
    <col min="6" max="6" width="41.42578125" style="3" bestFit="1" customWidth="1"/>
    <col min="7" max="7" width="22.28515625" style="4" bestFit="1" customWidth="1"/>
    <col min="8" max="8" width="104" style="3" bestFit="1" customWidth="1"/>
    <col min="9" max="9" width="22.7109375" style="4" bestFit="1" customWidth="1"/>
    <col min="10" max="10" width="80.42578125" style="3" bestFit="1" customWidth="1"/>
    <col min="11" max="11" width="15.140625" style="3" bestFit="1" customWidth="1"/>
    <col min="12" max="12" width="167.140625" style="3" bestFit="1" customWidth="1"/>
    <col min="13" max="16384" width="9.140625" style="3"/>
  </cols>
  <sheetData>
    <row r="1" spans="1:12" s="4" customFormat="1" ht="30" x14ac:dyDescent="0.25">
      <c r="A1" s="4" t="s">
        <v>2</v>
      </c>
      <c r="B1" s="4" t="s">
        <v>1014</v>
      </c>
      <c r="C1" s="5" t="s">
        <v>1015</v>
      </c>
      <c r="D1" s="4" t="s">
        <v>1016</v>
      </c>
      <c r="E1" s="5" t="s">
        <v>1017</v>
      </c>
      <c r="F1" s="4" t="s">
        <v>1018</v>
      </c>
      <c r="G1" s="5" t="s">
        <v>1019</v>
      </c>
      <c r="H1" s="4" t="s">
        <v>1021</v>
      </c>
      <c r="I1" s="5" t="s">
        <v>1020</v>
      </c>
      <c r="J1" s="4" t="s">
        <v>1022</v>
      </c>
      <c r="K1" s="5" t="s">
        <v>382</v>
      </c>
      <c r="L1" s="4" t="s">
        <v>1023</v>
      </c>
    </row>
    <row r="2" spans="1:12" x14ac:dyDescent="0.25">
      <c r="A2" s="3" t="str">
        <f>IF(cleanup_speedrun[[#This Row],[Name]]="","",SUBSTITUTE(cleanup_speedrun[[#This Row],[Name]],CHAR(10)&amp;"BRAVE version",""))</f>
        <v>Ergo Sum</v>
      </c>
      <c r="B2" s="3" t="str">
        <f>_xlfn.XLOOKUP(Table3[[#This Row],[Name]],ids_list[NAME],ids_list[IDs])</f>
        <v>1681583613</v>
      </c>
      <c r="C2" s="4">
        <f>LEN(cleanup_speedrun[[#This Row],[Column 1]]) - LEN(SUBSTITUTE(cleanup_speedrun[[#This Row],[Column 1]], CHAR(10), "")) + 1</f>
        <v>1</v>
      </c>
      <c r="D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1261178282</v>
      </c>
      <c r="E2" s="4">
        <f>LEN(cleanup_speedrun[[#This Row],[Column 2]]) - LEN(SUBSTITUTE(cleanup_speedrun[[#This Row],[Column 2]], CHAR(10), "")) + 1</f>
        <v>1</v>
      </c>
      <c r="F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269888150</v>
      </c>
      <c r="G2" s="4">
        <f>LEN(cleanup_speedrun[[#This Row],[Perk 1]]) - LEN(SUBSTITUTE(cleanup_speedrun[[#This Row],[Perk 1]], CHAR(10), "")) + 1</f>
        <v>3</v>
      </c>
      <c r="H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183772609, 519046634,2753228730, 474269988, 1458010786, 1713206376, 2108556049,1395789926</v>
      </c>
      <c r="I2" s="4">
        <f>LEN(cleanup_speedrun[[#This Row],[Perk 2]]) - LEN(SUBSTITUTE(cleanup_speedrun[[#This Row],[Perk 2]], CHAR(10), "")) + 1</f>
        <v>3</v>
      </c>
      <c r="J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2516532331, 3949068808,1000724343, 1522566605,2962361451, 1959135343</v>
      </c>
      <c r="K2" s="3" t="str">
        <f>IF(cleanup_speedrun[[#This Row],[Tier]]&lt;&gt;"","Tier: "&amp;cleanup_speedrun[[#This Row],[Tier]],"")</f>
        <v>Tier: 1</v>
      </c>
      <c r="L2" s="3" t="str">
        <f>IF(cleanup_speedrun[[#This Row],[Purpose]]&lt;&gt;"","[Purpose]: "&amp;SUBSTITUTE(cleanup_speedrun[[#This Row],[Purpose]],CHAR(10),", "),"")&amp;IF(cleanup_speedrun[[#This Row],[Usage]]&lt;&gt;""," [Usage]: "&amp;cleanup_speedrun[[#This Row],[Usage]],"")&amp;IF(cleanup_speedrun[[#This Row],[Source]]&lt;&gt;""," [Source]: "&amp;cleanup_speedrun[[#This Row],[Source]],"")</f>
        <v>[Purpose]: Splash add clear, Sword boss damage [Usage]: CE, SE [Source]: Pale Heart</v>
      </c>
    </row>
    <row r="3" spans="1:12" x14ac:dyDescent="0.25">
      <c r="A3" s="3" t="str">
        <f>IF(cleanup_speedrun[[#This Row],[Name]]="","",SUBSTITUTE(cleanup_speedrun[[#This Row],[Name]],CHAR(10)&amp;"BRAVE version",""))</f>
        <v>Gizmo Weft</v>
      </c>
      <c r="B3" s="3" t="str">
        <f>_xlfn.XLOOKUP(Table3[[#This Row],[Name]],ids_list[NAME],ids_list[IDs])</f>
        <v>4069880346, 1572604081</v>
      </c>
      <c r="C3" s="4">
        <f>LEN(cleanup_speedrun[[#This Row],[Column 1]]) - LEN(SUBSTITUTE(cleanup_speedrun[[#This Row],[Column 1]], CHAR(10), "")) + 1</f>
        <v>1</v>
      </c>
      <c r="D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3" s="4">
        <f>LEN(cleanup_speedrun[[#This Row],[Column 2]]) - LEN(SUBSTITUTE(cleanup_speedrun[[#This Row],[Column 2]], CHAR(10), "")) + 1</f>
        <v>3</v>
      </c>
      <c r="F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2822142346,3301904089,3373736292</v>
      </c>
      <c r="G3" s="4">
        <f>LEN(cleanup_speedrun[[#This Row],[Perk 1]]) - LEN(SUBSTITUTE(cleanup_speedrun[[#This Row],[Perk 1]], CHAR(10), "")) + 1</f>
        <v>2</v>
      </c>
      <c r="H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1421772400,3161816588</v>
      </c>
      <c r="I3" s="4">
        <f>LEN(cleanup_speedrun[[#This Row],[Perk 2]]) - LEN(SUBSTITUTE(cleanup_speedrun[[#This Row],[Perk 2]], CHAR(10), "")) + 1</f>
        <v>1</v>
      </c>
      <c r="J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1439600632</v>
      </c>
      <c r="K3" s="3" t="str">
        <f>IF(cleanup_speedrun[[#This Row],[Tier]]&lt;&gt;"","Tier: "&amp;cleanup_speedrun[[#This Row],[Tier]],"")</f>
        <v>Tier: 1</v>
      </c>
      <c r="L3" s="3" t="str">
        <f>IF(cleanup_speedrun[[#This Row],[Purpose]]&lt;&gt;"","[Purpose]: "&amp;SUBSTITUTE(cleanup_speedrun[[#This Row],[Purpose]],CHAR(10),", "),"")&amp;IF(cleanup_speedrun[[#This Row],[Usage]]&lt;&gt;""," [Usage]: "&amp;cleanup_speedrun[[#This Row],[Usage]],"")&amp;IF(cleanup_speedrun[[#This Row],[Source]]&lt;&gt;""," [Source]: "&amp;cleanup_speedrun[[#This Row],[Source]],"")</f>
        <v>[Purpose]: Boosting jump height [Usage]: Universal [Source]: Event drop</v>
      </c>
    </row>
    <row r="4" spans="1:12" x14ac:dyDescent="0.25">
      <c r="A4" s="3" t="str">
        <f>IF(cleanup_speedrun[[#This Row],[Name]]="","",SUBSTITUTE(cleanup_speedrun[[#This Row],[Name]],CHAR(10)&amp;"BRAVE version",""))</f>
        <v>Mint Retrograde</v>
      </c>
      <c r="B4" s="3" t="str">
        <f>_xlfn.XLOOKUP(Table3[[#This Row],[Name]],ids_list[NAME],ids_list[IDs])</f>
        <v>42435996</v>
      </c>
      <c r="C4" s="4">
        <f>LEN(cleanup_speedrun[[#This Row],[Column 1]]) - LEN(SUBSTITUTE(cleanup_speedrun[[#This Row],[Column 1]], CHAR(10), "")) + 1</f>
        <v>1</v>
      </c>
      <c r="D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4" s="4">
        <f>LEN(cleanup_speedrun[[#This Row],[Column 2]]) - LEN(SUBSTITUTE(cleanup_speedrun[[#This Row],[Column 2]], CHAR(10), "")) + 1</f>
        <v>2</v>
      </c>
      <c r="F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2822142346,1380253176</v>
      </c>
      <c r="G4" s="4">
        <f>LEN(cleanup_speedrun[[#This Row],[Perk 1]]) - LEN(SUBSTITUTE(cleanup_speedrun[[#This Row],[Perk 1]], CHAR(10), "")) + 1</f>
        <v>3</v>
      </c>
      <c r="H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2578928832, 3418782618,831391274,2859149211</v>
      </c>
      <c r="I4" s="4">
        <f>LEN(cleanup_speedrun[[#This Row],[Perk 2]]) - LEN(SUBSTITUTE(cleanup_speedrun[[#This Row],[Perk 2]], CHAR(10), "")) + 1</f>
        <v>4</v>
      </c>
      <c r="J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1089671869,3078487919,2396489472,3081867624</v>
      </c>
      <c r="K4" s="3" t="str">
        <f>IF(cleanup_speedrun[[#This Row],[Tier]]&lt;&gt;"","Tier: "&amp;cleanup_speedrun[[#This Row],[Tier]],"")</f>
        <v>Tier: 1</v>
      </c>
      <c r="L4" s="3" t="str">
        <f>IF(cleanup_speedrun[[#This Row],[Purpose]]&lt;&gt;"","[Purpose]: "&amp;SUBSTITUTE(cleanup_speedrun[[#This Row],[Purpose]],CHAR(10),", "),"")&amp;IF(cleanup_speedrun[[#This Row],[Usage]]&lt;&gt;""," [Usage]: "&amp;cleanup_speedrun[[#This Row],[Usage]],"")&amp;IF(cleanup_speedrun[[#This Row],[Source]]&lt;&gt;""," [Source]: "&amp;cleanup_speedrun[[#This Row],[Source]],"")</f>
        <v>[Purpose]: Everything [Usage]: Universal [Source]: Hawthorne</v>
      </c>
    </row>
    <row r="5" spans="1:12" x14ac:dyDescent="0.25">
      <c r="A5" s="3" t="str">
        <f>IF(cleanup_speedrun[[#This Row],[Name]]="","",SUBSTITUTE(cleanup_speedrun[[#This Row],[Name]],CHAR(10)&amp;"BRAVE version",""))</f>
        <v>Praxic Blade</v>
      </c>
      <c r="B5" s="3" t="str">
        <f>_xlfn.XLOOKUP(Table3[[#This Row],[Name]],ids_list[NAME],ids_list[IDs])</f>
        <v>3049715579</v>
      </c>
      <c r="C5" s="4">
        <f>LEN(cleanup_speedrun[[#This Row],[Column 1]]) - LEN(SUBSTITUTE(cleanup_speedrun[[#This Row],[Column 1]], CHAR(10), "")) + 1</f>
        <v>1</v>
      </c>
      <c r="D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3297559996</v>
      </c>
      <c r="E5" s="4">
        <f>LEN(cleanup_speedrun[[#This Row],[Column 2]]) - LEN(SUBSTITUTE(cleanup_speedrun[[#This Row],[Column 2]], CHAR(10), "")) + 1</f>
        <v>1</v>
      </c>
      <c r="F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2100631068</v>
      </c>
      <c r="G5" s="4">
        <f>LEN(cleanup_speedrun[[#This Row],[Perk 1]]) - LEN(SUBSTITUTE(cleanup_speedrun[[#This Row],[Perk 1]], CHAR(10), "")) + 1</f>
        <v>1</v>
      </c>
      <c r="H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3268768926</v>
      </c>
      <c r="I5" s="4">
        <f>LEN(cleanup_speedrun[[#This Row],[Perk 2]]) - LEN(SUBSTITUTE(cleanup_speedrun[[#This Row],[Perk 2]], CHAR(10), "")) + 1</f>
        <v>1</v>
      </c>
      <c r="J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1808259051</v>
      </c>
      <c r="K5" s="3" t="str">
        <f>IF(cleanup_speedrun[[#This Row],[Tier]]&lt;&gt;"","Tier: "&amp;cleanup_speedrun[[#This Row],[Tier]],"")</f>
        <v>Tier: 1</v>
      </c>
      <c r="L5" s="3" t="str">
        <f>IF(cleanup_speedrun[[#This Row],[Purpose]]&lt;&gt;"","[Purpose]: "&amp;SUBSTITUTE(cleanup_speedrun[[#This Row],[Purpose]],CHAR(10),", "),"")&amp;IF(cleanup_speedrun[[#This Row],[Usage]]&lt;&gt;""," [Usage]: "&amp;cleanup_speedrun[[#This Row],[Usage]],"")&amp;IF(cleanup_speedrun[[#This Row],[Source]]&lt;&gt;""," [Source]: "&amp;cleanup_speedrun[[#This Row],[Source]],"")</f>
        <v>[Purpose]: Hyperlining [Usage]: Universal [Source]: Renegades quest</v>
      </c>
    </row>
    <row r="6" spans="1:12" x14ac:dyDescent="0.25">
      <c r="A6" s="3" t="str">
        <f>IF(cleanup_speedrun[[#This Row],[Name]]="","",SUBSTITUTE(cleanup_speedrun[[#This Row],[Name]],CHAR(10)&amp;"BRAVE version",""))</f>
        <v>Psi Aeterna IV</v>
      </c>
      <c r="B6" s="3" t="str">
        <f>_xlfn.XLOOKUP(Table3[[#This Row],[Name]],ids_list[NAME],ids_list[IDs])</f>
        <v>3556730800, 135971347</v>
      </c>
      <c r="C6" s="4">
        <f>LEN(cleanup_speedrun[[#This Row],[Column 1]]) - LEN(SUBSTITUTE(cleanup_speedrun[[#This Row],[Column 1]], CHAR(10), "")) + 1</f>
        <v>1</v>
      </c>
      <c r="D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6" s="4">
        <f>LEN(cleanup_speedrun[[#This Row],[Column 2]]) - LEN(SUBSTITUTE(cleanup_speedrun[[#This Row],[Column 2]], CHAR(10), "")) + 1</f>
        <v>2</v>
      </c>
      <c r="F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2822142346,1380253176</v>
      </c>
      <c r="G6" s="4">
        <f>LEN(cleanup_speedrun[[#This Row],[Perk 1]]) - LEN(SUBSTITUTE(cleanup_speedrun[[#This Row],[Perk 1]], CHAR(10), "")) + 1</f>
        <v>3</v>
      </c>
      <c r="H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1017229899,1115162408,2859149211</v>
      </c>
      <c r="I6" s="4">
        <f>LEN(cleanup_speedrun[[#This Row],[Perk 2]]) - LEN(SUBSTITUTE(cleanup_speedrun[[#This Row],[Perk 2]], CHAR(10), "")) + 1</f>
        <v>3</v>
      </c>
      <c r="J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1089671869,3218042543,4049631843</v>
      </c>
      <c r="K6" s="3" t="str">
        <f>IF(cleanup_speedrun[[#This Row],[Tier]]&lt;&gt;"","Tier: "&amp;cleanup_speedrun[[#This Row],[Tier]],"")</f>
        <v>Tier: 1</v>
      </c>
      <c r="L6" s="3" t="str">
        <f>IF(cleanup_speedrun[[#This Row],[Purpose]]&lt;&gt;"","[Purpose]: "&amp;SUBSTITUTE(cleanup_speedrun[[#This Row],[Purpose]],CHAR(10),", "),"")&amp;IF(cleanup_speedrun[[#This Row],[Usage]]&lt;&gt;""," [Usage]: "&amp;cleanup_speedrun[[#This Row],[Usage]],"")&amp;IF(cleanup_speedrun[[#This Row],[Source]]&lt;&gt;""," [Source]: "&amp;cleanup_speedrun[[#This Row],[Source]],"")</f>
        <v>[Purpose]: Everything [Usage]: Universal [Source]: S28 portal</v>
      </c>
    </row>
    <row r="7" spans="1:12" x14ac:dyDescent="0.25">
      <c r="A7" s="3" t="str">
        <f>IF(cleanup_speedrun[[#This Row],[Name]]="","",SUBSTITUTE(cleanup_speedrun[[#This Row],[Name]],CHAR(10)&amp;"BRAVE version",""))</f>
        <v>Sullen Claw</v>
      </c>
      <c r="B7" s="3" t="str">
        <f>_xlfn.XLOOKUP(Table3[[#This Row],[Name]],ids_list[NAME],ids_list[IDs])</f>
        <v>1085743380</v>
      </c>
      <c r="C7" s="4">
        <f>LEN(cleanup_speedrun[[#This Row],[Column 1]]) - LEN(SUBSTITUTE(cleanup_speedrun[[#This Row],[Column 1]], CHAR(10), "")) + 1</f>
        <v>1</v>
      </c>
      <c r="D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938542991</v>
      </c>
      <c r="E7" s="4">
        <f>LEN(cleanup_speedrun[[#This Row],[Column 2]]) - LEN(SUBSTITUTE(cleanup_speedrun[[#This Row],[Column 2]], CHAR(10), "")) + 1</f>
        <v>1</v>
      </c>
      <c r="F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2349202967</v>
      </c>
      <c r="G7" s="4">
        <f>LEN(cleanup_speedrun[[#This Row],[Perk 1]]) - LEN(SUBSTITUTE(cleanup_speedrun[[#This Row],[Perk 1]], CHAR(10), "")) + 1</f>
        <v>2</v>
      </c>
      <c r="H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2077819806,1546637391</v>
      </c>
      <c r="I7" s="4">
        <f>LEN(cleanup_speedrun[[#This Row],[Perk 2]]) - LEN(SUBSTITUTE(cleanup_speedrun[[#This Row],[Perk 2]], CHAR(10), "")) + 1</f>
        <v>2</v>
      </c>
      <c r="J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354401740,3913600130</v>
      </c>
      <c r="K7" s="3" t="str">
        <f>IF(cleanup_speedrun[[#This Row],[Tier]]&lt;&gt;"","Tier: "&amp;cleanup_speedrun[[#This Row],[Tier]],"")</f>
        <v>Tier: 1</v>
      </c>
      <c r="L7" s="3" t="str">
        <f>IF(cleanup_speedrun[[#This Row],[Purpose]]&lt;&gt;"","[Purpose]: "&amp;SUBSTITUTE(cleanup_speedrun[[#This Row],[Purpose]],CHAR(10),", "),"")&amp;IF(cleanup_speedrun[[#This Row],[Usage]]&lt;&gt;""," [Usage]: "&amp;cleanup_speedrun[[#This Row],[Usage]],"")&amp;IF(cleanup_speedrun[[#This Row],[Source]]&lt;&gt;""," [Source]: "&amp;cleanup_speedrun[[#This Row],[Source]],"")</f>
        <v>[Purpose]: Movement [Usage]: Universal [Source]: Equilibrium</v>
      </c>
    </row>
    <row r="8" spans="1:12" x14ac:dyDescent="0.25">
      <c r="A8" s="3" t="str">
        <f>IF(cleanup_speedrun[[#This Row],[Name]]="","",SUBSTITUTE(cleanup_speedrun[[#This Row],[Name]],CHAR(10)&amp;"BRAVE version",""))</f>
        <v>The Navigator</v>
      </c>
      <c r="B8" s="3" t="str">
        <f>_xlfn.XLOOKUP(Table3[[#This Row],[Name]],ids_list[NAME],ids_list[IDs])</f>
        <v>1441805468</v>
      </c>
      <c r="C8" s="4">
        <f>LEN(cleanup_speedrun[[#This Row],[Column 1]]) - LEN(SUBSTITUTE(cleanup_speedrun[[#This Row],[Column 1]], CHAR(10), "")) + 1</f>
        <v>1</v>
      </c>
      <c r="D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8" s="4">
        <f>LEN(cleanup_speedrun[[#This Row],[Column 2]]) - LEN(SUBSTITUTE(cleanup_speedrun[[#This Row],[Column 2]], CHAR(10), "")) + 1</f>
        <v>1</v>
      </c>
      <c r="F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8" s="4">
        <f>LEN(cleanup_speedrun[[#This Row],[Perk 1]]) - LEN(SUBSTITUTE(cleanup_speedrun[[#This Row],[Perk 1]], CHAR(10), "")) + 1</f>
        <v>1</v>
      </c>
      <c r="H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8" s="4">
        <f>LEN(cleanup_speedrun[[#This Row],[Perk 2]]) - LEN(SUBSTITUTE(cleanup_speedrun[[#This Row],[Perk 2]], CHAR(10), "")) + 1</f>
        <v>1</v>
      </c>
      <c r="J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8" s="3" t="str">
        <f>IF(cleanup_speedrun[[#This Row],[Tier]]&lt;&gt;"","Tier: "&amp;cleanup_speedrun[[#This Row],[Tier]],"")</f>
        <v>Tier: 1</v>
      </c>
      <c r="L8" s="3" t="str">
        <f>IF(cleanup_speedrun[[#This Row],[Purpose]]&lt;&gt;"","[Purpose]: "&amp;SUBSTITUTE(cleanup_speedrun[[#This Row],[Purpose]],CHAR(10),", "),"")&amp;IF(cleanup_speedrun[[#This Row],[Usage]]&lt;&gt;""," [Usage]: "&amp;cleanup_speedrun[[#This Row],[Usage]],"")&amp;IF(cleanup_speedrun[[#This Row],[Source]]&lt;&gt;""," [Source]: "&amp;cleanup_speedrun[[#This Row],[Source]],"")</f>
        <v>[Purpose]: Creating grapple points [Usage]: Universal [Source]: Ghosts of the Deep</v>
      </c>
    </row>
    <row r="9" spans="1:12" x14ac:dyDescent="0.25">
      <c r="A9" s="3" t="str">
        <f>IF(cleanup_speedrun[[#This Row],[Name]]="","",SUBSTITUTE(cleanup_speedrun[[#This Row],[Name]],CHAR(10)&amp;"BRAVE version",""))</f>
        <v>The Slammer</v>
      </c>
      <c r="B9" s="3" t="str">
        <f>_xlfn.XLOOKUP(Table3[[#This Row],[Name]],ids_list[NAME],ids_list[IDs])</f>
        <v>2889501828, 1354727549</v>
      </c>
      <c r="C9" s="4">
        <f>LEN(cleanup_speedrun[[#This Row],[Column 1]]) - LEN(SUBSTITUTE(cleanup_speedrun[[#This Row],[Column 1]], CHAR(10), "")) + 1</f>
        <v>1</v>
      </c>
      <c r="D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938542991</v>
      </c>
      <c r="E9" s="4">
        <f>LEN(cleanup_speedrun[[#This Row],[Column 2]]) - LEN(SUBSTITUTE(cleanup_speedrun[[#This Row],[Column 2]], CHAR(10), "")) + 1</f>
        <v>2</v>
      </c>
      <c r="F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2349202967,599007201, 1180618054</v>
      </c>
      <c r="G9" s="4">
        <f>LEN(cleanup_speedrun[[#This Row],[Perk 1]]) - LEN(SUBSTITUTE(cleanup_speedrun[[#This Row],[Perk 1]], CHAR(10), "")) + 1</f>
        <v>1</v>
      </c>
      <c r="H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2077819806</v>
      </c>
      <c r="I9" s="4">
        <f>LEN(cleanup_speedrun[[#This Row],[Perk 2]]) - LEN(SUBSTITUTE(cleanup_speedrun[[#This Row],[Perk 2]], CHAR(10), "")) + 1</f>
        <v>2</v>
      </c>
      <c r="J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3650930298,3523296417</v>
      </c>
      <c r="K9" s="3" t="str">
        <f>IF(cleanup_speedrun[[#This Row],[Tier]]&lt;&gt;"","Tier: "&amp;cleanup_speedrun[[#This Row],[Tier]],"")</f>
        <v>Tier: 1</v>
      </c>
      <c r="L9" s="3" t="str">
        <f>IF(cleanup_speedrun[[#This Row],[Purpose]]&lt;&gt;"","[Purpose]: "&amp;SUBSTITUTE(cleanup_speedrun[[#This Row],[Purpose]],CHAR(10),", "),"")&amp;IF(cleanup_speedrun[[#This Row],[Usage]]&lt;&gt;""," [Usage]: "&amp;cleanup_speedrun[[#This Row],[Usage]],"")&amp;IF(cleanup_speedrun[[#This Row],[Source]]&lt;&gt;""," [Source]: "&amp;cleanup_speedrun[[#This Row],[Source]],"")</f>
        <v>[Purpose]: Movement, Overload stunning [Usage]: Universal [Source]: Nightfalls</v>
      </c>
    </row>
    <row r="10" spans="1:12" x14ac:dyDescent="0.25">
      <c r="A10" s="3" t="str">
        <f>IF(cleanup_speedrun[[#This Row],[Name]]="","",SUBSTITUTE(cleanup_speedrun[[#This Row],[Name]],CHAR(10)&amp;"BRAVE version",""))</f>
        <v>Theodolite</v>
      </c>
      <c r="B10" s="3" t="str">
        <f>_xlfn.XLOOKUP(Table3[[#This Row],[Name]],ids_list[NAME],ids_list[IDs])</f>
        <v>4146673635</v>
      </c>
      <c r="C10" s="4">
        <f>LEN(cleanup_speedrun[[#This Row],[Column 1]]) - LEN(SUBSTITUTE(cleanup_speedrun[[#This Row],[Column 1]], CHAR(10), "")) + 1</f>
        <v>1</v>
      </c>
      <c r="D1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0" s="4">
        <f>LEN(cleanup_speedrun[[#This Row],[Column 2]]) - LEN(SUBSTITUTE(cleanup_speedrun[[#This Row],[Column 2]], CHAR(10), "")) + 1</f>
        <v>3</v>
      </c>
      <c r="F1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2822142346,3301904089,3373736292</v>
      </c>
      <c r="G10" s="4">
        <f>LEN(cleanup_speedrun[[#This Row],[Perk 1]]) - LEN(SUBSTITUTE(cleanup_speedrun[[#This Row],[Perk 1]], CHAR(10), "")) + 1</f>
        <v>1</v>
      </c>
      <c r="H1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1523832109</v>
      </c>
      <c r="I10" s="4">
        <f>LEN(cleanup_speedrun[[#This Row],[Perk 2]]) - LEN(SUBSTITUTE(cleanup_speedrun[[#This Row],[Perk 2]], CHAR(10), "")) + 1</f>
        <v>1</v>
      </c>
      <c r="J1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4104185692</v>
      </c>
      <c r="K10" s="3" t="str">
        <f>IF(cleanup_speedrun[[#This Row],[Tier]]&lt;&gt;"","Tier: "&amp;cleanup_speedrun[[#This Row],[Tier]],"")</f>
        <v>Tier: 1</v>
      </c>
      <c r="L10" s="3" t="str">
        <f>IF(cleanup_speedrun[[#This Row],[Purpose]]&lt;&gt;"","[Purpose]: "&amp;SUBSTITUTE(cleanup_speedrun[[#This Row],[Purpose]],CHAR(10),", "),"")&amp;IF(cleanup_speedrun[[#This Row],[Usage]]&lt;&gt;""," [Usage]: "&amp;cleanup_speedrun[[#This Row],[Usage]],"")&amp;IF(cleanup_speedrun[[#This Row],[Source]]&lt;&gt;""," [Source]: "&amp;cleanup_speedrun[[#This Row],[Source]],"")</f>
        <v>[Purpose]: Boosting jump height [Usage]: Universal [Source]: Hawthorne</v>
      </c>
    </row>
    <row r="11" spans="1:12" x14ac:dyDescent="0.25">
      <c r="A11" s="3" t="str">
        <f>IF(cleanup_speedrun[[#This Row],[Name]]="","",SUBSTITUTE(cleanup_speedrun[[#This Row],[Name]],CHAR(10)&amp;"BRAVE version",""))</f>
        <v>Tractor Cannon</v>
      </c>
      <c r="B11" s="3" t="str">
        <f>_xlfn.XLOOKUP(Table3[[#This Row],[Name]],ids_list[NAME],ids_list[IDs])</f>
        <v>3580904581</v>
      </c>
      <c r="C11" s="4">
        <f>LEN(cleanup_speedrun[[#This Row],[Column 1]]) - LEN(SUBSTITUTE(cleanup_speedrun[[#This Row],[Column 1]], CHAR(10), "")) + 1</f>
        <v>1</v>
      </c>
      <c r="D1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11" s="4">
        <f>LEN(cleanup_speedrun[[#This Row],[Column 2]]) - LEN(SUBSTITUTE(cleanup_speedrun[[#This Row],[Column 2]], CHAR(10), "")) + 1</f>
        <v>1</v>
      </c>
      <c r="F1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11" s="4">
        <f>LEN(cleanup_speedrun[[#This Row],[Perk 1]]) - LEN(SUBSTITUTE(cleanup_speedrun[[#This Row],[Perk 1]], CHAR(10), "")) + 1</f>
        <v>1</v>
      </c>
      <c r="H1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11" s="4">
        <f>LEN(cleanup_speedrun[[#This Row],[Perk 2]]) - LEN(SUBSTITUTE(cleanup_speedrun[[#This Row],[Perk 2]], CHAR(10), "")) + 1</f>
        <v>1</v>
      </c>
      <c r="J1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11" s="3" t="str">
        <f>IF(cleanup_speedrun[[#This Row],[Tier]]&lt;&gt;"","Tier: "&amp;cleanup_speedrun[[#This Row],[Tier]],"")</f>
        <v>Tier: 1</v>
      </c>
      <c r="L11" s="3" t="str">
        <f>IF(cleanup_speedrun[[#This Row],[Purpose]]&lt;&gt;"","[Purpose]: "&amp;SUBSTITUTE(cleanup_speedrun[[#This Row],[Purpose]],CHAR(10),", "),"")&amp;IF(cleanup_speedrun[[#This Row],[Usage]]&lt;&gt;""," [Usage]: "&amp;cleanup_speedrun[[#This Row],[Usage]],"")&amp;IF(cleanup_speedrun[[#This Row],[Source]]&lt;&gt;""," [Source]: "&amp;cleanup_speedrun[[#This Row],[Source]],"")</f>
        <v>[Purpose]: Swappable 10s 30% debuff, Enemy displacement [Usage]: Universal [Source]: New Light quest</v>
      </c>
    </row>
    <row r="12" spans="1:12" x14ac:dyDescent="0.25">
      <c r="A12" s="3" t="str">
        <f>IF(cleanup_speedrun[[#This Row],[Name]]="","",SUBSTITUTE(cleanup_speedrun[[#This Row],[Name]],CHAR(10)&amp;"BRAVE version",""))</f>
        <v>Uncivil Discourse</v>
      </c>
      <c r="B12" s="3" t="str">
        <f>_xlfn.XLOOKUP(Table3[[#This Row],[Name]],ids_list[NAME],ids_list[IDs])</f>
        <v>2462965802, 3146657389</v>
      </c>
      <c r="C12" s="4">
        <f>LEN(cleanup_speedrun[[#This Row],[Column 1]]) - LEN(SUBSTITUTE(cleanup_speedrun[[#This Row],[Column 1]], CHAR(10), "")) + 1</f>
        <v>1</v>
      </c>
      <c r="D1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2" s="4">
        <f>LEN(cleanup_speedrun[[#This Row],[Column 2]]) - LEN(SUBSTITUTE(cleanup_speedrun[[#This Row],[Column 2]], CHAR(10), "")) + 1</f>
        <v>1</v>
      </c>
      <c r="F1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807993149</v>
      </c>
      <c r="G12" s="4">
        <f>LEN(cleanup_speedrun[[#This Row],[Perk 1]]) - LEN(SUBSTITUTE(cleanup_speedrun[[#This Row],[Perk 1]], CHAR(10), "")) + 1</f>
        <v>1</v>
      </c>
      <c r="H1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1421772400</v>
      </c>
      <c r="I12" s="4">
        <f>LEN(cleanup_speedrun[[#This Row],[Perk 2]]) - LEN(SUBSTITUTE(cleanup_speedrun[[#This Row],[Perk 2]], CHAR(10), "")) + 1</f>
        <v>1</v>
      </c>
      <c r="J1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555281244</v>
      </c>
      <c r="K12" s="3" t="str">
        <f>IF(cleanup_speedrun[[#This Row],[Tier]]&lt;&gt;"","Tier: "&amp;cleanup_speedrun[[#This Row],[Tier]],"")</f>
        <v>Tier: 1</v>
      </c>
      <c r="L12" s="3" t="str">
        <f>IF(cleanup_speedrun[[#This Row],[Purpose]]&lt;&gt;"","[Purpose]: "&amp;SUBSTITUTE(cleanup_speedrun[[#This Row],[Purpose]],CHAR(10),", "),"")&amp;IF(cleanup_speedrun[[#This Row],[Usage]]&lt;&gt;""," [Usage]: "&amp;cleanup_speedrun[[#This Row],[Usage]],"")&amp;IF(cleanup_speedrun[[#This Row],[Source]]&lt;&gt;""," [Source]: "&amp;cleanup_speedrun[[#This Row],[Source]],"")</f>
        <v>[Purpose]: Lucky Pants burst damage [Usage]: Universal [Source]: Lawless Frontier</v>
      </c>
    </row>
    <row r="13" spans="1:12" x14ac:dyDescent="0.25">
      <c r="A13" s="3" t="str">
        <f>IF(cleanup_speedrun[[#This Row],[Name]]="","",SUBSTITUTE(cleanup_speedrun[[#This Row],[Name]],CHAR(10)&amp;"BRAVE version",""))</f>
        <v>A Good Shout</v>
      </c>
      <c r="B13" s="3" t="str">
        <f>_xlfn.XLOOKUP(Table3[[#This Row],[Name]],ids_list[NAME],ids_list[IDs])</f>
        <v>3615748501, 649691506</v>
      </c>
      <c r="C13" s="4">
        <f>LEN(cleanup_speedrun[[#This Row],[Column 1]]) - LEN(SUBSTITUTE(cleanup_speedrun[[#This Row],[Column 1]], CHAR(10), "")) + 1</f>
        <v>1</v>
      </c>
      <c r="D1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1220787353</v>
      </c>
      <c r="E13" s="4">
        <f>LEN(cleanup_speedrun[[#This Row],[Column 2]]) - LEN(SUBSTITUTE(cleanup_speedrun[[#This Row],[Column 2]], CHAR(10), "")) + 1</f>
        <v>3</v>
      </c>
      <c r="F1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2955427634,1069117426,1202133695</v>
      </c>
      <c r="G13" s="4">
        <f>LEN(cleanup_speedrun[[#This Row],[Perk 1]]) - LEN(SUBSTITUTE(cleanup_speedrun[[#This Row],[Perk 1]], CHAR(10), "")) + 1</f>
        <v>1</v>
      </c>
      <c r="H1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3987942396</v>
      </c>
      <c r="I13" s="4">
        <f>LEN(cleanup_speedrun[[#This Row],[Perk 2]]) - LEN(SUBSTITUTE(cleanup_speedrun[[#This Row],[Perk 2]], CHAR(10), "")) + 1</f>
        <v>1</v>
      </c>
      <c r="J1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2319119708</v>
      </c>
      <c r="K13" s="3" t="str">
        <f>IF(cleanup_speedrun[[#This Row],[Tier]]&lt;&gt;"","Tier: "&amp;cleanup_speedrun[[#This Row],[Tier]],"")</f>
        <v>Tier: 2</v>
      </c>
      <c r="L13" s="3" t="str">
        <f>IF(cleanup_speedrun[[#This Row],[Purpose]]&lt;&gt;"","[Purpose]: "&amp;SUBSTITUTE(cleanup_speedrun[[#This Row],[Purpose]],CHAR(10),", "),"")&amp;IF(cleanup_speedrun[[#This Row],[Usage]]&lt;&gt;""," [Usage]: "&amp;cleanup_speedrun[[#This Row],[Usage]],"")&amp;IF(cleanup_speedrun[[#This Row],[Source]]&lt;&gt;""," [Source]: "&amp;cleanup_speedrun[[#This Row],[Source]],"")</f>
        <v>[Purpose]: Sustained boss damage [Usage]: Universal [Source]: S28 portal</v>
      </c>
    </row>
    <row r="14" spans="1:12" x14ac:dyDescent="0.25">
      <c r="A14" s="3" t="str">
        <f>IF(cleanup_speedrun[[#This Row],[Name]]="","",SUBSTITUTE(cleanup_speedrun[[#This Row],[Name]],CHAR(10)&amp;"BRAVE version",""))</f>
        <v>Aberrant Action</v>
      </c>
      <c r="B14" s="3" t="str">
        <f>_xlfn.XLOOKUP(Table3[[#This Row],[Name]],ids_list[NAME],ids_list[IDs])</f>
        <v>2198166292</v>
      </c>
      <c r="C14" s="4">
        <f>LEN(cleanup_speedrun[[#This Row],[Column 1]]) - LEN(SUBSTITUTE(cleanup_speedrun[[#This Row],[Column 1]], CHAR(10), "")) + 1</f>
        <v>1</v>
      </c>
      <c r="D1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332773068, 1478423395</v>
      </c>
      <c r="E14" s="4">
        <f>LEN(cleanup_speedrun[[#This Row],[Column 2]]) - LEN(SUBSTITUTE(cleanup_speedrun[[#This Row],[Column 2]], CHAR(10), "")) + 1</f>
        <v>1</v>
      </c>
      <c r="F1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1380253176</v>
      </c>
      <c r="G14" s="4">
        <f>LEN(cleanup_speedrun[[#This Row],[Perk 1]]) - LEN(SUBSTITUTE(cleanup_speedrun[[#This Row],[Perk 1]], CHAR(10), "")) + 1</f>
        <v>2</v>
      </c>
      <c r="H1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3017780555,2869569095, 777589559</v>
      </c>
      <c r="I14" s="4">
        <f>LEN(cleanup_speedrun[[#This Row],[Perk 2]]) - LEN(SUBSTITUTE(cleanup_speedrun[[#This Row],[Perk 2]], CHAR(10), "")) + 1</f>
        <v>1</v>
      </c>
      <c r="J1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4293542123</v>
      </c>
      <c r="K14" s="3" t="str">
        <f>IF(cleanup_speedrun[[#This Row],[Tier]]&lt;&gt;"","Tier: "&amp;cleanup_speedrun[[#This Row],[Tier]],"")</f>
        <v>Tier: 2</v>
      </c>
      <c r="L14"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Ammo efficient fast add clear [Usage]: Universal [Source]: S24 pool</v>
      </c>
    </row>
    <row r="15" spans="1:12" x14ac:dyDescent="0.25">
      <c r="A15" s="3" t="str">
        <f>IF(cleanup_speedrun[[#This Row],[Name]]="","",SUBSTITUTE(cleanup_speedrun[[#This Row],[Name]],CHAR(10)&amp;"BRAVE version",""))</f>
        <v>Alethonym</v>
      </c>
      <c r="B15" s="3" t="str">
        <f>_xlfn.XLOOKUP(Table3[[#This Row],[Name]],ids_list[NAME],ids_list[IDs])</f>
        <v>2350354266</v>
      </c>
      <c r="C15" s="4">
        <f>LEN(cleanup_speedrun[[#This Row],[Column 1]]) - LEN(SUBSTITUTE(cleanup_speedrun[[#This Row],[Column 1]], CHAR(10), "")) + 1</f>
        <v>1</v>
      </c>
      <c r="D1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15" s="4">
        <f>LEN(cleanup_speedrun[[#This Row],[Column 2]]) - LEN(SUBSTITUTE(cleanup_speedrun[[#This Row],[Column 2]], CHAR(10), "")) + 1</f>
        <v>1</v>
      </c>
      <c r="F1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15" s="4">
        <f>LEN(cleanup_speedrun[[#This Row],[Perk 1]]) - LEN(SUBSTITUTE(cleanup_speedrun[[#This Row],[Perk 1]], CHAR(10), "")) + 1</f>
        <v>1</v>
      </c>
      <c r="H1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15" s="4">
        <f>LEN(cleanup_speedrun[[#This Row],[Perk 2]]) - LEN(SUBSTITUTE(cleanup_speedrun[[#This Row],[Perk 2]], CHAR(10), "")) + 1</f>
        <v>1</v>
      </c>
      <c r="J1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15" s="3" t="str">
        <f>IF(cleanup_speedrun[[#This Row],[Tier]]&lt;&gt;"","Tier: "&amp;cleanup_speedrun[[#This Row],[Tier]],"")</f>
        <v>Tier: 2</v>
      </c>
      <c r="L15" s="3" t="str">
        <f>IF(cleanup_speedrun[[#This Row],[Purpose]]&lt;&gt;"","[Purpose]: "&amp;SUBSTITUTE(cleanup_speedrun[[#This Row],[Purpose]],CHAR(10),", "),"")&amp;IF(cleanup_speedrun[[#This Row],[Usage]]&lt;&gt;""," [Usage]: "&amp;cleanup_speedrun[[#This Row],[Usage]],"")&amp;IF(cleanup_speedrun[[#This Row],[Source]]&lt;&gt;""," [Source]: "&amp;cleanup_speedrun[[#This Row],[Source]],"")</f>
        <v>[Purpose]: Primary ammo jump boosting [Usage]: Universal [Source]: S25 pass</v>
      </c>
    </row>
    <row r="16" spans="1:12" x14ac:dyDescent="0.25">
      <c r="A16" s="3" t="str">
        <f>IF(cleanup_speedrun[[#This Row],[Name]]="","",SUBSTITUTE(cleanup_speedrun[[#This Row],[Name]],CHAR(10)&amp;"BRAVE version",""))</f>
        <v>Anarchy</v>
      </c>
      <c r="B16" s="3" t="str">
        <f>_xlfn.XLOOKUP(Table3[[#This Row],[Name]],ids_list[NAME],ids_list[IDs])</f>
        <v>2376481550</v>
      </c>
      <c r="C16" s="4">
        <f>LEN(cleanup_speedrun[[#This Row],[Column 1]]) - LEN(SUBSTITUTE(cleanup_speedrun[[#This Row],[Column 1]], CHAR(10), "")) + 1</f>
        <v>1</v>
      </c>
      <c r="D1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16" s="4">
        <f>LEN(cleanup_speedrun[[#This Row],[Column 2]]) - LEN(SUBSTITUTE(cleanup_speedrun[[#This Row],[Column 2]], CHAR(10), "")) + 1</f>
        <v>1</v>
      </c>
      <c r="F1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16" s="4">
        <f>LEN(cleanup_speedrun[[#This Row],[Perk 1]]) - LEN(SUBSTITUTE(cleanup_speedrun[[#This Row],[Perk 1]], CHAR(10), "")) + 1</f>
        <v>1</v>
      </c>
      <c r="H1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16" s="4">
        <f>LEN(cleanup_speedrun[[#This Row],[Perk 2]]) - LEN(SUBSTITUTE(cleanup_speedrun[[#This Row],[Perk 2]], CHAR(10), "")) + 1</f>
        <v>1</v>
      </c>
      <c r="J1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16" s="3" t="str">
        <f>IF(cleanup_speedrun[[#This Row],[Tier]]&lt;&gt;"","Tier: "&amp;cleanup_speedrun[[#This Row],[Tier]],"")</f>
        <v>Tier: 2</v>
      </c>
      <c r="L16" s="3" t="str">
        <f>IF(cleanup_speedrun[[#This Row],[Purpose]]&lt;&gt;"","[Purpose]: "&amp;SUBSTITUTE(cleanup_speedrun[[#This Row],[Purpose]],CHAR(10),", "),"")&amp;IF(cleanup_speedrun[[#This Row],[Usage]]&lt;&gt;""," [Usage]: "&amp;cleanup_speedrun[[#This Row],[Usage]],"")&amp;IF(cleanup_speedrun[[#This Row],[Source]]&lt;&gt;""," [Source]: "&amp;cleanup_speedrun[[#This Row],[Source]],"")</f>
        <v>[Purpose]: Trapping spawns [Usage]: VoG, DSC [Source]: Monument to Lost Lights</v>
      </c>
    </row>
    <row r="17" spans="1:12" x14ac:dyDescent="0.25">
      <c r="A17" s="3" t="str">
        <f>IF(cleanup_speedrun[[#This Row],[Name]]="","",SUBSTITUTE(cleanup_speedrun[[#This Row],[Name]],CHAR(10)&amp;"BRAVE version",""))</f>
        <v>Choir of One</v>
      </c>
      <c r="B17" s="3" t="str">
        <f>_xlfn.XLOOKUP(Table3[[#This Row],[Name]],ids_list[NAME],ids_list[IDs])</f>
        <v>3698448090</v>
      </c>
      <c r="C17" s="4">
        <f>LEN(cleanup_speedrun[[#This Row],[Column 1]]) - LEN(SUBSTITUTE(cleanup_speedrun[[#This Row],[Column 1]], CHAR(10), "")) + 1</f>
        <v>1</v>
      </c>
      <c r="D1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7" s="4">
        <f>LEN(cleanup_speedrun[[#This Row],[Column 2]]) - LEN(SUBSTITUTE(cleanup_speedrun[[#This Row],[Column 2]], CHAR(10), "")) + 1</f>
        <v>2</v>
      </c>
      <c r="F1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1431678320,3230963543</v>
      </c>
      <c r="G17" s="4">
        <f>LEN(cleanup_speedrun[[#This Row],[Perk 1]]) - LEN(SUBSTITUTE(cleanup_speedrun[[#This Row],[Perk 1]], CHAR(10), "")) + 1</f>
        <v>2</v>
      </c>
      <c r="H1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95528736,2048641572</v>
      </c>
      <c r="I17" s="4">
        <f>LEN(cleanup_speedrun[[#This Row],[Perk 2]]) - LEN(SUBSTITUTE(cleanup_speedrun[[#This Row],[Perk 2]], CHAR(10), "")) + 1</f>
        <v>1</v>
      </c>
      <c r="J1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17" s="3" t="str">
        <f>IF(cleanup_speedrun[[#This Row],[Tier]]&lt;&gt;"","Tier: "&amp;cleanup_speedrun[[#This Row],[Tier]],"")</f>
        <v>Tier: 2</v>
      </c>
      <c r="L17" s="3" t="str">
        <f>IF(cleanup_speedrun[[#This Row],[Purpose]]&lt;&gt;"","[Purpose]: "&amp;SUBSTITUTE(cleanup_speedrun[[#This Row],[Purpose]],CHAR(10),", "),"")&amp;IF(cleanup_speedrun[[#This Row],[Usage]]&lt;&gt;""," [Usage]: "&amp;cleanup_speedrun[[#This Row],[Usage]],"")&amp;IF(cleanup_speedrun[[#This Row],[Source]]&lt;&gt;""," [Source]: "&amp;cleanup_speedrun[[#This Row],[Source]],"")</f>
        <v>[Purpose]: Ranged single target add clear [Usage]: Universal [Source]: Encore</v>
      </c>
    </row>
    <row r="18" spans="1:12" x14ac:dyDescent="0.25">
      <c r="A18" s="3" t="str">
        <f>IF(cleanup_speedrun[[#This Row],[Name]]="","",SUBSTITUTE(cleanup_speedrun[[#This Row],[Name]],CHAR(10)&amp;"BRAVE version",""))</f>
        <v>Chronophage</v>
      </c>
      <c r="B18" s="3" t="str">
        <f>_xlfn.XLOOKUP(Table3[[#This Row],[Name]],ids_list[NAME],ids_list[IDs])</f>
        <v>1886840007</v>
      </c>
      <c r="C18" s="4">
        <f>LEN(cleanup_speedrun[[#This Row],[Column 1]]) - LEN(SUBSTITUTE(cleanup_speedrun[[#This Row],[Column 1]], CHAR(10), "")) + 1</f>
        <v>1</v>
      </c>
      <c r="D1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8" s="4">
        <f>LEN(cleanup_speedrun[[#This Row],[Column 2]]) - LEN(SUBSTITUTE(cleanup_speedrun[[#This Row],[Column 2]], CHAR(10), "")) + 1</f>
        <v>1</v>
      </c>
      <c r="F1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2749775325</v>
      </c>
      <c r="G18" s="4">
        <f>LEN(cleanup_speedrun[[#This Row],[Perk 1]]) - LEN(SUBSTITUTE(cleanup_speedrun[[#This Row],[Perk 1]], CHAR(10), "")) + 1</f>
        <v>1</v>
      </c>
      <c r="H1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3700496672</v>
      </c>
      <c r="I18" s="4">
        <f>LEN(cleanup_speedrun[[#This Row],[Perk 2]]) - LEN(SUBSTITUTE(cleanup_speedrun[[#This Row],[Perk 2]], CHAR(10), "")) + 1</f>
        <v>1</v>
      </c>
      <c r="J1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2048641572</v>
      </c>
      <c r="K18" s="3" t="str">
        <f>IF(cleanup_speedrun[[#This Row],[Tier]]&lt;&gt;"","Tier: "&amp;cleanup_speedrun[[#This Row],[Tier]],"")</f>
        <v>Tier: 2</v>
      </c>
      <c r="L18"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Special single shot add clear, Shooting bricks [Usage]: Universal [Source]: S24 pool</v>
      </c>
    </row>
    <row r="19" spans="1:12" x14ac:dyDescent="0.25">
      <c r="A19" s="3" t="str">
        <f>IF(cleanup_speedrun[[#This Row],[Name]]="","",SUBSTITUTE(cleanup_speedrun[[#This Row],[Name]],CHAR(10)&amp;"BRAVE version",""))</f>
        <v>Edge of Action</v>
      </c>
      <c r="B19" s="3" t="str">
        <f>_xlfn.XLOOKUP(Table3[[#This Row],[Name]],ids_list[NAME],ids_list[IDs])</f>
        <v>2535142413</v>
      </c>
      <c r="C19" s="4">
        <f>LEN(cleanup_speedrun[[#This Row],[Column 1]]) - LEN(SUBSTITUTE(cleanup_speedrun[[#This Row],[Column 1]], CHAR(10), "")) + 1</f>
        <v>1</v>
      </c>
      <c r="D1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594346985</v>
      </c>
      <c r="E19" s="4">
        <f>LEN(cleanup_speedrun[[#This Row],[Column 2]]) - LEN(SUBSTITUTE(cleanup_speedrun[[#This Row],[Column 2]], CHAR(10), "")) + 1</f>
        <v>1</v>
      </c>
      <c r="F1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1087426260</v>
      </c>
      <c r="G19" s="4">
        <f>LEN(cleanup_speedrun[[#This Row],[Perk 1]]) - LEN(SUBSTITUTE(cleanup_speedrun[[#This Row],[Perk 1]], CHAR(10), "")) + 1</f>
        <v>1</v>
      </c>
      <c r="H1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19" s="4">
        <f>LEN(cleanup_speedrun[[#This Row],[Perk 2]]) - LEN(SUBSTITUTE(cleanup_speedrun[[#This Row],[Perk 2]], CHAR(10), "")) + 1</f>
        <v>1</v>
      </c>
      <c r="J1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1067908860</v>
      </c>
      <c r="K19" s="3" t="str">
        <f>IF(cleanup_speedrun[[#This Row],[Tier]]&lt;&gt;"","Tier: "&amp;cleanup_speedrun[[#This Row],[Tier]],"")</f>
        <v>Tier: 2</v>
      </c>
      <c r="L19" s="3" t="str">
        <f>IF(cleanup_speedrun[[#This Row],[Purpose]]&lt;&gt;"","[Purpose]: "&amp;SUBSTITUTE(cleanup_speedrun[[#This Row],[Purpose]],CHAR(10),", "),"")&amp;IF(cleanup_speedrun[[#This Row],[Usage]]&lt;&gt;""," [Usage]: "&amp;cleanup_speedrun[[#This Row],[Usage]],"")&amp;IF(cleanup_speedrun[[#This Row],[Source]]&lt;&gt;""," [Source]: "&amp;cleanup_speedrun[[#This Row],[Source]],"")</f>
        <v>[Purpose]: Providing 5% stackable buff [Usage]: Universal [Source]: Enclave evidence board</v>
      </c>
    </row>
    <row r="20" spans="1:12" x14ac:dyDescent="0.25">
      <c r="A20" s="3" t="str">
        <f>IF(cleanup_speedrun[[#This Row],[Name]]="","",SUBSTITUTE(cleanup_speedrun[[#This Row],[Name]],CHAR(10)&amp;"BRAVE version",""))</f>
        <v>Gjallarhorn</v>
      </c>
      <c r="B20" s="3" t="str">
        <f>_xlfn.XLOOKUP(Table3[[#This Row],[Name]],ids_list[NAME],ids_list[IDs])</f>
        <v>1363886209</v>
      </c>
      <c r="C20" s="4">
        <f>LEN(cleanup_speedrun[[#This Row],[Column 1]]) - LEN(SUBSTITUTE(cleanup_speedrun[[#This Row],[Column 1]], CHAR(10), "")) + 1</f>
        <v>1</v>
      </c>
      <c r="D2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20" s="4">
        <f>LEN(cleanup_speedrun[[#This Row],[Column 2]]) - LEN(SUBSTITUTE(cleanup_speedrun[[#This Row],[Column 2]], CHAR(10), "")) + 1</f>
        <v>1</v>
      </c>
      <c r="F2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20" s="4">
        <f>LEN(cleanup_speedrun[[#This Row],[Perk 1]]) - LEN(SUBSTITUTE(cleanup_speedrun[[#This Row],[Perk 1]], CHAR(10), "")) + 1</f>
        <v>1</v>
      </c>
      <c r="H2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20" s="4">
        <f>LEN(cleanup_speedrun[[#This Row],[Perk 2]]) - LEN(SUBSTITUTE(cleanup_speedrun[[#This Row],[Perk 2]], CHAR(10), "")) + 1</f>
        <v>1</v>
      </c>
      <c r="J2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20" s="3" t="str">
        <f>IF(cleanup_speedrun[[#This Row],[Tier]]&lt;&gt;"","Tier: "&amp;cleanup_speedrun[[#This Row],[Tier]],"")</f>
        <v>Tier: 2</v>
      </c>
      <c r="L20" s="3" t="str">
        <f>IF(cleanup_speedrun[[#This Row],[Purpose]]&lt;&gt;"","[Purpose]: "&amp;SUBSTITUTE(cleanup_speedrun[[#This Row],[Purpose]],CHAR(10),", "),"")&amp;IF(cleanup_speedrun[[#This Row],[Usage]]&lt;&gt;""," [Usage]: "&amp;cleanup_speedrun[[#This Row],[Usage]],"")&amp;IF(cleanup_speedrun[[#This Row],[Source]]&lt;&gt;""," [Source]: "&amp;cleanup_speedrun[[#This Row],[Source]],"")</f>
        <v>[Purpose]: Tracking splash damage, Granting Wolfpack rounds [Usage]: Universal [Source]: 30th Anniversary</v>
      </c>
    </row>
    <row r="21" spans="1:12" x14ac:dyDescent="0.25">
      <c r="A21" s="3" t="str">
        <f>IF(cleanup_speedrun[[#This Row],[Name]]="","",SUBSTITUTE(cleanup_speedrun[[#This Row],[Name]],CHAR(10)&amp;"BRAVE version",""))</f>
        <v>Gunnora's Axe</v>
      </c>
      <c r="B21" s="3" t="str">
        <f>_xlfn.XLOOKUP(Table3[[#This Row],[Name]],ids_list[NAME],ids_list[IDs])</f>
        <v>2326716489, 94729174, 411397829, 487361141</v>
      </c>
      <c r="C21" s="4">
        <f>LEN(cleanup_speedrun[[#This Row],[Column 1]]) - LEN(SUBSTITUTE(cleanup_speedrun[[#This Row],[Column 1]], CHAR(10), "")) + 1</f>
        <v>1</v>
      </c>
      <c r="D2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21" s="4">
        <f>LEN(cleanup_speedrun[[#This Row],[Column 2]]) - LEN(SUBSTITUTE(cleanup_speedrun[[#This Row],[Column 2]], CHAR(10), "")) + 1</f>
        <v>1</v>
      </c>
      <c r="F2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1885400500</v>
      </c>
      <c r="G21" s="4">
        <f>LEN(cleanup_speedrun[[#This Row],[Perk 1]]) - LEN(SUBSTITUTE(cleanup_speedrun[[#This Row],[Perk 1]], CHAR(10), "")) + 1</f>
        <v>1</v>
      </c>
      <c r="H2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1821614984</v>
      </c>
      <c r="I21" s="4">
        <f>LEN(cleanup_speedrun[[#This Row],[Perk 2]]) - LEN(SUBSTITUTE(cleanup_speedrun[[#This Row],[Perk 2]], CHAR(10), "")) + 1</f>
        <v>1</v>
      </c>
      <c r="J2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957782887</v>
      </c>
      <c r="K21" s="3" t="str">
        <f>IF(cleanup_speedrun[[#This Row],[Tier]]&lt;&gt;"","Tier: "&amp;cleanup_speedrun[[#This Row],[Tier]],"")</f>
        <v>Tier: 2</v>
      </c>
      <c r="L21" s="3" t="str">
        <f>IF(cleanup_speedrun[[#This Row],[Purpose]]&lt;&gt;"","[Purpose]: "&amp;SUBSTITUTE(cleanup_speedrun[[#This Row],[Purpose]],CHAR(10),", "),"")&amp;IF(cleanup_speedrun[[#This Row],[Usage]]&lt;&gt;""," [Usage]: "&amp;cleanup_speedrun[[#This Row],[Usage]],"")&amp;IF(cleanup_speedrun[[#This Row],[Source]]&lt;&gt;""," [Source]: "&amp;cleanup_speedrun[[#This Row],[Source]],"")</f>
        <v>[Purpose]: Dying quickly [Usage]: Universal [Source]: Iron Banner</v>
      </c>
    </row>
    <row r="22" spans="1:12" x14ac:dyDescent="0.25">
      <c r="A22" s="3" t="str">
        <f>IF(cleanup_speedrun[[#This Row],[Name]]="","",SUBSTITUTE(cleanup_speedrun[[#This Row],[Name]],CHAR(10)&amp;"BRAVE version",""))</f>
        <v>Hezen Vengeance</v>
      </c>
      <c r="B22" s="3" t="str">
        <f>_xlfn.XLOOKUP(Table3[[#This Row],[Name]],ids_list[NAME],ids_list[IDs])</f>
        <v>2265407516, 3623686757, 4050645223, 1921159786</v>
      </c>
      <c r="C22" s="4">
        <f>LEN(cleanup_speedrun[[#This Row],[Column 1]]) - LEN(SUBSTITUTE(cleanup_speedrun[[#This Row],[Column 1]], CHAR(10), "")) + 1</f>
        <v>1</v>
      </c>
      <c r="D2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22" s="4">
        <f>LEN(cleanup_speedrun[[#This Row],[Column 2]]) - LEN(SUBSTITUTE(cleanup_speedrun[[#This Row],[Column 2]], CHAR(10), "")) + 1</f>
        <v>1</v>
      </c>
      <c r="F2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3796465595</v>
      </c>
      <c r="G22" s="4">
        <f>LEN(cleanup_speedrun[[#This Row],[Perk 1]]) - LEN(SUBSTITUTE(cleanup_speedrun[[#This Row],[Perk 1]], CHAR(10), "")) + 1</f>
        <v>3</v>
      </c>
      <c r="H2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3987942396,3643424744,1275731761</v>
      </c>
      <c r="I22" s="4">
        <f>LEN(cleanup_speedrun[[#This Row],[Perk 2]]) - LEN(SUBSTITUTE(cleanup_speedrun[[#This Row],[Perk 2]], CHAR(10), "")) + 1</f>
        <v>2</v>
      </c>
      <c r="J2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1089671869,3078487919</v>
      </c>
      <c r="K22" s="3" t="str">
        <f>IF(cleanup_speedrun[[#This Row],[Tier]]&lt;&gt;"","Tier: "&amp;cleanup_speedrun[[#This Row],[Tier]],"")</f>
        <v>Tier: 2</v>
      </c>
      <c r="L22"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splash damage [Usage]: Universal [Source]: Vault of Glass</v>
      </c>
    </row>
    <row r="23" spans="1:12" x14ac:dyDescent="0.25">
      <c r="A23" s="3" t="str">
        <f>IF(cleanup_speedrun[[#This Row],[Name]]="","",SUBSTITUTE(cleanup_speedrun[[#This Row],[Name]],CHAR(10)&amp;"BRAVE version",""))</f>
        <v>IKELOS_SG_V1.0.3</v>
      </c>
      <c r="B23" s="3" t="str">
        <f>_xlfn.XLOOKUP(Table3[[#This Row],[Name]],ids_list[NAME],ids_list[IDs])</f>
        <v>1168625549</v>
      </c>
      <c r="C23" s="4">
        <f>LEN(cleanup_speedrun[[#This Row],[Column 1]]) - LEN(SUBSTITUTE(cleanup_speedrun[[#This Row],[Column 1]], CHAR(10), "")) + 1</f>
        <v>1</v>
      </c>
      <c r="D2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1300023272</v>
      </c>
      <c r="E23" s="4">
        <f>LEN(cleanup_speedrun[[#This Row],[Column 2]]) - LEN(SUBSTITUTE(cleanup_speedrun[[#This Row],[Column 2]], CHAR(10), "")) + 1</f>
        <v>1</v>
      </c>
      <c r="F2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23" s="4">
        <f>LEN(cleanup_speedrun[[#This Row],[Perk 1]]) - LEN(SUBSTITUTE(cleanup_speedrun[[#This Row],[Perk 1]], CHAR(10), "")) + 1</f>
        <v>3</v>
      </c>
      <c r="H2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1631667848,691659142,1820235745</v>
      </c>
      <c r="I23" s="4">
        <f>LEN(cleanup_speedrun[[#This Row],[Perk 2]]) - LEN(SUBSTITUTE(cleanup_speedrun[[#This Row],[Perk 2]], CHAR(10), "")) + 1</f>
        <v>3</v>
      </c>
      <c r="J2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3708227201,2679249093,3751912585</v>
      </c>
      <c r="K23" s="3" t="str">
        <f>IF(cleanup_speedrun[[#This Row],[Tier]]&lt;&gt;"","Tier: "&amp;cleanup_speedrun[[#This Row],[Tier]],"")</f>
        <v>Tier: 2</v>
      </c>
      <c r="L23"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single target damage, One-two punch [Usage]: RoN, Prophecy [Source]: Operation: Seraph's Shield</v>
      </c>
    </row>
    <row r="24" spans="1:12" x14ac:dyDescent="0.25">
      <c r="A24" s="3" t="str">
        <f>IF(cleanup_speedrun[[#This Row],[Name]]="","",SUBSTITUTE(cleanup_speedrun[[#This Row],[Name]],CHAR(10)&amp;"BRAVE version",""))</f>
        <v>Izanagi's Burden</v>
      </c>
      <c r="B24" s="3" t="str">
        <f>_xlfn.XLOOKUP(Table3[[#This Row],[Name]],ids_list[NAME],ids_list[IDs])</f>
        <v>3211806999</v>
      </c>
      <c r="C24" s="4">
        <f>LEN(cleanup_speedrun[[#This Row],[Column 1]]) - LEN(SUBSTITUTE(cleanup_speedrun[[#This Row],[Column 1]], CHAR(10), "")) + 1</f>
        <v>1</v>
      </c>
      <c r="D2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24" s="4">
        <f>LEN(cleanup_speedrun[[#This Row],[Column 2]]) - LEN(SUBSTITUTE(cleanup_speedrun[[#This Row],[Column 2]], CHAR(10), "")) + 1</f>
        <v>1</v>
      </c>
      <c r="F2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24" s="4">
        <f>LEN(cleanup_speedrun[[#This Row],[Perk 1]]) - LEN(SUBSTITUTE(cleanup_speedrun[[#This Row],[Perk 1]], CHAR(10), "")) + 1</f>
        <v>1</v>
      </c>
      <c r="H2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24" s="4">
        <f>LEN(cleanup_speedrun[[#This Row],[Perk 2]]) - LEN(SUBSTITUTE(cleanup_speedrun[[#This Row],[Perk 2]], CHAR(10), "")) + 1</f>
        <v>1</v>
      </c>
      <c r="J2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24" s="3" t="str">
        <f>IF(cleanup_speedrun[[#This Row],[Tier]]&lt;&gt;"","Tier: "&amp;cleanup_speedrun[[#This Row],[Tier]],"")</f>
        <v>Tier: 2</v>
      </c>
      <c r="L24" s="3" t="str">
        <f>IF(cleanup_speedrun[[#This Row],[Purpose]]&lt;&gt;"","[Purpose]: "&amp;SUBSTITUTE(cleanup_speedrun[[#This Row],[Purpose]],CHAR(10),", "),"")&amp;IF(cleanup_speedrun[[#This Row],[Usage]]&lt;&gt;""," [Usage]: "&amp;cleanup_speedrun[[#This Row],[Usage]],"")&amp;IF(cleanup_speedrun[[#This Row],[Source]]&lt;&gt;""," [Source]: "&amp;cleanup_speedrun[[#This Row],[Source]],"")</f>
        <v>[Purpose]: Ranged single target burst [Usage]: Universal [Source]: Monument to Lost Lights</v>
      </c>
    </row>
    <row r="25" spans="1:12" x14ac:dyDescent="0.25">
      <c r="A25" s="3" t="str">
        <f>IF(cleanup_speedrun[[#This Row],[Name]]="","",SUBSTITUTE(cleanup_speedrun[[#This Row],[Name]],CHAR(10)&amp;"BRAVE version",""))</f>
        <v>Lost Signal</v>
      </c>
      <c r="B25" s="3" t="str">
        <f>_xlfn.XLOOKUP(Table3[[#This Row],[Name]],ids_list[NAME],ids_list[IDs])</f>
        <v>1197771438</v>
      </c>
      <c r="C25" s="4">
        <f>LEN(cleanup_speedrun[[#This Row],[Column 1]]) - LEN(SUBSTITUTE(cleanup_speedrun[[#This Row],[Column 1]], CHAR(10), "")) + 1</f>
        <v>1</v>
      </c>
      <c r="D2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25" s="4">
        <f>LEN(cleanup_speedrun[[#This Row],[Column 2]]) - LEN(SUBSTITUTE(cleanup_speedrun[[#This Row],[Column 2]], CHAR(10), "")) + 1</f>
        <v>1</v>
      </c>
      <c r="F2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25" s="4">
        <f>LEN(cleanup_speedrun[[#This Row],[Perk 1]]) - LEN(SUBSTITUTE(cleanup_speedrun[[#This Row],[Perk 1]], CHAR(10), "")) + 1</f>
        <v>1</v>
      </c>
      <c r="H2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v>
      </c>
      <c r="I25" s="4">
        <f>LEN(cleanup_speedrun[[#This Row],[Perk 2]]) - LEN(SUBSTITUTE(cleanup_speedrun[[#This Row],[Perk 2]], CHAR(10), "")) + 1</f>
        <v>3</v>
      </c>
      <c r="J2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1546637391,4049631843,3523296417</v>
      </c>
      <c r="K25" s="3" t="str">
        <f>IF(cleanup_speedrun[[#This Row],[Tier]]&lt;&gt;"","Tier: "&amp;cleanup_speedrun[[#This Row],[Tier]],"")</f>
        <v>Tier: 2</v>
      </c>
      <c r="L25" s="3" t="str">
        <f>IF(cleanup_speedrun[[#This Row],[Purpose]]&lt;&gt;"","[Purpose]: "&amp;SUBSTITUTE(cleanup_speedrun[[#This Row],[Purpose]],CHAR(10),", "),"")&amp;IF(cleanup_speedrun[[#This Row],[Usage]]&lt;&gt;""," [Usage]: "&amp;cleanup_speedrun[[#This Row],[Usage]],"")&amp;IF(cleanup_speedrun[[#This Row],[Source]]&lt;&gt;""," [Source]: "&amp;cleanup_speedrun[[#This Row],[Source]],"")</f>
        <v>[Purpose]: Trapping doors, Building Transcendence [Usage]: Universal [Source]: S24 pool</v>
      </c>
    </row>
    <row r="26" spans="1:12" x14ac:dyDescent="0.25">
      <c r="A26" s="3" t="str">
        <f>IF(cleanup_speedrun[[#This Row],[Name]]="","",SUBSTITUTE(cleanup_speedrun[[#This Row],[Name]],CHAR(10)&amp;"BRAVE version",""))</f>
        <v>Lotus-Eater</v>
      </c>
      <c r="B26" s="3" t="str">
        <f>_xlfn.XLOOKUP(Table3[[#This Row],[Name]],ids_list[NAME],ids_list[IDs])</f>
        <v>2697143634, 3922217119</v>
      </c>
      <c r="C26" s="4">
        <f>LEN(cleanup_speedrun[[#This Row],[Column 1]]) - LEN(SUBSTITUTE(cleanup_speedrun[[#This Row],[Column 1]], CHAR(10), "")) + 1</f>
        <v>1</v>
      </c>
      <c r="D2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332773068, 1478423395</v>
      </c>
      <c r="E26" s="4">
        <f>LEN(cleanup_speedrun[[#This Row],[Column 2]]) - LEN(SUBSTITUTE(cleanup_speedrun[[#This Row],[Column 2]], CHAR(10), "")) + 1</f>
        <v>1</v>
      </c>
      <c r="F2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26" s="4">
        <f>LEN(cleanup_speedrun[[#This Row],[Perk 1]]) - LEN(SUBSTITUTE(cleanup_speedrun[[#This Row],[Perk 1]], CHAR(10), "")) + 1</f>
        <v>2</v>
      </c>
      <c r="H2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776531651,3700496672</v>
      </c>
      <c r="I26" s="4">
        <f>LEN(cleanup_speedrun[[#This Row],[Perk 2]]) - LEN(SUBSTITUTE(cleanup_speedrun[[#This Row],[Perk 2]], CHAR(10), "")) + 1</f>
        <v>1</v>
      </c>
      <c r="J2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2048641572</v>
      </c>
      <c r="K26" s="3" t="str">
        <f>IF(cleanup_speedrun[[#This Row],[Tier]]&lt;&gt;"","Tier: "&amp;cleanup_speedrun[[#This Row],[Tier]],"")</f>
        <v>Tier: 2</v>
      </c>
      <c r="L26"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Ammo efficient fast add clear [Usage]: Universal [Source]: Nightfalls</v>
      </c>
    </row>
    <row r="27" spans="1:12" x14ac:dyDescent="0.25">
      <c r="A27" s="3" t="str">
        <f>IF(cleanup_speedrun[[#This Row],[Name]]="","",SUBSTITUTE(cleanup_speedrun[[#This Row],[Name]],CHAR(10)&amp;"BRAVE version",""))</f>
        <v>Lumina</v>
      </c>
      <c r="B27" s="3" t="str">
        <f>_xlfn.XLOOKUP(Table3[[#This Row],[Name]],ids_list[NAME],ids_list[IDs])</f>
        <v>3512014804</v>
      </c>
      <c r="C27" s="4">
        <f>LEN(cleanup_speedrun[[#This Row],[Column 1]]) - LEN(SUBSTITUTE(cleanup_speedrun[[#This Row],[Column 1]], CHAR(10), "")) + 1</f>
        <v>1</v>
      </c>
      <c r="D2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27" s="4">
        <f>LEN(cleanup_speedrun[[#This Row],[Column 2]]) - LEN(SUBSTITUTE(cleanup_speedrun[[#This Row],[Column 2]], CHAR(10), "")) + 1</f>
        <v>1</v>
      </c>
      <c r="F2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27" s="4">
        <f>LEN(cleanup_speedrun[[#This Row],[Perk 1]]) - LEN(SUBSTITUTE(cleanup_speedrun[[#This Row],[Perk 1]], CHAR(10), "")) + 1</f>
        <v>1</v>
      </c>
      <c r="H2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27" s="4">
        <f>LEN(cleanup_speedrun[[#This Row],[Perk 2]]) - LEN(SUBSTITUTE(cleanup_speedrun[[#This Row],[Perk 2]], CHAR(10), "")) + 1</f>
        <v>1</v>
      </c>
      <c r="J2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27" s="3" t="str">
        <f>IF(cleanup_speedrun[[#This Row],[Tier]]&lt;&gt;"","Tier: "&amp;cleanup_speedrun[[#This Row],[Tier]],"")</f>
        <v>Tier: 2</v>
      </c>
      <c r="L27" s="3" t="str">
        <f>IF(cleanup_speedrun[[#This Row],[Purpose]]&lt;&gt;"","[Purpose]: "&amp;SUBSTITUTE(cleanup_speedrun[[#This Row],[Purpose]],CHAR(10),", "),"")&amp;IF(cleanup_speedrun[[#This Row],[Usage]]&lt;&gt;""," [Usage]: "&amp;cleanup_speedrun[[#This Row],[Usage]],"")&amp;IF(cleanup_speedrun[[#This Row],[Source]]&lt;&gt;""," [Source]: "&amp;cleanup_speedrun[[#This Row],[Source]],"")</f>
        <v>[Purpose]: Providing 35% buff, Long distance grapple travel [Usage]: Universal [Source]: Monument to Lost Lights</v>
      </c>
    </row>
    <row r="28" spans="1:12" x14ac:dyDescent="0.25">
      <c r="A28" s="3" t="str">
        <f>IF(cleanup_speedrun[[#This Row],[Name]]="","",SUBSTITUTE(cleanup_speedrun[[#This Row],[Name]],CHAR(10)&amp;"BRAVE version",""))</f>
        <v>Motif-41</v>
      </c>
      <c r="B28" s="3" t="str">
        <f>_xlfn.XLOOKUP(Table3[[#This Row],[Name]],ids_list[NAME],ids_list[IDs])</f>
        <v>1685533876</v>
      </c>
      <c r="C28" s="4">
        <f>LEN(cleanup_speedrun[[#This Row],[Column 1]]) - LEN(SUBSTITUTE(cleanup_speedrun[[#This Row],[Column 1]], CHAR(10), "")) + 1</f>
        <v>1</v>
      </c>
      <c r="D2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28" s="4">
        <f>LEN(cleanup_speedrun[[#This Row],[Column 2]]) - LEN(SUBSTITUTE(cleanup_speedrun[[#This Row],[Column 2]], CHAR(10), "")) + 1</f>
        <v>1</v>
      </c>
      <c r="F2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28" s="4">
        <f>LEN(cleanup_speedrun[[#This Row],[Perk 1]]) - LEN(SUBSTITUTE(cleanup_speedrun[[#This Row],[Perk 1]], CHAR(10), "")) + 1</f>
        <v>3</v>
      </c>
      <c r="H2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3300816228,951095735,3592538738</v>
      </c>
      <c r="I28" s="4">
        <f>LEN(cleanup_speedrun[[#This Row],[Perk 2]]) - LEN(SUBSTITUTE(cleanup_speedrun[[#This Row],[Perk 2]], CHAR(10), "")) + 1</f>
        <v>3</v>
      </c>
      <c r="J2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4293542123,1546637391,243981275</v>
      </c>
      <c r="K28" s="3" t="str">
        <f>IF(cleanup_speedrun[[#This Row],[Tier]]&lt;&gt;"","Tier: "&amp;cleanup_speedrun[[#This Row],[Tier]],"")</f>
        <v>Tier: 2</v>
      </c>
      <c r="L28" s="3" t="str">
        <f>IF(cleanup_speedrun[[#This Row],[Purpose]]&lt;&gt;"","[Purpose]: "&amp;SUBSTITUTE(cleanup_speedrun[[#This Row],[Purpose]],CHAR(10),", "),"")&amp;IF(cleanup_speedrun[[#This Row],[Usage]]&lt;&gt;""," [Usage]: "&amp;cleanup_speedrun[[#This Row],[Usage]],"")&amp;IF(cleanup_speedrun[[#This Row],[Source]]&lt;&gt;""," [Source]: "&amp;cleanup_speedrun[[#This Row],[Source]],"")</f>
        <v>[Purpose]: Splash add clear [Usage]: Universal [Source]: S28 portal</v>
      </c>
    </row>
    <row r="29" spans="1:12" x14ac:dyDescent="0.25">
      <c r="A29" s="3" t="str">
        <f>IF(cleanup_speedrun[[#This Row],[Name]]="","",SUBSTITUTE(cleanup_speedrun[[#This Row],[Name]],CHAR(10)&amp;"BRAVE version",""))</f>
        <v>No Hesitation</v>
      </c>
      <c r="B29" s="3" t="str">
        <f>_xlfn.XLOOKUP(Table3[[#This Row],[Name]],ids_list[NAME],ids_list[IDs])</f>
        <v>1801007332</v>
      </c>
      <c r="C29" s="4">
        <f>LEN(cleanup_speedrun[[#This Row],[Column 1]]) - LEN(SUBSTITUTE(cleanup_speedrun[[#This Row],[Column 1]], CHAR(10), "")) + 1</f>
        <v>1</v>
      </c>
      <c r="D2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29" s="4">
        <f>LEN(cleanup_speedrun[[#This Row],[Column 2]]) - LEN(SUBSTITUTE(cleanup_speedrun[[#This Row],[Column 2]], CHAR(10), "")) + 1</f>
        <v>1</v>
      </c>
      <c r="F2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2635532173, 3142289711</v>
      </c>
      <c r="G29" s="4">
        <f>LEN(cleanup_speedrun[[#This Row],[Perk 1]]) - LEN(SUBSTITUTE(cleanup_speedrun[[#This Row],[Perk 1]], CHAR(10), "")) + 1</f>
        <v>1</v>
      </c>
      <c r="H2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2980589453</v>
      </c>
      <c r="I29" s="4">
        <f>LEN(cleanup_speedrun[[#This Row],[Perk 2]]) - LEN(SUBSTITUTE(cleanup_speedrun[[#This Row],[Perk 2]], CHAR(10), "")) + 1</f>
        <v>2</v>
      </c>
      <c r="J2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243981275,4293542123</v>
      </c>
      <c r="K29" s="3" t="str">
        <f>IF(cleanup_speedrun[[#This Row],[Tier]]&lt;&gt;"","Tier: "&amp;cleanup_speedrun[[#This Row],[Tier]],"")</f>
        <v>Tier: 2</v>
      </c>
      <c r="L29" s="3" t="str">
        <f>IF(cleanup_speedrun[[#This Row],[Purpose]]&lt;&gt;"","[Purpose]: "&amp;SUBSTITUTE(cleanup_speedrun[[#This Row],[Purpose]],CHAR(10),", "),"")&amp;IF(cleanup_speedrun[[#This Row],[Usage]]&lt;&gt;""," [Usage]: "&amp;cleanup_speedrun[[#This Row],[Usage]],"")&amp;IF(cleanup_speedrun[[#This Row],[Source]]&lt;&gt;""," [Source]: "&amp;cleanup_speedrun[[#This Row],[Source]],"")</f>
        <v>[Purpose]: Healing vulnerable teammates, Universal damage boost [Usage]: Universal [Source]: Pale Heart</v>
      </c>
    </row>
    <row r="30" spans="1:12" x14ac:dyDescent="0.25">
      <c r="A30" s="3" t="str">
        <f>IF(cleanup_speedrun[[#This Row],[Name]]="","",SUBSTITUTE(cleanup_speedrun[[#This Row],[Name]],CHAR(10)&amp;"BRAVE version",""))</f>
        <v>Parasite</v>
      </c>
      <c r="B30" s="3" t="str">
        <f>_xlfn.XLOOKUP(Table3[[#This Row],[Name]],ids_list[NAME],ids_list[IDs])</f>
        <v>2812324400</v>
      </c>
      <c r="C30" s="4">
        <f>LEN(cleanup_speedrun[[#This Row],[Column 1]]) - LEN(SUBSTITUTE(cleanup_speedrun[[#This Row],[Column 1]], CHAR(10), "")) + 1</f>
        <v>1</v>
      </c>
      <c r="D3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30" s="4">
        <f>LEN(cleanup_speedrun[[#This Row],[Column 2]]) - LEN(SUBSTITUTE(cleanup_speedrun[[#This Row],[Column 2]], CHAR(10), "")) + 1</f>
        <v>1</v>
      </c>
      <c r="F3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30" s="4">
        <f>LEN(cleanup_speedrun[[#This Row],[Perk 1]]) - LEN(SUBSTITUTE(cleanup_speedrun[[#This Row],[Perk 1]], CHAR(10), "")) + 1</f>
        <v>1</v>
      </c>
      <c r="H3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30" s="4">
        <f>LEN(cleanup_speedrun[[#This Row],[Perk 2]]) - LEN(SUBSTITUTE(cleanup_speedrun[[#This Row],[Perk 2]], CHAR(10), "")) + 1</f>
        <v>1</v>
      </c>
      <c r="J3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30" s="3" t="str">
        <f>IF(cleanup_speedrun[[#This Row],[Tier]]&lt;&gt;"","Tier: "&amp;cleanup_speedrun[[#This Row],[Tier]],"")</f>
        <v>Tier: 2</v>
      </c>
      <c r="L30" s="3" t="str">
        <f>IF(cleanup_speedrun[[#This Row],[Purpose]]&lt;&gt;"","[Purpose]: "&amp;SUBSTITUTE(cleanup_speedrun[[#This Row],[Purpose]],CHAR(10),", "),"")&amp;IF(cleanup_speedrun[[#This Row],[Usage]]&lt;&gt;""," [Usage]: "&amp;cleanup_speedrun[[#This Row],[Usage]],"")&amp;IF(cleanup_speedrun[[#This Row],[Source]]&lt;&gt;""," [Source]: "&amp;cleanup_speedrun[[#This Row],[Source]],"")</f>
        <v>[Purpose]: Extremely high burst [Usage]: Universal [Source]: Witch Queen quest</v>
      </c>
    </row>
    <row r="31" spans="1:12" x14ac:dyDescent="0.25">
      <c r="A31" s="3" t="str">
        <f>IF(cleanup_speedrun[[#This Row],[Name]]="","",SUBSTITUTE(cleanup_speedrun[[#This Row],[Name]],CHAR(10)&amp;"BRAVE version",""))</f>
        <v>Path of Least Resistance</v>
      </c>
      <c r="B31" s="3" t="str">
        <f>_xlfn.XLOOKUP(Table3[[#This Row],[Name]],ids_list[NAME],ids_list[IDs])</f>
        <v>2827764482</v>
      </c>
      <c r="C31" s="4">
        <f>LEN(cleanup_speedrun[[#This Row],[Column 1]]) - LEN(SUBSTITUTE(cleanup_speedrun[[#This Row],[Column 1]], CHAR(10), "")) + 1</f>
        <v>1</v>
      </c>
      <c r="D3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31" s="4">
        <f>LEN(cleanup_speedrun[[#This Row],[Column 2]]) - LEN(SUBSTITUTE(cleanup_speedrun[[#This Row],[Column 2]], CHAR(10), "")) + 1</f>
        <v>1</v>
      </c>
      <c r="F3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2749775325</v>
      </c>
      <c r="G31" s="4">
        <f>LEN(cleanup_speedrun[[#This Row],[Perk 1]]) - LEN(SUBSTITUTE(cleanup_speedrun[[#This Row],[Perk 1]], CHAR(10), "")) + 1</f>
        <v>1</v>
      </c>
      <c r="H3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3700496672</v>
      </c>
      <c r="I31" s="4">
        <f>LEN(cleanup_speedrun[[#This Row],[Perk 2]]) - LEN(SUBSTITUTE(cleanup_speedrun[[#This Row],[Perk 2]], CHAR(10), "")) + 1</f>
        <v>2</v>
      </c>
      <c r="J3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2173046394,438098033</v>
      </c>
      <c r="K31" s="3" t="str">
        <f>IF(cleanup_speedrun[[#This Row],[Tier]]&lt;&gt;"","Tier: "&amp;cleanup_speedrun[[#This Row],[Tier]],"")</f>
        <v>Tier: 2</v>
      </c>
      <c r="L31"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Special single shot add clear, Shooting bricks [Usage]: Universal [Source]: Operation: Seraph's Shield</v>
      </c>
    </row>
    <row r="32" spans="1:12" x14ac:dyDescent="0.25">
      <c r="A32" s="3" t="str">
        <f>IF(cleanup_speedrun[[#This Row],[Name]]="","",SUBSTITUTE(cleanup_speedrun[[#This Row],[Name]],CHAR(10)&amp;"BRAVE version",""))</f>
        <v>Perfect Paradox</v>
      </c>
      <c r="B32" s="3" t="str">
        <f>_xlfn.XLOOKUP(Table3[[#This Row],[Name]],ids_list[NAME],ids_list[IDs])</f>
        <v>2248667690, 3393519051, 1298672084</v>
      </c>
      <c r="C32" s="4">
        <f>LEN(cleanup_speedrun[[#This Row],[Column 1]]) - LEN(SUBSTITUTE(cleanup_speedrun[[#This Row],[Column 1]], CHAR(10), "")) + 1</f>
        <v>1</v>
      </c>
      <c r="D3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1300023272</v>
      </c>
      <c r="E32" s="4">
        <f>LEN(cleanup_speedrun[[#This Row],[Column 2]]) - LEN(SUBSTITUTE(cleanup_speedrun[[#This Row],[Column 2]], CHAR(10), "")) + 1</f>
        <v>2</v>
      </c>
      <c r="F3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106909392,679225683</v>
      </c>
      <c r="G32" s="4">
        <f>LEN(cleanup_speedrun[[#This Row],[Perk 1]]) - LEN(SUBSTITUTE(cleanup_speedrun[[#This Row],[Perk 1]], CHAR(10), "")) + 1</f>
        <v>2</v>
      </c>
      <c r="H3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2869569095, 777589559,691659142</v>
      </c>
      <c r="I32" s="4">
        <f>LEN(cleanup_speedrun[[#This Row],[Perk 2]]) - LEN(SUBSTITUTE(cleanup_speedrun[[#This Row],[Perk 2]], CHAR(10), "")) + 1</f>
        <v>2</v>
      </c>
      <c r="J3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2679249093,2360754333, 806159697</v>
      </c>
      <c r="K32" s="3" t="str">
        <f>IF(cleanup_speedrun[[#This Row],[Tier]]&lt;&gt;"","Tier: "&amp;cleanup_speedrun[[#This Row],[Tier]],"")</f>
        <v>Tier: 2</v>
      </c>
      <c r="L32"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single target damage, One-two punch [Usage]: Universal [Source]: S24 pool</v>
      </c>
    </row>
    <row r="33" spans="1:12" x14ac:dyDescent="0.25">
      <c r="A33" s="3" t="str">
        <f>IF(cleanup_speedrun[[#This Row],[Name]]="","",SUBSTITUTE(cleanup_speedrun[[#This Row],[Name]],CHAR(10)&amp;"BRAVE version",""))</f>
        <v>Psychopomp</v>
      </c>
      <c r="B33" s="3" t="str">
        <f>_xlfn.XLOOKUP(Table3[[#This Row],[Name]],ids_list[NAME],ids_list[IDs])</f>
        <v>2553380021, 3840794631, 4028298892, 704410186</v>
      </c>
      <c r="C33" s="4">
        <f>LEN(cleanup_speedrun[[#This Row],[Column 1]]) - LEN(SUBSTITUTE(cleanup_speedrun[[#This Row],[Column 1]], CHAR(10), "")) + 1</f>
        <v>1</v>
      </c>
      <c r="D3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33" s="4">
        <f>LEN(cleanup_speedrun[[#This Row],[Column 2]]) - LEN(SUBSTITUTE(cleanup_speedrun[[#This Row],[Column 2]], CHAR(10), "")) + 1</f>
        <v>1</v>
      </c>
      <c r="F3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33" s="4">
        <f>LEN(cleanup_speedrun[[#This Row],[Perk 1]]) - LEN(SUBSTITUTE(cleanup_speedrun[[#This Row],[Perk 1]], CHAR(10), "")) + 1</f>
        <v>3</v>
      </c>
      <c r="H3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3987942396,2010801679,691659142</v>
      </c>
      <c r="I33" s="4">
        <f>LEN(cleanup_speedrun[[#This Row],[Perk 2]]) - LEN(SUBSTITUTE(cleanup_speedrun[[#This Row],[Perk 2]], CHAR(10), "")) + 1</f>
        <v>3</v>
      </c>
      <c r="J3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1089671869,3218042543,3523296417</v>
      </c>
      <c r="K33" s="3" t="str">
        <f>IF(cleanup_speedrun[[#This Row],[Tier]]&lt;&gt;"","Tier: "&amp;cleanup_speedrun[[#This Row],[Tier]],"")</f>
        <v>Tier: 2</v>
      </c>
      <c r="L33" s="3" t="str">
        <f>IF(cleanup_speedrun[[#This Row],[Purpose]]&lt;&gt;"","[Purpose]: "&amp;SUBSTITUTE(cleanup_speedrun[[#This Row],[Purpose]],CHAR(10),", "),"")&amp;IF(cleanup_speedrun[[#This Row],[Usage]]&lt;&gt;""," [Usage]: "&amp;cleanup_speedrun[[#This Row],[Usage]],"")&amp;IF(cleanup_speedrun[[#This Row],[Source]]&lt;&gt;""," [Source]: "&amp;cleanup_speedrun[[#This Row],[Source]],"")</f>
        <v>[Purpose]: Trapping doors [Usage]: Universal [Source]: S26 pool</v>
      </c>
    </row>
    <row r="34" spans="1:12" x14ac:dyDescent="0.25">
      <c r="A34" s="3" t="str">
        <f>IF(cleanup_speedrun[[#This Row],[Name]]="","",SUBSTITUTE(cleanup_speedrun[[#This Row],[Name]],CHAR(10)&amp;"BRAVE version",""))</f>
        <v>Pure Recollection</v>
      </c>
      <c r="B34" s="3" t="str">
        <f>_xlfn.XLOOKUP(Table3[[#This Row],[Name]],ids_list[NAME],ids_list[IDs])</f>
        <v>1956186483</v>
      </c>
      <c r="C34" s="4">
        <f>LEN(cleanup_speedrun[[#This Row],[Column 1]]) - LEN(SUBSTITUTE(cleanup_speedrun[[#This Row],[Column 1]], CHAR(10), "")) + 1</f>
        <v>1</v>
      </c>
      <c r="D3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34" s="4">
        <f>LEN(cleanup_speedrun[[#This Row],[Column 2]]) - LEN(SUBSTITUTE(cleanup_speedrun[[#This Row],[Column 2]], CHAR(10), "")) + 1</f>
        <v>1</v>
      </c>
      <c r="F3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1885400500</v>
      </c>
      <c r="G34" s="4">
        <f>LEN(cleanup_speedrun[[#This Row],[Perk 1]]) - LEN(SUBSTITUTE(cleanup_speedrun[[#This Row],[Perk 1]], CHAR(10), "")) + 1</f>
        <v>1</v>
      </c>
      <c r="H3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3987942396</v>
      </c>
      <c r="I34" s="4">
        <f>LEN(cleanup_speedrun[[#This Row],[Perk 2]]) - LEN(SUBSTITUTE(cleanup_speedrun[[#This Row],[Perk 2]], CHAR(10), "")) + 1</f>
        <v>2</v>
      </c>
      <c r="J3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3078487919,1134488199</v>
      </c>
      <c r="K34" s="3" t="str">
        <f>IF(cleanup_speedrun[[#This Row],[Tier]]&lt;&gt;"","Tier: "&amp;cleanup_speedrun[[#This Row],[Tier]],"")</f>
        <v>Tier: 2</v>
      </c>
      <c r="L34" s="3" t="str">
        <f>IF(cleanup_speedrun[[#This Row],[Purpose]]&lt;&gt;"","[Purpose]: "&amp;SUBSTITUTE(cleanup_speedrun[[#This Row],[Purpose]],CHAR(10),", "),"")&amp;IF(cleanup_speedrun[[#This Row],[Usage]]&lt;&gt;""," [Usage]: "&amp;cleanup_speedrun[[#This Row],[Usage]],"")&amp;IF(cleanup_speedrun[[#This Row],[Source]]&lt;&gt;""," [Source]: "&amp;cleanup_speedrun[[#This Row],[Source]],"")</f>
        <v>[Purpose]: Dying, Debuff extension [Usage]: Universal [Source]: Hawthorne</v>
      </c>
    </row>
    <row r="35" spans="1:12" x14ac:dyDescent="0.25">
      <c r="A35" s="3" t="str">
        <f>IF(cleanup_speedrun[[#This Row],[Name]]="","",SUBSTITUTE(cleanup_speedrun[[#This Row],[Name]],CHAR(10)&amp;"BRAVE version",""))</f>
        <v>Refurbished A499</v>
      </c>
      <c r="B35" s="3" t="str">
        <f>_xlfn.XLOOKUP(Table3[[#This Row],[Name]],ids_list[NAME],ids_list[IDs])</f>
        <v>3661051060, 593808239</v>
      </c>
      <c r="C35" s="4">
        <f>LEN(cleanup_speedrun[[#This Row],[Column 1]]) - LEN(SUBSTITUTE(cleanup_speedrun[[#This Row],[Column 1]], CHAR(10), "")) + 1</f>
        <v>1</v>
      </c>
      <c r="D3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35" s="4">
        <f>LEN(cleanup_speedrun[[#This Row],[Column 2]]) - LEN(SUBSTITUTE(cleanup_speedrun[[#This Row],[Column 2]], CHAR(10), "")) + 1</f>
        <v>1</v>
      </c>
      <c r="F3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3230963543</v>
      </c>
      <c r="G35" s="4">
        <f>LEN(cleanup_speedrun[[#This Row],[Perk 1]]) - LEN(SUBSTITUTE(cleanup_speedrun[[#This Row],[Perk 1]], CHAR(10), "")) + 1</f>
        <v>3</v>
      </c>
      <c r="H3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1365187766,2289534249,957782887</v>
      </c>
      <c r="I35" s="4">
        <f>LEN(cleanup_speedrun[[#This Row],[Perk 2]]) - LEN(SUBSTITUTE(cleanup_speedrun[[#This Row],[Perk 2]], CHAR(10), "")) + 1</f>
        <v>1</v>
      </c>
      <c r="J3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3764420437</v>
      </c>
      <c r="K35" s="3" t="str">
        <f>IF(cleanup_speedrun[[#This Row],[Tier]]&lt;&gt;"","Tier: "&amp;cleanup_speedrun[[#This Row],[Tier]],"")</f>
        <v>Tier: 2</v>
      </c>
      <c r="L35" s="3" t="str">
        <f>IF(cleanup_speedrun[[#This Row],[Purpose]]&lt;&gt;"","[Purpose]: "&amp;SUBSTITUTE(cleanup_speedrun[[#This Row],[Purpose]],CHAR(10),", "),"")&amp;IF(cleanup_speedrun[[#This Row],[Usage]]&lt;&gt;""," [Usage]: "&amp;cleanup_speedrun[[#This Row],[Usage]],"")&amp;IF(cleanup_speedrun[[#This Row],[Source]]&lt;&gt;""," [Source]: "&amp;cleanup_speedrun[[#This Row],[Source]],"")</f>
        <v>[Purpose]: Sustained boss damage [Usage]: Universal [Source]: Lawless Frontier</v>
      </c>
    </row>
    <row r="36" spans="1:12" x14ac:dyDescent="0.25">
      <c r="A36" s="3" t="str">
        <f>IF(cleanup_speedrun[[#This Row],[Name]]="","",SUBSTITUTE(cleanup_speedrun[[#This Row],[Name]],CHAR(10)&amp;"BRAVE version",""))</f>
        <v>Retraced Path</v>
      </c>
      <c r="B36" s="3" t="str">
        <f>_xlfn.XLOOKUP(Table3[[#This Row],[Name]],ids_list[NAME],ids_list[IDs])</f>
        <v>548958835</v>
      </c>
      <c r="C36" s="4">
        <f>LEN(cleanup_speedrun[[#This Row],[Column 1]]) - LEN(SUBSTITUTE(cleanup_speedrun[[#This Row],[Column 1]], CHAR(10), "")) + 1</f>
        <v>1</v>
      </c>
      <c r="D3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36" s="4">
        <f>LEN(cleanup_speedrun[[#This Row],[Column 2]]) - LEN(SUBSTITUTE(cleanup_speedrun[[#This Row],[Column 2]], CHAR(10), "")) + 1</f>
        <v>1</v>
      </c>
      <c r="F3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2749775325</v>
      </c>
      <c r="G36" s="4">
        <f>LEN(cleanup_speedrun[[#This Row],[Perk 1]]) - LEN(SUBSTITUTE(cleanup_speedrun[[#This Row],[Perk 1]], CHAR(10), "")) + 1</f>
        <v>3</v>
      </c>
      <c r="H3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3700496672,1820235745,1048183818</v>
      </c>
      <c r="I36" s="4">
        <f>LEN(cleanup_speedrun[[#This Row],[Perk 2]]) - LEN(SUBSTITUTE(cleanup_speedrun[[#This Row],[Perk 2]], CHAR(10), "")) + 1</f>
        <v>3</v>
      </c>
      <c r="J3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3523296417,4293542123,4104185692</v>
      </c>
      <c r="K36" s="3" t="str">
        <f>IF(cleanup_speedrun[[#This Row],[Tier]]&lt;&gt;"","Tier: "&amp;cleanup_speedrun[[#This Row],[Tier]],"")</f>
        <v>Tier: 2</v>
      </c>
      <c r="L36"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Special single shot add clear, Shooting bricks [Usage]: Universal [Source]: Dares of Eternity</v>
      </c>
    </row>
    <row r="37" spans="1:12" x14ac:dyDescent="0.25">
      <c r="A37" s="3" t="str">
        <f>IF(cleanup_speedrun[[#This Row],[Name]]="","",SUBSTITUTE(cleanup_speedrun[[#This Row],[Name]],CHAR(10)&amp;"BRAVE version",""))</f>
        <v>Returned Memory</v>
      </c>
      <c r="B37" s="3" t="str">
        <f>_xlfn.XLOOKUP(Table3[[#This Row],[Name]],ids_list[NAME],ids_list[IDs])</f>
        <v>4049127142</v>
      </c>
      <c r="C37" s="4">
        <f>LEN(cleanup_speedrun[[#This Row],[Column 1]]) - LEN(SUBSTITUTE(cleanup_speedrun[[#This Row],[Column 1]], CHAR(10), "")) + 1</f>
        <v>1</v>
      </c>
      <c r="D3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37" s="4">
        <f>LEN(cleanup_speedrun[[#This Row],[Column 2]]) - LEN(SUBSTITUTE(cleanup_speedrun[[#This Row],[Column 2]], CHAR(10), "")) + 1</f>
        <v>1</v>
      </c>
      <c r="F3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37" s="4">
        <f>LEN(cleanup_speedrun[[#This Row],[Perk 1]]) - LEN(SUBSTITUTE(cleanup_speedrun[[#This Row],[Perk 1]], CHAR(10), "")) + 1</f>
        <v>3</v>
      </c>
      <c r="H3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3017780555,951095735,1556840489</v>
      </c>
      <c r="I37" s="4">
        <f>LEN(cleanup_speedrun[[#This Row],[Perk 2]]) - LEN(SUBSTITUTE(cleanup_speedrun[[#This Row],[Perk 2]], CHAR(10), "")) + 1</f>
        <v>3</v>
      </c>
      <c r="J3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4293542123,3201496230,2109543898</v>
      </c>
      <c r="K37" s="3" t="str">
        <f>IF(cleanup_speedrun[[#This Row],[Tier]]&lt;&gt;"","Tier: "&amp;cleanup_speedrun[[#This Row],[Tier]],"")</f>
        <v>Tier: 2</v>
      </c>
      <c r="L37" s="3" t="str">
        <f>IF(cleanup_speedrun[[#This Row],[Purpose]]&lt;&gt;"","[Purpose]: "&amp;SUBSTITUTE(cleanup_speedrun[[#This Row],[Purpose]],CHAR(10),", "),"")&amp;IF(cleanup_speedrun[[#This Row],[Usage]]&lt;&gt;""," [Usage]: "&amp;cleanup_speedrun[[#This Row],[Usage]],"")&amp;IF(cleanup_speedrun[[#This Row],[Source]]&lt;&gt;""," [Source]: "&amp;cleanup_speedrun[[#This Row],[Source]],"")</f>
        <v>[Purpose]: Splash add clear [Usage]: Universal [Source]: Hawthorne</v>
      </c>
    </row>
    <row r="38" spans="1:12" x14ac:dyDescent="0.25">
      <c r="A38" s="3" t="str">
        <f>IF(cleanup_speedrun[[#This Row],[Name]]="","",SUBSTITUTE(cleanup_speedrun[[#This Row],[Name]],CHAR(10)&amp;"BRAVE version",""))</f>
        <v>Salvation's Grip</v>
      </c>
      <c r="B38" s="3" t="str">
        <f>_xlfn.XLOOKUP(Table3[[#This Row],[Name]],ids_list[NAME],ids_list[IDs])</f>
        <v>370712896</v>
      </c>
      <c r="C38" s="4">
        <f>LEN(cleanup_speedrun[[#This Row],[Column 1]]) - LEN(SUBSTITUTE(cleanup_speedrun[[#This Row],[Column 1]], CHAR(10), "")) + 1</f>
        <v>1</v>
      </c>
      <c r="D3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38" s="4">
        <f>LEN(cleanup_speedrun[[#This Row],[Column 2]]) - LEN(SUBSTITUTE(cleanup_speedrun[[#This Row],[Column 2]], CHAR(10), "")) + 1</f>
        <v>1</v>
      </c>
      <c r="F3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38" s="4">
        <f>LEN(cleanup_speedrun[[#This Row],[Perk 1]]) - LEN(SUBSTITUTE(cleanup_speedrun[[#This Row],[Perk 1]], CHAR(10), "")) + 1</f>
        <v>1</v>
      </c>
      <c r="H3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38" s="4">
        <f>LEN(cleanup_speedrun[[#This Row],[Perk 2]]) - LEN(SUBSTITUTE(cleanup_speedrun[[#This Row],[Perk 2]], CHAR(10), "")) + 1</f>
        <v>1</v>
      </c>
      <c r="J3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38" s="3" t="str">
        <f>IF(cleanup_speedrun[[#This Row],[Tier]]&lt;&gt;"","Tier: "&amp;cleanup_speedrun[[#This Row],[Tier]],"")</f>
        <v>Tier: 2</v>
      </c>
      <c r="L38" s="3" t="str">
        <f>IF(cleanup_speedrun[[#This Row],[Purpose]]&lt;&gt;"","[Purpose]: "&amp;SUBSTITUTE(cleanup_speedrun[[#This Row],[Purpose]],CHAR(10),", "),"")&amp;IF(cleanup_speedrun[[#This Row],[Usage]]&lt;&gt;""," [Usage]: "&amp;cleanup_speedrun[[#This Row],[Usage]],"")&amp;IF(cleanup_speedrun[[#This Row],[Source]]&lt;&gt;""," [Source]: "&amp;cleanup_speedrun[[#This Row],[Source]],"")</f>
        <v>[Purpose]: Blocking spawn points, Creating terrain [Usage]: VotD, KF, RoN [Source]: The Stasis Prototype quest</v>
      </c>
    </row>
    <row r="39" spans="1:12" x14ac:dyDescent="0.25">
      <c r="A39" s="3" t="str">
        <f>IF(cleanup_speedrun[[#This Row],[Name]]="","",SUBSTITUTE(cleanup_speedrun[[#This Row],[Name]],CHAR(10)&amp;"BRAVE version",""))</f>
        <v>Starscape Null</v>
      </c>
      <c r="B39" s="3" t="str">
        <f>_xlfn.XLOOKUP(Table3[[#This Row],[Name]],ids_list[NAME],ids_list[IDs])</f>
        <v>3868973291</v>
      </c>
      <c r="C39" s="4">
        <f>LEN(cleanup_speedrun[[#This Row],[Column 1]]) - LEN(SUBSTITUTE(cleanup_speedrun[[#This Row],[Column 1]], CHAR(10), "")) + 1</f>
        <v>1</v>
      </c>
      <c r="D3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1300023272</v>
      </c>
      <c r="E39" s="4">
        <f>LEN(cleanup_speedrun[[#This Row],[Column 2]]) - LEN(SUBSTITUTE(cleanup_speedrun[[#This Row],[Column 2]], CHAR(10), "")) + 1</f>
        <v>1</v>
      </c>
      <c r="F3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39" s="4">
        <f>LEN(cleanup_speedrun[[#This Row],[Perk 1]]) - LEN(SUBSTITUTE(cleanup_speedrun[[#This Row],[Perk 1]], CHAR(10), "")) + 1</f>
        <v>2</v>
      </c>
      <c r="H3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2578928832, 3418782618,1523832109</v>
      </c>
      <c r="I39" s="4">
        <f>LEN(cleanup_speedrun[[#This Row],[Perk 2]]) - LEN(SUBSTITUTE(cleanup_speedrun[[#This Row],[Perk 2]], CHAR(10), "")) + 1</f>
        <v>2</v>
      </c>
      <c r="J3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2679249093,2360754333, 806159697</v>
      </c>
      <c r="K39" s="3" t="str">
        <f>IF(cleanup_speedrun[[#This Row],[Tier]]&lt;&gt;"","Tier: "&amp;cleanup_speedrun[[#This Row],[Tier]],"")</f>
        <v>Tier: 2</v>
      </c>
      <c r="L39" s="3" t="str">
        <f>IF(cleanup_speedrun[[#This Row],[Purpose]]&lt;&gt;"","[Purpose]: "&amp;SUBSTITUTE(cleanup_speedrun[[#This Row],[Purpose]],CHAR(10),", "),"")&amp;IF(cleanup_speedrun[[#This Row],[Usage]]&lt;&gt;""," [Usage]: "&amp;cleanup_speedrun[[#This Row],[Usage]],"")&amp;IF(cleanup_speedrun[[#This Row],[Source]]&lt;&gt;""," [Source]: "&amp;cleanup_speedrun[[#This Row],[Source]],"")</f>
        <v>[Purpose]: One-two punch [Usage]: Universal [Source]: Desert Perpetual - Epic</v>
      </c>
    </row>
    <row r="40" spans="1:12" x14ac:dyDescent="0.25">
      <c r="A40" s="3" t="str">
        <f>IF(cleanup_speedrun[[#This Row],[Name]]="","",SUBSTITUTE(cleanup_speedrun[[#This Row],[Name]],CHAR(10)&amp;"BRAVE version",""))</f>
        <v>Still Hunt</v>
      </c>
      <c r="B40" s="3" t="str">
        <f>_xlfn.XLOOKUP(Table3[[#This Row],[Name]],ids_list[NAME],ids_list[IDs])</f>
        <v>2905188646</v>
      </c>
      <c r="C40" s="4">
        <f>LEN(cleanup_speedrun[[#This Row],[Column 1]]) - LEN(SUBSTITUTE(cleanup_speedrun[[#This Row],[Column 1]], CHAR(10), "")) + 1</f>
        <v>1</v>
      </c>
      <c r="D4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40" s="4">
        <f>LEN(cleanup_speedrun[[#This Row],[Column 2]]) - LEN(SUBSTITUTE(cleanup_speedrun[[#This Row],[Column 2]], CHAR(10), "")) + 1</f>
        <v>1</v>
      </c>
      <c r="F4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40" s="4">
        <f>LEN(cleanup_speedrun[[#This Row],[Perk 1]]) - LEN(SUBSTITUTE(cleanup_speedrun[[#This Row],[Perk 1]], CHAR(10), "")) + 1</f>
        <v>1</v>
      </c>
      <c r="H4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40" s="4">
        <f>LEN(cleanup_speedrun[[#This Row],[Perk 2]]) - LEN(SUBSTITUTE(cleanup_speedrun[[#This Row],[Perk 2]], CHAR(10), "")) + 1</f>
        <v>1</v>
      </c>
      <c r="J4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40" s="3" t="str">
        <f>IF(cleanup_speedrun[[#This Row],[Tier]]&lt;&gt;"","Tier: "&amp;cleanup_speedrun[[#This Row],[Tier]],"")</f>
        <v>Tier: 2</v>
      </c>
      <c r="L40"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crit damage [Usage]: Universal [Source]: Pale Heart quest</v>
      </c>
    </row>
    <row r="41" spans="1:12" x14ac:dyDescent="0.25">
      <c r="A41" s="3" t="str">
        <f>IF(cleanup_speedrun[[#This Row],[Name]]="","",SUBSTITUTE(cleanup_speedrun[[#This Row],[Name]],CHAR(10)&amp;"BRAVE version",""))</f>
        <v>Synanceia</v>
      </c>
      <c r="B41" s="3" t="str">
        <f>_xlfn.XLOOKUP(Table3[[#This Row],[Name]],ids_list[NAME],ids_list[IDs])</f>
        <v>2765451288, 2765451289, 2765451290, 2765451291, 1823308496</v>
      </c>
      <c r="C41" s="4">
        <f>LEN(cleanup_speedrun[[#This Row],[Column 1]]) - LEN(SUBSTITUTE(cleanup_speedrun[[#This Row],[Column 1]], CHAR(10), "")) + 1</f>
        <v>1</v>
      </c>
      <c r="D4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938542991</v>
      </c>
      <c r="E41" s="4">
        <f>LEN(cleanup_speedrun[[#This Row],[Column 2]]) - LEN(SUBSTITUTE(cleanup_speedrun[[#This Row],[Column 2]], CHAR(10), "")) + 1</f>
        <v>2</v>
      </c>
      <c r="F4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2349202967,269888150</v>
      </c>
      <c r="G41" s="4">
        <f>LEN(cleanup_speedrun[[#This Row],[Perk 1]]) - LEN(SUBSTITUTE(cleanup_speedrun[[#This Row],[Perk 1]], CHAR(10), "")) + 1</f>
        <v>3</v>
      </c>
      <c r="H4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1749209109,243981275,4132187021</v>
      </c>
      <c r="I41" s="4">
        <f>LEN(cleanup_speedrun[[#This Row],[Perk 2]]) - LEN(SUBSTITUTE(cleanup_speedrun[[#This Row],[Perk 2]], CHAR(10), "")) + 1</f>
        <v>3</v>
      </c>
      <c r="J4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2077819806,1089671869,3708227201</v>
      </c>
      <c r="K41" s="3" t="str">
        <f>IF(cleanup_speedrun[[#This Row],[Tier]]&lt;&gt;"","Tier: "&amp;cleanup_speedrun[[#This Row],[Tier]],"")</f>
        <v>Tier: 2</v>
      </c>
      <c r="L41" s="3" t="str">
        <f>IF(cleanup_speedrun[[#This Row],[Purpose]]&lt;&gt;"","[Purpose]: "&amp;SUBSTITUTE(cleanup_speedrun[[#This Row],[Purpose]],CHAR(10),", "),"")&amp;IF(cleanup_speedrun[[#This Row],[Usage]]&lt;&gt;""," [Usage]: "&amp;cleanup_speedrun[[#This Row],[Usage]],"")&amp;IF(cleanup_speedrun[[#This Row],[Source]]&lt;&gt;""," [Source]: "&amp;cleanup_speedrun[[#This Row],[Source]],"")</f>
        <v>[Purpose]: Movement, Sustained sword damage [Usage]: Universal [Source]: Event drop</v>
      </c>
    </row>
    <row r="42" spans="1:12" x14ac:dyDescent="0.25">
      <c r="A42" s="3" t="str">
        <f>IF(cleanup_speedrun[[#This Row],[Name]]="","",SUBSTITUTE(cleanup_speedrun[[#This Row],[Name]],CHAR(10)&amp;"BRAVE version",""))</f>
        <v>Tessellation</v>
      </c>
      <c r="B42" s="3" t="str">
        <f>_xlfn.XLOOKUP(Table3[[#This Row],[Name]],ids_list[NAME],ids_list[IDs])</f>
        <v>3561203890</v>
      </c>
      <c r="C42" s="4">
        <f>LEN(cleanup_speedrun[[#This Row],[Column 1]]) - LEN(SUBSTITUTE(cleanup_speedrun[[#This Row],[Column 1]], CHAR(10), "")) + 1</f>
        <v>1</v>
      </c>
      <c r="D4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42" s="4">
        <f>LEN(cleanup_speedrun[[#This Row],[Column 2]]) - LEN(SUBSTITUTE(cleanup_speedrun[[#This Row],[Column 2]], CHAR(10), "")) + 1</f>
        <v>1</v>
      </c>
      <c r="F4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42" s="4">
        <f>LEN(cleanup_speedrun[[#This Row],[Perk 1]]) - LEN(SUBSTITUTE(cleanup_speedrun[[#This Row],[Perk 1]], CHAR(10), "")) + 1</f>
        <v>1</v>
      </c>
      <c r="H4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42" s="4">
        <f>LEN(cleanup_speedrun[[#This Row],[Perk 2]]) - LEN(SUBSTITUTE(cleanup_speedrun[[#This Row],[Perk 2]], CHAR(10), "")) + 1</f>
        <v>1</v>
      </c>
      <c r="J4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42" s="3" t="str">
        <f>IF(cleanup_speedrun[[#This Row],[Tier]]&lt;&gt;"","Tier: "&amp;cleanup_speedrun[[#This Row],[Tier]],"")</f>
        <v>Tier: 2</v>
      </c>
      <c r="L42" s="3" t="str">
        <f>IF(cleanup_speedrun[[#This Row],[Purpose]]&lt;&gt;"","[Purpose]: "&amp;SUBSTITUTE(cleanup_speedrun[[#This Row],[Purpose]],CHAR(10),", "),"")&amp;IF(cleanup_speedrun[[#This Row],[Usage]]&lt;&gt;""," [Usage]: "&amp;cleanup_speedrun[[#This Row],[Usage]],"")&amp;IF(cleanup_speedrun[[#This Row],[Source]]&lt;&gt;""," [Source]: "&amp;cleanup_speedrun[[#This Row],[Source]],"")</f>
        <v>[Purpose]: Ranged burst damage [Usage]: Universal [Source]: Monument to Lost Lights</v>
      </c>
    </row>
    <row r="43" spans="1:12" x14ac:dyDescent="0.25">
      <c r="A43" s="3" t="str">
        <f>IF(cleanup_speedrun[[#This Row],[Name]]="","",SUBSTITUTE(cleanup_speedrun[[#This Row],[Name]],CHAR(10)&amp;"BRAVE version",""))</f>
        <v>The Fourth Horseman</v>
      </c>
      <c r="B43" s="3" t="str">
        <f>_xlfn.XLOOKUP(Table3[[#This Row],[Name]],ids_list[NAME],ids_list[IDs])</f>
        <v>1665952087</v>
      </c>
      <c r="C43" s="4">
        <f>LEN(cleanup_speedrun[[#This Row],[Column 1]]) - LEN(SUBSTITUTE(cleanup_speedrun[[#This Row],[Column 1]], CHAR(10), "")) + 1</f>
        <v>1</v>
      </c>
      <c r="D4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43" s="4">
        <f>LEN(cleanup_speedrun[[#This Row],[Column 2]]) - LEN(SUBSTITUTE(cleanup_speedrun[[#This Row],[Column 2]], CHAR(10), "")) + 1</f>
        <v>1</v>
      </c>
      <c r="F4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43" s="4">
        <f>LEN(cleanup_speedrun[[#This Row],[Perk 1]]) - LEN(SUBSTITUTE(cleanup_speedrun[[#This Row],[Perk 1]], CHAR(10), "")) + 1</f>
        <v>1</v>
      </c>
      <c r="H4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43" s="4">
        <f>LEN(cleanup_speedrun[[#This Row],[Perk 2]]) - LEN(SUBSTITUTE(cleanup_speedrun[[#This Row],[Perk 2]], CHAR(10), "")) + 1</f>
        <v>1</v>
      </c>
      <c r="J4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43" s="3" t="str">
        <f>IF(cleanup_speedrun[[#This Row],[Tier]]&lt;&gt;"","Tier: "&amp;cleanup_speedrun[[#This Row],[Tier]],"")</f>
        <v>Tier: 2</v>
      </c>
      <c r="L43" s="3" t="str">
        <f>IF(cleanup_speedrun[[#This Row],[Purpose]]&lt;&gt;"","[Purpose]: "&amp;SUBSTITUTE(cleanup_speedrun[[#This Row],[Purpose]],CHAR(10),", "),"")&amp;IF(cleanup_speedrun[[#This Row],[Usage]]&lt;&gt;""," [Usage]: "&amp;cleanup_speedrun[[#This Row],[Usage]],"")&amp;IF(cleanup_speedrun[[#This Row],[Source]]&lt;&gt;""," [Source]: "&amp;cleanup_speedrun[[#This Row],[Source]],"")</f>
        <v>[Purpose]: Imprecise single target burst [Usage]: Universal [Source]: Monument to Lost Lights</v>
      </c>
    </row>
    <row r="44" spans="1:12" x14ac:dyDescent="0.25">
      <c r="A44" s="3" t="str">
        <f>IF(cleanup_speedrun[[#This Row],[Name]]="","",SUBSTITUTE(cleanup_speedrun[[#This Row],[Name]],CHAR(10)&amp;"BRAVE version",""))</f>
        <v>The When and Where</v>
      </c>
      <c r="B44" s="3" t="str">
        <f>_xlfn.XLOOKUP(Table3[[#This Row],[Name]],ids_list[NAME],ids_list[IDs])</f>
        <v>1090936013</v>
      </c>
      <c r="C44" s="4">
        <f>LEN(cleanup_speedrun[[#This Row],[Column 1]]) - LEN(SUBSTITUTE(cleanup_speedrun[[#This Row],[Column 1]], CHAR(10), "")) + 1</f>
        <v>1</v>
      </c>
      <c r="D4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44" s="4">
        <f>LEN(cleanup_speedrun[[#This Row],[Column 2]]) - LEN(SUBSTITUTE(cleanup_speedrun[[#This Row],[Column 2]], CHAR(10), "")) + 1</f>
        <v>1</v>
      </c>
      <c r="F4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3796465595</v>
      </c>
      <c r="G44" s="4">
        <f>LEN(cleanup_speedrun[[#This Row],[Perk 1]]) - LEN(SUBSTITUTE(cleanup_speedrun[[#This Row],[Perk 1]], CHAR(10), "")) + 1</f>
        <v>3</v>
      </c>
      <c r="H4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2284787283,3643424744,1523832109</v>
      </c>
      <c r="I44" s="4">
        <f>LEN(cleanup_speedrun[[#This Row],[Perk 2]]) - LEN(SUBSTITUTE(cleanup_speedrun[[#This Row],[Perk 2]], CHAR(10), "")) + 1</f>
        <v>4</v>
      </c>
      <c r="J4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113508675,3708227201,3078487919,1439600632</v>
      </c>
      <c r="K44" s="3" t="str">
        <f>IF(cleanup_speedrun[[#This Row],[Tier]]&lt;&gt;"","Tier: "&amp;cleanup_speedrun[[#This Row],[Tier]],"")</f>
        <v>Tier: 2</v>
      </c>
      <c r="L44"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boss damage [Usage]: Universal [Source]: Desert Perpetual</v>
      </c>
    </row>
    <row r="45" spans="1:12" x14ac:dyDescent="0.25">
      <c r="A45" s="3" t="str">
        <f>IF(cleanup_speedrun[[#This Row],[Name]]="","",SUBSTITUTE(cleanup_speedrun[[#This Row],[Name]],CHAR(10)&amp;"BRAVE version",""))</f>
        <v>Tinasha's Mastery</v>
      </c>
      <c r="B45" s="3" t="str">
        <f>_xlfn.XLOOKUP(Table3[[#This Row],[Name]],ids_list[NAME],ids_list[IDs])</f>
        <v>480368036</v>
      </c>
      <c r="C45" s="4">
        <f>LEN(cleanup_speedrun[[#This Row],[Column 1]]) - LEN(SUBSTITUTE(cleanup_speedrun[[#This Row],[Column 1]], CHAR(10), "")) + 1</f>
        <v>1</v>
      </c>
      <c r="D4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332773068, 1478423395</v>
      </c>
      <c r="E45" s="4">
        <f>LEN(cleanup_speedrun[[#This Row],[Column 2]]) - LEN(SUBSTITUTE(cleanup_speedrun[[#This Row],[Column 2]], CHAR(10), "")) + 1</f>
        <v>1</v>
      </c>
      <c r="F4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1380253176</v>
      </c>
      <c r="G45" s="4">
        <f>LEN(cleanup_speedrun[[#This Row],[Perk 1]]) - LEN(SUBSTITUTE(cleanup_speedrun[[#This Row],[Perk 1]], CHAR(10), "")) + 1</f>
        <v>2</v>
      </c>
      <c r="H4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1421772400,563069569</v>
      </c>
      <c r="I45" s="4">
        <f>LEN(cleanup_speedrun[[#This Row],[Perk 2]]) - LEN(SUBSTITUTE(cleanup_speedrun[[#This Row],[Perk 2]], CHAR(10), "")) + 1</f>
        <v>3</v>
      </c>
      <c r="J4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2978966579,2109543898,3708227201</v>
      </c>
      <c r="K45" s="3" t="str">
        <f>IF(cleanup_speedrun[[#This Row],[Tier]]&lt;&gt;"","Tier: "&amp;cleanup_speedrun[[#This Row],[Tier]],"")</f>
        <v>Tier: 2</v>
      </c>
      <c r="L45"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Ammo efficient fast add clear [Usage]: Universal [Source]: Iron Banner</v>
      </c>
    </row>
    <row r="46" spans="1:12" x14ac:dyDescent="0.25">
      <c r="A46" s="3" t="str">
        <f>IF(cleanup_speedrun[[#This Row],[Name]]="","",SUBSTITUTE(cleanup_speedrun[[#This Row],[Name]],CHAR(10)&amp;"BRAVE version",""))</f>
        <v>Trinity Ghoul</v>
      </c>
      <c r="B46" s="3" t="str">
        <f>_xlfn.XLOOKUP(Table3[[#This Row],[Name]],ids_list[NAME],ids_list[IDs])</f>
        <v>814876685</v>
      </c>
      <c r="C46" s="4">
        <f>LEN(cleanup_speedrun[[#This Row],[Column 1]]) - LEN(SUBSTITUTE(cleanup_speedrun[[#This Row],[Column 1]], CHAR(10), "")) + 1</f>
        <v>1</v>
      </c>
      <c r="D4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46" s="4">
        <f>LEN(cleanup_speedrun[[#This Row],[Column 2]]) - LEN(SUBSTITUTE(cleanup_speedrun[[#This Row],[Column 2]], CHAR(10), "")) + 1</f>
        <v>1</v>
      </c>
      <c r="F4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46" s="4">
        <f>LEN(cleanup_speedrun[[#This Row],[Perk 1]]) - LEN(SUBSTITUTE(cleanup_speedrun[[#This Row],[Perk 1]], CHAR(10), "")) + 1</f>
        <v>1</v>
      </c>
      <c r="H4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46" s="4">
        <f>LEN(cleanup_speedrun[[#This Row],[Perk 2]]) - LEN(SUBSTITUTE(cleanup_speedrun[[#This Row],[Perk 2]], CHAR(10), "")) + 1</f>
        <v>1</v>
      </c>
      <c r="J4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46" s="3" t="str">
        <f>IF(cleanup_speedrun[[#This Row],[Tier]]&lt;&gt;"","Tier: "&amp;cleanup_speedrun[[#This Row],[Tier]],"")</f>
        <v>Tier: 2</v>
      </c>
      <c r="L46" s="3" t="str">
        <f>IF(cleanup_speedrun[[#This Row],[Purpose]]&lt;&gt;"","[Purpose]: "&amp;SUBSTITUTE(cleanup_speedrun[[#This Row],[Purpose]],CHAR(10),", "),"")&amp;IF(cleanup_speedrun[[#This Row],[Usage]]&lt;&gt;""," [Usage]: "&amp;cleanup_speedrun[[#This Row],[Usage]],"")&amp;IF(cleanup_speedrun[[#This Row],[Source]]&lt;&gt;""," [Source]: "&amp;cleanup_speedrun[[#This Row],[Source]],"")</f>
        <v>[Purpose]: Low health rapid add clear [Usage]: Universal [Source]: World drop</v>
      </c>
    </row>
    <row r="47" spans="1:12" x14ac:dyDescent="0.25">
      <c r="A47" s="3" t="str">
        <f>IF(cleanup_speedrun[[#This Row],[Name]]="","",SUBSTITUTE(cleanup_speedrun[[#This Row],[Name]],CHAR(10)&amp;"BRAVE version",""))</f>
        <v>Unsworn</v>
      </c>
      <c r="B47" s="3" t="str">
        <f>_xlfn.XLOOKUP(Table3[[#This Row],[Name]],ids_list[NAME],ids_list[IDs])</f>
        <v>1303313141</v>
      </c>
      <c r="C47" s="4">
        <f>LEN(cleanup_speedrun[[#This Row],[Column 1]]) - LEN(SUBSTITUTE(cleanup_speedrun[[#This Row],[Column 1]], CHAR(10), "")) + 1</f>
        <v>1</v>
      </c>
      <c r="D4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47" s="4">
        <f>LEN(cleanup_speedrun[[#This Row],[Column 2]]) - LEN(SUBSTITUTE(cleanup_speedrun[[#This Row],[Column 2]], CHAR(10), "")) + 1</f>
        <v>1</v>
      </c>
      <c r="F4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2749775325</v>
      </c>
      <c r="G47" s="4">
        <f>LEN(cleanup_speedrun[[#This Row],[Perk 1]]) - LEN(SUBSTITUTE(cleanup_speedrun[[#This Row],[Perk 1]], CHAR(10), "")) + 1</f>
        <v>1</v>
      </c>
      <c r="H4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3700496672</v>
      </c>
      <c r="I47" s="4">
        <f>LEN(cleanup_speedrun[[#This Row],[Perk 2]]) - LEN(SUBSTITUTE(cleanup_speedrun[[#This Row],[Perk 2]], CHAR(10), "")) + 1</f>
        <v>2</v>
      </c>
      <c r="J4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4198902903,831391274</v>
      </c>
      <c r="K47" s="3" t="str">
        <f>IF(cleanup_speedrun[[#This Row],[Tier]]&lt;&gt;"","Tier: "&amp;cleanup_speedrun[[#This Row],[Tier]],"")</f>
        <v>Tier: 2</v>
      </c>
      <c r="L47"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Special single shot add clear, Shooting bricks [Usage]: Universal [Source]: Sundered Doctrine</v>
      </c>
    </row>
    <row r="48" spans="1:12" x14ac:dyDescent="0.25">
      <c r="A48" s="3" t="str">
        <f>IF(cleanup_speedrun[[#This Row],[Name]]="","",SUBSTITUTE(cleanup_speedrun[[#This Row],[Name]],CHAR(10)&amp;"BRAVE version",""))</f>
        <v>VS Velocity Baton</v>
      </c>
      <c r="B48" s="3" t="str">
        <f>_xlfn.XLOOKUP(Table3[[#This Row],[Name]],ids_list[NAME],ids_list[IDs])</f>
        <v>1762785663</v>
      </c>
      <c r="C48" s="4">
        <f>LEN(cleanup_speedrun[[#This Row],[Column 1]]) - LEN(SUBSTITUTE(cleanup_speedrun[[#This Row],[Column 1]], CHAR(10), "")) + 1</f>
        <v>1</v>
      </c>
      <c r="D4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48" s="4">
        <f>LEN(cleanup_speedrun[[#This Row],[Column 2]]) - LEN(SUBSTITUTE(cleanup_speedrun[[#This Row],[Column 2]], CHAR(10), "")) + 1</f>
        <v>1</v>
      </c>
      <c r="F4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48" s="4">
        <f>LEN(cleanup_speedrun[[#This Row],[Perk 1]]) - LEN(SUBSTITUTE(cleanup_speedrun[[#This Row],[Perk 1]], CHAR(10), "")) + 1</f>
        <v>2</v>
      </c>
      <c r="H4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3523296417,776531651</v>
      </c>
      <c r="I48" s="4">
        <f>LEN(cleanup_speedrun[[#This Row],[Perk 2]]) - LEN(SUBSTITUTE(cleanup_speedrun[[#This Row],[Perk 2]], CHAR(10), "")) + 1</f>
        <v>2</v>
      </c>
      <c r="J4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243981275,2048641572</v>
      </c>
      <c r="K48" s="3" t="str">
        <f>IF(cleanup_speedrun[[#This Row],[Tier]]&lt;&gt;"","Tier: "&amp;cleanup_speedrun[[#This Row],[Tier]],"")</f>
        <v>Tier: 2</v>
      </c>
      <c r="L48" s="3" t="str">
        <f>IF(cleanup_speedrun[[#This Row],[Purpose]]&lt;&gt;"","[Purpose]: "&amp;SUBSTITUTE(cleanup_speedrun[[#This Row],[Purpose]],CHAR(10),", "),"")&amp;IF(cleanup_speedrun[[#This Row],[Usage]]&lt;&gt;""," [Usage]: "&amp;cleanup_speedrun[[#This Row],[Usage]],"")&amp;IF(cleanup_speedrun[[#This Row],[Source]]&lt;&gt;""," [Source]: "&amp;cleanup_speedrun[[#This Row],[Source]],"")</f>
        <v>[Purpose]: Trapping doors, Orb generation [Usage]: Universal [Source]: Vesper's Host</v>
      </c>
    </row>
    <row r="49" spans="1:12" x14ac:dyDescent="0.25">
      <c r="A49" s="3" t="str">
        <f>IF(cleanup_speedrun[[#This Row],[Name]]="","",SUBSTITUTE(cleanup_speedrun[[#This Row],[Name]],CHAR(10)&amp;"BRAVE version",""))</f>
        <v>Adamantite</v>
      </c>
      <c r="B49" s="3" t="str">
        <f>_xlfn.XLOOKUP(Table3[[#This Row],[Name]],ids_list[NAME],ids_list[IDs])</f>
        <v>2987244302, 3229982889, 3485029080, 601574723</v>
      </c>
      <c r="C49" s="4">
        <f>LEN(cleanup_speedrun[[#This Row],[Column 1]]) - LEN(SUBSTITUTE(cleanup_speedrun[[#This Row],[Column 1]], CHAR(10), "")) + 1</f>
        <v>1</v>
      </c>
      <c r="D4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49" s="4">
        <f>LEN(cleanup_speedrun[[#This Row],[Column 2]]) - LEN(SUBSTITUTE(cleanup_speedrun[[#This Row],[Column 2]], CHAR(10), "")) + 1</f>
        <v>1</v>
      </c>
      <c r="F4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2635532173, 3142289711</v>
      </c>
      <c r="G49" s="4">
        <f>LEN(cleanup_speedrun[[#This Row],[Perk 1]]) - LEN(SUBSTITUTE(cleanup_speedrun[[#This Row],[Perk 1]], CHAR(10), "")) + 1</f>
        <v>2</v>
      </c>
      <c r="H4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692399809,923806249</v>
      </c>
      <c r="I49" s="4">
        <f>LEN(cleanup_speedrun[[#This Row],[Perk 2]]) - LEN(SUBSTITUTE(cleanup_speedrun[[#This Row],[Perk 2]], CHAR(10), "")) + 1</f>
        <v>1</v>
      </c>
      <c r="J4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243981275</v>
      </c>
      <c r="K49" s="3" t="str">
        <f>IF(cleanup_speedrun[[#This Row],[Tier]]&lt;&gt;"","Tier: "&amp;cleanup_speedrun[[#This Row],[Tier]],"")</f>
        <v>Tier: 3</v>
      </c>
      <c r="L49" s="3" t="str">
        <f>IF(cleanup_speedrun[[#This Row],[Purpose]]&lt;&gt;"","[Purpose]: "&amp;SUBSTITUTE(cleanup_speedrun[[#This Row],[Purpose]],CHAR(10),", "),"")&amp;IF(cleanup_speedrun[[#This Row],[Usage]]&lt;&gt;""," [Usage]: "&amp;cleanup_speedrun[[#This Row],[Usage]],"")&amp;IF(cleanup_speedrun[[#This Row],[Source]]&lt;&gt;""," [Source]: "&amp;cleanup_speedrun[[#This Row],[Source]],"")</f>
        <v>[Purpose]: Healing vulnerable teammates, Universal damage boost [Usage]: Universal [Source]: S26 pool</v>
      </c>
    </row>
    <row r="50" spans="1:12" x14ac:dyDescent="0.25">
      <c r="A50" s="3" t="str">
        <f>IF(cleanup_speedrun[[#This Row],[Name]]="","",SUBSTITUTE(cleanup_speedrun[[#This Row],[Name]],CHAR(10)&amp;"BRAVE version",""))</f>
        <v>Bad Juju</v>
      </c>
      <c r="B50" s="3" t="str">
        <f>_xlfn.XLOOKUP(Table3[[#This Row],[Name]],ids_list[NAME],ids_list[IDs])</f>
        <v>2816212794</v>
      </c>
      <c r="C50" s="4">
        <f>LEN(cleanup_speedrun[[#This Row],[Column 1]]) - LEN(SUBSTITUTE(cleanup_speedrun[[#This Row],[Column 1]], CHAR(10), "")) + 1</f>
        <v>1</v>
      </c>
      <c r="D5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50" s="4">
        <f>LEN(cleanup_speedrun[[#This Row],[Column 2]]) - LEN(SUBSTITUTE(cleanup_speedrun[[#This Row],[Column 2]], CHAR(10), "")) + 1</f>
        <v>1</v>
      </c>
      <c r="F5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50" s="4">
        <f>LEN(cleanup_speedrun[[#This Row],[Perk 1]]) - LEN(SUBSTITUTE(cleanup_speedrun[[#This Row],[Perk 1]], CHAR(10), "")) + 1</f>
        <v>1</v>
      </c>
      <c r="H5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50" s="4">
        <f>LEN(cleanup_speedrun[[#This Row],[Perk 2]]) - LEN(SUBSTITUTE(cleanup_speedrun[[#This Row],[Perk 2]], CHAR(10), "")) + 1</f>
        <v>1</v>
      </c>
      <c r="J5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50" s="3" t="str">
        <f>IF(cleanup_speedrun[[#This Row],[Tier]]&lt;&gt;"","Tier: "&amp;cleanup_speedrun[[#This Row],[Tier]],"")</f>
        <v>Tier: 3</v>
      </c>
      <c r="L50" s="3" t="str">
        <f>IF(cleanup_speedrun[[#This Row],[Purpose]]&lt;&gt;"","[Purpose]: "&amp;SUBSTITUTE(cleanup_speedrun[[#This Row],[Purpose]],CHAR(10),", "),"")&amp;IF(cleanup_speedrun[[#This Row],[Usage]]&lt;&gt;""," [Usage]: "&amp;cleanup_speedrun[[#This Row],[Usage]],"")&amp;IF(cleanup_speedrun[[#This Row],[Source]]&lt;&gt;""," [Source]: "&amp;cleanup_speedrun[[#This Row],[Source]],"")</f>
        <v>[Purpose]: Farming super [Usage]: Universal [Source]: Monument to Lost Lights</v>
      </c>
    </row>
    <row r="51" spans="1:12" x14ac:dyDescent="0.25">
      <c r="A51" s="3" t="str">
        <f>IF(cleanup_speedrun[[#This Row],[Name]]="","",SUBSTITUTE(cleanup_speedrun[[#This Row],[Name]],CHAR(10)&amp;"BRAVE version",""))</f>
        <v>Conspiracy Honed</v>
      </c>
      <c r="B51" s="3" t="str">
        <f>_xlfn.XLOOKUP(Table3[[#This Row],[Name]],ids_list[NAME],ids_list[IDs])</f>
        <v>4062069077</v>
      </c>
      <c r="C51" s="4">
        <f>LEN(cleanup_speedrun[[#This Row],[Column 1]]) - LEN(SUBSTITUTE(cleanup_speedrun[[#This Row],[Column 1]], CHAR(10), "")) + 1</f>
        <v>1</v>
      </c>
      <c r="D5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51" s="4">
        <f>LEN(cleanup_speedrun[[#This Row],[Column 2]]) - LEN(SUBSTITUTE(cleanup_speedrun[[#This Row],[Column 2]], CHAR(10), "")) + 1</f>
        <v>1</v>
      </c>
      <c r="F5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807993149</v>
      </c>
      <c r="G51" s="4">
        <f>LEN(cleanup_speedrun[[#This Row],[Perk 1]]) - LEN(SUBSTITUTE(cleanup_speedrun[[#This Row],[Perk 1]], CHAR(10), "")) + 1</f>
        <v>1</v>
      </c>
      <c r="H5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1546637391</v>
      </c>
      <c r="I51" s="4">
        <f>LEN(cleanup_speedrun[[#This Row],[Perk 2]]) - LEN(SUBSTITUTE(cleanup_speedrun[[#This Row],[Perk 2]], CHAR(10), "")) + 1</f>
        <v>1</v>
      </c>
      <c r="J5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3078487919</v>
      </c>
      <c r="K51" s="3" t="str">
        <f>IF(cleanup_speedrun[[#This Row],[Tier]]&lt;&gt;"","Tier: "&amp;cleanup_speedrun[[#This Row],[Tier]],"")</f>
        <v>Tier: 3</v>
      </c>
      <c r="L51"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boss damage [Usage]: Universal [Source]: Equilibrium</v>
      </c>
    </row>
    <row r="52" spans="1:12" x14ac:dyDescent="0.25">
      <c r="A52" s="3" t="str">
        <f>IF(cleanup_speedrun[[#This Row],[Name]]="","",SUBSTITUTE(cleanup_speedrun[[#This Row],[Name]],CHAR(10)&amp;"BRAVE version",""))</f>
        <v>Critical Anomaly</v>
      </c>
      <c r="B52" s="3" t="str">
        <f>_xlfn.XLOOKUP(Table3[[#This Row],[Name]],ids_list[NAME],ids_list[IDs])</f>
        <v>172461430, 445197843</v>
      </c>
      <c r="C52" s="4">
        <f>LEN(cleanup_speedrun[[#This Row],[Column 1]]) - LEN(SUBSTITUTE(cleanup_speedrun[[#This Row],[Column 1]], CHAR(10), "")) + 1</f>
        <v>1</v>
      </c>
      <c r="D5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52" s="4">
        <f>LEN(cleanup_speedrun[[#This Row],[Column 2]]) - LEN(SUBSTITUTE(cleanup_speedrun[[#This Row],[Column 2]], CHAR(10), "")) + 1</f>
        <v>1</v>
      </c>
      <c r="F5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52" s="4">
        <f>LEN(cleanup_speedrun[[#This Row],[Perk 1]]) - LEN(SUBSTITUTE(cleanup_speedrun[[#This Row],[Perk 1]], CHAR(10), "")) + 1</f>
        <v>2</v>
      </c>
      <c r="H5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2978966579,2578928832, 3418782618</v>
      </c>
      <c r="I52" s="4">
        <f>LEN(cleanup_speedrun[[#This Row],[Perk 2]]) - LEN(SUBSTITUTE(cleanup_speedrun[[#This Row],[Perk 2]], CHAR(10), "")) + 1</f>
        <v>1</v>
      </c>
      <c r="J5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3640170453</v>
      </c>
      <c r="K52" s="3" t="str">
        <f>IF(cleanup_speedrun[[#This Row],[Tier]]&lt;&gt;"","Tier: "&amp;cleanup_speedrun[[#This Row],[Tier]],"")</f>
        <v>Tier: 3</v>
      </c>
      <c r="L52" s="3" t="str">
        <f>IF(cleanup_speedrun[[#This Row],[Purpose]]&lt;&gt;"","[Purpose]: "&amp;SUBSTITUTE(cleanup_speedrun[[#This Row],[Purpose]],CHAR(10),", "),"")&amp;IF(cleanup_speedrun[[#This Row],[Usage]]&lt;&gt;""," [Usage]: "&amp;cleanup_speedrun[[#This Row],[Usage]],"")&amp;IF(cleanup_speedrun[[#This Row],[Source]]&lt;&gt;""," [Source]: "&amp;cleanup_speedrun[[#This Row],[Source]],"")</f>
        <v>[Purpose]: Artifact-independent Overload [Usage]: Universal [Source]: Salvation's Edge</v>
      </c>
    </row>
    <row r="53" spans="1:12" x14ac:dyDescent="0.25">
      <c r="A53" s="3" t="str">
        <f>IF(cleanup_speedrun[[#This Row],[Name]]="","",SUBSTITUTE(cleanup_speedrun[[#This Row],[Name]],CHAR(10)&amp;"BRAVE version",""))</f>
        <v>Cusp Sempiternal</v>
      </c>
      <c r="B53" s="3" t="str">
        <f>_xlfn.XLOOKUP(Table3[[#This Row],[Name]],ids_list[NAME],ids_list[IDs])</f>
        <v>2579693381</v>
      </c>
      <c r="C53" s="4">
        <f>LEN(cleanup_speedrun[[#This Row],[Column 1]]) - LEN(SUBSTITUTE(cleanup_speedrun[[#This Row],[Column 1]], CHAR(10), "")) + 1</f>
        <v>1</v>
      </c>
      <c r="D5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53" s="4">
        <f>LEN(cleanup_speedrun[[#This Row],[Column 2]]) - LEN(SUBSTITUTE(cleanup_speedrun[[#This Row],[Column 2]], CHAR(10), "")) + 1</f>
        <v>1</v>
      </c>
      <c r="F5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2635532173, 3142289711</v>
      </c>
      <c r="G53" s="4">
        <f>LEN(cleanup_speedrun[[#This Row],[Perk 1]]) - LEN(SUBSTITUTE(cleanup_speedrun[[#This Row],[Perk 1]], CHAR(10), "")) + 1</f>
        <v>3</v>
      </c>
      <c r="H5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951095735,776531651,692399809</v>
      </c>
      <c r="I53" s="4">
        <f>LEN(cleanup_speedrun[[#This Row],[Perk 2]]) - LEN(SUBSTITUTE(cleanup_speedrun[[#This Row],[Perk 2]], CHAR(10), "")) + 1</f>
        <v>2</v>
      </c>
      <c r="J5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2048641572,2298656195</v>
      </c>
      <c r="K53" s="3" t="str">
        <f>IF(cleanup_speedrun[[#This Row],[Tier]]&lt;&gt;"","Tier: "&amp;cleanup_speedrun[[#This Row],[Tier]],"")</f>
        <v>Tier: 3</v>
      </c>
      <c r="L53" s="3" t="str">
        <f>IF(cleanup_speedrun[[#This Row],[Purpose]]&lt;&gt;"","[Purpose]: "&amp;SUBSTITUTE(cleanup_speedrun[[#This Row],[Purpose]],CHAR(10),", "),"")&amp;IF(cleanup_speedrun[[#This Row],[Usage]]&lt;&gt;""," [Usage]: "&amp;cleanup_speedrun[[#This Row],[Usage]],"")&amp;IF(cleanup_speedrun[[#This Row],[Source]]&lt;&gt;""," [Source]: "&amp;cleanup_speedrun[[#This Row],[Source]],"")</f>
        <v>[Purpose]: Healing vulnerable teammates, Universal damage boost [Usage]: Universal</v>
      </c>
    </row>
    <row r="54" spans="1:12" x14ac:dyDescent="0.25">
      <c r="A54" s="3" t="str">
        <f>IF(cleanup_speedrun[[#This Row],[Name]]="","",SUBSTITUTE(cleanup_speedrun[[#This Row],[Name]],CHAR(10)&amp;"BRAVE version",""))</f>
        <v>Divinity</v>
      </c>
      <c r="B54" s="3" t="str">
        <f>_xlfn.XLOOKUP(Table3[[#This Row],[Name]],ids_list[NAME],ids_list[IDs])</f>
        <v>4103414242</v>
      </c>
      <c r="C54" s="4">
        <f>LEN(cleanup_speedrun[[#This Row],[Column 1]]) - LEN(SUBSTITUTE(cleanup_speedrun[[#This Row],[Column 1]], CHAR(10), "")) + 1</f>
        <v>1</v>
      </c>
      <c r="D5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54" s="4">
        <f>LEN(cleanup_speedrun[[#This Row],[Column 2]]) - LEN(SUBSTITUTE(cleanup_speedrun[[#This Row],[Column 2]], CHAR(10), "")) + 1</f>
        <v>1</v>
      </c>
      <c r="F5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54" s="4">
        <f>LEN(cleanup_speedrun[[#This Row],[Perk 1]]) - LEN(SUBSTITUTE(cleanup_speedrun[[#This Row],[Perk 1]], CHAR(10), "")) + 1</f>
        <v>1</v>
      </c>
      <c r="H5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54" s="4">
        <f>LEN(cleanup_speedrun[[#This Row],[Perk 2]]) - LEN(SUBSTITUTE(cleanup_speedrun[[#This Row],[Perk 2]], CHAR(10), "")) + 1</f>
        <v>1</v>
      </c>
      <c r="J5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54" s="3" t="str">
        <f>IF(cleanup_speedrun[[#This Row],[Tier]]&lt;&gt;"","Tier: "&amp;cleanup_speedrun[[#This Row],[Tier]],"")</f>
        <v>Tier: 3</v>
      </c>
      <c r="L54" s="3" t="str">
        <f>IF(cleanup_speedrun[[#This Row],[Purpose]]&lt;&gt;"","[Purpose]: "&amp;SUBSTITUTE(cleanup_speedrun[[#This Row],[Purpose]],CHAR(10),", "),"")&amp;IF(cleanup_speedrun[[#This Row],[Usage]]&lt;&gt;""," [Usage]: "&amp;cleanup_speedrun[[#This Row],[Usage]],"")&amp;IF(cleanup_speedrun[[#This Row],[Source]]&lt;&gt;""," [Source]: "&amp;cleanup_speedrun[[#This Row],[Source]],"")</f>
        <v>[Purpose]: 15% debuff with crit bubble, Intrinsic overload [Usage]: GMs [Source]: Garden of Salvation</v>
      </c>
    </row>
    <row r="55" spans="1:12" x14ac:dyDescent="0.25">
      <c r="A55" s="3" t="str">
        <f>IF(cleanup_speedrun[[#This Row],[Name]]="","",SUBSTITUTE(cleanup_speedrun[[#This Row],[Name]],CHAR(10)&amp;"BRAVE version",""))</f>
        <v>Edge Transit</v>
      </c>
      <c r="B55" s="3" t="str">
        <f>_xlfn.XLOOKUP(Table3[[#This Row],[Name]],ids_list[NAME],ids_list[IDs])</f>
        <v>2228325504, 218335759, 568611923</v>
      </c>
      <c r="C55" s="4">
        <f>LEN(cleanup_speedrun[[#This Row],[Column 1]]) - LEN(SUBSTITUTE(cleanup_speedrun[[#This Row],[Column 1]], CHAR(10), "")) + 1</f>
        <v>1</v>
      </c>
      <c r="D5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55" s="4">
        <f>LEN(cleanup_speedrun[[#This Row],[Column 2]]) - LEN(SUBSTITUTE(cleanup_speedrun[[#This Row],[Column 2]], CHAR(10), "")) + 1</f>
        <v>1</v>
      </c>
      <c r="F5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3373736292</v>
      </c>
      <c r="G55" s="4">
        <f>LEN(cleanup_speedrun[[#This Row],[Perk 1]]) - LEN(SUBSTITUTE(cleanup_speedrun[[#This Row],[Perk 1]], CHAR(10), "")) + 1</f>
        <v>1</v>
      </c>
      <c r="H5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3751912585</v>
      </c>
      <c r="I55" s="4">
        <f>LEN(cleanup_speedrun[[#This Row],[Perk 2]]) - LEN(SUBSTITUTE(cleanup_speedrun[[#This Row],[Perk 2]], CHAR(10), "")) + 1</f>
        <v>1</v>
      </c>
      <c r="J5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3194351027</v>
      </c>
      <c r="K55" s="3" t="str">
        <f>IF(cleanup_speedrun[[#This Row],[Tier]]&lt;&gt;"","Tier: "&amp;cleanup_speedrun[[#This Row],[Tier]],"")</f>
        <v>Tier: 3</v>
      </c>
      <c r="L55"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boss damage [Usage]: Universal [Source]: Onslaught</v>
      </c>
    </row>
    <row r="56" spans="1:12" x14ac:dyDescent="0.25">
      <c r="A56" s="3" t="str">
        <f>IF(cleanup_speedrun[[#This Row],[Name]]="","",SUBSTITUTE(cleanup_speedrun[[#This Row],[Name]],CHAR(10)&amp;"BRAVE version",""))</f>
        <v>Eriana's Vow</v>
      </c>
      <c r="B56" s="3" t="str">
        <f>_xlfn.XLOOKUP(Table3[[#This Row],[Name]],ids_list[NAME],ids_list[IDs])</f>
        <v>3524313097</v>
      </c>
      <c r="C56" s="4">
        <f>LEN(cleanup_speedrun[[#This Row],[Column 1]]) - LEN(SUBSTITUTE(cleanup_speedrun[[#This Row],[Column 1]], CHAR(10), "")) + 1</f>
        <v>1</v>
      </c>
      <c r="D5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56" s="4">
        <f>LEN(cleanup_speedrun[[#This Row],[Column 2]]) - LEN(SUBSTITUTE(cleanup_speedrun[[#This Row],[Column 2]], CHAR(10), "")) + 1</f>
        <v>1</v>
      </c>
      <c r="F5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56" s="4">
        <f>LEN(cleanup_speedrun[[#This Row],[Perk 1]]) - LEN(SUBSTITUTE(cleanup_speedrun[[#This Row],[Perk 1]], CHAR(10), "")) + 1</f>
        <v>1</v>
      </c>
      <c r="H5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56" s="4">
        <f>LEN(cleanup_speedrun[[#This Row],[Perk 2]]) - LEN(SUBSTITUTE(cleanup_speedrun[[#This Row],[Perk 2]], CHAR(10), "")) + 1</f>
        <v>1</v>
      </c>
      <c r="J5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56" s="3" t="str">
        <f>IF(cleanup_speedrun[[#This Row],[Tier]]&lt;&gt;"","Tier: "&amp;cleanup_speedrun[[#This Row],[Tier]],"")</f>
        <v>Tier: 3</v>
      </c>
      <c r="L56" s="3" t="str">
        <f>IF(cleanup_speedrun[[#This Row],[Purpose]]&lt;&gt;"","[Purpose]: "&amp;SUBSTITUTE(cleanup_speedrun[[#This Row],[Purpose]],CHAR(10),", "),"")&amp;IF(cleanup_speedrun[[#This Row],[Usage]]&lt;&gt;""," [Usage]: "&amp;cleanup_speedrun[[#This Row],[Usage]],"")&amp;IF(cleanup_speedrun[[#This Row],[Source]]&lt;&gt;""," [Source]: "&amp;cleanup_speedrun[[#This Row],[Source]],"")</f>
        <v>[Purpose]: Rapid piercing damage, Destroying oracles, Death Throes stacking, Long range hitscan Barrier [Usage]: VoG, Duality, VotD [Source]: Monument to Lost Lights</v>
      </c>
    </row>
    <row r="57" spans="1:12" x14ac:dyDescent="0.25">
      <c r="A57" s="3" t="str">
        <f>IF(cleanup_speedrun[[#This Row],[Name]]="","",SUBSTITUTE(cleanup_speedrun[[#This Row],[Name]],CHAR(10)&amp;"BRAVE version",""))</f>
        <v>Ex Diris</v>
      </c>
      <c r="B57" s="3" t="str">
        <f>_xlfn.XLOOKUP(Table3[[#This Row],[Name]],ids_list[NAME],ids_list[IDs])</f>
        <v>3821409356</v>
      </c>
      <c r="C57" s="4">
        <f>LEN(cleanup_speedrun[[#This Row],[Column 1]]) - LEN(SUBSTITUTE(cleanup_speedrun[[#This Row],[Column 1]], CHAR(10), "")) + 1</f>
        <v>1</v>
      </c>
      <c r="D5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57" s="4">
        <f>LEN(cleanup_speedrun[[#This Row],[Column 2]]) - LEN(SUBSTITUTE(cleanup_speedrun[[#This Row],[Column 2]], CHAR(10), "")) + 1</f>
        <v>1</v>
      </c>
      <c r="F5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57" s="4">
        <f>LEN(cleanup_speedrun[[#This Row],[Perk 1]]) - LEN(SUBSTITUTE(cleanup_speedrun[[#This Row],[Perk 1]], CHAR(10), "")) + 1</f>
        <v>1</v>
      </c>
      <c r="H5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57" s="4">
        <f>LEN(cleanup_speedrun[[#This Row],[Perk 2]]) - LEN(SUBSTITUTE(cleanup_speedrun[[#This Row],[Perk 2]], CHAR(10), "")) + 1</f>
        <v>1</v>
      </c>
      <c r="J5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57" s="3" t="str">
        <f>IF(cleanup_speedrun[[#This Row],[Tier]]&lt;&gt;"","Tier: "&amp;cleanup_speedrun[[#This Row],[Tier]],"")</f>
        <v>Tier: 3</v>
      </c>
      <c r="L57" s="3" t="str">
        <f>IF(cleanup_speedrun[[#This Row],[Purpose]]&lt;&gt;"","[Purpose]: "&amp;SUBSTITUTE(cleanup_speedrun[[#This Row],[Purpose]],CHAR(10),", "),"")&amp;IF(cleanup_speedrun[[#This Row],[Usage]]&lt;&gt;""," [Usage]: "&amp;cleanup_speedrun[[#This Row],[Usage]],"")&amp;IF(cleanup_speedrun[[#This Row],[Source]]&lt;&gt;""," [Source]: "&amp;cleanup_speedrun[[#This Row],[Source]],"")</f>
        <v>[Purpose]: Dying quickly [Usage]: Universal [Source]: Monument to Lost Lights</v>
      </c>
    </row>
    <row r="58" spans="1:12" x14ac:dyDescent="0.25">
      <c r="A58" s="3" t="str">
        <f>IF(cleanup_speedrun[[#This Row],[Name]]="","",SUBSTITUTE(cleanup_speedrun[[#This Row],[Name]],CHAR(10)&amp;"BRAVE version",""))</f>
        <v>Finality's Auger</v>
      </c>
      <c r="B58" s="3" t="str">
        <f>_xlfn.XLOOKUP(Table3[[#This Row],[Name]],ids_list[NAME],ids_list[IDs])</f>
        <v>331231237</v>
      </c>
      <c r="C58" s="4">
        <f>LEN(cleanup_speedrun[[#This Row],[Column 1]]) - LEN(SUBSTITUTE(cleanup_speedrun[[#This Row],[Column 1]], CHAR(10), "")) + 1</f>
        <v>1</v>
      </c>
      <c r="D5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58" s="4">
        <f>LEN(cleanup_speedrun[[#This Row],[Column 2]]) - LEN(SUBSTITUTE(cleanup_speedrun[[#This Row],[Column 2]], CHAR(10), "")) + 1</f>
        <v>1</v>
      </c>
      <c r="F5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58" s="4">
        <f>LEN(cleanup_speedrun[[#This Row],[Perk 1]]) - LEN(SUBSTITUTE(cleanup_speedrun[[#This Row],[Perk 1]], CHAR(10), "")) + 1</f>
        <v>1</v>
      </c>
      <c r="H5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58" s="4">
        <f>LEN(cleanup_speedrun[[#This Row],[Perk 2]]) - LEN(SUBSTITUTE(cleanup_speedrun[[#This Row],[Perk 2]], CHAR(10), "")) + 1</f>
        <v>1</v>
      </c>
      <c r="J5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58" s="3" t="str">
        <f>IF(cleanup_speedrun[[#This Row],[Tier]]&lt;&gt;"","Tier: "&amp;cleanup_speedrun[[#This Row],[Tier]],"")</f>
        <v>Tier: 3</v>
      </c>
      <c r="L58" s="3" t="str">
        <f>IF(cleanup_speedrun[[#This Row],[Purpose]]&lt;&gt;"","[Purpose]: "&amp;SUBSTITUTE(cleanup_speedrun[[#This Row],[Purpose]],CHAR(10),", "),"")&amp;IF(cleanup_speedrun[[#This Row],[Usage]]&lt;&gt;""," [Usage]: "&amp;cleanup_speedrun[[#This Row],[Usage]],"")&amp;IF(cleanup_speedrun[[#This Row],[Source]]&lt;&gt;""," [Source]: "&amp;cleanup_speedrun[[#This Row],[Source]],"")</f>
        <v>[Purpose]: Trapping doors [Usage]: VoG [Source]: Sundered Doctrine</v>
      </c>
    </row>
    <row r="59" spans="1:12" x14ac:dyDescent="0.25">
      <c r="A59" s="3" t="str">
        <f>IF(cleanup_speedrun[[#This Row],[Name]]="","",SUBSTITUTE(cleanup_speedrun[[#This Row],[Name]],CHAR(10)&amp;"BRAVE version",""))</f>
        <v>Ice Breaker</v>
      </c>
      <c r="B59" s="3" t="str">
        <f>_xlfn.XLOOKUP(Table3[[#This Row],[Name]],ids_list[NAME],ids_list[IDs])</f>
        <v>1111334348</v>
      </c>
      <c r="C59" s="4">
        <f>LEN(cleanup_speedrun[[#This Row],[Column 1]]) - LEN(SUBSTITUTE(cleanup_speedrun[[#This Row],[Column 1]], CHAR(10), "")) + 1</f>
        <v>1</v>
      </c>
      <c r="D5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59" s="4">
        <f>LEN(cleanup_speedrun[[#This Row],[Column 2]]) - LEN(SUBSTITUTE(cleanup_speedrun[[#This Row],[Column 2]], CHAR(10), "")) + 1</f>
        <v>1</v>
      </c>
      <c r="F5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59" s="4">
        <f>LEN(cleanup_speedrun[[#This Row],[Perk 1]]) - LEN(SUBSTITUTE(cleanup_speedrun[[#This Row],[Perk 1]], CHAR(10), "")) + 1</f>
        <v>1</v>
      </c>
      <c r="H5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59" s="4">
        <f>LEN(cleanup_speedrun[[#This Row],[Perk 2]]) - LEN(SUBSTITUTE(cleanup_speedrun[[#This Row],[Perk 2]], CHAR(10), "")) + 1</f>
        <v>1</v>
      </c>
      <c r="J5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59" s="3" t="str">
        <f>IF(cleanup_speedrun[[#This Row],[Tier]]&lt;&gt;"","Tier: "&amp;cleanup_speedrun[[#This Row],[Tier]],"")</f>
        <v>Tier: 3</v>
      </c>
      <c r="L59" s="3" t="str">
        <f>IF(cleanup_speedrun[[#This Row],[Purpose]]&lt;&gt;"","[Purpose]: "&amp;SUBSTITUTE(cleanup_speedrun[[#This Row],[Purpose]],CHAR(10),", "),"")&amp;IF(cleanup_speedrun[[#This Row],[Usage]]&lt;&gt;""," [Usage]: "&amp;cleanup_speedrun[[#This Row],[Usage]],"")&amp;IF(cleanup_speedrun[[#This Row],[Source]]&lt;&gt;""," [Source]: "&amp;cleanup_speedrun[[#This Row],[Source]],"")</f>
        <v>[Purpose]: Ammo generation [Usage]: Universal [Source]: Vesper's Host</v>
      </c>
    </row>
    <row r="60" spans="1:12" x14ac:dyDescent="0.25">
      <c r="A60" s="3" t="str">
        <f>IF(cleanup_speedrun[[#This Row],[Name]]="","",SUBSTITUTE(cleanup_speedrun[[#This Row],[Name]],CHAR(10)&amp;"BRAVE version",""))</f>
        <v>Imperial Decree</v>
      </c>
      <c r="B60" s="3" t="str">
        <f>_xlfn.XLOOKUP(Table3[[#This Row],[Name]],ids_list[NAME],ids_list[IDs])</f>
        <v>2919334548, 318443586</v>
      </c>
      <c r="C60" s="4">
        <f>LEN(cleanup_speedrun[[#This Row],[Column 1]]) - LEN(SUBSTITUTE(cleanup_speedrun[[#This Row],[Column 1]], CHAR(10), "")) + 1</f>
        <v>1</v>
      </c>
      <c r="D6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1300023272</v>
      </c>
      <c r="E60" s="4">
        <f>LEN(cleanup_speedrun[[#This Row],[Column 2]]) - LEN(SUBSTITUTE(cleanup_speedrun[[#This Row],[Column 2]], CHAR(10), "")) + 1</f>
        <v>1</v>
      </c>
      <c r="F6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60" s="4">
        <f>LEN(cleanup_speedrun[[#This Row],[Perk 1]]) - LEN(SUBSTITUTE(cleanup_speedrun[[#This Row],[Perk 1]], CHAR(10), "")) + 1</f>
        <v>1</v>
      </c>
      <c r="H6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v>
      </c>
      <c r="I60" s="4">
        <f>LEN(cleanup_speedrun[[#This Row],[Perk 2]]) - LEN(SUBSTITUTE(cleanup_speedrun[[#This Row],[Perk 2]], CHAR(10), "")) + 1</f>
        <v>2</v>
      </c>
      <c r="J6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2360754333, 806159697,3708227201</v>
      </c>
      <c r="K60" s="3" t="str">
        <f>IF(cleanup_speedrun[[#This Row],[Tier]]&lt;&gt;"","Tier: "&amp;cleanup_speedrun[[#This Row],[Tier]],"")</f>
        <v>Tier: 3</v>
      </c>
      <c r="L60"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single target damage, Slow single weapon damage [Usage]: Universal [Source]: S20 focusing</v>
      </c>
    </row>
    <row r="61" spans="1:12" x14ac:dyDescent="0.25">
      <c r="A61" s="3" t="str">
        <f>IF(cleanup_speedrun[[#This Row],[Name]]="","",SUBSTITUTE(cleanup_speedrun[[#This Row],[Name]],CHAR(10)&amp;"BRAVE version",""))</f>
        <v>Martyr's Retribution</v>
      </c>
      <c r="B61" s="3" t="str">
        <f>_xlfn.XLOOKUP(Table3[[#This Row],[Name]],ids_list[NAME],ids_list[IDs])</f>
        <v>2584830733, 3850168899</v>
      </c>
      <c r="C61" s="4">
        <f>LEN(cleanup_speedrun[[#This Row],[Column 1]]) - LEN(SUBSTITUTE(cleanup_speedrun[[#This Row],[Column 1]], CHAR(10), "")) + 1</f>
        <v>1</v>
      </c>
      <c r="D6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61" s="4">
        <f>LEN(cleanup_speedrun[[#This Row],[Column 2]]) - LEN(SUBSTITUTE(cleanup_speedrun[[#This Row],[Column 2]], CHAR(10), "")) + 1</f>
        <v>1</v>
      </c>
      <c r="F6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61" s="4">
        <f>LEN(cleanup_speedrun[[#This Row],[Perk 1]]) - LEN(SUBSTITUTE(cleanup_speedrun[[#This Row],[Perk 1]], CHAR(10), "")) + 1</f>
        <v>3</v>
      </c>
      <c r="H6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3017780555,3523296417,3300816228</v>
      </c>
      <c r="I61" s="4">
        <f>LEN(cleanup_speedrun[[#This Row],[Perk 2]]) - LEN(SUBSTITUTE(cleanup_speedrun[[#This Row],[Perk 2]], CHAR(10), "")) + 1</f>
        <v>2</v>
      </c>
      <c r="J6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4293542123,1015611457</v>
      </c>
      <c r="K61" s="3" t="str">
        <f>IF(cleanup_speedrun[[#This Row],[Tier]]&lt;&gt;"","Tier: "&amp;cleanup_speedrun[[#This Row],[Tier]],"")</f>
        <v>Tier: 3</v>
      </c>
      <c r="L61" s="3" t="str">
        <f>IF(cleanup_speedrun[[#This Row],[Purpose]]&lt;&gt;"","[Purpose]: "&amp;SUBSTITUTE(cleanup_speedrun[[#This Row],[Purpose]],CHAR(10),", "),"")&amp;IF(cleanup_speedrun[[#This Row],[Usage]]&lt;&gt;""," [Usage]: "&amp;cleanup_speedrun[[#This Row],[Usage]],"")&amp;IF(cleanup_speedrun[[#This Row],[Source]]&lt;&gt;""," [Source]: "&amp;cleanup_speedrun[[#This Row],[Source]],"")</f>
        <v>[Purpose]: Ammo efficient add clear [Usage]: Universal [Source]: S24 pool</v>
      </c>
    </row>
    <row r="62" spans="1:12" x14ac:dyDescent="0.25">
      <c r="A62" s="3" t="str">
        <f>IF(cleanup_speedrun[[#This Row],[Name]]="","",SUBSTITUTE(cleanup_speedrun[[#This Row],[Name]],CHAR(10)&amp;"BRAVE version",""))</f>
        <v>New Malpais</v>
      </c>
      <c r="B62" s="3" t="str">
        <f>_xlfn.XLOOKUP(Table3[[#This Row],[Name]],ids_list[NAME],ids_list[IDs])</f>
        <v>1736135946</v>
      </c>
      <c r="C62" s="4">
        <f>LEN(cleanup_speedrun[[#This Row],[Column 1]]) - LEN(SUBSTITUTE(cleanup_speedrun[[#This Row],[Column 1]], CHAR(10), "")) + 1</f>
        <v>1</v>
      </c>
      <c r="D6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62" s="4">
        <f>LEN(cleanup_speedrun[[#This Row],[Column 2]]) - LEN(SUBSTITUTE(cleanup_speedrun[[#This Row],[Column 2]], CHAR(10), "")) + 1</f>
        <v>1</v>
      </c>
      <c r="F6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62" s="4">
        <f>LEN(cleanup_speedrun[[#This Row],[Perk 1]]) - LEN(SUBSTITUTE(cleanup_speedrun[[#This Row],[Perk 1]], CHAR(10), "")) + 1</f>
        <v>1</v>
      </c>
      <c r="H6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62" s="4">
        <f>LEN(cleanup_speedrun[[#This Row],[Perk 2]]) - LEN(SUBSTITUTE(cleanup_speedrun[[#This Row],[Perk 2]], CHAR(10), "")) + 1</f>
        <v>1</v>
      </c>
      <c r="J6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62" s="3" t="str">
        <f>IF(cleanup_speedrun[[#This Row],[Tier]]&lt;&gt;"","Tier: "&amp;cleanup_speedrun[[#This Row],[Tier]],"")</f>
        <v>Tier: 3</v>
      </c>
      <c r="L62" s="3" t="str">
        <f>IF(cleanup_speedrun[[#This Row],[Purpose]]&lt;&gt;"","[Purpose]: "&amp;SUBSTITUTE(cleanup_speedrun[[#This Row],[Purpose]],CHAR(10),", "),"")&amp;IF(cleanup_speedrun[[#This Row],[Usage]]&lt;&gt;""," [Usage]: "&amp;cleanup_speedrun[[#This Row],[Usage]],"")&amp;IF(cleanup_speedrun[[#This Row],[Source]]&lt;&gt;""," [Source]: "&amp;cleanup_speedrun[[#This Row],[Source]],"")</f>
        <v>[Purpose]: Trapping spawns, Pre-activating objectives [Usage]: TST, SotW [Source]: Monument to Lost Lights</v>
      </c>
    </row>
    <row r="63" spans="1:12" x14ac:dyDescent="0.25">
      <c r="A63" s="3" t="str">
        <f>IF(cleanup_speedrun[[#This Row],[Name]]="","",SUBSTITUTE(cleanup_speedrun[[#This Row],[Name]],CHAR(10)&amp;"BRAVE version",""))</f>
        <v>Praedyth's Revenge</v>
      </c>
      <c r="B63" s="3" t="str">
        <f>_xlfn.XLOOKUP(Table3[[#This Row],[Name]],ids_list[NAME],ids_list[IDs])</f>
        <v>2362652544, 3653573172, 3844610113, 1987769101</v>
      </c>
      <c r="C63" s="4">
        <f>LEN(cleanup_speedrun[[#This Row],[Column 1]]) - LEN(SUBSTITUTE(cleanup_speedrun[[#This Row],[Column 1]], CHAR(10), "")) + 1</f>
        <v>1</v>
      </c>
      <c r="D6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63" s="4">
        <f>LEN(cleanup_speedrun[[#This Row],[Column 2]]) - LEN(SUBSTITUTE(cleanup_speedrun[[#This Row],[Column 2]], CHAR(10), "")) + 1</f>
        <v>1</v>
      </c>
      <c r="F6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63" s="4">
        <f>LEN(cleanup_speedrun[[#This Row],[Perk 1]]) - LEN(SUBSTITUTE(cleanup_speedrun[[#This Row],[Perk 1]], CHAR(10), "")) + 1</f>
        <v>2</v>
      </c>
      <c r="H6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3891536761,1354429876</v>
      </c>
      <c r="I63" s="4">
        <f>LEN(cleanup_speedrun[[#This Row],[Perk 2]]) - LEN(SUBSTITUTE(cleanup_speedrun[[#This Row],[Perk 2]], CHAR(10), "")) + 1</f>
        <v>2</v>
      </c>
      <c r="J6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1089671869,3078487919</v>
      </c>
      <c r="K63" s="3" t="str">
        <f>IF(cleanup_speedrun[[#This Row],[Tier]]&lt;&gt;"","Tier: "&amp;cleanup_speedrun[[#This Row],[Tier]],"")</f>
        <v>Tier: 3</v>
      </c>
      <c r="L63" s="3" t="str">
        <f>IF(cleanup_speedrun[[#This Row],[Purpose]]&lt;&gt;"","[Purpose]: "&amp;SUBSTITUTE(cleanup_speedrun[[#This Row],[Purpose]],CHAR(10),", "),"")&amp;IF(cleanup_speedrun[[#This Row],[Usage]]&lt;&gt;""," [Usage]: "&amp;cleanup_speedrun[[#This Row],[Usage]],"")&amp;IF(cleanup_speedrun[[#This Row],[Source]]&lt;&gt;""," [Source]: "&amp;cleanup_speedrun[[#This Row],[Source]],"")</f>
        <v>[Purpose]: Quick ranged hitscan kills, Augmenting boss damage [Usage]: Universal [Source]: Vault of Glass</v>
      </c>
    </row>
    <row r="64" spans="1:12" x14ac:dyDescent="0.25">
      <c r="A64" s="3" t="str">
        <f>IF(cleanup_speedrun[[#This Row],[Name]]="","",SUBSTITUTE(cleanup_speedrun[[#This Row],[Name]],CHAR(10)&amp;"BRAVE version",""))</f>
        <v>Tarnation</v>
      </c>
      <c r="B64" s="3" t="str">
        <f>_xlfn.XLOOKUP(Table3[[#This Row],[Name]],ids_list[NAME],ids_list[IDs])</f>
        <v>2721157927</v>
      </c>
      <c r="C64" s="4">
        <f>LEN(cleanup_speedrun[[#This Row],[Column 1]]) - LEN(SUBSTITUTE(cleanup_speedrun[[#This Row],[Column 1]], CHAR(10), "")) + 1</f>
        <v>1</v>
      </c>
      <c r="D6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332773068, 1478423395</v>
      </c>
      <c r="E64" s="4">
        <f>LEN(cleanup_speedrun[[#This Row],[Column 2]]) - LEN(SUBSTITUTE(cleanup_speedrun[[#This Row],[Column 2]], CHAR(10), "")) + 1</f>
        <v>1</v>
      </c>
      <c r="F6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1380253176</v>
      </c>
      <c r="G64" s="4">
        <f>LEN(cleanup_speedrun[[#This Row],[Perk 1]]) - LEN(SUBSTITUTE(cleanup_speedrun[[#This Row],[Perk 1]], CHAR(10), "")) + 1</f>
        <v>1</v>
      </c>
      <c r="H6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2869569095, 777589559</v>
      </c>
      <c r="I64" s="4">
        <f>LEN(cleanup_speedrun[[#This Row],[Perk 2]]) - LEN(SUBSTITUTE(cleanup_speedrun[[#This Row],[Perk 2]], CHAR(10), "")) + 1</f>
        <v>1</v>
      </c>
      <c r="J6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960810156</v>
      </c>
      <c r="K64" s="3" t="str">
        <f>IF(cleanup_speedrun[[#This Row],[Tier]]&lt;&gt;"","Tier: "&amp;cleanup_speedrun[[#This Row],[Tier]],"")</f>
        <v>Tier: 3</v>
      </c>
      <c r="L64" s="3" t="str">
        <f>IF(cleanup_speedrun[[#This Row],[Purpose]]&lt;&gt;"","[Purpose]: "&amp;SUBSTITUTE(cleanup_speedrun[[#This Row],[Purpose]],CHAR(10),", "),"")&amp;IF(cleanup_speedrun[[#This Row],[Usage]]&lt;&gt;""," [Usage]: "&amp;cleanup_speedrun[[#This Row],[Usage]],"")&amp;IF(cleanup_speedrun[[#This Row],[Source]]&lt;&gt;""," [Source]: "&amp;cleanup_speedrun[[#This Row],[Source]],"")</f>
        <v>[Purpose]: Vault add clear [Usage]: Last Wish [Source]: Throne World pool</v>
      </c>
    </row>
    <row r="65" spans="1:12" x14ac:dyDescent="0.25">
      <c r="A65" s="3" t="str">
        <f>IF(cleanup_speedrun[[#This Row],[Name]]="","",SUBSTITUTE(cleanup_speedrun[[#This Row],[Name]],CHAR(10)&amp;"BRAVE version",""))</f>
        <v>The Call</v>
      </c>
      <c r="B65" s="3" t="str">
        <f>_xlfn.XLOOKUP(Table3[[#This Row],[Name]],ids_list[NAME],ids_list[IDs])</f>
        <v>3947966653</v>
      </c>
      <c r="C65" s="4">
        <f>LEN(cleanup_speedrun[[#This Row],[Column 1]]) - LEN(SUBSTITUTE(cleanup_speedrun[[#This Row],[Column 1]], CHAR(10), "")) + 1</f>
        <v>1</v>
      </c>
      <c r="D6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332773068, 1478423395</v>
      </c>
      <c r="E65" s="4">
        <f>LEN(cleanup_speedrun[[#This Row],[Column 2]]) - LEN(SUBSTITUTE(cleanup_speedrun[[#This Row],[Column 2]], CHAR(10), "")) + 1</f>
        <v>1</v>
      </c>
      <c r="F6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1380253176</v>
      </c>
      <c r="G65" s="4">
        <f>LEN(cleanup_speedrun[[#This Row],[Perk 1]]) - LEN(SUBSTITUTE(cleanup_speedrun[[#This Row],[Perk 1]], CHAR(10), "")) + 1</f>
        <v>3</v>
      </c>
      <c r="H6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923806249,1556840489,3523296417</v>
      </c>
      <c r="I65" s="4">
        <f>LEN(cleanup_speedrun[[#This Row],[Perk 2]]) - LEN(SUBSTITUTE(cleanup_speedrun[[#This Row],[Perk 2]], CHAR(10), "")) + 1</f>
        <v>3</v>
      </c>
      <c r="J6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2109543898,2610012052,4049631843</v>
      </c>
      <c r="K65" s="3" t="str">
        <f>IF(cleanup_speedrun[[#This Row],[Tier]]&lt;&gt;"","Tier: "&amp;cleanup_speedrun[[#This Row],[Tier]],"")</f>
        <v>Tier: 3</v>
      </c>
      <c r="L65"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Ammo efficient fast add clear [Usage]: Universal [Source]: Pale Heart pool</v>
      </c>
    </row>
    <row r="66" spans="1:12" x14ac:dyDescent="0.25">
      <c r="A66" s="3" t="str">
        <f>IF(cleanup_speedrun[[#This Row],[Name]]="","",SUBSTITUTE(cleanup_speedrun[[#This Row],[Name]],CHAR(10)&amp;"BRAVE version",""))</f>
        <v>The Mountaintop</v>
      </c>
      <c r="B66" s="3" t="str">
        <f>_xlfn.XLOOKUP(Table3[[#This Row],[Name]],ids_list[NAME],ids_list[IDs])</f>
        <v>3993415705, 4043921923, 568611922</v>
      </c>
      <c r="C66" s="4">
        <f>LEN(cleanup_speedrun[[#This Row],[Column 1]]) - LEN(SUBSTITUTE(cleanup_speedrun[[#This Row],[Column 1]], CHAR(10), "")) + 1</f>
        <v>1</v>
      </c>
      <c r="D6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66" s="4">
        <f>LEN(cleanup_speedrun[[#This Row],[Column 2]]) - LEN(SUBSTITUTE(cleanup_speedrun[[#This Row],[Column 2]], CHAR(10), "")) + 1</f>
        <v>1</v>
      </c>
      <c r="F6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66" s="4">
        <f>LEN(cleanup_speedrun[[#This Row],[Perk 1]]) - LEN(SUBSTITUTE(cleanup_speedrun[[#This Row],[Perk 1]], CHAR(10), "")) + 1</f>
        <v>1</v>
      </c>
      <c r="H6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66" s="4">
        <f>LEN(cleanup_speedrun[[#This Row],[Perk 2]]) - LEN(SUBSTITUTE(cleanup_speedrun[[#This Row],[Perk 2]], CHAR(10), "")) + 1</f>
        <v>1</v>
      </c>
      <c r="J6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66" s="3" t="str">
        <f>IF(cleanup_speedrun[[#This Row],[Tier]]&lt;&gt;"","Tier: "&amp;cleanup_speedrun[[#This Row],[Tier]],"")</f>
        <v>Tier: 3</v>
      </c>
      <c r="L66" s="3" t="str">
        <f>IF(cleanup_speedrun[[#This Row],[Purpose]]&lt;&gt;"","[Purpose]: "&amp;SUBSTITUTE(cleanup_speedrun[[#This Row],[Purpose]],CHAR(10),", "),"")&amp;IF(cleanup_speedrun[[#This Row],[Usage]]&lt;&gt;""," [Usage]: "&amp;cleanup_speedrun[[#This Row],[Usage]],"")&amp;IF(cleanup_speedrun[[#This Row],[Source]]&lt;&gt;""," [Source]: "&amp;cleanup_speedrun[[#This Row],[Source]],"")</f>
        <v>[Purpose]: Boosting jump height [Usage]: Universal [Source]: Monument to Lost Lights</v>
      </c>
    </row>
    <row r="67" spans="1:12" x14ac:dyDescent="0.25">
      <c r="A67" s="3" t="str">
        <f>IF(cleanup_speedrun[[#This Row],[Name]]="","",SUBSTITUTE(cleanup_speedrun[[#This Row],[Name]],CHAR(10)&amp;"BRAVE version",""))</f>
        <v>The Mountaintop</v>
      </c>
      <c r="B67" s="3" t="str">
        <f>_xlfn.XLOOKUP(Table3[[#This Row],[Name]],ids_list[NAME],ids_list[IDs])</f>
        <v>3993415705, 4043921923, 568611922</v>
      </c>
      <c r="C67" s="4">
        <f>LEN(cleanup_speedrun[[#This Row],[Column 1]]) - LEN(SUBSTITUTE(cleanup_speedrun[[#This Row],[Column 1]], CHAR(10), "")) + 1</f>
        <v>2</v>
      </c>
      <c r="D6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67" s="4">
        <f>LEN(cleanup_speedrun[[#This Row],[Column 2]]) - LEN(SUBSTITUTE(cleanup_speedrun[[#This Row],[Column 2]], CHAR(10), "")) + 1</f>
        <v>2</v>
      </c>
      <c r="F6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67" s="4">
        <f>LEN(cleanup_speedrun[[#This Row],[Perk 1]]) - LEN(SUBSTITUTE(cleanup_speedrun[[#This Row],[Perk 1]], CHAR(10), "")) + 1</f>
        <v>4</v>
      </c>
      <c r="H6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67" s="4">
        <f>LEN(cleanup_speedrun[[#This Row],[Perk 2]]) - LEN(SUBSTITUTE(cleanup_speedrun[[#This Row],[Perk 2]], CHAR(10), "")) + 1</f>
        <v>2</v>
      </c>
      <c r="J6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67" s="3" t="str">
        <f>IF(cleanup_speedrun[[#This Row],[Tier]]&lt;&gt;"","Tier: "&amp;cleanup_speedrun[[#This Row],[Tier]],"")</f>
        <v>Tier: 3</v>
      </c>
      <c r="L67" s="3" t="str">
        <f>IF(cleanup_speedrun[[#This Row],[Purpose]]&lt;&gt;"","[Purpose]: "&amp;SUBSTITUTE(cleanup_speedrun[[#This Row],[Purpose]],CHAR(10),", "),"")&amp;IF(cleanup_speedrun[[#This Row],[Usage]]&lt;&gt;""," [Usage]: "&amp;cleanup_speedrun[[#This Row],[Usage]],"")&amp;IF(cleanup_speedrun[[#This Row],[Source]]&lt;&gt;""," [Source]: "&amp;cleanup_speedrun[[#This Row],[Source]],"")</f>
        <v>[Purpose]: Boosting jump height, Augmenting boss damage [Usage]: Universal [Source]: Onslaught</v>
      </c>
    </row>
    <row r="68" spans="1:12" x14ac:dyDescent="0.25">
      <c r="A68" s="3" t="str">
        <f>IF(cleanup_speedrun[[#This Row],[Name]]="","",SUBSTITUTE(cleanup_speedrun[[#This Row],[Name]],CHAR(10)&amp;"BRAVE version",""))</f>
        <v>The Other Half</v>
      </c>
      <c r="B68" s="3" t="str">
        <f>_xlfn.XLOOKUP(Table3[[#This Row],[Name]],ids_list[NAME],ids_list[IDs])</f>
        <v>3257091167</v>
      </c>
      <c r="C68" s="4">
        <f>LEN(cleanup_speedrun[[#This Row],[Column 1]]) - LEN(SUBSTITUTE(cleanup_speedrun[[#This Row],[Column 1]], CHAR(10), "")) + 1</f>
        <v>2</v>
      </c>
      <c r="D6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1261178282,3666208348</v>
      </c>
      <c r="E68" s="4">
        <f>LEN(cleanup_speedrun[[#This Row],[Column 2]]) - LEN(SUBSTITUTE(cleanup_speedrun[[#This Row],[Column 2]], CHAR(10), "")) + 1</f>
        <v>2</v>
      </c>
      <c r="F6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2349202967,269888150</v>
      </c>
      <c r="G68" s="4">
        <f>LEN(cleanup_speedrun[[#This Row],[Perk 1]]) - LEN(SUBSTITUTE(cleanup_speedrun[[#This Row],[Perk 1]], CHAR(10), "")) + 1</f>
        <v>1</v>
      </c>
      <c r="H6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2077819806</v>
      </c>
      <c r="I68" s="4">
        <f>LEN(cleanup_speedrun[[#This Row],[Perk 2]]) - LEN(SUBSTITUTE(cleanup_speedrun[[#This Row],[Perk 2]], CHAR(10), "")) + 1</f>
        <v>3</v>
      </c>
      <c r="J6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3708227201,4104185692,1546637391</v>
      </c>
      <c r="K68" s="3" t="str">
        <f>IF(cleanup_speedrun[[#This Row],[Tier]]&lt;&gt;"","Tier: "&amp;cleanup_speedrun[[#This Row],[Tier]],"")</f>
        <v>Tier: 3</v>
      </c>
      <c r="L68" s="3" t="str">
        <f>IF(cleanup_speedrun[[#This Row],[Purpose]]&lt;&gt;"","[Purpose]: "&amp;SUBSTITUTE(cleanup_speedrun[[#This Row],[Purpose]],CHAR(10),", "),"")&amp;IF(cleanup_speedrun[[#This Row],[Usage]]&lt;&gt;""," [Usage]: "&amp;cleanup_speedrun[[#This Row],[Usage]],"")&amp;IF(cleanup_speedrun[[#This Row],[Source]]&lt;&gt;""," [Source]: "&amp;cleanup_speedrun[[#This Row],[Source]],"")</f>
        <v>[Purpose]: Movement [Usage]: Universal [Source]: Dares of Eternity</v>
      </c>
    </row>
    <row r="69" spans="1:12" x14ac:dyDescent="0.25">
      <c r="A69" s="3" t="str">
        <f>IF(cleanup_speedrun[[#This Row],[Name]]="","",SUBSTITUTE(cleanup_speedrun[[#This Row],[Name]],CHAR(10)&amp;"BRAVE version",""))</f>
        <v>The Wardcliff Coil</v>
      </c>
      <c r="B69" s="3" t="str">
        <f>_xlfn.XLOOKUP(Table3[[#This Row],[Name]],ids_list[NAME],ids_list[IDs])</f>
        <v>1508896098</v>
      </c>
      <c r="C69" s="4">
        <f>LEN(cleanup_speedrun[[#This Row],[Column 1]]) - LEN(SUBSTITUTE(cleanup_speedrun[[#This Row],[Column 1]], CHAR(10), "")) + 1</f>
        <v>1</v>
      </c>
      <c r="D6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69" s="4">
        <f>LEN(cleanup_speedrun[[#This Row],[Column 2]]) - LEN(SUBSTITUTE(cleanup_speedrun[[#This Row],[Column 2]], CHAR(10), "")) + 1</f>
        <v>1</v>
      </c>
      <c r="F6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69" s="4">
        <f>LEN(cleanup_speedrun[[#This Row],[Perk 1]]) - LEN(SUBSTITUTE(cleanup_speedrun[[#This Row],[Perk 1]], CHAR(10), "")) + 1</f>
        <v>1</v>
      </c>
      <c r="H6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69" s="4">
        <f>LEN(cleanup_speedrun[[#This Row],[Perk 2]]) - LEN(SUBSTITUTE(cleanup_speedrun[[#This Row],[Perk 2]], CHAR(10), "")) + 1</f>
        <v>1</v>
      </c>
      <c r="J6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69" s="3" t="str">
        <f>IF(cleanup_speedrun[[#This Row],[Tier]]&lt;&gt;"","Tier: "&amp;cleanup_speedrun[[#This Row],[Tier]],"")</f>
        <v>Tier: 3</v>
      </c>
      <c r="L69" s="3" t="str">
        <f>IF(cleanup_speedrun[[#This Row],[Purpose]]&lt;&gt;"","[Purpose]: "&amp;SUBSTITUTE(cleanup_speedrun[[#This Row],[Purpose]],CHAR(10),", "),"")&amp;IF(cleanup_speedrun[[#This Row],[Usage]]&lt;&gt;""," [Usage]: "&amp;cleanup_speedrun[[#This Row],[Usage]],"")&amp;IF(cleanup_speedrun[[#This Row],[Source]]&lt;&gt;""," [Source]: "&amp;cleanup_speedrun[[#This Row],[Source]],"")</f>
        <v>[Purpose]: Melting vehicle bosses [Usage]: The Scarlet Keep, The Shattered Throne [Source]: World drop</v>
      </c>
    </row>
    <row r="70" spans="1:12" x14ac:dyDescent="0.25">
      <c r="A70" s="3" t="str">
        <f>IF(cleanup_speedrun[[#This Row],[Name]]="","",SUBSTITUTE(cleanup_speedrun[[#This Row],[Name]],CHAR(10)&amp;"BRAVE version",""))</f>
        <v>Unfall</v>
      </c>
      <c r="B70" s="3" t="str">
        <f>_xlfn.XLOOKUP(Table3[[#This Row],[Name]],ids_list[NAME],ids_list[IDs])</f>
        <v>738446555</v>
      </c>
      <c r="C70" s="4">
        <f>LEN(cleanup_speedrun[[#This Row],[Column 1]]) - LEN(SUBSTITUTE(cleanup_speedrun[[#This Row],[Column 1]], CHAR(10), "")) + 1</f>
        <v>1</v>
      </c>
      <c r="D7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70" s="4">
        <f>LEN(cleanup_speedrun[[#This Row],[Column 2]]) - LEN(SUBSTITUTE(cleanup_speedrun[[#This Row],[Column 2]], CHAR(10), "")) + 1</f>
        <v>1</v>
      </c>
      <c r="F7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70" s="4">
        <f>LEN(cleanup_speedrun[[#This Row],[Perk 1]]) - LEN(SUBSTITUTE(cleanup_speedrun[[#This Row],[Perk 1]], CHAR(10), "")) + 1</f>
        <v>3</v>
      </c>
      <c r="H7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951095735,1556840489,2859149211</v>
      </c>
      <c r="I70" s="4">
        <f>LEN(cleanup_speedrun[[#This Row],[Perk 2]]) - LEN(SUBSTITUTE(cleanup_speedrun[[#This Row],[Perk 2]], CHAR(10), "")) + 1</f>
        <v>3</v>
      </c>
      <c r="J7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3081867624,3218042543,3966416502</v>
      </c>
      <c r="K70" s="3" t="str">
        <f>IF(cleanup_speedrun[[#This Row],[Tier]]&lt;&gt;"","Tier: "&amp;cleanup_speedrun[[#This Row],[Tier]],"")</f>
        <v>Tier: 3</v>
      </c>
      <c r="L70" s="3" t="str">
        <f>IF(cleanup_speedrun[[#This Row],[Purpose]]&lt;&gt;"","[Purpose]: "&amp;SUBSTITUTE(cleanup_speedrun[[#This Row],[Purpose]],CHAR(10),", "),"")&amp;IF(cleanup_speedrun[[#This Row],[Usage]]&lt;&gt;""," [Usage]: "&amp;cleanup_speedrun[[#This Row],[Usage]],"")&amp;IF(cleanup_speedrun[[#This Row],[Source]]&lt;&gt;""," [Source]: "&amp;cleanup_speedrun[[#This Row],[Source]],"")</f>
        <v>[Purpose]: Splash add clear [Usage]: Universal [Source]: Hawthorne</v>
      </c>
    </row>
    <row r="71" spans="1:12" x14ac:dyDescent="0.25">
      <c r="A71" s="3" t="str">
        <f>IF(cleanup_speedrun[[#This Row],[Name]]="","",SUBSTITUTE(cleanup_speedrun[[#This Row],[Name]],CHAR(10)&amp;"BRAVE version",""))</f>
        <v>Unvoiced</v>
      </c>
      <c r="B71" s="3" t="str">
        <f>_xlfn.XLOOKUP(Table3[[#This Row],[Name]],ids_list[NAME],ids_list[IDs])</f>
        <v>3360937899</v>
      </c>
      <c r="C71" s="4">
        <f>LEN(cleanup_speedrun[[#This Row],[Column 1]]) - LEN(SUBSTITUTE(cleanup_speedrun[[#This Row],[Column 1]], CHAR(10), "")) + 1</f>
        <v>1</v>
      </c>
      <c r="D7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71" s="4">
        <f>LEN(cleanup_speedrun[[#This Row],[Column 2]]) - LEN(SUBSTITUTE(cleanup_speedrun[[#This Row],[Column 2]], CHAR(10), "")) + 1</f>
        <v>1</v>
      </c>
      <c r="F7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71" s="4">
        <f>LEN(cleanup_speedrun[[#This Row],[Perk 1]]) - LEN(SUBSTITUTE(cleanup_speedrun[[#This Row],[Perk 1]], CHAR(10), "")) + 1</f>
        <v>2</v>
      </c>
      <c r="H7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3201496230,1354429876</v>
      </c>
      <c r="I71" s="4">
        <f>LEN(cleanup_speedrun[[#This Row],[Perk 2]]) - LEN(SUBSTITUTE(cleanup_speedrun[[#This Row],[Perk 2]], CHAR(10), "")) + 1</f>
        <v>2</v>
      </c>
      <c r="J7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1089671869,3078487919</v>
      </c>
      <c r="K71" s="3" t="str">
        <f>IF(cleanup_speedrun[[#This Row],[Tier]]&lt;&gt;"","Tier: "&amp;cleanup_speedrun[[#This Row],[Tier]],"")</f>
        <v>Tier: 3</v>
      </c>
      <c r="L71" s="3" t="str">
        <f>IF(cleanup_speedrun[[#This Row],[Purpose]]&lt;&gt;"","[Purpose]: "&amp;SUBSTITUTE(cleanup_speedrun[[#This Row],[Purpose]],CHAR(10),", "),"")&amp;IF(cleanup_speedrun[[#This Row],[Usage]]&lt;&gt;""," [Usage]: "&amp;cleanup_speedrun[[#This Row],[Usage]],"")&amp;IF(cleanup_speedrun[[#This Row],[Source]]&lt;&gt;""," [Source]: "&amp;cleanup_speedrun[[#This Row],[Source]],"")</f>
        <v>[Purpose]: Special burst damage [Usage]: Universal [Source]: Sundered Doctrine</v>
      </c>
    </row>
    <row r="72" spans="1:12" x14ac:dyDescent="0.25">
      <c r="A72" s="3" t="str">
        <f>IF(cleanup_speedrun[[#This Row],[Name]]="","",SUBSTITUTE(cleanup_speedrun[[#This Row],[Name]],CHAR(10)&amp;"BRAVE version",""))</f>
        <v>Verglas Curve</v>
      </c>
      <c r="B72" s="3" t="str">
        <f>_xlfn.XLOOKUP(Table3[[#This Row],[Name]],ids_list[NAME],ids_list[IDs])</f>
        <v>3659414143</v>
      </c>
      <c r="C72" s="4">
        <f>LEN(cleanup_speedrun[[#This Row],[Column 1]]) - LEN(SUBSTITUTE(cleanup_speedrun[[#This Row],[Column 1]], CHAR(10), "")) + 1</f>
        <v>1</v>
      </c>
      <c r="D7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72" s="4">
        <f>LEN(cleanup_speedrun[[#This Row],[Column 2]]) - LEN(SUBSTITUTE(cleanup_speedrun[[#This Row],[Column 2]], CHAR(10), "")) + 1</f>
        <v>1</v>
      </c>
      <c r="F7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72" s="4">
        <f>LEN(cleanup_speedrun[[#This Row],[Perk 1]]) - LEN(SUBSTITUTE(cleanup_speedrun[[#This Row],[Perk 1]], CHAR(10), "")) + 1</f>
        <v>1</v>
      </c>
      <c r="H7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72" s="4">
        <f>LEN(cleanup_speedrun[[#This Row],[Perk 2]]) - LEN(SUBSTITUTE(cleanup_speedrun[[#This Row],[Perk 2]], CHAR(10), "")) + 1</f>
        <v>1</v>
      </c>
      <c r="J7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72" s="3" t="str">
        <f>IF(cleanup_speedrun[[#This Row],[Tier]]&lt;&gt;"","Tier: "&amp;cleanup_speedrun[[#This Row],[Tier]],"")</f>
        <v>Tier: 3</v>
      </c>
      <c r="L72" s="3" t="str">
        <f>IF(cleanup_speedrun[[#This Row],[Purpose]]&lt;&gt;"","[Purpose]: "&amp;SUBSTITUTE(cleanup_speedrun[[#This Row],[Purpose]],CHAR(10),", "),"")&amp;IF(cleanup_speedrun[[#This Row],[Usage]]&lt;&gt;""," [Usage]: "&amp;cleanup_speedrun[[#This Row],[Usage]],"")&amp;IF(cleanup_speedrun[[#This Row],[Source]]&lt;&gt;""," [Source]: "&amp;cleanup_speedrun[[#This Row],[Source]],"")</f>
        <v>[Purpose]: Making terrain for lining [Usage]: KF, RoN [Source]: Monument to Lost Lights</v>
      </c>
    </row>
    <row r="73" spans="1:12" x14ac:dyDescent="0.25">
      <c r="A73" s="3" t="str">
        <f>IF(cleanup_speedrun[[#This Row],[Name]]="","",SUBSTITUTE(cleanup_speedrun[[#This Row],[Name]],CHAR(10)&amp;"BRAVE version",""))</f>
        <v>VS Chill Inhibitor</v>
      </c>
      <c r="B73" s="3" t="str">
        <f>_xlfn.XLOOKUP(Table3[[#This Row],[Name]],ids_list[NAME],ids_list[IDs])</f>
        <v>1762785662</v>
      </c>
      <c r="C73" s="4">
        <f>LEN(cleanup_speedrun[[#This Row],[Column 1]]) - LEN(SUBSTITUTE(cleanup_speedrun[[#This Row],[Column 1]], CHAR(10), "")) + 1</f>
        <v>1</v>
      </c>
      <c r="D7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332773068, 1478423395</v>
      </c>
      <c r="E73" s="4">
        <f>LEN(cleanup_speedrun[[#This Row],[Column 2]]) - LEN(SUBSTITUTE(cleanup_speedrun[[#This Row],[Column 2]], CHAR(10), "")) + 1</f>
        <v>1</v>
      </c>
      <c r="F7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1380253176</v>
      </c>
      <c r="G73" s="4">
        <f>LEN(cleanup_speedrun[[#This Row],[Perk 1]]) - LEN(SUBSTITUTE(cleanup_speedrun[[#This Row],[Perk 1]], CHAR(10), "")) + 1</f>
        <v>1</v>
      </c>
      <c r="H7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3523296417</v>
      </c>
      <c r="I73" s="4">
        <f>LEN(cleanup_speedrun[[#This Row],[Perk 2]]) - LEN(SUBSTITUTE(cleanup_speedrun[[#This Row],[Perk 2]], CHAR(10), "")) + 1</f>
        <v>1</v>
      </c>
      <c r="J7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2396489472</v>
      </c>
      <c r="K73" s="3" t="str">
        <f>IF(cleanup_speedrun[[#This Row],[Tier]]&lt;&gt;"","Tier: "&amp;cleanup_speedrun[[#This Row],[Tier]],"")</f>
        <v>Tier: 3</v>
      </c>
      <c r="L73" s="3" t="str">
        <f>IF(cleanup_speedrun[[#This Row],[Purpose]]&lt;&gt;"","[Purpose]: "&amp;SUBSTITUTE(cleanup_speedrun[[#This Row],[Purpose]],CHAR(10),", "),"")&amp;IF(cleanup_speedrun[[#This Row],[Usage]]&lt;&gt;""," [Usage]: "&amp;cleanup_speedrun[[#This Row],[Usage]],"")&amp;IF(cleanup_speedrun[[#This Row],[Source]]&lt;&gt;""," [Source]: "&amp;cleanup_speedrun[[#This Row],[Source]],"")</f>
        <v>[Purpose]: Vault add clear [Usage]: LW [Source]: Vesper's Host</v>
      </c>
    </row>
    <row r="74" spans="1:12" x14ac:dyDescent="0.25">
      <c r="A74" s="3" t="str">
        <f>IF(cleanup_speedrun[[#This Row],[Name]]="","",SUBSTITUTE(cleanup_speedrun[[#This Row],[Name]],CHAR(10)&amp;"BRAVE version",""))</f>
        <v>Whirling Ovation</v>
      </c>
      <c r="B74" s="3" t="str">
        <f>_xlfn.XLOOKUP(Table3[[#This Row],[Name]],ids_list[NAME],ids_list[IDs])</f>
        <v>1202007252</v>
      </c>
      <c r="C74" s="4">
        <f>LEN(cleanup_speedrun[[#This Row],[Column 1]]) - LEN(SUBSTITUTE(cleanup_speedrun[[#This Row],[Column 1]], CHAR(10), "")) + 1</f>
        <v>1</v>
      </c>
      <c r="D7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74" s="4">
        <f>LEN(cleanup_speedrun[[#This Row],[Column 2]]) - LEN(SUBSTITUTE(cleanup_speedrun[[#This Row],[Column 2]], CHAR(10), "")) + 1</f>
        <v>1</v>
      </c>
      <c r="F7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74" s="4">
        <f>LEN(cleanup_speedrun[[#This Row],[Perk 1]]) - LEN(SUBSTITUTE(cleanup_speedrun[[#This Row],[Perk 1]], CHAR(10), "")) + 1</f>
        <v>1</v>
      </c>
      <c r="H7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74" s="4">
        <f>LEN(cleanup_speedrun[[#This Row],[Perk 2]]) - LEN(SUBSTITUTE(cleanup_speedrun[[#This Row],[Perk 2]], CHAR(10), "")) + 1</f>
        <v>1</v>
      </c>
      <c r="J7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74" s="3" t="str">
        <f>IF(cleanup_speedrun[[#This Row],[Tier]]&lt;&gt;"","Tier: "&amp;cleanup_speedrun[[#This Row],[Tier]],"")</f>
        <v>Tier: 3</v>
      </c>
      <c r="L74" s="3" t="str">
        <f>IF(cleanup_speedrun[[#This Row],[Purpose]]&lt;&gt;"","[Purpose]: "&amp;SUBSTITUTE(cleanup_speedrun[[#This Row],[Purpose]],CHAR(10),", "),"")&amp;IF(cleanup_speedrun[[#This Row],[Usage]]&lt;&gt;""," [Usage]: "&amp;cleanup_speedrun[[#This Row],[Usage]],"")&amp;IF(cleanup_speedrun[[#This Row],[Source]]&lt;&gt;""," [Source]: "&amp;cleanup_speedrun[[#This Row],[Source]],"")</f>
        <v>[Purpose]: Delayed burst damage [Usage]: RoN [Source]: Desert Perpetual</v>
      </c>
    </row>
    <row r="75" spans="1:12" x14ac:dyDescent="0.25">
      <c r="A75" s="3" t="str">
        <f>IF(cleanup_speedrun[[#This Row],[Name]]="","",SUBSTITUTE(cleanup_speedrun[[#This Row],[Name]],CHAR(10)&amp;"BRAVE version",""))</f>
        <v>Witherhoard</v>
      </c>
      <c r="B75" s="3" t="str">
        <f>_xlfn.XLOOKUP(Table3[[#This Row],[Name]],ids_list[NAME],ids_list[IDs])</f>
        <v>2357297366</v>
      </c>
      <c r="C75" s="4">
        <f>LEN(cleanup_speedrun[[#This Row],[Column 1]]) - LEN(SUBSTITUTE(cleanup_speedrun[[#This Row],[Column 1]], CHAR(10), "")) + 1</f>
        <v>1</v>
      </c>
      <c r="D7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75" s="4">
        <f>LEN(cleanup_speedrun[[#This Row],[Column 2]]) - LEN(SUBSTITUTE(cleanup_speedrun[[#This Row],[Column 2]], CHAR(10), "")) + 1</f>
        <v>1</v>
      </c>
      <c r="F7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75" s="4">
        <f>LEN(cleanup_speedrun[[#This Row],[Perk 1]]) - LEN(SUBSTITUTE(cleanup_speedrun[[#This Row],[Perk 1]], CHAR(10), "")) + 1</f>
        <v>1</v>
      </c>
      <c r="H7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75" s="4">
        <f>LEN(cleanup_speedrun[[#This Row],[Perk 2]]) - LEN(SUBSTITUTE(cleanup_speedrun[[#This Row],[Perk 2]], CHAR(10), "")) + 1</f>
        <v>1</v>
      </c>
      <c r="J7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75" s="3" t="str">
        <f>IF(cleanup_speedrun[[#This Row],[Tier]]&lt;&gt;"","Tier: "&amp;cleanup_speedrun[[#This Row],[Tier]],"")</f>
        <v>Tier: 3</v>
      </c>
      <c r="L75" s="3" t="str">
        <f>IF(cleanup_speedrun[[#This Row],[Purpose]]&lt;&gt;"","[Purpose]: "&amp;SUBSTITUTE(cleanup_speedrun[[#This Row],[Purpose]],CHAR(10),", "),"")&amp;IF(cleanup_speedrun[[#This Row],[Usage]]&lt;&gt;""," [Usage]: "&amp;cleanup_speedrun[[#This Row],[Usage]],"")&amp;IF(cleanup_speedrun[[#This Row],[Source]]&lt;&gt;""," [Source]: "&amp;cleanup_speedrun[[#This Row],[Source]],"")</f>
        <v>[Purpose]: Trapping spawns [Usage]: Universal [Source]: Monument to Lost Lights</v>
      </c>
    </row>
    <row r="76" spans="1:12" x14ac:dyDescent="0.25">
      <c r="A76" s="3" t="str">
        <f>IF(cleanup_speedrun[[#This Row],[Name]]="","",SUBSTITUTE(cleanup_speedrun[[#This Row],[Name]],CHAR(10)&amp;"BRAVE version",""))</f>
        <v>Worldline Zero</v>
      </c>
      <c r="B76" s="3" t="str">
        <f>_xlfn.XLOOKUP(Table3[[#This Row],[Name]],ids_list[NAME],ids_list[IDs])</f>
        <v>1864563948</v>
      </c>
      <c r="C76" s="4">
        <f>LEN(cleanup_speedrun[[#This Row],[Column 1]]) - LEN(SUBSTITUTE(cleanup_speedrun[[#This Row],[Column 1]], CHAR(10), "")) + 1</f>
        <v>1</v>
      </c>
      <c r="D7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76" s="4">
        <f>LEN(cleanup_speedrun[[#This Row],[Column 2]]) - LEN(SUBSTITUTE(cleanup_speedrun[[#This Row],[Column 2]], CHAR(10), "")) + 1</f>
        <v>1</v>
      </c>
      <c r="F7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76" s="4">
        <f>LEN(cleanup_speedrun[[#This Row],[Perk 1]]) - LEN(SUBSTITUTE(cleanup_speedrun[[#This Row],[Perk 1]], CHAR(10), "")) + 1</f>
        <v>1</v>
      </c>
      <c r="H7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76" s="4">
        <f>LEN(cleanup_speedrun[[#This Row],[Perk 2]]) - LEN(SUBSTITUTE(cleanup_speedrun[[#This Row],[Perk 2]], CHAR(10), "")) + 1</f>
        <v>1</v>
      </c>
      <c r="J7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76" s="3" t="str">
        <f>IF(cleanup_speedrun[[#This Row],[Tier]]&lt;&gt;"","Tier: "&amp;cleanup_speedrun[[#This Row],[Tier]],"")</f>
        <v>Tier: 3</v>
      </c>
      <c r="L76" s="3" t="str">
        <f>IF(cleanup_speedrun[[#This Row],[Purpose]]&lt;&gt;"","[Purpose]: "&amp;SUBSTITUTE(cleanup_speedrun[[#This Row],[Purpose]],CHAR(10),", "),"")&amp;IF(cleanup_speedrun[[#This Row],[Usage]]&lt;&gt;""," [Usage]: "&amp;cleanup_speedrun[[#This Row],[Usage]],"")&amp;IF(cleanup_speedrun[[#This Row],[Source]]&lt;&gt;""," [Source]: "&amp;cleanup_speedrun[[#This Row],[Source]],"")</f>
        <v>[Purpose]: Blade Focus long lines [Usage]: LW [Source]: Monument to Lost Lights</v>
      </c>
    </row>
    <row r="77" spans="1:12" x14ac:dyDescent="0.25">
      <c r="A77" s="3" t="str">
        <f>IF(cleanup_speedrun[[#This Row],[Name]]="","",SUBSTITUTE(cleanup_speedrun[[#This Row],[Name]],CHAR(10)&amp;"BRAVE version",""))</f>
        <v>Xenophage</v>
      </c>
      <c r="B77" s="3" t="str">
        <f>_xlfn.XLOOKUP(Table3[[#This Row],[Name]],ids_list[NAME],ids_list[IDs])</f>
        <v>1395261499</v>
      </c>
      <c r="C77" s="4">
        <f>LEN(cleanup_speedrun[[#This Row],[Column 1]]) - LEN(SUBSTITUTE(cleanup_speedrun[[#This Row],[Column 1]], CHAR(10), "")) + 1</f>
        <v>1</v>
      </c>
      <c r="D7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77" s="4">
        <f>LEN(cleanup_speedrun[[#This Row],[Column 2]]) - LEN(SUBSTITUTE(cleanup_speedrun[[#This Row],[Column 2]], CHAR(10), "")) + 1</f>
        <v>1</v>
      </c>
      <c r="F7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77" s="4">
        <f>LEN(cleanup_speedrun[[#This Row],[Perk 1]]) - LEN(SUBSTITUTE(cleanup_speedrun[[#This Row],[Perk 1]], CHAR(10), "")) + 1</f>
        <v>1</v>
      </c>
      <c r="H7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77" s="4">
        <f>LEN(cleanup_speedrun[[#This Row],[Perk 2]]) - LEN(SUBSTITUTE(cleanup_speedrun[[#This Row],[Perk 2]], CHAR(10), "")) + 1</f>
        <v>1</v>
      </c>
      <c r="J7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77" s="3" t="str">
        <f>IF(cleanup_speedrun[[#This Row],[Tier]]&lt;&gt;"","Tier: "&amp;cleanup_speedrun[[#This Row],[Tier]],"")</f>
        <v>Tier: 3</v>
      </c>
      <c r="L77" s="3" t="str">
        <f>IF(cleanup_speedrun[[#This Row],[Purpose]]&lt;&gt;"","[Purpose]: "&amp;SUBSTITUTE(cleanup_speedrun[[#This Row],[Purpose]],CHAR(10),", "),"")&amp;IF(cleanup_speedrun[[#This Row],[Usage]]&lt;&gt;""," [Usage]: "&amp;cleanup_speedrun[[#This Row],[Usage]],"")&amp;IF(cleanup_speedrun[[#This Row],[Source]]&lt;&gt;""," [Source]: "&amp;cleanup_speedrun[[#This Row],[Source]],"")</f>
        <v>[Purpose]: Ranged hitscan bursts [Usage]: Universal [Source]: Pit of Heresy</v>
      </c>
    </row>
    <row r="78" spans="1:12" x14ac:dyDescent="0.25">
      <c r="A78" s="3" t="str">
        <f>IF(cleanup_speedrun[[#This Row],[Name]]="","",SUBSTITUTE(cleanup_speedrun[[#This Row],[Name]],CHAR(10)&amp;"BRAVE version",""))</f>
        <v>Acasia's Dejection</v>
      </c>
      <c r="B78" s="3" t="str">
        <f>_xlfn.XLOOKUP(Table3[[#This Row],[Name]],ids_list[NAME],ids_list[IDs])</f>
        <v>3493494807, 1471212226</v>
      </c>
      <c r="C78" s="4">
        <f>LEN(cleanup_speedrun[[#This Row],[Column 1]]) - LEN(SUBSTITUTE(cleanup_speedrun[[#This Row],[Column 1]], CHAR(10), "")) + 1</f>
        <v>1</v>
      </c>
      <c r="D7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78" s="4">
        <f>LEN(cleanup_speedrun[[#This Row],[Column 2]]) - LEN(SUBSTITUTE(cleanup_speedrun[[#This Row],[Column 2]], CHAR(10), "")) + 1</f>
        <v>1</v>
      </c>
      <c r="F7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2749775325</v>
      </c>
      <c r="G78" s="4">
        <f>LEN(cleanup_speedrun[[#This Row],[Perk 1]]) - LEN(SUBSTITUTE(cleanup_speedrun[[#This Row],[Perk 1]], CHAR(10), "")) + 1</f>
        <v>2</v>
      </c>
      <c r="H7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1523832109,2869569095, 777589559</v>
      </c>
      <c r="I78" s="4">
        <f>LEN(cleanup_speedrun[[#This Row],[Perk 2]]) - LEN(SUBSTITUTE(cleanup_speedrun[[#This Row],[Perk 2]], CHAR(10), "")) + 1</f>
        <v>2</v>
      </c>
      <c r="J7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4104185692,3215448563</v>
      </c>
      <c r="K78" s="3" t="str">
        <f>IF(cleanup_speedrun[[#This Row],[Tier]]&lt;&gt;"","Tier: "&amp;cleanup_speedrun[[#This Row],[Tier]],"")</f>
        <v>Tier: N/A</v>
      </c>
      <c r="L78"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Special single shot add clear [Usage]: Universal [Source]: Root of Nightmares</v>
      </c>
    </row>
    <row r="79" spans="1:12" x14ac:dyDescent="0.25">
      <c r="A79" s="3" t="str">
        <f>IF(cleanup_speedrun[[#This Row],[Name]]="","",SUBSTITUTE(cleanup_speedrun[[#This Row],[Name]],CHAR(10)&amp;"BRAVE version",""))</f>
        <v>Apex Predator</v>
      </c>
      <c r="B79" s="3" t="str">
        <f>_xlfn.XLOOKUP(Table3[[#This Row],[Name]],ids_list[NAME],ids_list[IDs])</f>
        <v>2545083870, 1851777734</v>
      </c>
      <c r="C79" s="4">
        <f>LEN(cleanup_speedrun[[#This Row],[Column 1]]) - LEN(SUBSTITUTE(cleanup_speedrun[[#This Row],[Column 1]], CHAR(10), "")) + 1</f>
        <v>1</v>
      </c>
      <c r="D7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79" s="4">
        <f>LEN(cleanup_speedrun[[#This Row],[Column 2]]) - LEN(SUBSTITUTE(cleanup_speedrun[[#This Row],[Column 2]], CHAR(10), "")) + 1</f>
        <v>1</v>
      </c>
      <c r="F7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3796465595</v>
      </c>
      <c r="G79" s="4">
        <f>LEN(cleanup_speedrun[[#This Row],[Perk 1]]) - LEN(SUBSTITUTE(cleanup_speedrun[[#This Row],[Perk 1]], CHAR(10), "")) + 1</f>
        <v>1</v>
      </c>
      <c r="H7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1523832109</v>
      </c>
      <c r="I79" s="4">
        <f>LEN(cleanup_speedrun[[#This Row],[Perk 2]]) - LEN(SUBSTITUTE(cleanup_speedrun[[#This Row],[Perk 2]], CHAR(10), "")) + 1</f>
        <v>3</v>
      </c>
      <c r="J7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3078487919,1439600632,3708227201</v>
      </c>
      <c r="K79" s="3" t="str">
        <f>IF(cleanup_speedrun[[#This Row],[Tier]]&lt;&gt;"","Tier: "&amp;cleanup_speedrun[[#This Row],[Tier]],"")</f>
        <v>Tier: N/A</v>
      </c>
      <c r="L79"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splash damage [Usage]: Universal [Source]: Last Wish</v>
      </c>
    </row>
    <row r="80" spans="1:12" x14ac:dyDescent="0.25">
      <c r="A80" s="3" t="str">
        <f>IF(cleanup_speedrun[[#This Row],[Name]]="","",SUBSTITUTE(cleanup_speedrun[[#This Row],[Name]],CHAR(10)&amp;"BRAVE version",""))</f>
        <v>Arbalest</v>
      </c>
      <c r="B80" s="3" t="str">
        <f>_xlfn.XLOOKUP(Table3[[#This Row],[Name]],ids_list[NAME],ids_list[IDs])</f>
        <v>2130065553</v>
      </c>
      <c r="C80" s="4">
        <f>LEN(cleanup_speedrun[[#This Row],[Column 1]]) - LEN(SUBSTITUTE(cleanup_speedrun[[#This Row],[Column 1]], CHAR(10), "")) + 1</f>
        <v>1</v>
      </c>
      <c r="D8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80" s="4">
        <f>LEN(cleanup_speedrun[[#This Row],[Column 2]]) - LEN(SUBSTITUTE(cleanup_speedrun[[#This Row],[Column 2]], CHAR(10), "")) + 1</f>
        <v>1</v>
      </c>
      <c r="F8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80" s="4">
        <f>LEN(cleanup_speedrun[[#This Row],[Perk 1]]) - LEN(SUBSTITUTE(cleanup_speedrun[[#This Row],[Perk 1]], CHAR(10), "")) + 1</f>
        <v>1</v>
      </c>
      <c r="H8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80" s="4">
        <f>LEN(cleanup_speedrun[[#This Row],[Perk 2]]) - LEN(SUBSTITUTE(cleanup_speedrun[[#This Row],[Perk 2]], CHAR(10), "")) + 1</f>
        <v>1</v>
      </c>
      <c r="J8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80" s="3" t="str">
        <f>IF(cleanup_speedrun[[#This Row],[Tier]]&lt;&gt;"","Tier: "&amp;cleanup_speedrun[[#This Row],[Tier]],"")</f>
        <v>Tier: N/A</v>
      </c>
      <c r="L80" s="3" t="str">
        <f>IF(cleanup_speedrun[[#This Row],[Purpose]]&lt;&gt;"","[Purpose]: "&amp;SUBSTITUTE(cleanup_speedrun[[#This Row],[Purpose]],CHAR(10),", "),"")&amp;IF(cleanup_speedrun[[#This Row],[Usage]]&lt;&gt;""," [Usage]: "&amp;cleanup_speedrun[[#This Row],[Usage]],"")&amp;IF(cleanup_speedrun[[#This Row],[Source]]&lt;&gt;""," [Source]: "&amp;cleanup_speedrun[[#This Row],[Source]],"")</f>
        <v>[Purpose]: Single target piercing damage, Intrinsic Barrier [Usage]: GMs [Source]: Intro exotic quest</v>
      </c>
    </row>
    <row r="81" spans="1:12" x14ac:dyDescent="0.25">
      <c r="A81" s="3" t="str">
        <f>IF(cleanup_speedrun[[#This Row],[Name]]="","",SUBSTITUTE(cleanup_speedrun[[#This Row],[Name]],CHAR(10)&amp;"BRAVE version",""))</f>
        <v>Arcane Embrace</v>
      </c>
      <c r="B81" s="3" t="str">
        <f>_xlfn.XLOOKUP(Table3[[#This Row],[Name]],ids_list[NAME],ids_list[IDs])</f>
        <v>3328019216, 3649985571, 1813474267</v>
      </c>
      <c r="C81" s="4">
        <f>LEN(cleanup_speedrun[[#This Row],[Column 1]]) - LEN(SUBSTITUTE(cleanup_speedrun[[#This Row],[Column 1]], CHAR(10), "")) + 1</f>
        <v>1</v>
      </c>
      <c r="D8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81" s="4">
        <f>LEN(cleanup_speedrun[[#This Row],[Column 2]]) - LEN(SUBSTITUTE(cleanup_speedrun[[#This Row],[Column 2]], CHAR(10), "")) + 1</f>
        <v>1</v>
      </c>
      <c r="F8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81" s="4">
        <f>LEN(cleanup_speedrun[[#This Row],[Perk 1]]) - LEN(SUBSTITUTE(cleanup_speedrun[[#This Row],[Perk 1]], CHAR(10), "")) + 1</f>
        <v>3</v>
      </c>
      <c r="H8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1354429876,1421772400,1631667848</v>
      </c>
      <c r="I81" s="4">
        <f>LEN(cleanup_speedrun[[#This Row],[Perk 2]]) - LEN(SUBSTITUTE(cleanup_speedrun[[#This Row],[Perk 2]], CHAR(10), "")) + 1</f>
        <v>2</v>
      </c>
      <c r="J8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555281244,3708227201</v>
      </c>
      <c r="K81" s="3" t="str">
        <f>IF(cleanup_speedrun[[#This Row],[Tier]]&lt;&gt;"","Tier: "&amp;cleanup_speedrun[[#This Row],[Tier]],"")</f>
        <v>Tier: N/A</v>
      </c>
      <c r="L81" s="3" t="str">
        <f>IF(cleanup_speedrun[[#This Row],[Purpose]]&lt;&gt;"","[Purpose]: "&amp;SUBSTITUTE(cleanup_speedrun[[#This Row],[Purpose]],CHAR(10),", "),"")&amp;IF(cleanup_speedrun[[#This Row],[Usage]]&lt;&gt;""," [Usage]: "&amp;cleanup_speedrun[[#This Row],[Usage]],"")&amp;IF(cleanup_speedrun[[#This Row],[Source]]&lt;&gt;""," [Source]: "&amp;cleanup_speedrun[[#This Row],[Source]],"")</f>
        <v>[Purpose]: Fastest Cascade trigger [Usage]: Universal [Source]: Festival of the Lost</v>
      </c>
    </row>
    <row r="82" spans="1:12" x14ac:dyDescent="0.25">
      <c r="A82" s="3" t="str">
        <f>IF(cleanup_speedrun[[#This Row],[Name]]="","",SUBSTITUTE(cleanup_speedrun[[#This Row],[Name]],CHAR(10)&amp;"BRAVE version",""))</f>
        <v>Bastion</v>
      </c>
      <c r="B82" s="3" t="str">
        <f>_xlfn.XLOOKUP(Table3[[#This Row],[Name]],ids_list[NAME],ids_list[IDs])</f>
        <v>2415517654</v>
      </c>
      <c r="C82" s="4">
        <f>LEN(cleanup_speedrun[[#This Row],[Column 1]]) - LEN(SUBSTITUTE(cleanup_speedrun[[#This Row],[Column 1]], CHAR(10), "")) + 1</f>
        <v>1</v>
      </c>
      <c r="D8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82" s="4">
        <f>LEN(cleanup_speedrun[[#This Row],[Column 2]]) - LEN(SUBSTITUTE(cleanup_speedrun[[#This Row],[Column 2]], CHAR(10), "")) + 1</f>
        <v>1</v>
      </c>
      <c r="F8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82" s="4">
        <f>LEN(cleanup_speedrun[[#This Row],[Perk 1]]) - LEN(SUBSTITUTE(cleanup_speedrun[[#This Row],[Perk 1]], CHAR(10), "")) + 1</f>
        <v>1</v>
      </c>
      <c r="H8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82" s="4">
        <f>LEN(cleanup_speedrun[[#This Row],[Perk 2]]) - LEN(SUBSTITUTE(cleanup_speedrun[[#This Row],[Perk 2]], CHAR(10), "")) + 1</f>
        <v>1</v>
      </c>
      <c r="J8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82" s="3" t="str">
        <f>IF(cleanup_speedrun[[#This Row],[Tier]]&lt;&gt;"","Tier: "&amp;cleanup_speedrun[[#This Row],[Tier]],"")</f>
        <v>Tier: N/A</v>
      </c>
      <c r="L82" s="3" t="str">
        <f>IF(cleanup_speedrun[[#This Row],[Purpose]]&lt;&gt;"","[Purpose]: "&amp;SUBSTITUTE(cleanup_speedrun[[#This Row],[Purpose]],CHAR(10),", "),"")&amp;IF(cleanup_speedrun[[#This Row],[Usage]]&lt;&gt;""," [Usage]: "&amp;cleanup_speedrun[[#This Row],[Usage]],"")&amp;IF(cleanup_speedrun[[#This Row],[Source]]&lt;&gt;""," [Source]: "&amp;cleanup_speedrun[[#This Row],[Source]],"")</f>
        <v>[Purpose]: Object destruction, Intrinsic Unstoppable, Ranged long duration 12P [Usage]: DSC, Prophecy, Lake of Shadows, etc. [Source]: Monument to Lost Lights</v>
      </c>
    </row>
    <row r="83" spans="1:12" x14ac:dyDescent="0.25">
      <c r="A83" s="3" t="str">
        <f>IF(cleanup_speedrun[[#This Row],[Name]]="","",SUBSTITUTE(cleanup_speedrun[[#This Row],[Name]],CHAR(10)&amp;"BRAVE version",""))</f>
        <v>Bitter/Sweet</v>
      </c>
      <c r="B83" s="3" t="str">
        <f>_xlfn.XLOOKUP(Table3[[#This Row],[Name]],ids_list[NAME],ids_list[IDs])</f>
        <v>2599338625</v>
      </c>
      <c r="C83" s="4">
        <f>LEN(cleanup_speedrun[[#This Row],[Column 1]]) - LEN(SUBSTITUTE(cleanup_speedrun[[#This Row],[Column 1]], CHAR(10), "")) + 1</f>
        <v>1</v>
      </c>
      <c r="D8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83" s="4">
        <f>LEN(cleanup_speedrun[[#This Row],[Column 2]]) - LEN(SUBSTITUTE(cleanup_speedrun[[#This Row],[Column 2]], CHAR(10), "")) + 1</f>
        <v>2</v>
      </c>
      <c r="F8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3301904089,332133599</v>
      </c>
      <c r="G83" s="4">
        <f>LEN(cleanup_speedrun[[#This Row],[Perk 1]]) - LEN(SUBSTITUTE(cleanup_speedrun[[#This Row],[Perk 1]], CHAR(10), "")) + 1</f>
        <v>1</v>
      </c>
      <c r="H8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3987942396</v>
      </c>
      <c r="I83" s="4">
        <f>LEN(cleanup_speedrun[[#This Row],[Perk 2]]) - LEN(SUBSTITUTE(cleanup_speedrun[[#This Row],[Perk 2]], CHAR(10), "")) + 1</f>
        <v>1</v>
      </c>
      <c r="J8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3078487919</v>
      </c>
      <c r="K83" s="3" t="str">
        <f>IF(cleanup_speedrun[[#This Row],[Tier]]&lt;&gt;"","Tier: "&amp;cleanup_speedrun[[#This Row],[Tier]],"")</f>
        <v>Tier: N/A</v>
      </c>
      <c r="L83" s="3" t="str">
        <f>IF(cleanup_speedrun[[#This Row],[Purpose]]&lt;&gt;"","[Purpose]: "&amp;SUBSTITUTE(cleanup_speedrun[[#This Row],[Purpose]],CHAR(10),", "),"")&amp;IF(cleanup_speedrun[[#This Row],[Usage]]&lt;&gt;""," [Usage]: "&amp;cleanup_speedrun[[#This Row],[Usage]],"")&amp;IF(cleanup_speedrun[[#This Row],[Source]]&lt;&gt;""," [Source]: "&amp;cleanup_speedrun[[#This Row],[Source]],"")</f>
        <v>[Purpose]: Non-rocket burst damage [Usage]: Universal [Source]: S25 pool</v>
      </c>
    </row>
    <row r="84" spans="1:12" x14ac:dyDescent="0.25">
      <c r="A84" s="3" t="str">
        <f>IF(cleanup_speedrun[[#This Row],[Name]]="","",SUBSTITUTE(cleanup_speedrun[[#This Row],[Name]],CHAR(10)&amp;"BRAVE version",""))</f>
        <v>Briar's Contempt</v>
      </c>
      <c r="B84" s="3" t="str">
        <f>_xlfn.XLOOKUP(Table3[[#This Row],[Name]],ids_list[NAME],ids_list[IDs])</f>
        <v>2890082420, 1491665733</v>
      </c>
      <c r="C84" s="4">
        <f>LEN(cleanup_speedrun[[#This Row],[Column 1]]) - LEN(SUBSTITUTE(cleanup_speedrun[[#This Row],[Column 1]], CHAR(10), "")) + 1</f>
        <v>1</v>
      </c>
      <c r="D8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84" s="4">
        <f>LEN(cleanup_speedrun[[#This Row],[Column 2]]) - LEN(SUBSTITUTE(cleanup_speedrun[[#This Row],[Column 2]], CHAR(10), "")) + 1</f>
        <v>1</v>
      </c>
      <c r="F8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689005463</v>
      </c>
      <c r="G84" s="4">
        <f>LEN(cleanup_speedrun[[#This Row],[Perk 1]]) - LEN(SUBSTITUTE(cleanup_speedrun[[#This Row],[Perk 1]], CHAR(10), "")) + 1</f>
        <v>1</v>
      </c>
      <c r="H8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2578928832, 3418782618</v>
      </c>
      <c r="I84" s="4">
        <f>LEN(cleanup_speedrun[[#This Row],[Perk 2]]) - LEN(SUBSTITUTE(cleanup_speedrun[[#This Row],[Perk 2]], CHAR(10), "")) + 1</f>
        <v>1</v>
      </c>
      <c r="J8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3708227201</v>
      </c>
      <c r="K84" s="3" t="str">
        <f>IF(cleanup_speedrun[[#This Row],[Tier]]&lt;&gt;"","Tier: "&amp;cleanup_speedrun[[#This Row],[Tier]],"")</f>
        <v>Tier: N/A</v>
      </c>
      <c r="L84" s="3" t="str">
        <f>IF(cleanup_speedrun[[#This Row],[Purpose]]&lt;&gt;"","[Purpose]: "&amp;SUBSTITUTE(cleanup_speedrun[[#This Row],[Purpose]],CHAR(10),", "),"")&amp;IF(cleanup_speedrun[[#This Row],[Usage]]&lt;&gt;""," [Usage]: "&amp;cleanup_speedrun[[#This Row],[Usage]],"")&amp;IF(cleanup_speedrun[[#This Row],[Source]]&lt;&gt;""," [Source]: "&amp;cleanup_speedrun[[#This Row],[Source]],"")</f>
        <v>[Purpose]: Specialized sustained damage [Usage]: Universal [Source]: Root of Nightmares</v>
      </c>
    </row>
    <row r="85" spans="1:12" x14ac:dyDescent="0.25">
      <c r="A85" s="3" t="str">
        <f>IF(cleanup_speedrun[[#This Row],[Name]]="","",SUBSTITUTE(cleanup_speedrun[[#This Row],[Name]],CHAR(10)&amp;"BRAVE version",""))</f>
        <v>Bump in the Night</v>
      </c>
      <c r="B85" s="3" t="str">
        <f>_xlfn.XLOOKUP(Table3[[#This Row],[Name]],ids_list[NAME],ids_list[IDs])</f>
        <v>1959650777</v>
      </c>
      <c r="C85" s="4">
        <f>LEN(cleanup_speedrun[[#This Row],[Column 1]]) - LEN(SUBSTITUTE(cleanup_speedrun[[#This Row],[Column 1]], CHAR(10), "")) + 1</f>
        <v>1</v>
      </c>
      <c r="D8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85" s="4">
        <f>LEN(cleanup_speedrun[[#This Row],[Column 2]]) - LEN(SUBSTITUTE(cleanup_speedrun[[#This Row],[Column 2]], CHAR(10), "")) + 1</f>
        <v>1</v>
      </c>
      <c r="F8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3796465595</v>
      </c>
      <c r="G85" s="4">
        <f>LEN(cleanup_speedrun[[#This Row],[Perk 1]]) - LEN(SUBSTITUTE(cleanup_speedrun[[#This Row],[Perk 1]], CHAR(10), "")) + 1</f>
        <v>2</v>
      </c>
      <c r="H8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3523296417,3300816228</v>
      </c>
      <c r="I85" s="4">
        <f>LEN(cleanup_speedrun[[#This Row],[Perk 2]]) - LEN(SUBSTITUTE(cleanup_speedrun[[#This Row],[Perk 2]], CHAR(10), "")) + 1</f>
        <v>2</v>
      </c>
      <c r="J8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2978966579,4104185692</v>
      </c>
      <c r="K85" s="3" t="str">
        <f>IF(cleanup_speedrun[[#This Row],[Tier]]&lt;&gt;"","Tier: "&amp;cleanup_speedrun[[#This Row],[Tier]],"")</f>
        <v>Tier: N/A</v>
      </c>
      <c r="L85" s="3" t="str">
        <f>IF(cleanup_speedrun[[#This Row],[Purpose]]&lt;&gt;"","[Purpose]: "&amp;SUBSTITUTE(cleanup_speedrun[[#This Row],[Purpose]],CHAR(10),", "),"")&amp;IF(cleanup_speedrun[[#This Row],[Usage]]&lt;&gt;""," [Usage]: "&amp;cleanup_speedrun[[#This Row],[Usage]],"")&amp;IF(cleanup_speedrun[[#This Row],[Source]]&lt;&gt;""," [Source]: "&amp;cleanup_speedrun[[#This Row],[Source]],"")</f>
        <v>[Purpose]: Chill Clip application [Usage]: SotW [Source]: Presage</v>
      </c>
    </row>
    <row r="86" spans="1:12" x14ac:dyDescent="0.25">
      <c r="A86" s="3" t="str">
        <f>IF(cleanup_speedrun[[#This Row],[Name]]="","",SUBSTITUTE(cleanup_speedrun[[#This Row],[Name]],CHAR(10)&amp;"BRAVE version",""))</f>
        <v>Calus Mini-Tool</v>
      </c>
      <c r="B86" s="3" t="str">
        <f>_xlfn.XLOOKUP(Table3[[#This Row],[Name]],ids_list[NAME],ids_list[IDs])</f>
        <v>2490988246, 174192097</v>
      </c>
      <c r="C86" s="4">
        <f>LEN(cleanup_speedrun[[#This Row],[Column 1]]) - LEN(SUBSTITUTE(cleanup_speedrun[[#This Row],[Column 1]], CHAR(10), "")) + 1</f>
        <v>1</v>
      </c>
      <c r="D8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86" s="4">
        <f>LEN(cleanup_speedrun[[#This Row],[Column 2]]) - LEN(SUBSTITUTE(cleanup_speedrun[[#This Row],[Column 2]], CHAR(10), "")) + 1</f>
        <v>1</v>
      </c>
      <c r="F8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3230963543</v>
      </c>
      <c r="G86" s="4">
        <f>LEN(cleanup_speedrun[[#This Row],[Perk 1]]) - LEN(SUBSTITUTE(cleanup_speedrun[[#This Row],[Perk 1]], CHAR(10), "")) + 1</f>
        <v>1</v>
      </c>
      <c r="H8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4071163871</v>
      </c>
      <c r="I86" s="4">
        <f>LEN(cleanup_speedrun[[#This Row],[Perk 2]]) - LEN(SUBSTITUTE(cleanup_speedrun[[#This Row],[Perk 2]], CHAR(10), "")) + 1</f>
        <v>1</v>
      </c>
      <c r="J8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4293542123</v>
      </c>
      <c r="K86" s="3" t="str">
        <f>IF(cleanup_speedrun[[#This Row],[Tier]]&lt;&gt;"","Tier: "&amp;cleanup_speedrun[[#This Row],[Tier]],"")</f>
        <v>Tier: N/A</v>
      </c>
      <c r="L86" s="3" t="str">
        <f>IF(cleanup_speedrun[[#This Row],[Purpose]]&lt;&gt;"","[Purpose]: "&amp;SUBSTITUTE(cleanup_speedrun[[#This Row],[Purpose]],CHAR(10),", "),"")&amp;IF(cleanup_speedrun[[#This Row],[Usage]]&lt;&gt;""," [Usage]: "&amp;cleanup_speedrun[[#This Row],[Usage]],"")&amp;IF(cleanup_speedrun[[#This Row],[Source]]&lt;&gt;""," [Source]: "&amp;cleanup_speedrun[[#This Row],[Source]],"")</f>
        <v>[Purpose]: General primary [Usage]: Universal [Source]: Presage</v>
      </c>
    </row>
    <row r="87" spans="1:12" x14ac:dyDescent="0.25">
      <c r="A87" s="3" t="str">
        <f>IF(cleanup_speedrun[[#This Row],[Name]]="","",SUBSTITUTE(cleanup_speedrun[[#This Row],[Name]],CHAR(10)&amp;"BRAVE version",""))</f>
        <v>Cataclysmic</v>
      </c>
      <c r="B87" s="3" t="str">
        <f>_xlfn.XLOOKUP(Table3[[#This Row],[Name]],ids_list[NAME],ids_list[IDs])</f>
        <v>2886339027, 999767358</v>
      </c>
      <c r="C87" s="4">
        <f>LEN(cleanup_speedrun[[#This Row],[Column 1]]) - LEN(SUBSTITUTE(cleanup_speedrun[[#This Row],[Column 1]], CHAR(10), "")) + 1</f>
        <v>1</v>
      </c>
      <c r="D8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87" s="4">
        <f>LEN(cleanup_speedrun[[#This Row],[Column 2]]) - LEN(SUBSTITUTE(cleanup_speedrun[[#This Row],[Column 2]], CHAR(10), "")) + 1</f>
        <v>1</v>
      </c>
      <c r="F8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2680121939</v>
      </c>
      <c r="G87" s="4">
        <f>LEN(cleanup_speedrun[[#This Row],[Perk 1]]) - LEN(SUBSTITUTE(cleanup_speedrun[[#This Row],[Perk 1]], CHAR(10), "")) + 1</f>
        <v>1</v>
      </c>
      <c r="H8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1354429876</v>
      </c>
      <c r="I87" s="4">
        <f>LEN(cleanup_speedrun[[#This Row],[Perk 2]]) - LEN(SUBSTITUTE(cleanup_speedrun[[#This Row],[Perk 2]], CHAR(10), "")) + 1</f>
        <v>1</v>
      </c>
      <c r="J8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3078487919</v>
      </c>
      <c r="K87" s="3" t="str">
        <f>IF(cleanup_speedrun[[#This Row],[Tier]]&lt;&gt;"","Tier: "&amp;cleanup_speedrun[[#This Row],[Tier]],"")</f>
        <v>Tier: N/A</v>
      </c>
      <c r="L87" s="3" t="str">
        <f>IF(cleanup_speedrun[[#This Row],[Purpose]]&lt;&gt;"","[Purpose]: "&amp;SUBSTITUTE(cleanup_speedrun[[#This Row],[Purpose]],CHAR(10),", "),"")&amp;IF(cleanup_speedrun[[#This Row],[Usage]]&lt;&gt;""," [Usage]: "&amp;cleanup_speedrun[[#This Row],[Usage]],"")&amp;IF(cleanup_speedrun[[#This Row],[Source]]&lt;&gt;""," [Source]: "&amp;cleanup_speedrun[[#This Row],[Source]],"")</f>
        <v>[Purpose]: Ranged sustained damage [Usage]: Universal [Source]: Vow of the Disciple</v>
      </c>
    </row>
    <row r="88" spans="1:12" x14ac:dyDescent="0.25">
      <c r="A88" s="3" t="str">
        <f>IF(cleanup_speedrun[[#This Row],[Name]]="","",SUBSTITUTE(cleanup_speedrun[[#This Row],[Name]],CHAR(10)&amp;"BRAVE version",""))</f>
        <v>Cataphract GL3</v>
      </c>
      <c r="B88" s="3" t="str">
        <f>_xlfn.XLOOKUP(Table3[[#This Row],[Name]],ids_list[NAME],ids_list[IDs])</f>
        <v>2738601016, 3805679279, 874623537</v>
      </c>
      <c r="C88" s="4">
        <f>LEN(cleanup_speedrun[[#This Row],[Column 1]]) - LEN(SUBSTITUTE(cleanup_speedrun[[#This Row],[Column 1]], CHAR(10), "")) + 1</f>
        <v>1</v>
      </c>
      <c r="D8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88" s="4">
        <f>LEN(cleanup_speedrun[[#This Row],[Column 2]]) - LEN(SUBSTITUTE(cleanup_speedrun[[#This Row],[Column 2]], CHAR(10), "")) + 1</f>
        <v>1</v>
      </c>
      <c r="F8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3301904089</v>
      </c>
      <c r="G88" s="4">
        <f>LEN(cleanup_speedrun[[#This Row],[Perk 1]]) - LEN(SUBSTITUTE(cleanup_speedrun[[#This Row],[Perk 1]], CHAR(10), "")) + 1</f>
        <v>2</v>
      </c>
      <c r="H8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968510818,3300816228</v>
      </c>
      <c r="I88" s="4">
        <f>LEN(cleanup_speedrun[[#This Row],[Perk 2]]) - LEN(SUBSTITUTE(cleanup_speedrun[[#This Row],[Perk 2]], CHAR(10), "")) + 1</f>
        <v>2</v>
      </c>
      <c r="J8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3078487919,3751912585</v>
      </c>
      <c r="K88" s="3" t="str">
        <f>IF(cleanup_speedrun[[#This Row],[Tier]]&lt;&gt;"","Tier: "&amp;cleanup_speedrun[[#This Row],[Tier]],"")</f>
        <v>Tier: N/A</v>
      </c>
      <c r="L88" s="3" t="str">
        <f>IF(cleanup_speedrun[[#This Row],[Purpose]]&lt;&gt;"","[Purpose]: "&amp;SUBSTITUTE(cleanup_speedrun[[#This Row],[Purpose]],CHAR(10),", "),"")&amp;IF(cleanup_speedrun[[#This Row],[Usage]]&lt;&gt;""," [Usage]: "&amp;cleanup_speedrun[[#This Row],[Usage]],"")&amp;IF(cleanup_speedrun[[#This Row],[Source]]&lt;&gt;""," [Source]: "&amp;cleanup_speedrun[[#This Row],[Source]],"")</f>
        <v>[Purpose]: Non-rocket burst damage [Usage]: N/A [Source]: Trials of Osiris</v>
      </c>
    </row>
    <row r="89" spans="1:12" x14ac:dyDescent="0.25">
      <c r="A89" s="3" t="str">
        <f>IF(cleanup_speedrun[[#This Row],[Name]]="","",SUBSTITUTE(cleanup_speedrun[[#This Row],[Name]],CHAR(10)&amp;"BRAVE version",""))</f>
        <v>Cold Comfort</v>
      </c>
      <c r="B89" s="3" t="str">
        <f>_xlfn.XLOOKUP(Table3[[#This Row],[Name]],ids_list[NAME],ids_list[IDs])</f>
        <v>2760833884, 291447487, 839786290, 1817605554, 2126543269</v>
      </c>
      <c r="C89" s="4">
        <f>LEN(cleanup_speedrun[[#This Row],[Column 1]]) - LEN(SUBSTITUTE(cleanup_speedrun[[#This Row],[Column 1]], CHAR(10), "")) + 1</f>
        <v>1</v>
      </c>
      <c r="D8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89" s="4">
        <f>LEN(cleanup_speedrun[[#This Row],[Column 2]]) - LEN(SUBSTITUTE(cleanup_speedrun[[#This Row],[Column 2]], CHAR(10), "")) + 1</f>
        <v>1</v>
      </c>
      <c r="F8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3796465595</v>
      </c>
      <c r="G89" s="4">
        <f>LEN(cleanup_speedrun[[#This Row],[Perk 1]]) - LEN(SUBSTITUTE(cleanup_speedrun[[#This Row],[Perk 1]], CHAR(10), "")) + 1</f>
        <v>1</v>
      </c>
      <c r="H8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968510818</v>
      </c>
      <c r="I89" s="4">
        <f>LEN(cleanup_speedrun[[#This Row],[Perk 2]]) - LEN(SUBSTITUTE(cleanup_speedrun[[#This Row],[Perk 2]], CHAR(10), "")) + 1</f>
        <v>1</v>
      </c>
      <c r="J8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3078487919</v>
      </c>
      <c r="K89" s="3" t="str">
        <f>IF(cleanup_speedrun[[#This Row],[Tier]]&lt;&gt;"","Tier: "&amp;cleanup_speedrun[[#This Row],[Tier]],"")</f>
        <v>Tier: N/A</v>
      </c>
      <c r="L89"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splash damage [Usage]: Universal [Source]: Ghosts of the Deep</v>
      </c>
    </row>
    <row r="90" spans="1:12" x14ac:dyDescent="0.25">
      <c r="A90" s="3" t="str">
        <f>IF(cleanup_speedrun[[#This Row],[Name]]="","",SUBSTITUTE(cleanup_speedrun[[#This Row],[Name]],CHAR(10)&amp;"BRAVE version",""))</f>
        <v>Commemoration</v>
      </c>
      <c r="B90" s="3" t="str">
        <f>_xlfn.XLOOKUP(Table3[[#This Row],[Name]],ids_list[NAME],ids_list[IDs])</f>
        <v>4230965989</v>
      </c>
      <c r="C90" s="4">
        <f>LEN(cleanup_speedrun[[#This Row],[Column 1]]) - LEN(SUBSTITUTE(cleanup_speedrun[[#This Row],[Column 1]], CHAR(10), "")) + 1</f>
        <v>1</v>
      </c>
      <c r="D9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90" s="4">
        <f>LEN(cleanup_speedrun[[#This Row],[Column 2]]) - LEN(SUBSTITUTE(cleanup_speedrun[[#This Row],[Column 2]], CHAR(10), "")) + 1</f>
        <v>1</v>
      </c>
      <c r="F9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2420895100</v>
      </c>
      <c r="G90" s="4">
        <f>LEN(cleanup_speedrun[[#This Row],[Perk 1]]) - LEN(SUBSTITUTE(cleanup_speedrun[[#This Row],[Perk 1]], CHAR(10), "")) + 1</f>
        <v>2</v>
      </c>
      <c r="H9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1523832109,1820235745</v>
      </c>
      <c r="I90" s="4">
        <f>LEN(cleanup_speedrun[[#This Row],[Perk 2]]) - LEN(SUBSTITUTE(cleanup_speedrun[[#This Row],[Perk 2]], CHAR(10), "")) + 1</f>
        <v>2</v>
      </c>
      <c r="J9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2782457288, 557221067,3425386926, 3551326236</v>
      </c>
      <c r="K90" s="3" t="str">
        <f>IF(cleanup_speedrun[[#This Row],[Tier]]&lt;&gt;"","Tier: "&amp;cleanup_speedrun[[#This Row],[Tier]],"")</f>
        <v>Tier: N/A</v>
      </c>
      <c r="L90" s="3" t="str">
        <f>IF(cleanup_speedrun[[#This Row],[Purpose]]&lt;&gt;"","[Purpose]: "&amp;SUBSTITUTE(cleanup_speedrun[[#This Row],[Purpose]],CHAR(10),", "),"")&amp;IF(cleanup_speedrun[[#This Row],[Usage]]&lt;&gt;""," [Usage]: "&amp;cleanup_speedrun[[#This Row],[Usage]],"")&amp;IF(cleanup_speedrun[[#This Row],[Source]]&lt;&gt;""," [Source]: "&amp;cleanup_speedrun[[#This Row],[Source]],"")</f>
        <v>[Purpose]: General add clear [Usage]: Universal [Source]: Deep Stone Crypt</v>
      </c>
    </row>
    <row r="91" spans="1:12" x14ac:dyDescent="0.25">
      <c r="A91" s="3" t="str">
        <f>IF(cleanup_speedrun[[#This Row],[Name]]="","",SUBSTITUTE(cleanup_speedrun[[#This Row],[Name]],CHAR(10)&amp;"BRAVE version",""))</f>
        <v>Conditional Finality</v>
      </c>
      <c r="B91" s="3" t="str">
        <f>_xlfn.XLOOKUP(Table3[[#This Row],[Name]],ids_list[NAME],ids_list[IDs])</f>
        <v>3371017761</v>
      </c>
      <c r="C91" s="4">
        <f>LEN(cleanup_speedrun[[#This Row],[Column 1]]) - LEN(SUBSTITUTE(cleanup_speedrun[[#This Row],[Column 1]], CHAR(10), "")) + 1</f>
        <v>1</v>
      </c>
      <c r="D9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91" s="4">
        <f>LEN(cleanup_speedrun[[#This Row],[Column 2]]) - LEN(SUBSTITUTE(cleanup_speedrun[[#This Row],[Column 2]], CHAR(10), "")) + 1</f>
        <v>1</v>
      </c>
      <c r="F9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91" s="4">
        <f>LEN(cleanup_speedrun[[#This Row],[Perk 1]]) - LEN(SUBSTITUTE(cleanup_speedrun[[#This Row],[Perk 1]], CHAR(10), "")) + 1</f>
        <v>1</v>
      </c>
      <c r="H9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91" s="4">
        <f>LEN(cleanup_speedrun[[#This Row],[Perk 2]]) - LEN(SUBSTITUTE(cleanup_speedrun[[#This Row],[Perk 2]], CHAR(10), "")) + 1</f>
        <v>1</v>
      </c>
      <c r="J9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91" s="3" t="str">
        <f>IF(cleanup_speedrun[[#This Row],[Tier]]&lt;&gt;"","Tier: "&amp;cleanup_speedrun[[#This Row],[Tier]],"")</f>
        <v>Tier: N/A</v>
      </c>
      <c r="L91" s="3" t="str">
        <f>IF(cleanup_speedrun[[#This Row],[Purpose]]&lt;&gt;"","[Purpose]: "&amp;SUBSTITUTE(cleanup_speedrun[[#This Row],[Purpose]],CHAR(10),", "),"")&amp;IF(cleanup_speedrun[[#This Row],[Usage]]&lt;&gt;""," [Usage]: "&amp;cleanup_speedrun[[#This Row],[Usage]],"")&amp;IF(cleanup_speedrun[[#This Row],[Source]]&lt;&gt;""," [Source]: "&amp;cleanup_speedrun[[#This Row],[Source]],"")</f>
        <v>[Purpose]: Unstoppable stun, Instant freeze or ignite [Usage]: Universal [Source]: Root of Nightmares</v>
      </c>
    </row>
    <row r="92" spans="1:12" x14ac:dyDescent="0.25">
      <c r="A92" s="3" t="str">
        <f>IF(cleanup_speedrun[[#This Row],[Name]]="","",SUBSTITUTE(cleanup_speedrun[[#This Row],[Name]],CHAR(10)&amp;"BRAVE version",""))</f>
        <v>Corrective Measure</v>
      </c>
      <c r="B92" s="3" t="str">
        <f>_xlfn.XLOOKUP(Table3[[#This Row],[Name]],ids_list[NAME],ids_list[IDs])</f>
        <v>2334480463, 3654744298, 3796510434, 471518543</v>
      </c>
      <c r="C92" s="4">
        <f>LEN(cleanup_speedrun[[#This Row],[Column 1]]) - LEN(SUBSTITUTE(cleanup_speedrun[[#This Row],[Column 1]], CHAR(10), "")) + 1</f>
        <v>1</v>
      </c>
      <c r="D9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92" s="4">
        <f>LEN(cleanup_speedrun[[#This Row],[Column 2]]) - LEN(SUBSTITUTE(cleanup_speedrun[[#This Row],[Column 2]], CHAR(10), "")) + 1</f>
        <v>1</v>
      </c>
      <c r="F9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3230963543</v>
      </c>
      <c r="G92" s="4">
        <f>LEN(cleanup_speedrun[[#This Row],[Perk 1]]) - LEN(SUBSTITUTE(cleanup_speedrun[[#This Row],[Perk 1]], CHAR(10), "")) + 1</f>
        <v>2</v>
      </c>
      <c r="H9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3523296417,1820235745</v>
      </c>
      <c r="I92" s="4">
        <f>LEN(cleanup_speedrun[[#This Row],[Perk 2]]) - LEN(SUBSTITUTE(cleanup_speedrun[[#This Row],[Perk 2]], CHAR(10), "")) + 1</f>
        <v>1</v>
      </c>
      <c r="J9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3824105627, 1561789734</v>
      </c>
      <c r="K92" s="3" t="str">
        <f>IF(cleanup_speedrun[[#This Row],[Tier]]&lt;&gt;"","Tier: "&amp;cleanup_speedrun[[#This Row],[Tier]],"")</f>
        <v>Tier: N/A</v>
      </c>
      <c r="L92" s="3" t="str">
        <f>IF(cleanup_speedrun[[#This Row],[Purpose]]&lt;&gt;"","[Purpose]: "&amp;SUBSTITUTE(cleanup_speedrun[[#This Row],[Purpose]],CHAR(10),", "),"")&amp;IF(cleanup_speedrun[[#This Row],[Usage]]&lt;&gt;""," [Usage]: "&amp;cleanup_speedrun[[#This Row],[Usage]],"")&amp;IF(cleanup_speedrun[[#This Row],[Source]]&lt;&gt;""," [Source]: "&amp;cleanup_speedrun[[#This Row],[Source]],"")</f>
        <v>[Purpose]: General add clear [Usage]: Universal [Source]: Vault of Glass</v>
      </c>
    </row>
    <row r="93" spans="1:12" x14ac:dyDescent="0.25">
      <c r="A93" s="3" t="str">
        <f>IF(cleanup_speedrun[[#This Row],[Name]]="","",SUBSTITUTE(cleanup_speedrun[[#This Row],[Name]],CHAR(10)&amp;"BRAVE version",""))</f>
        <v>Crux Termination IV</v>
      </c>
      <c r="B93" s="3" t="str">
        <f>_xlfn.XLOOKUP(Table3[[#This Row],[Name]],ids_list[NAME],ids_list[IDs])</f>
        <v>1719687748</v>
      </c>
      <c r="C93" s="4">
        <f>LEN(cleanup_speedrun[[#This Row],[Column 1]]) - LEN(SUBSTITUTE(cleanup_speedrun[[#This Row],[Column 1]], CHAR(10), "")) + 1</f>
        <v>1</v>
      </c>
      <c r="D9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93" s="4">
        <f>LEN(cleanup_speedrun[[#This Row],[Column 2]]) - LEN(SUBSTITUTE(cleanup_speedrun[[#This Row],[Column 2]], CHAR(10), "")) + 1</f>
        <v>1</v>
      </c>
      <c r="F9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3796465595</v>
      </c>
      <c r="G93" s="4">
        <f>LEN(cleanup_speedrun[[#This Row],[Perk 1]]) - LEN(SUBSTITUTE(cleanup_speedrun[[#This Row],[Perk 1]], CHAR(10), "")) + 1</f>
        <v>3</v>
      </c>
      <c r="H9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3161816588,1523832109,2284787283</v>
      </c>
      <c r="I93" s="4">
        <f>LEN(cleanup_speedrun[[#This Row],[Perk 2]]) - LEN(SUBSTITUTE(cleanup_speedrun[[#This Row],[Perk 2]], CHAR(10), "")) + 1</f>
        <v>2</v>
      </c>
      <c r="J9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3708227201,1439600632</v>
      </c>
      <c r="K93" s="3" t="str">
        <f>IF(cleanup_speedrun[[#This Row],[Tier]]&lt;&gt;"","Tier: "&amp;cleanup_speedrun[[#This Row],[Tier]],"")</f>
        <v>Tier: N/A</v>
      </c>
      <c r="L93" s="3" t="str">
        <f>IF(cleanup_speedrun[[#This Row],[Purpose]]&lt;&gt;"","[Purpose]: "&amp;SUBSTITUTE(cleanup_speedrun[[#This Row],[Purpose]],CHAR(10),", "),"")&amp;IF(cleanup_speedrun[[#This Row],[Usage]]&lt;&gt;""," [Usage]: "&amp;cleanup_speedrun[[#This Row],[Usage]],"")&amp;IF(cleanup_speedrun[[#This Row],[Source]]&lt;&gt;""," [Source]: "&amp;cleanup_speedrun[[#This Row],[Source]],"")</f>
        <v>[Purpose]: Niche boss damage, Burst splash damage [Usage]: GMs [Source]: World drop</v>
      </c>
    </row>
    <row r="94" spans="1:12" x14ac:dyDescent="0.25">
      <c r="A94" s="3" t="str">
        <f>IF(cleanup_speedrun[[#This Row],[Name]]="","",SUBSTITUTE(cleanup_speedrun[[#This Row],[Name]],CHAR(10)&amp;"BRAVE version",""))</f>
        <v>Cynosure</v>
      </c>
      <c r="B94" s="3" t="str">
        <f>_xlfn.XLOOKUP(Table3[[#This Row],[Name]],ids_list[NAME],ids_list[IDs])</f>
        <v>694275488</v>
      </c>
      <c r="C94" s="4">
        <f>LEN(cleanup_speedrun[[#This Row],[Column 1]]) - LEN(SUBSTITUTE(cleanup_speedrun[[#This Row],[Column 1]], CHAR(10), "")) + 1</f>
        <v>1</v>
      </c>
      <c r="D9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94" s="4">
        <f>LEN(cleanup_speedrun[[#This Row],[Column 2]]) - LEN(SUBSTITUTE(cleanup_speedrun[[#This Row],[Column 2]], CHAR(10), "")) + 1</f>
        <v>1</v>
      </c>
      <c r="F9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3796465595</v>
      </c>
      <c r="G94" s="4">
        <f>LEN(cleanup_speedrun[[#This Row],[Perk 1]]) - LEN(SUBSTITUTE(cleanup_speedrun[[#This Row],[Perk 1]], CHAR(10), "")) + 1</f>
        <v>3</v>
      </c>
      <c r="H9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3987942396,3643424744,2284787283</v>
      </c>
      <c r="I94" s="4">
        <f>LEN(cleanup_speedrun[[#This Row],[Perk 2]]) - LEN(SUBSTITUTE(cleanup_speedrun[[#This Row],[Perk 2]], CHAR(10), "")) + 1</f>
        <v>3</v>
      </c>
      <c r="J9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1089671869,1439600632,2319119708</v>
      </c>
      <c r="K94" s="3" t="str">
        <f>IF(cleanup_speedrun[[#This Row],[Tier]]&lt;&gt;"","Tier: "&amp;cleanup_speedrun[[#This Row],[Tier]],"")</f>
        <v>Tier: N/A</v>
      </c>
      <c r="L94" s="3" t="str">
        <f>IF(cleanup_speedrun[[#This Row],[Purpose]]&lt;&gt;"","[Purpose]: "&amp;SUBSTITUTE(cleanup_speedrun[[#This Row],[Purpose]],CHAR(10),", "),"")&amp;IF(cleanup_speedrun[[#This Row],[Usage]]&lt;&gt;""," [Usage]: "&amp;cleanup_speedrun[[#This Row],[Usage]],"")&amp;IF(cleanup_speedrun[[#This Row],[Source]]&lt;&gt;""," [Source]: "&amp;cleanup_speedrun[[#This Row],[Source]],"")</f>
        <v>[Purpose]: Burst splash damage [Usage]: Universal [Source]: Vanguard pool</v>
      </c>
    </row>
    <row r="95" spans="1:12" x14ac:dyDescent="0.25">
      <c r="A95" s="3" t="str">
        <f>IF(cleanup_speedrun[[#This Row],[Name]]="","",SUBSTITUTE(cleanup_speedrun[[#This Row],[Name]],CHAR(10)&amp;"BRAVE version",""))</f>
        <v>Dead Weight</v>
      </c>
      <c r="B95" s="3" t="str">
        <f>_xlfn.XLOOKUP(Table3[[#This Row],[Name]],ids_list[NAME],ids_list[IDs])</f>
        <v>3738678140</v>
      </c>
      <c r="C95" s="4">
        <f>LEN(cleanup_speedrun[[#This Row],[Column 1]]) - LEN(SUBSTITUTE(cleanup_speedrun[[#This Row],[Column 1]], CHAR(10), "")) + 1</f>
        <v>1</v>
      </c>
      <c r="D9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1300023272</v>
      </c>
      <c r="E95" s="4">
        <f>LEN(cleanup_speedrun[[#This Row],[Column 2]]) - LEN(SUBSTITUTE(cleanup_speedrun[[#This Row],[Column 2]], CHAR(10), "")) + 1</f>
        <v>1</v>
      </c>
      <c r="F9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95" s="4">
        <f>LEN(cleanup_speedrun[[#This Row],[Perk 1]]) - LEN(SUBSTITUTE(cleanup_speedrun[[#This Row],[Perk 1]], CHAR(10), "")) + 1</f>
        <v>3</v>
      </c>
      <c r="H9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1631667848,3300816228,1556840489</v>
      </c>
      <c r="I95" s="4">
        <f>LEN(cleanup_speedrun[[#This Row],[Perk 2]]) - LEN(SUBSTITUTE(cleanup_speedrun[[#This Row],[Perk 2]], CHAR(10), "")) + 1</f>
        <v>4</v>
      </c>
      <c r="J9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2679249093,3708227201,4104185692,1546637391</v>
      </c>
      <c r="K95" s="3" t="str">
        <f>IF(cleanup_speedrun[[#This Row],[Tier]]&lt;&gt;"","Tier: "&amp;cleanup_speedrun[[#This Row],[Tier]],"")</f>
        <v>Tier: N/A</v>
      </c>
      <c r="L95" s="3" t="str">
        <f>IF(cleanup_speedrun[[#This Row],[Purpose]]&lt;&gt;"","[Purpose]: "&amp;SUBSTITUTE(cleanup_speedrun[[#This Row],[Purpose]],CHAR(10),", "),"")&amp;IF(cleanup_speedrun[[#This Row],[Usage]]&lt;&gt;""," [Usage]: "&amp;cleanup_speedrun[[#This Row],[Usage]],"")&amp;IF(cleanup_speedrun[[#This Row],[Source]]&lt;&gt;""," [Source]: "&amp;cleanup_speedrun[[#This Row],[Source]],"")</f>
        <v>[Purpose]: One-two punch, Major burst, Fast single weapon damage [Usage]: Universal [Source]: Gambit pool</v>
      </c>
    </row>
    <row r="96" spans="1:12" x14ac:dyDescent="0.25">
      <c r="A96" s="3" t="str">
        <f>IF(cleanup_speedrun[[#This Row],[Name]]="","",SUBSTITUTE(cleanup_speedrun[[#This Row],[Name]],CHAR(10)&amp;"BRAVE version",""))</f>
        <v>Deafening Whisper</v>
      </c>
      <c r="B96" s="3" t="str">
        <f>_xlfn.XLOOKUP(Table3[[#This Row],[Name]],ids_list[NAME],ids_list[IDs])</f>
        <v>981718087</v>
      </c>
      <c r="C96" s="4">
        <f>LEN(cleanup_speedrun[[#This Row],[Column 1]]) - LEN(SUBSTITUTE(cleanup_speedrun[[#This Row],[Column 1]], CHAR(10), "")) + 1</f>
        <v>1</v>
      </c>
      <c r="D9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96" s="4">
        <f>LEN(cleanup_speedrun[[#This Row],[Column 2]]) - LEN(SUBSTITUTE(cleanup_speedrun[[#This Row],[Column 2]], CHAR(10), "")) + 1</f>
        <v>1</v>
      </c>
      <c r="F9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96" s="4">
        <f>LEN(cleanup_speedrun[[#This Row],[Perk 1]]) - LEN(SUBSTITUTE(cleanup_speedrun[[#This Row],[Perk 1]], CHAR(10), "")) + 1</f>
        <v>1</v>
      </c>
      <c r="H9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2010801679</v>
      </c>
      <c r="I96" s="4">
        <f>LEN(cleanup_speedrun[[#This Row],[Perk 2]]) - LEN(SUBSTITUTE(cleanup_speedrun[[#This Row],[Perk 2]], CHAR(10), "")) + 1</f>
        <v>3</v>
      </c>
      <c r="J9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3592538738,3300816228,3108830275</v>
      </c>
      <c r="K96" s="3" t="str">
        <f>IF(cleanup_speedrun[[#This Row],[Tier]]&lt;&gt;"","Tier: "&amp;cleanup_speedrun[[#This Row],[Tier]],"")</f>
        <v>Tier: N/A</v>
      </c>
      <c r="L96" s="3" t="str">
        <f>IF(cleanup_speedrun[[#This Row],[Purpose]]&lt;&gt;"","[Purpose]: "&amp;SUBSTITUTE(cleanup_speedrun[[#This Row],[Purpose]],CHAR(10),", "),"")&amp;IF(cleanup_speedrun[[#This Row],[Usage]]&lt;&gt;""," [Usage]: "&amp;cleanup_speedrun[[#This Row],[Usage]],"")&amp;IF(cleanup_speedrun[[#This Row],[Source]]&lt;&gt;""," [Source]: "&amp;cleanup_speedrun[[#This Row],[Source]],"")</f>
        <v>[Purpose]: Ammo efficient add clear [Usage]: Universal [Source]: Dares of Eternity (rotation)</v>
      </c>
    </row>
    <row r="97" spans="1:12" x14ac:dyDescent="0.25">
      <c r="A97" s="3" t="str">
        <f>IF(cleanup_speedrun[[#This Row],[Name]]="","",SUBSTITUTE(cleanup_speedrun[[#This Row],[Name]],CHAR(10)&amp;"BRAVE version",""))</f>
        <v>Defiance of Yasmin</v>
      </c>
      <c r="B97" s="3" t="str">
        <f>_xlfn.XLOOKUP(Table3[[#This Row],[Name]],ids_list[NAME],ids_list[IDs])</f>
        <v>3228096719, 3503019618</v>
      </c>
      <c r="C97" s="4">
        <f>LEN(cleanup_speedrun[[#This Row],[Column 1]]) - LEN(SUBSTITUTE(cleanup_speedrun[[#This Row],[Column 1]], CHAR(10), "")) + 1</f>
        <v>1</v>
      </c>
      <c r="D9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97" s="4">
        <f>LEN(cleanup_speedrun[[#This Row],[Column 2]]) - LEN(SUBSTITUTE(cleanup_speedrun[[#This Row],[Column 2]], CHAR(10), "")) + 1</f>
        <v>1</v>
      </c>
      <c r="F9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2420895100</v>
      </c>
      <c r="G97" s="4">
        <f>LEN(cleanup_speedrun[[#This Row],[Perk 1]]) - LEN(SUBSTITUTE(cleanup_speedrun[[#This Row],[Perk 1]], CHAR(10), "")) + 1</f>
        <v>3</v>
      </c>
      <c r="H9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3700496672,2621346526,1556840489</v>
      </c>
      <c r="I97" s="4">
        <f>LEN(cleanup_speedrun[[#This Row],[Perk 2]]) - LEN(SUBSTITUTE(cleanup_speedrun[[#This Row],[Perk 2]], CHAR(10), "")) + 1</f>
        <v>2</v>
      </c>
      <c r="J9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1821614984,1771339417</v>
      </c>
      <c r="K97" s="3" t="str">
        <f>IF(cleanup_speedrun[[#This Row],[Tier]]&lt;&gt;"","Tier: "&amp;cleanup_speedrun[[#This Row],[Tier]],"")</f>
        <v>Tier: N/A</v>
      </c>
      <c r="L97" s="3" t="str">
        <f>IF(cleanup_speedrun[[#This Row],[Purpose]]&lt;&gt;"","[Purpose]: "&amp;SUBSTITUTE(cleanup_speedrun[[#This Row],[Purpose]],CHAR(10),", "),"")&amp;IF(cleanup_speedrun[[#This Row],[Usage]]&lt;&gt;""," [Usage]: "&amp;cleanup_speedrun[[#This Row],[Usage]],"")&amp;IF(cleanup_speedrun[[#This Row],[Source]]&lt;&gt;""," [Source]: "&amp;cleanup_speedrun[[#This Row],[Source]],"")</f>
        <v>[Purpose]: Shoot to loot kinetic, Augmenting damage [Usage]: Universal [Source]: King's Fall</v>
      </c>
    </row>
    <row r="98" spans="1:12" x14ac:dyDescent="0.25">
      <c r="A98" s="3" t="str">
        <f>IF(cleanup_speedrun[[#This Row],[Name]]="","",SUBSTITUTE(cleanup_speedrun[[#This Row],[Name]],CHAR(10)&amp;"BRAVE version",""))</f>
        <v>Distant Tumulus</v>
      </c>
      <c r="B98" s="3" t="str">
        <f>_xlfn.XLOOKUP(Table3[[#This Row],[Name]],ids_list[NAME],ids_list[IDs])</f>
        <v>2738174948, 2807687156</v>
      </c>
      <c r="C98" s="4">
        <f>LEN(cleanup_speedrun[[#This Row],[Column 1]]) - LEN(SUBSTITUTE(cleanup_speedrun[[#This Row],[Column 1]], CHAR(10), "")) + 1</f>
        <v>1</v>
      </c>
      <c r="D9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98" s="4">
        <f>LEN(cleanup_speedrun[[#This Row],[Column 2]]) - LEN(SUBSTITUTE(cleanup_speedrun[[#This Row],[Column 2]], CHAR(10), "")) + 1</f>
        <v>1</v>
      </c>
      <c r="F9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98" s="4">
        <f>LEN(cleanup_speedrun[[#This Row],[Perk 1]]) - LEN(SUBSTITUTE(cleanup_speedrun[[#This Row],[Perk 1]], CHAR(10), "")) + 1</f>
        <v>1</v>
      </c>
      <c r="H9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2284787283</v>
      </c>
      <c r="I98" s="4">
        <f>LEN(cleanup_speedrun[[#This Row],[Perk 2]]) - LEN(SUBSTITUTE(cleanup_speedrun[[#This Row],[Perk 2]], CHAR(10), "")) + 1</f>
        <v>1</v>
      </c>
      <c r="J9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1771339417</v>
      </c>
      <c r="K98" s="3" t="str">
        <f>IF(cleanup_speedrun[[#This Row],[Tier]]&lt;&gt;"","Tier: "&amp;cleanup_speedrun[[#This Row],[Tier]],"")</f>
        <v>Tier: N/A</v>
      </c>
      <c r="L98" s="3" t="str">
        <f>IF(cleanup_speedrun[[#This Row],[Purpose]]&lt;&gt;"","[Purpose]: "&amp;SUBSTITUTE(cleanup_speedrun[[#This Row],[Purpose]],CHAR(10),", "),"")&amp;IF(cleanup_speedrun[[#This Row],[Usage]]&lt;&gt;""," [Usage]: "&amp;cleanup_speedrun[[#This Row],[Usage]],"")&amp;IF(cleanup_speedrun[[#This Row],[Source]]&lt;&gt;""," [Source]: "&amp;cleanup_speedrun[[#This Row],[Source]],"")</f>
        <v>[Purpose]: Quick ranged hitscan kills, Breaking eyes [Usage]: GoS, SotW [Source]: Dares of Eternity (rotation)</v>
      </c>
    </row>
    <row r="99" spans="1:12" x14ac:dyDescent="0.25">
      <c r="A99" s="3" t="str">
        <f>IF(cleanup_speedrun[[#This Row],[Name]]="","",SUBSTITUTE(cleanup_speedrun[[#This Row],[Name]],CHAR(10)&amp;"BRAVE version",""))</f>
        <v>Empty Vessel</v>
      </c>
      <c r="B99" s="3" t="str">
        <f>_xlfn.XLOOKUP(Table3[[#This Row],[Name]],ids_list[NAME],ids_list[IDs])</f>
        <v>4255586669</v>
      </c>
      <c r="C99" s="4">
        <f>LEN(cleanup_speedrun[[#This Row],[Column 1]]) - LEN(SUBSTITUTE(cleanup_speedrun[[#This Row],[Column 1]], CHAR(10), "")) + 1</f>
        <v>1</v>
      </c>
      <c r="D9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99" s="4">
        <f>LEN(cleanup_speedrun[[#This Row],[Column 2]]) - LEN(SUBSTITUTE(cleanup_speedrun[[#This Row],[Column 2]], CHAR(10), "")) + 1</f>
        <v>2</v>
      </c>
      <c r="F9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3032599245,3301904089</v>
      </c>
      <c r="G99" s="4">
        <f>LEN(cleanup_speedrun[[#This Row],[Perk 1]]) - LEN(SUBSTITUTE(cleanup_speedrun[[#This Row],[Perk 1]], CHAR(10), "")) + 1</f>
        <v>1</v>
      </c>
      <c r="H9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v>
      </c>
      <c r="I99" s="4">
        <f>LEN(cleanup_speedrun[[#This Row],[Perk 2]]) - LEN(SUBSTITUTE(cleanup_speedrun[[#This Row],[Perk 2]], CHAR(10), "")) + 1</f>
        <v>3</v>
      </c>
      <c r="J9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3523296417,960810156,1546637391</v>
      </c>
      <c r="K99" s="3" t="str">
        <f>IF(cleanup_speedrun[[#This Row],[Tier]]&lt;&gt;"","Tier: "&amp;cleanup_speedrun[[#This Row],[Tier]],"")</f>
        <v>Tier: N/A</v>
      </c>
      <c r="L99" s="3" t="str">
        <f>IF(cleanup_speedrun[[#This Row],[Purpose]]&lt;&gt;"","[Purpose]: "&amp;SUBSTITUTE(cleanup_speedrun[[#This Row],[Purpose]],CHAR(10),", "),"")&amp;IF(cleanup_speedrun[[#This Row],[Usage]]&lt;&gt;""," [Usage]: "&amp;cleanup_speedrun[[#This Row],[Usage]],"")&amp;IF(cleanup_speedrun[[#This Row],[Source]]&lt;&gt;""," [Source]: "&amp;cleanup_speedrun[[#This Row],[Source]],"")</f>
        <v>[Purpose]: Blinding enemies, Filling ranged swap rotation [Usage]: Universal [Source]: Vanguard pool</v>
      </c>
    </row>
    <row r="100" spans="1:12" x14ac:dyDescent="0.25">
      <c r="A100" s="3" t="str">
        <f>IF(cleanup_speedrun[[#This Row],[Name]]="","",SUBSTITUTE(cleanup_speedrun[[#This Row],[Name]],CHAR(10)&amp;"BRAVE version",""))</f>
        <v>Explosive Personality</v>
      </c>
      <c r="B100" s="3" t="str">
        <f>_xlfn.XLOOKUP(Table3[[#This Row],[Name]],ids_list[NAME],ids_list[IDs])</f>
        <v>4096943616</v>
      </c>
      <c r="C100" s="4">
        <f>LEN(cleanup_speedrun[[#This Row],[Column 1]]) - LEN(SUBSTITUTE(cleanup_speedrun[[#This Row],[Column 1]], CHAR(10), "")) + 1</f>
        <v>1</v>
      </c>
      <c r="D10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00" s="4">
        <f>LEN(cleanup_speedrun[[#This Row],[Column 2]]) - LEN(SUBSTITUTE(cleanup_speedrun[[#This Row],[Column 2]], CHAR(10), "")) + 1</f>
        <v>1</v>
      </c>
      <c r="F10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100" s="4">
        <f>LEN(cleanup_speedrun[[#This Row],[Perk 1]]) - LEN(SUBSTITUTE(cleanup_speedrun[[#This Row],[Perk 1]], CHAR(10), "")) + 1</f>
        <v>2</v>
      </c>
      <c r="H10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3300816228,4071163871</v>
      </c>
      <c r="I100" s="4">
        <f>LEN(cleanup_speedrun[[#This Row],[Perk 2]]) - LEN(SUBSTITUTE(cleanup_speedrun[[#This Row],[Perk 2]], CHAR(10), "")) + 1</f>
        <v>2</v>
      </c>
      <c r="J10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4104185692,3108830275</v>
      </c>
      <c r="K100" s="3" t="str">
        <f>IF(cleanup_speedrun[[#This Row],[Tier]]&lt;&gt;"","Tier: "&amp;cleanup_speedrun[[#This Row],[Tier]],"")</f>
        <v>Tier: N/A</v>
      </c>
      <c r="L100" s="3" t="str">
        <f>IF(cleanup_speedrun[[#This Row],[Purpose]]&lt;&gt;"","[Purpose]: "&amp;SUBSTITUTE(cleanup_speedrun[[#This Row],[Purpose]],CHAR(10),", "),"")&amp;IF(cleanup_speedrun[[#This Row],[Usage]]&lt;&gt;""," [Usage]: "&amp;cleanup_speedrun[[#This Row],[Usage]],"")&amp;IF(cleanup_speedrun[[#This Row],[Source]]&lt;&gt;""," [Source]: "&amp;cleanup_speedrun[[#This Row],[Source]],"")</f>
        <v>[Purpose]: Ammo efficient add clear [Usage]: Universal [Source]: Vox Obscura</v>
      </c>
    </row>
    <row r="101" spans="1:12" x14ac:dyDescent="0.25">
      <c r="A101" s="3" t="str">
        <f>IF(cleanup_speedrun[[#This Row],[Name]]="","",SUBSTITUTE(cleanup_speedrun[[#This Row],[Name]],CHAR(10)&amp;"BRAVE version",""))</f>
        <v>First In, Last Out</v>
      </c>
      <c r="B101" s="3" t="str">
        <f>_xlfn.XLOOKUP(Table3[[#This Row],[Name]],ids_list[NAME],ids_list[IDs])</f>
        <v>3616586446, 515224227</v>
      </c>
      <c r="C101" s="4">
        <f>LEN(cleanup_speedrun[[#This Row],[Column 1]]) - LEN(SUBSTITUTE(cleanup_speedrun[[#This Row],[Column 1]], CHAR(10), "")) + 1</f>
        <v>1</v>
      </c>
      <c r="D10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01" s="4">
        <f>LEN(cleanup_speedrun[[#This Row],[Column 2]]) - LEN(SUBSTITUTE(cleanup_speedrun[[#This Row],[Column 2]], CHAR(10), "")) + 1</f>
        <v>1</v>
      </c>
      <c r="F10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101" s="4">
        <f>LEN(cleanup_speedrun[[#This Row],[Perk 1]]) - LEN(SUBSTITUTE(cleanup_speedrun[[#This Row],[Perk 1]], CHAR(10), "")) + 1</f>
        <v>1</v>
      </c>
      <c r="H10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v>
      </c>
      <c r="I101" s="4">
        <f>LEN(cleanup_speedrun[[#This Row],[Perk 2]]) - LEN(SUBSTITUTE(cleanup_speedrun[[#This Row],[Perk 2]], CHAR(10), "")) + 1</f>
        <v>2</v>
      </c>
      <c r="J10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1546637391,3708227201</v>
      </c>
      <c r="K101" s="3" t="str">
        <f>IF(cleanup_speedrun[[#This Row],[Tier]]&lt;&gt;"","Tier: "&amp;cleanup_speedrun[[#This Row],[Tier]],"")</f>
        <v>Tier: N/A</v>
      </c>
      <c r="L101" s="3" t="str">
        <f>IF(cleanup_speedrun[[#This Row],[Purpose]]&lt;&gt;"","[Purpose]: "&amp;SUBSTITUTE(cleanup_speedrun[[#This Row],[Purpose]],CHAR(10),", "),"")&amp;IF(cleanup_speedrun[[#This Row],[Usage]]&lt;&gt;""," [Usage]: "&amp;cleanup_speedrun[[#This Row],[Usage]],"")&amp;IF(cleanup_speedrun[[#This Row],[Source]]&lt;&gt;""," [Source]: "&amp;cleanup_speedrun[[#This Row],[Source]],"")</f>
        <v>[Purpose]: Double slug [Usage]: Universal [Source]: Dares of Eternity (rotation)</v>
      </c>
    </row>
    <row r="102" spans="1:12" x14ac:dyDescent="0.25">
      <c r="A102" s="3" t="str">
        <f>IF(cleanup_speedrun[[#This Row],[Name]]="","",SUBSTITUTE(cleanup_speedrun[[#This Row],[Name]],CHAR(10)&amp;"BRAVE version",""))</f>
        <v>Fixed Odds</v>
      </c>
      <c r="B102" s="3" t="str">
        <f>_xlfn.XLOOKUP(Table3[[#This Row],[Name]],ids_list[NAME],ids_list[IDs])</f>
        <v>2194955522, 1642384931</v>
      </c>
      <c r="C102" s="4">
        <f>LEN(cleanup_speedrun[[#This Row],[Column 1]]) - LEN(SUBSTITUTE(cleanup_speedrun[[#This Row],[Column 1]], CHAR(10), "")) + 1</f>
        <v>1</v>
      </c>
      <c r="D10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839105230</v>
      </c>
      <c r="E102" s="4">
        <f>LEN(cleanup_speedrun[[#This Row],[Column 2]]) - LEN(SUBSTITUTE(cleanup_speedrun[[#This Row],[Column 2]], CHAR(10), "")) + 1</f>
        <v>1</v>
      </c>
      <c r="F10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2420895100</v>
      </c>
      <c r="G102" s="4">
        <f>LEN(cleanup_speedrun[[#This Row],[Perk 1]]) - LEN(SUBSTITUTE(cleanup_speedrun[[#This Row],[Perk 1]], CHAR(10), "")) + 1</f>
        <v>1</v>
      </c>
      <c r="H10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2869569095, 777589559</v>
      </c>
      <c r="I102" s="4">
        <f>LEN(cleanup_speedrun[[#This Row],[Perk 2]]) - LEN(SUBSTITUTE(cleanup_speedrun[[#This Row],[Perk 2]], CHAR(10), "")) + 1</f>
        <v>1</v>
      </c>
      <c r="J10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4293542123</v>
      </c>
      <c r="K102" s="3" t="str">
        <f>IF(cleanup_speedrun[[#This Row],[Tier]]&lt;&gt;"","Tier: "&amp;cleanup_speedrun[[#This Row],[Tier]],"")</f>
        <v>Tier: N/A</v>
      </c>
      <c r="L102" s="3" t="str">
        <f>IF(cleanup_speedrun[[#This Row],[Purpose]]&lt;&gt;"","[Purpose]: "&amp;SUBSTITUTE(cleanup_speedrun[[#This Row],[Purpose]],CHAR(10),", "),"")&amp;IF(cleanup_speedrun[[#This Row],[Usage]]&lt;&gt;""," [Usage]: "&amp;cleanup_speedrun[[#This Row],[Usage]],"")&amp;IF(cleanup_speedrun[[#This Row],[Source]]&lt;&gt;""," [Source]: "&amp;cleanup_speedrun[[#This Row],[Source]],"")</f>
        <v>[Purpose]: General add clear [Usage]: Universal [Source]: Duality</v>
      </c>
    </row>
    <row r="103" spans="1:12" x14ac:dyDescent="0.25">
      <c r="A103" s="3" t="str">
        <f>IF(cleanup_speedrun[[#This Row],[Name]]="","",SUBSTITUTE(cleanup_speedrun[[#This Row],[Name]],CHAR(10)&amp;"BRAVE version",""))</f>
        <v>Forbearance</v>
      </c>
      <c r="B103" s="3" t="str">
        <f>_xlfn.XLOOKUP(Table3[[#This Row],[Name]],ids_list[NAME],ids_list[IDs])</f>
        <v>2480074702, 4038592169, 568611921, 613334176</v>
      </c>
      <c r="C103" s="4">
        <f>LEN(cleanup_speedrun[[#This Row],[Column 1]]) - LEN(SUBSTITUTE(cleanup_speedrun[[#This Row],[Column 1]], CHAR(10), "")) + 1</f>
        <v>1</v>
      </c>
      <c r="D10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03" s="4">
        <f>LEN(cleanup_speedrun[[#This Row],[Column 2]]) - LEN(SUBSTITUTE(cleanup_speedrun[[#This Row],[Column 2]], CHAR(10), "")) + 1</f>
        <v>1</v>
      </c>
      <c r="F10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103" s="4">
        <f>LEN(cleanup_speedrun[[#This Row],[Perk 1]]) - LEN(SUBSTITUTE(cleanup_speedrun[[#This Row],[Perk 1]], CHAR(10), "")) + 1</f>
        <v>3</v>
      </c>
      <c r="H10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2010801679,3108830275,3096702027</v>
      </c>
      <c r="I103" s="4">
        <f>LEN(cleanup_speedrun[[#This Row],[Perk 2]]) - LEN(SUBSTITUTE(cleanup_speedrun[[#This Row],[Perk 2]], CHAR(10), "")) + 1</f>
        <v>2</v>
      </c>
      <c r="J10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2396489472,3592538738</v>
      </c>
      <c r="K103" s="3" t="str">
        <f>IF(cleanup_speedrun[[#This Row],[Tier]]&lt;&gt;"","Tier: "&amp;cleanup_speedrun[[#This Row],[Tier]],"")</f>
        <v>Tier: N/A</v>
      </c>
      <c r="L103" s="3" t="str">
        <f>IF(cleanup_speedrun[[#This Row],[Purpose]]&lt;&gt;"","[Purpose]: "&amp;SUBSTITUTE(cleanup_speedrun[[#This Row],[Purpose]],CHAR(10),", "),"")&amp;IF(cleanup_speedrun[[#This Row],[Usage]]&lt;&gt;""," [Usage]: "&amp;cleanup_speedrun[[#This Row],[Usage]],"")&amp;IF(cleanup_speedrun[[#This Row],[Source]]&lt;&gt;""," [Source]: "&amp;cleanup_speedrun[[#This Row],[Source]],"")</f>
        <v>[Purpose]: Ammo efficient add clear [Usage]: Universal [Source]: Vow of the Disciple</v>
      </c>
    </row>
    <row r="104" spans="1:12" x14ac:dyDescent="0.25">
      <c r="A104" s="3" t="str">
        <f>IF(cleanup_speedrun[[#This Row],[Name]]="","",SUBSTITUTE(cleanup_speedrun[[#This Row],[Name]],CHAR(10)&amp;"BRAVE version",""))</f>
        <v>Forbearance</v>
      </c>
      <c r="B104" s="3" t="str">
        <f>_xlfn.XLOOKUP(Table3[[#This Row],[Name]],ids_list[NAME],ids_list[IDs])</f>
        <v>2480074702, 4038592169, 568611921, 613334176</v>
      </c>
      <c r="C104" s="4">
        <f>LEN(cleanup_speedrun[[#This Row],[Column 1]]) - LEN(SUBSTITUTE(cleanup_speedrun[[#This Row],[Column 1]], CHAR(10), "")) + 1</f>
        <v>1</v>
      </c>
      <c r="D10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04" s="4">
        <f>LEN(cleanup_speedrun[[#This Row],[Column 2]]) - LEN(SUBSTITUTE(cleanup_speedrun[[#This Row],[Column 2]], CHAR(10), "")) + 1</f>
        <v>1</v>
      </c>
      <c r="F10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104" s="4">
        <f>LEN(cleanup_speedrun[[#This Row],[Perk 1]]) - LEN(SUBSTITUTE(cleanup_speedrun[[#This Row],[Perk 1]], CHAR(10), "")) + 1</f>
        <v>3</v>
      </c>
      <c r="H10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3523296417,2010801679,3108830275</v>
      </c>
      <c r="I104" s="4">
        <f>LEN(cleanup_speedrun[[#This Row],[Perk 2]]) - LEN(SUBSTITUTE(cleanup_speedrun[[#This Row],[Perk 2]], CHAR(10), "")) + 1</f>
        <v>2</v>
      </c>
      <c r="J10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2396489472,2109543898</v>
      </c>
      <c r="K104" s="3" t="str">
        <f>IF(cleanup_speedrun[[#This Row],[Tier]]&lt;&gt;"","Tier: "&amp;cleanup_speedrun[[#This Row],[Tier]],"")</f>
        <v>Tier: N/A</v>
      </c>
      <c r="L104" s="3" t="str">
        <f>IF(cleanup_speedrun[[#This Row],[Purpose]]&lt;&gt;"","[Purpose]: "&amp;SUBSTITUTE(cleanup_speedrun[[#This Row],[Purpose]],CHAR(10),", "),"")&amp;IF(cleanup_speedrun[[#This Row],[Usage]]&lt;&gt;""," [Usage]: "&amp;cleanup_speedrun[[#This Row],[Usage]],"")&amp;IF(cleanup_speedrun[[#This Row],[Source]]&lt;&gt;""," [Source]: "&amp;cleanup_speedrun[[#This Row],[Source]],"")</f>
        <v>[Purpose]: Ammo efficient add clear [Usage]: Universal [Source]: Onslaught</v>
      </c>
    </row>
    <row r="105" spans="1:12" x14ac:dyDescent="0.25">
      <c r="A105" s="3" t="str">
        <f>IF(cleanup_speedrun[[#This Row],[Name]]="","",SUBSTITUTE(cleanup_speedrun[[#This Row],[Name]],CHAR(10)&amp;"BRAVE version",""))</f>
        <v>Fortissimo-11</v>
      </c>
      <c r="B105" s="3" t="str">
        <f>_xlfn.XLOOKUP(Table3[[#This Row],[Name]],ids_list[NAME],ids_list[IDs])</f>
        <v>2821430069</v>
      </c>
      <c r="C105" s="4">
        <f>LEN(cleanup_speedrun[[#This Row],[Column 1]]) - LEN(SUBSTITUTE(cleanup_speedrun[[#This Row],[Column 1]], CHAR(10), "")) + 1</f>
        <v>1</v>
      </c>
      <c r="D10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05" s="4">
        <f>LEN(cleanup_speedrun[[#This Row],[Column 2]]) - LEN(SUBSTITUTE(cleanup_speedrun[[#This Row],[Column 2]], CHAR(10), "")) + 1</f>
        <v>1</v>
      </c>
      <c r="F10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105" s="4">
        <f>LEN(cleanup_speedrun[[#This Row],[Perk 1]]) - LEN(SUBSTITUTE(cleanup_speedrun[[#This Row],[Perk 1]], CHAR(10), "")) + 1</f>
        <v>3</v>
      </c>
      <c r="H10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4071163871,3523296417,1354429876</v>
      </c>
      <c r="I105" s="4">
        <f>LEN(cleanup_speedrun[[#This Row],[Perk 2]]) - LEN(SUBSTITUTE(cleanup_speedrun[[#This Row],[Perk 2]], CHAR(10), "")) + 1</f>
        <v>3</v>
      </c>
      <c r="J10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1546637391,3708227201,4104185692</v>
      </c>
      <c r="K105" s="3" t="str">
        <f>IF(cleanup_speedrun[[#This Row],[Tier]]&lt;&gt;"","Tier: "&amp;cleanup_speedrun[[#This Row],[Tier]],"")</f>
        <v>Tier: N/A</v>
      </c>
      <c r="L105" s="3" t="str">
        <f>IF(cleanup_speedrun[[#This Row],[Purpose]]&lt;&gt;"","[Purpose]: "&amp;SUBSTITUTE(cleanup_speedrun[[#This Row],[Purpose]],CHAR(10),", "),"")&amp;IF(cleanup_speedrun[[#This Row],[Usage]]&lt;&gt;""," [Usage]: "&amp;cleanup_speedrun[[#This Row],[Usage]],"")&amp;IF(cleanup_speedrun[[#This Row],[Source]]&lt;&gt;""," [Source]: "&amp;cleanup_speedrun[[#This Row],[Source]],"")</f>
        <v>[Purpose]: Double slug [Usage]: Universal [Source]: Vanguard pool</v>
      </c>
    </row>
    <row r="106" spans="1:12" x14ac:dyDescent="0.25">
      <c r="A106" s="3" t="str">
        <f>IF(cleanup_speedrun[[#This Row],[Name]]="","",SUBSTITUTE(cleanup_speedrun[[#This Row],[Name]],CHAR(10)&amp;"BRAVE version",""))</f>
        <v>Funnelweb</v>
      </c>
      <c r="B106" s="3" t="str">
        <f>_xlfn.XLOOKUP(Table3[[#This Row],[Name]],ids_list[NAME],ids_list[IDs])</f>
        <v>3341893443</v>
      </c>
      <c r="C106" s="4">
        <f>LEN(cleanup_speedrun[[#This Row],[Column 1]]) - LEN(SUBSTITUTE(cleanup_speedrun[[#This Row],[Column 1]], CHAR(10), "")) + 1</f>
        <v>1</v>
      </c>
      <c r="D10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06" s="4">
        <f>LEN(cleanup_speedrun[[#This Row],[Column 2]]) - LEN(SUBSTITUTE(cleanup_speedrun[[#This Row],[Column 2]], CHAR(10), "")) + 1</f>
        <v>1</v>
      </c>
      <c r="F10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3230963543</v>
      </c>
      <c r="G106" s="4">
        <f>LEN(cleanup_speedrun[[#This Row],[Perk 1]]) - LEN(SUBSTITUTE(cleanup_speedrun[[#This Row],[Perk 1]], CHAR(10), "")) + 1</f>
        <v>3</v>
      </c>
      <c r="H10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1820235745,509074078,1428297954</v>
      </c>
      <c r="I106" s="4">
        <f>LEN(cleanup_speedrun[[#This Row],[Perk 2]]) - LEN(SUBSTITUTE(cleanup_speedrun[[#This Row],[Perk 2]], CHAR(10), "")) + 1</f>
        <v>1</v>
      </c>
      <c r="J10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4104185692</v>
      </c>
      <c r="K106" s="3" t="str">
        <f>IF(cleanup_speedrun[[#This Row],[Tier]]&lt;&gt;"","Tier: "&amp;cleanup_speedrun[[#This Row],[Tier]],"")</f>
        <v>Tier: N/A</v>
      </c>
      <c r="L106" s="3" t="str">
        <f>IF(cleanup_speedrun[[#This Row],[Purpose]]&lt;&gt;"","[Purpose]: "&amp;SUBSTITUTE(cleanup_speedrun[[#This Row],[Purpose]],CHAR(10),", "),"")&amp;IF(cleanup_speedrun[[#This Row],[Usage]]&lt;&gt;""," [Usage]: "&amp;cleanup_speedrun[[#This Row],[Usage]],"")&amp;IF(cleanup_speedrun[[#This Row],[Source]]&lt;&gt;""," [Source]: "&amp;cleanup_speedrun[[#This Row],[Source]],"")</f>
        <v>[Purpose]: General primary [Usage]: Universal [Source]: World drop</v>
      </c>
    </row>
    <row r="107" spans="1:12" x14ac:dyDescent="0.25">
      <c r="A107" s="3" t="str">
        <f>IF(cleanup_speedrun[[#This Row],[Name]]="","",SUBSTITUTE(cleanup_speedrun[[#This Row],[Name]],CHAR(10)&amp;"BRAVE version",""))</f>
        <v>Grand Overture</v>
      </c>
      <c r="B107" s="3" t="str">
        <f>_xlfn.XLOOKUP(Table3[[#This Row],[Name]],ids_list[NAME],ids_list[IDs])</f>
        <v>1763584999</v>
      </c>
      <c r="C107" s="4">
        <f>LEN(cleanup_speedrun[[#This Row],[Column 1]]) - LEN(SUBSTITUTE(cleanup_speedrun[[#This Row],[Column 1]], CHAR(10), "")) + 1</f>
        <v>1</v>
      </c>
      <c r="D10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
      </c>
      <c r="E107" s="4">
        <f>LEN(cleanup_speedrun[[#This Row],[Column 2]]) - LEN(SUBSTITUTE(cleanup_speedrun[[#This Row],[Column 2]], CHAR(10), "")) + 1</f>
        <v>1</v>
      </c>
      <c r="F10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
      </c>
      <c r="G107" s="4">
        <f>LEN(cleanup_speedrun[[#This Row],[Perk 1]]) - LEN(SUBSTITUTE(cleanup_speedrun[[#This Row],[Perk 1]], CHAR(10), "")) + 1</f>
        <v>1</v>
      </c>
      <c r="H10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
      </c>
      <c r="I107" s="4">
        <f>LEN(cleanup_speedrun[[#This Row],[Perk 2]]) - LEN(SUBSTITUTE(cleanup_speedrun[[#This Row],[Perk 2]], CHAR(10), "")) + 1</f>
        <v>1</v>
      </c>
      <c r="J10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
      </c>
      <c r="K107" s="3" t="str">
        <f>IF(cleanup_speedrun[[#This Row],[Tier]]&lt;&gt;"","Tier: "&amp;cleanup_speedrun[[#This Row],[Tier]],"")</f>
        <v>Tier: N/A</v>
      </c>
      <c r="L107" s="3" t="str">
        <f>IF(cleanup_speedrun[[#This Row],[Purpose]]&lt;&gt;"","[Purpose]: "&amp;SUBSTITUTE(cleanup_speedrun[[#This Row],[Purpose]],CHAR(10),", "),"")&amp;IF(cleanup_speedrun[[#This Row],[Usage]]&lt;&gt;""," [Usage]: "&amp;cleanup_speedrun[[#This Row],[Usage]],"")&amp;IF(cleanup_speedrun[[#This Row],[Source]]&lt;&gt;""," [Source]: "&amp;cleanup_speedrun[[#This Row],[Source]],"")</f>
        <v>[Purpose]: Extremely high burst [Usage]: Universal [Source]: Monument to Lost Lights</v>
      </c>
    </row>
    <row r="108" spans="1:12" x14ac:dyDescent="0.25">
      <c r="A108" s="3" t="str">
        <f>IF(cleanup_speedrun[[#This Row],[Name]]="","",SUBSTITUTE(cleanup_speedrun[[#This Row],[Name]],CHAR(10)&amp;"BRAVE version",""))</f>
        <v>Gunnora's Axe</v>
      </c>
      <c r="B108" s="3" t="str">
        <f>_xlfn.XLOOKUP(Table3[[#This Row],[Name]],ids_list[NAME],ids_list[IDs])</f>
        <v>2326716489, 94729174, 411397829, 487361141</v>
      </c>
      <c r="C108" s="4">
        <f>LEN(cleanup_speedrun[[#This Row],[Column 1]]) - LEN(SUBSTITUTE(cleanup_speedrun[[#This Row],[Column 1]], CHAR(10), "")) + 1</f>
        <v>1</v>
      </c>
      <c r="D10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08" s="4">
        <f>LEN(cleanup_speedrun[[#This Row],[Column 2]]) - LEN(SUBSTITUTE(cleanup_speedrun[[#This Row],[Column 2]], CHAR(10), "")) + 1</f>
        <v>1</v>
      </c>
      <c r="F10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108" s="4">
        <f>LEN(cleanup_speedrun[[#This Row],[Perk 1]]) - LEN(SUBSTITUTE(cleanup_speedrun[[#This Row],[Perk 1]], CHAR(10), "")) + 1</f>
        <v>1</v>
      </c>
      <c r="H10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v>
      </c>
      <c r="I108" s="4">
        <f>LEN(cleanup_speedrun[[#This Row],[Perk 2]]) - LEN(SUBSTITUTE(cleanup_speedrun[[#This Row],[Perk 2]], CHAR(10), "")) + 1</f>
        <v>1</v>
      </c>
      <c r="J10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1546637391</v>
      </c>
      <c r="K108" s="3" t="str">
        <f>IF(cleanup_speedrun[[#This Row],[Tier]]&lt;&gt;"","Tier: "&amp;cleanup_speedrun[[#This Row],[Tier]],"")</f>
        <v>Tier: N/A</v>
      </c>
      <c r="L108" s="3" t="str">
        <f>IF(cleanup_speedrun[[#This Row],[Purpose]]&lt;&gt;"","[Purpose]: "&amp;SUBSTITUTE(cleanup_speedrun[[#This Row],[Purpose]],CHAR(10),", "),"")&amp;IF(cleanup_speedrun[[#This Row],[Usage]]&lt;&gt;""," [Usage]: "&amp;cleanup_speedrun[[#This Row],[Usage]],"")&amp;IF(cleanup_speedrun[[#This Row],[Source]]&lt;&gt;""," [Source]: "&amp;cleanup_speedrun[[#This Row],[Source]],"")</f>
        <v>[Purpose]: Double slug [Usage]: Universal [Source]: Iron Banner pool</v>
      </c>
    </row>
    <row r="109" spans="1:12" x14ac:dyDescent="0.25">
      <c r="A109" s="3" t="str">
        <f>IF(cleanup_speedrun[[#This Row],[Name]]="","",SUBSTITUTE(cleanup_speedrun[[#This Row],[Name]],CHAR(10)&amp;"BRAVE version",""))</f>
        <v>Half-Truths</v>
      </c>
      <c r="B109" s="3" t="str">
        <f>_xlfn.XLOOKUP(Table3[[#This Row],[Name]],ids_list[NAME],ids_list[IDs])</f>
        <v>3257091166</v>
      </c>
      <c r="C109" s="4">
        <f>LEN(cleanup_speedrun[[#This Row],[Column 1]]) - LEN(SUBSTITUTE(cleanup_speedrun[[#This Row],[Column 1]], CHAR(10), "")) + 1</f>
        <v>2</v>
      </c>
      <c r="D10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1261178282,3666208348</v>
      </c>
      <c r="E109" s="4">
        <f>LEN(cleanup_speedrun[[#This Row],[Column 2]]) - LEN(SUBSTITUTE(cleanup_speedrun[[#This Row],[Column 2]], CHAR(10), "")) + 1</f>
        <v>2</v>
      </c>
      <c r="F10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2349202967,269888150</v>
      </c>
      <c r="G109" s="4">
        <f>LEN(cleanup_speedrun[[#This Row],[Perk 1]]) - LEN(SUBSTITUTE(cleanup_speedrun[[#This Row],[Perk 1]], CHAR(10), "")) + 1</f>
        <v>2</v>
      </c>
      <c r="H10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3705817207,2590710093</v>
      </c>
      <c r="I109" s="4">
        <f>LEN(cleanup_speedrun[[#This Row],[Perk 2]]) - LEN(SUBSTITUTE(cleanup_speedrun[[#This Row],[Perk 2]], CHAR(10), "")) + 1</f>
        <v>1</v>
      </c>
      <c r="J10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2077819806</v>
      </c>
      <c r="K109" s="3" t="str">
        <f>IF(cleanup_speedrun[[#This Row],[Tier]]&lt;&gt;"","Tier: "&amp;cleanup_speedrun[[#This Row],[Tier]],"")</f>
        <v>Tier: N/A</v>
      </c>
      <c r="L109" s="3" t="str">
        <f>IF(cleanup_speedrun[[#This Row],[Purpose]]&lt;&gt;"","[Purpose]: "&amp;SUBSTITUTE(cleanup_speedrun[[#This Row],[Purpose]],CHAR(10),", "),"")&amp;IF(cleanup_speedrun[[#This Row],[Usage]]&lt;&gt;""," [Usage]: "&amp;cleanup_speedrun[[#This Row],[Usage]],"")&amp;IF(cleanup_speedrun[[#This Row],[Source]]&lt;&gt;""," [Source]: "&amp;cleanup_speedrun[[#This Row],[Source]],"")</f>
        <v>[Purpose]: Movement [Usage]: Universal [Source]: Dares of Eternity</v>
      </c>
    </row>
    <row r="110" spans="1:12" x14ac:dyDescent="0.25">
      <c r="A110" s="3" t="str">
        <f>IF(cleanup_speedrun[[#This Row],[Name]]="","",SUBSTITUTE(cleanup_speedrun[[#This Row],[Name]],CHAR(10)&amp;"BRAVE version",""))</f>
        <v>Harsh Language</v>
      </c>
      <c r="B110" s="3" t="str">
        <f>_xlfn.XLOOKUP(Table3[[#This Row],[Name]],ids_list[NAME],ids_list[IDs])</f>
        <v>2936850733, 1606497639</v>
      </c>
      <c r="C110" s="4">
        <f>LEN(cleanup_speedrun[[#This Row],[Column 1]]) - LEN(SUBSTITUTE(cleanup_speedrun[[#This Row],[Column 1]], CHAR(10), "")) + 1</f>
        <v>1</v>
      </c>
      <c r="D11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10" s="4">
        <f>LEN(cleanup_speedrun[[#This Row],[Column 2]]) - LEN(SUBSTITUTE(cleanup_speedrun[[#This Row],[Column 2]], CHAR(10), "")) + 1</f>
        <v>1</v>
      </c>
      <c r="F11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2822142346</v>
      </c>
      <c r="G110" s="4">
        <f>LEN(cleanup_speedrun[[#This Row],[Perk 1]]) - LEN(SUBSTITUTE(cleanup_speedrun[[#This Row],[Perk 1]], CHAR(10), "")) + 1</f>
        <v>2</v>
      </c>
      <c r="H11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3592538738,2869569095, 777589559</v>
      </c>
      <c r="I110" s="4">
        <f>LEN(cleanup_speedrun[[#This Row],[Perk 2]]) - LEN(SUBSTITUTE(cleanup_speedrun[[#This Row],[Perk 2]], CHAR(10), "")) + 1</f>
        <v>2</v>
      </c>
      <c r="J11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776531651,2048641572</v>
      </c>
      <c r="K110" s="3" t="str">
        <f>IF(cleanup_speedrun[[#This Row],[Tier]]&lt;&gt;"","Tier: "&amp;cleanup_speedrun[[#This Row],[Tier]],"")</f>
        <v>Tier: N/A</v>
      </c>
      <c r="L110" s="3" t="str">
        <f>IF(cleanup_speedrun[[#This Row],[Purpose]]&lt;&gt;"","[Purpose]: "&amp;SUBSTITUTE(cleanup_speedrun[[#This Row],[Purpose]],CHAR(10),", "),"")&amp;IF(cleanup_speedrun[[#This Row],[Usage]]&lt;&gt;""," [Usage]: "&amp;cleanup_speedrun[[#This Row],[Usage]],"")&amp;IF(cleanup_speedrun[[#This Row],[Source]]&lt;&gt;""," [Source]: "&amp;cleanup_speedrun[[#This Row],[Source]],"")</f>
        <v>[Purpose]: Ammo efficient add clear [Usage]: Universal [Source]: World drop</v>
      </c>
    </row>
    <row r="111" spans="1:12" x14ac:dyDescent="0.25">
      <c r="A111" s="3" t="str">
        <f>IF(cleanup_speedrun[[#This Row],[Name]]="","",SUBSTITUTE(cleanup_speedrun[[#This Row],[Name]],CHAR(10)&amp;"BRAVE version",""))</f>
        <v>Heritage</v>
      </c>
      <c r="B111" s="3" t="str">
        <f>_xlfn.XLOOKUP(Table3[[#This Row],[Name]],ids_list[NAME],ids_list[IDs])</f>
        <v>4248569242</v>
      </c>
      <c r="C111" s="4">
        <f>LEN(cleanup_speedrun[[#This Row],[Column 1]]) - LEN(SUBSTITUTE(cleanup_speedrun[[#This Row],[Column 1]], CHAR(10), "")) + 1</f>
        <v>1</v>
      </c>
      <c r="D11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11" s="4">
        <f>LEN(cleanup_speedrun[[#This Row],[Column 2]]) - LEN(SUBSTITUTE(cleanup_speedrun[[#This Row],[Column 2]], CHAR(10), "")) + 1</f>
        <v>1</v>
      </c>
      <c r="F11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111" s="4">
        <f>LEN(cleanup_speedrun[[#This Row],[Perk 1]]) - LEN(SUBSTITUTE(cleanup_speedrun[[#This Row],[Perk 1]], CHAR(10), "")) + 1</f>
        <v>1</v>
      </c>
      <c r="H11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1523832109</v>
      </c>
      <c r="I111" s="4">
        <f>LEN(cleanup_speedrun[[#This Row],[Perk 2]]) - LEN(SUBSTITUTE(cleanup_speedrun[[#This Row],[Perk 2]], CHAR(10), "")) + 1</f>
        <v>1</v>
      </c>
      <c r="J11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469285294</v>
      </c>
      <c r="K111" s="3" t="str">
        <f>IF(cleanup_speedrun[[#This Row],[Tier]]&lt;&gt;"","Tier: "&amp;cleanup_speedrun[[#This Row],[Tier]],"")</f>
        <v>Tier: N/A</v>
      </c>
      <c r="L111" s="3" t="str">
        <f>IF(cleanup_speedrun[[#This Row],[Purpose]]&lt;&gt;"","[Purpose]: "&amp;SUBSTITUTE(cleanup_speedrun[[#This Row],[Purpose]],CHAR(10),", "),"")&amp;IF(cleanup_speedrun[[#This Row],[Usage]]&lt;&gt;""," [Usage]: "&amp;cleanup_speedrun[[#This Row],[Usage]],"")&amp;IF(cleanup_speedrun[[#This Row],[Source]]&lt;&gt;""," [Source]: "&amp;cleanup_speedrun[[#This Row],[Source]],"")</f>
        <v>[Purpose]: Single target burst, Double slug [Usage]: Universal [Source]: Deep Stone Crypt</v>
      </c>
    </row>
    <row r="112" spans="1:12" x14ac:dyDescent="0.25">
      <c r="A112" s="3" t="str">
        <f>IF(cleanup_speedrun[[#This Row],[Name]]="","",SUBSTITUTE(cleanup_speedrun[[#This Row],[Name]],CHAR(10)&amp;"BRAVE version",""))</f>
        <v>Hollow Denial</v>
      </c>
      <c r="B112" s="3" t="str">
        <f>_xlfn.XLOOKUP(Table3[[#This Row],[Name]],ids_list[NAME],ids_list[IDs])</f>
        <v>2323544076</v>
      </c>
      <c r="C112" s="4">
        <f>LEN(cleanup_speedrun[[#This Row],[Column 1]]) - LEN(SUBSTITUTE(cleanup_speedrun[[#This Row],[Column 1]], CHAR(10), "")) + 1</f>
        <v>1</v>
      </c>
      <c r="D11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12" s="4">
        <f>LEN(cleanup_speedrun[[#This Row],[Column 2]]) - LEN(SUBSTITUTE(cleanup_speedrun[[#This Row],[Column 2]], CHAR(10), "")) + 1</f>
        <v>1</v>
      </c>
      <c r="F11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2749775325</v>
      </c>
      <c r="G112" s="4">
        <f>LEN(cleanup_speedrun[[#This Row],[Perk 1]]) - LEN(SUBSTITUTE(cleanup_speedrun[[#This Row],[Perk 1]], CHAR(10), "")) + 1</f>
        <v>1</v>
      </c>
      <c r="H11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1556840489</v>
      </c>
      <c r="I112" s="4">
        <f>LEN(cleanup_speedrun[[#This Row],[Perk 2]]) - LEN(SUBSTITUTE(cleanup_speedrun[[#This Row],[Perk 2]], CHAR(10), "")) + 1</f>
        <v>2</v>
      </c>
      <c r="J11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776531651,3592538738</v>
      </c>
      <c r="K112" s="3" t="str">
        <f>IF(cleanup_speedrun[[#This Row],[Tier]]&lt;&gt;"","Tier: "&amp;cleanup_speedrun[[#This Row],[Tier]],"")</f>
        <v>Tier: N/A</v>
      </c>
      <c r="L112"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Special single shot add clear [Usage]: Universal [Source]: Presage</v>
      </c>
    </row>
    <row r="113" spans="1:12" x14ac:dyDescent="0.25">
      <c r="A113" s="3" t="str">
        <f>IF(cleanup_speedrun[[#This Row],[Name]]="","",SUBSTITUTE(cleanup_speedrun[[#This Row],[Name]],CHAR(10)&amp;"BRAVE version",""))</f>
        <v>Ignition Code</v>
      </c>
      <c r="B113" s="3" t="str">
        <f>_xlfn.XLOOKUP(Table3[[#This Row],[Name]],ids_list[NAME],ids_list[IDs])</f>
        <v>2761869150, 304659313</v>
      </c>
      <c r="C113" s="4">
        <f>LEN(cleanup_speedrun[[#This Row],[Column 1]]) - LEN(SUBSTITUTE(cleanup_speedrun[[#This Row],[Column 1]], CHAR(10), "")) + 1</f>
        <v>1</v>
      </c>
      <c r="D11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13" s="4">
        <f>LEN(cleanup_speedrun[[#This Row],[Column 2]]) - LEN(SUBSTITUTE(cleanup_speedrun[[#This Row],[Column 2]], CHAR(10), "")) + 1</f>
        <v>1</v>
      </c>
      <c r="F11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3032599245</v>
      </c>
      <c r="G113" s="4">
        <f>LEN(cleanup_speedrun[[#This Row],[Perk 1]]) - LEN(SUBSTITUTE(cleanup_speedrun[[#This Row],[Perk 1]], CHAR(10), "")) + 1</f>
        <v>1</v>
      </c>
      <c r="H11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3161816588</v>
      </c>
      <c r="I113" s="4">
        <f>LEN(cleanup_speedrun[[#This Row],[Perk 2]]) - LEN(SUBSTITUTE(cleanup_speedrun[[#This Row],[Perk 2]], CHAR(10), "")) + 1</f>
        <v>3</v>
      </c>
      <c r="J11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3523296417,4104185692,960810156</v>
      </c>
      <c r="K113" s="3" t="str">
        <f>IF(cleanup_speedrun[[#This Row],[Tier]]&lt;&gt;"","Tier: "&amp;cleanup_speedrun[[#This Row],[Tier]],"")</f>
        <v>Tier: N/A</v>
      </c>
      <c r="L113" s="3" t="str">
        <f>IF(cleanup_speedrun[[#This Row],[Purpose]]&lt;&gt;"","[Purpose]: "&amp;SUBSTITUTE(cleanup_speedrun[[#This Row],[Purpose]],CHAR(10),", "),"")&amp;IF(cleanup_speedrun[[#This Row],[Usage]]&lt;&gt;""," [Usage]: "&amp;cleanup_speedrun[[#This Row],[Usage]],"")&amp;IF(cleanup_speedrun[[#This Row],[Source]]&lt;&gt;""," [Source]: "&amp;cleanup_speedrun[[#This Row],[Source]],"")</f>
        <v>[Purpose]: Blinding enemies [Usage]: Universal [Source]: Dares of Eternity (rotation)</v>
      </c>
    </row>
    <row r="114" spans="1:12" x14ac:dyDescent="0.25">
      <c r="A114" s="3" t="str">
        <f>IF(cleanup_speedrun[[#This Row],[Name]]="","",SUBSTITUTE(cleanup_speedrun[[#This Row],[Name]],CHAR(10)&amp;"BRAVE version",""))</f>
        <v>IKELOS_SMG_V1.0.2</v>
      </c>
      <c r="B114" s="3" t="str">
        <f>_xlfn.XLOOKUP(Table3[[#This Row],[Name]],ids_list[NAME],ids_list[IDs])</f>
        <v>2222560548</v>
      </c>
      <c r="C114" s="4">
        <f>LEN(cleanup_speedrun[[#This Row],[Column 1]]) - LEN(SUBSTITUTE(cleanup_speedrun[[#This Row],[Column 1]], CHAR(10), "")) + 1</f>
        <v>1</v>
      </c>
      <c r="D11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14" s="4">
        <f>LEN(cleanup_speedrun[[#This Row],[Column 2]]) - LEN(SUBSTITUTE(cleanup_speedrun[[#This Row],[Column 2]], CHAR(10), "")) + 1</f>
        <v>2</v>
      </c>
      <c r="F11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1140096971,3230963543</v>
      </c>
      <c r="G114" s="4">
        <f>LEN(cleanup_speedrun[[#This Row],[Perk 1]]) - LEN(SUBSTITUTE(cleanup_speedrun[[#This Row],[Perk 1]], CHAR(10), "")) + 1</f>
        <v>1</v>
      </c>
      <c r="H11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4071163871</v>
      </c>
      <c r="I114" s="4">
        <f>LEN(cleanup_speedrun[[#This Row],[Perk 2]]) - LEN(SUBSTITUTE(cleanup_speedrun[[#This Row],[Perk 2]], CHAR(10), "")) + 1</f>
        <v>2</v>
      </c>
      <c r="J11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3523296417,3708227201</v>
      </c>
      <c r="K114" s="3" t="str">
        <f>IF(cleanup_speedrun[[#This Row],[Tier]]&lt;&gt;"","Tier: "&amp;cleanup_speedrun[[#This Row],[Tier]],"")</f>
        <v>Tier: N/A</v>
      </c>
      <c r="L114" s="3" t="str">
        <f>IF(cleanup_speedrun[[#This Row],[Purpose]]&lt;&gt;"","[Purpose]: "&amp;SUBSTITUTE(cleanup_speedrun[[#This Row],[Purpose]],CHAR(10),", "),"")&amp;IF(cleanup_speedrun[[#This Row],[Usage]]&lt;&gt;""," [Usage]: "&amp;cleanup_speedrun[[#This Row],[Usage]],"")&amp;IF(cleanup_speedrun[[#This Row],[Source]]&lt;&gt;""," [Source]: "&amp;cleanup_speedrun[[#This Row],[Source]],"")</f>
        <v>[Purpose]: General primary [Usage]: Universal [Source]: N/A</v>
      </c>
    </row>
    <row r="115" spans="1:12" x14ac:dyDescent="0.25">
      <c r="A115" s="3" t="str">
        <f>IF(cleanup_speedrun[[#This Row],[Name]]="","",SUBSTITUTE(cleanup_speedrun[[#This Row],[Name]],CHAR(10)&amp;"BRAVE version",""))</f>
        <v>IKELOS_SMG_V1.0.3</v>
      </c>
      <c r="B115" s="3" t="str">
        <f>_xlfn.XLOOKUP(Table3[[#This Row],[Name]],ids_list[NAME],ids_list[IDs])</f>
        <v>2149683300</v>
      </c>
      <c r="C115" s="4">
        <f>LEN(cleanup_speedrun[[#This Row],[Column 1]]) - LEN(SUBSTITUTE(cleanup_speedrun[[#This Row],[Column 1]], CHAR(10), "")) + 1</f>
        <v>1</v>
      </c>
      <c r="D11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15" s="4">
        <f>LEN(cleanup_speedrun[[#This Row],[Column 2]]) - LEN(SUBSTITUTE(cleanup_speedrun[[#This Row],[Column 2]], CHAR(10), "")) + 1</f>
        <v>2</v>
      </c>
      <c r="F11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1140096971,3230963543</v>
      </c>
      <c r="G115" s="4">
        <f>LEN(cleanup_speedrun[[#This Row],[Perk 1]]) - LEN(SUBSTITUTE(cleanup_speedrun[[#This Row],[Perk 1]], CHAR(10), "")) + 1</f>
        <v>2</v>
      </c>
      <c r="H11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3700496672,4071163871</v>
      </c>
      <c r="I115" s="4">
        <f>LEN(cleanup_speedrun[[#This Row],[Perk 2]]) - LEN(SUBSTITUTE(cleanup_speedrun[[#This Row],[Perk 2]], CHAR(10), "")) + 1</f>
        <v>3</v>
      </c>
      <c r="J11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2173046394,3708227201,4104185692</v>
      </c>
      <c r="K115" s="3" t="str">
        <f>IF(cleanup_speedrun[[#This Row],[Tier]]&lt;&gt;"","Tier: "&amp;cleanup_speedrun[[#This Row],[Tier]],"")</f>
        <v>Tier: N/A</v>
      </c>
      <c r="L115" s="3" t="str">
        <f>IF(cleanup_speedrun[[#This Row],[Purpose]]&lt;&gt;"","[Purpose]: "&amp;SUBSTITUTE(cleanup_speedrun[[#This Row],[Purpose]],CHAR(10),", "),"")&amp;IF(cleanup_speedrun[[#This Row],[Usage]]&lt;&gt;""," [Usage]: "&amp;cleanup_speedrun[[#This Row],[Usage]],"")&amp;IF(cleanup_speedrun[[#This Row],[Source]]&lt;&gt;""," [Source]: "&amp;cleanup_speedrun[[#This Row],[Source]],"")</f>
        <v>[Purpose]: General primary [Usage]: Universal [Source]: Operation: Seraph's Shield</v>
      </c>
    </row>
    <row r="116" spans="1:12" x14ac:dyDescent="0.25">
      <c r="A116" s="3" t="str">
        <f>IF(cleanup_speedrun[[#This Row],[Name]]="","",SUBSTITUTE(cleanup_speedrun[[#This Row],[Name]],CHAR(10)&amp;"BRAVE version",""))</f>
        <v>IKELOS_SR_V1.0.2</v>
      </c>
      <c r="B116" s="3" t="str">
        <f>_xlfn.XLOOKUP(Table3[[#This Row],[Name]],ids_list[NAME],ids_list[IDs])</f>
        <v>1253087083</v>
      </c>
      <c r="C116" s="4">
        <f>LEN(cleanup_speedrun[[#This Row],[Column 1]]) - LEN(SUBSTITUTE(cleanup_speedrun[[#This Row],[Column 1]], CHAR(10), "")) + 1</f>
        <v>1</v>
      </c>
      <c r="D11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16" s="4">
        <f>LEN(cleanup_speedrun[[#This Row],[Column 2]]) - LEN(SUBSTITUTE(cleanup_speedrun[[#This Row],[Column 2]], CHAR(10), "")) + 1</f>
        <v>1</v>
      </c>
      <c r="F11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116" s="4">
        <f>LEN(cleanup_speedrun[[#This Row],[Perk 1]]) - LEN(SUBSTITUTE(cleanup_speedrun[[#This Row],[Perk 1]], CHAR(10), "")) + 1</f>
        <v>2</v>
      </c>
      <c r="H11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1354429876,3400784728</v>
      </c>
      <c r="I116" s="4">
        <f>LEN(cleanup_speedrun[[#This Row],[Perk 2]]) - LEN(SUBSTITUTE(cleanup_speedrun[[#This Row],[Perk 2]], CHAR(10), "")) + 1</f>
        <v>2</v>
      </c>
      <c r="J11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2213355989,706527188</v>
      </c>
      <c r="K116" s="3" t="str">
        <f>IF(cleanup_speedrun[[#This Row],[Tier]]&lt;&gt;"","Tier: "&amp;cleanup_speedrun[[#This Row],[Tier]],"")</f>
        <v>Tier: N/A</v>
      </c>
      <c r="L116" s="3" t="str">
        <f>IF(cleanup_speedrun[[#This Row],[Purpose]]&lt;&gt;"","[Purpose]: "&amp;SUBSTITUTE(cleanup_speedrun[[#This Row],[Purpose]],CHAR(10),", "),"")&amp;IF(cleanup_speedrun[[#This Row],[Usage]]&lt;&gt;""," [Usage]: "&amp;cleanup_speedrun[[#This Row],[Usage]],"")&amp;IF(cleanup_speedrun[[#This Row],[Source]]&lt;&gt;""," [Source]: "&amp;cleanup_speedrun[[#This Row],[Source]],"")</f>
        <v>[Purpose]: Quick ranged hitscan kills, Breaking eyes [Usage]: GoS, SotW [Source]: Operation: Seraph's Shield</v>
      </c>
    </row>
    <row r="117" spans="1:12" x14ac:dyDescent="0.25">
      <c r="A117" s="3" t="str">
        <f>IF(cleanup_speedrun[[#This Row],[Name]]="","",SUBSTITUTE(cleanup_speedrun[[#This Row],[Name]],CHAR(10)&amp;"BRAVE version",""))</f>
        <v>IKELOS_SR_V1.0.3</v>
      </c>
      <c r="B117" s="3" t="str">
        <f>_xlfn.XLOOKUP(Table3[[#This Row],[Name]],ids_list[NAME],ids_list[IDs])</f>
        <v>2302346155</v>
      </c>
      <c r="C117" s="4">
        <f>LEN(cleanup_speedrun[[#This Row],[Column 1]]) - LEN(SUBSTITUTE(cleanup_speedrun[[#This Row],[Column 1]], CHAR(10), "")) + 1</f>
        <v>1</v>
      </c>
      <c r="D11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17" s="4">
        <f>LEN(cleanup_speedrun[[#This Row],[Column 2]]) - LEN(SUBSTITUTE(cleanup_speedrun[[#This Row],[Column 2]], CHAR(10), "")) + 1</f>
        <v>1</v>
      </c>
      <c r="F11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117" s="4">
        <f>LEN(cleanup_speedrun[[#This Row],[Perk 1]]) - LEN(SUBSTITUTE(cleanup_speedrun[[#This Row],[Perk 1]], CHAR(10), "")) + 1</f>
        <v>2</v>
      </c>
      <c r="H11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1354429876,3643424744</v>
      </c>
      <c r="I117" s="4">
        <f>LEN(cleanup_speedrun[[#This Row],[Perk 2]]) - LEN(SUBSTITUTE(cleanup_speedrun[[#This Row],[Perk 2]], CHAR(10), "")) + 1</f>
        <v>2</v>
      </c>
      <c r="J11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2213355989,1821614984</v>
      </c>
      <c r="K117" s="3" t="str">
        <f>IF(cleanup_speedrun[[#This Row],[Tier]]&lt;&gt;"","Tier: "&amp;cleanup_speedrun[[#This Row],[Tier]],"")</f>
        <v>Tier: N/A</v>
      </c>
      <c r="L117" s="3" t="str">
        <f>IF(cleanup_speedrun[[#This Row],[Purpose]]&lt;&gt;"","[Purpose]: "&amp;SUBSTITUTE(cleanup_speedrun[[#This Row],[Purpose]],CHAR(10),", "),"")&amp;IF(cleanup_speedrun[[#This Row],[Usage]]&lt;&gt;""," [Usage]: "&amp;cleanup_speedrun[[#This Row],[Usage]],"")&amp;IF(cleanup_speedrun[[#This Row],[Source]]&lt;&gt;""," [Source]: "&amp;cleanup_speedrun[[#This Row],[Source]],"")</f>
        <v>[Purpose]: Quick ranged hitscan kills, Breaking eyes [Usage]: GoS, SotW [Source]: Operation: Seraph's Shield</v>
      </c>
    </row>
    <row r="118" spans="1:12" x14ac:dyDescent="0.25">
      <c r="A118" s="3" t="str">
        <f>IF(cleanup_speedrun[[#This Row],[Name]]="","",SUBSTITUTE(cleanup_speedrun[[#This Row],[Name]],CHAR(10)&amp;"BRAVE version",""))</f>
        <v>Ill Omen</v>
      </c>
      <c r="B118" s="3" t="str">
        <f>_xlfn.XLOOKUP(Table3[[#This Row],[Name]],ids_list[NAME],ids_list[IDs])</f>
        <v>3794274730</v>
      </c>
      <c r="C118" s="4">
        <f>LEN(cleanup_speedrun[[#This Row],[Column 1]]) - LEN(SUBSTITUTE(cleanup_speedrun[[#This Row],[Column 1]], CHAR(10), "")) + 1</f>
        <v>1</v>
      </c>
      <c r="D118"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3666208348</v>
      </c>
      <c r="E118" s="4">
        <f>LEN(cleanup_speedrun[[#This Row],[Column 2]]) - LEN(SUBSTITUTE(cleanup_speedrun[[#This Row],[Column 2]], CHAR(10), "")) + 1</f>
        <v>1</v>
      </c>
      <c r="F118"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269888150</v>
      </c>
      <c r="G118" s="4">
        <f>LEN(cleanup_speedrun[[#This Row],[Perk 1]]) - LEN(SUBSTITUTE(cleanup_speedrun[[#This Row],[Perk 1]], CHAR(10), "")) + 1</f>
        <v>2</v>
      </c>
      <c r="H118"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243981275,1749209109</v>
      </c>
      <c r="I118" s="4">
        <f>LEN(cleanup_speedrun[[#This Row],[Perk 2]]) - LEN(SUBSTITUTE(cleanup_speedrun[[#This Row],[Perk 2]], CHAR(10), "")) + 1</f>
        <v>2</v>
      </c>
      <c r="J118"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3913600130,3708227201</v>
      </c>
      <c r="K118" s="3" t="str">
        <f>IF(cleanup_speedrun[[#This Row],[Tier]]&lt;&gt;"","Tier: "&amp;cleanup_speedrun[[#This Row],[Tier]],"")</f>
        <v>Tier: N/A</v>
      </c>
      <c r="L118" s="3" t="str">
        <f>IF(cleanup_speedrun[[#This Row],[Purpose]]&lt;&gt;"","[Purpose]: "&amp;SUBSTITUTE(cleanup_speedrun[[#This Row],[Purpose]],CHAR(10),", "),"")&amp;IF(cleanup_speedrun[[#This Row],[Usage]]&lt;&gt;""," [Usage]: "&amp;cleanup_speedrun[[#This Row],[Usage]],"")&amp;IF(cleanup_speedrun[[#This Row],[Source]]&lt;&gt;""," [Source]: "&amp;cleanup_speedrun[[#This Row],[Source]],"")</f>
        <v>[Purpose]: Sword boss damage [Usage]: CE, SE [Source]: S24 pool</v>
      </c>
    </row>
    <row r="119" spans="1:12" x14ac:dyDescent="0.25">
      <c r="A119" s="3" t="str">
        <f>IF(cleanup_speedrun[[#This Row],[Name]]="","",SUBSTITUTE(cleanup_speedrun[[#This Row],[Name]],CHAR(10)&amp;"BRAVE version",""))</f>
        <v>Indebted Kindness</v>
      </c>
      <c r="B119" s="3" t="str">
        <f>_xlfn.XLOOKUP(Table3[[#This Row],[Name]],ids_list[NAME],ids_list[IDs])</f>
        <v>3381450498</v>
      </c>
      <c r="C119" s="4">
        <f>LEN(cleanup_speedrun[[#This Row],[Column 1]]) - LEN(SUBSTITUTE(cleanup_speedrun[[#This Row],[Column 1]], CHAR(10), "")) + 1</f>
        <v>1</v>
      </c>
      <c r="D119"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19" s="4">
        <f>LEN(cleanup_speedrun[[#This Row],[Column 2]]) - LEN(SUBSTITUTE(cleanup_speedrun[[#This Row],[Column 2]], CHAR(10), "")) + 1</f>
        <v>1</v>
      </c>
      <c r="F119"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106909392</v>
      </c>
      <c r="G119" s="4">
        <f>LEN(cleanup_speedrun[[#This Row],[Perk 1]]) - LEN(SUBSTITUTE(cleanup_speedrun[[#This Row],[Perk 1]], CHAR(10), "")) + 1</f>
        <v>2</v>
      </c>
      <c r="H119"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951095735,1556840489</v>
      </c>
      <c r="I119" s="4">
        <f>LEN(cleanup_speedrun[[#This Row],[Perk 2]]) - LEN(SUBSTITUTE(cleanup_speedrun[[#This Row],[Perk 2]], CHAR(10), "")) + 1</f>
        <v>2</v>
      </c>
      <c r="J119"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3708227201,2173046394</v>
      </c>
      <c r="K119" s="3" t="str">
        <f>IF(cleanup_speedrun[[#This Row],[Tier]]&lt;&gt;"","Tier: "&amp;cleanup_speedrun[[#This Row],[Tier]],"")</f>
        <v>Tier: N/A</v>
      </c>
      <c r="L119" s="3" t="str">
        <f>IF(cleanup_speedrun[[#This Row],[Purpose]]&lt;&gt;"","[Purpose]: "&amp;SUBSTITUTE(cleanup_speedrun[[#This Row],[Purpose]],CHAR(10),", "),"")&amp;IF(cleanup_speedrun[[#This Row],[Usage]]&lt;&gt;""," [Usage]: "&amp;cleanup_speedrun[[#This Row],[Usage]],"")&amp;IF(cleanup_speedrun[[#This Row],[Source]]&lt;&gt;""," [Source]: "&amp;cleanup_speedrun[[#This Row],[Source]],"")</f>
        <v>[Purpose]: Avoiding primary swaps, Ammo efficient fast add clear [Usage]: Universal [Source]: Warlord's Ruin</v>
      </c>
    </row>
    <row r="120" spans="1:12" x14ac:dyDescent="0.25">
      <c r="A120" s="3" t="str">
        <f>IF(cleanup_speedrun[[#This Row],[Name]]="","",SUBSTITUTE(cleanup_speedrun[[#This Row],[Name]],CHAR(10)&amp;"BRAVE version",""))</f>
        <v>Judgment of Kelgorath</v>
      </c>
      <c r="B120" s="3" t="str">
        <f>_xlfn.XLOOKUP(Table3[[#This Row],[Name]],ids_list[NAME],ids_list[IDs])</f>
        <v>2978226043</v>
      </c>
      <c r="C120" s="4">
        <f>LEN(cleanup_speedrun[[#This Row],[Column 1]]) - LEN(SUBSTITUTE(cleanup_speedrun[[#This Row],[Column 1]], CHAR(10), "")) + 1</f>
        <v>1</v>
      </c>
      <c r="D120"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5699512</v>
      </c>
      <c r="E120" s="4">
        <f>LEN(cleanup_speedrun[[#This Row],[Column 2]]) - LEN(SUBSTITUTE(cleanup_speedrun[[#This Row],[Column 2]], CHAR(10), "")) + 1</f>
        <v>1</v>
      </c>
      <c r="F120"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3721627275</v>
      </c>
      <c r="G120" s="4">
        <f>LEN(cleanup_speedrun[[#This Row],[Perk 1]]) - LEN(SUBSTITUTE(cleanup_speedrun[[#This Row],[Perk 1]], CHAR(10), "")) + 1</f>
        <v>1</v>
      </c>
      <c r="H120"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691659142</v>
      </c>
      <c r="I120" s="4">
        <f>LEN(cleanup_speedrun[[#This Row],[Perk 2]]) - LEN(SUBSTITUTE(cleanup_speedrun[[#This Row],[Perk 2]], CHAR(10), "")) + 1</f>
        <v>1</v>
      </c>
      <c r="J120"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1782407750</v>
      </c>
      <c r="K120" s="3" t="str">
        <f>IF(cleanup_speedrun[[#This Row],[Tier]]&lt;&gt;"","Tier: "&amp;cleanup_speedrun[[#This Row],[Tier]],"")</f>
        <v>Tier: N/A</v>
      </c>
      <c r="L120" s="3" t="str">
        <f>IF(cleanup_speedrun[[#This Row],[Purpose]]&lt;&gt;"","[Purpose]: "&amp;SUBSTITUTE(cleanup_speedrun[[#This Row],[Purpose]],CHAR(10),", "),"")&amp;IF(cleanup_speedrun[[#This Row],[Usage]]&lt;&gt;""," [Usage]: "&amp;cleanup_speedrun[[#This Row],[Usage]],"")&amp;IF(cleanup_speedrun[[#This Row],[Source]]&lt;&gt;""," [Source]: "&amp;cleanup_speedrun[[#This Row],[Source]],"")</f>
        <v>[Purpose]: Melee sustained damage [Usage]: Universal [Source]: Operation: Seraph's Shield</v>
      </c>
    </row>
    <row r="121" spans="1:12" x14ac:dyDescent="0.25">
      <c r="A121" s="3" t="str">
        <f>IF(cleanup_speedrun[[#This Row],[Name]]="","",SUBSTITUTE(cleanup_speedrun[[#This Row],[Name]],CHAR(10)&amp;"BRAVE version",""))</f>
        <v>Koraxis's Distress</v>
      </c>
      <c r="B121" s="3" t="str">
        <f>_xlfn.XLOOKUP(Table3[[#This Row],[Name]],ids_list[NAME],ids_list[IDs])</f>
        <v>2972949637, 495442100</v>
      </c>
      <c r="C121" s="4">
        <f>LEN(cleanup_speedrun[[#This Row],[Column 1]]) - LEN(SUBSTITUTE(cleanup_speedrun[[#This Row],[Column 1]], CHAR(10), "")) + 1</f>
        <v>1</v>
      </c>
      <c r="D121"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21" s="4">
        <f>LEN(cleanup_speedrun[[#This Row],[Column 2]]) - LEN(SUBSTITUTE(cleanup_speedrun[[#This Row],[Column 2]], CHAR(10), "")) + 1</f>
        <v>1</v>
      </c>
      <c r="F121"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3301904089</v>
      </c>
      <c r="G121" s="4">
        <f>LEN(cleanup_speedrun[[#This Row],[Perk 1]]) - LEN(SUBSTITUTE(cleanup_speedrun[[#This Row],[Perk 1]], CHAR(10), "")) + 1</f>
        <v>2</v>
      </c>
      <c r="H121"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968510818,1523832109</v>
      </c>
      <c r="I121" s="4">
        <f>LEN(cleanup_speedrun[[#This Row],[Perk 2]]) - LEN(SUBSTITUTE(cleanup_speedrun[[#This Row],[Perk 2]], CHAR(10), "")) + 1</f>
        <v>1</v>
      </c>
      <c r="J121"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3708227201</v>
      </c>
      <c r="K121" s="3" t="str">
        <f>IF(cleanup_speedrun[[#This Row],[Tier]]&lt;&gt;"","Tier: "&amp;cleanup_speedrun[[#This Row],[Tier]],"")</f>
        <v>Tier: N/A</v>
      </c>
      <c r="L121" s="3" t="str">
        <f>IF(cleanup_speedrun[[#This Row],[Purpose]]&lt;&gt;"","[Purpose]: "&amp;SUBSTITUTE(cleanup_speedrun[[#This Row],[Purpose]],CHAR(10),", "),"")&amp;IF(cleanup_speedrun[[#This Row],[Usage]]&lt;&gt;""," [Usage]: "&amp;cleanup_speedrun[[#This Row],[Usage]],"")&amp;IF(cleanup_speedrun[[#This Row],[Source]]&lt;&gt;""," [Source]: "&amp;cleanup_speedrun[[#This Row],[Source]],"")</f>
        <v>[Purpose]: Situational non-rocket burst [Usage]: GoS, LW [Source]: Root of Nightmares</v>
      </c>
    </row>
    <row r="122" spans="1:12" x14ac:dyDescent="0.25">
      <c r="A122" s="3" t="str">
        <f>IF(cleanup_speedrun[[#This Row],[Name]]="","",SUBSTITUTE(cleanup_speedrun[[#This Row],[Name]],CHAR(10)&amp;"BRAVE version",""))</f>
        <v>Legato-11</v>
      </c>
      <c r="B122" s="3" t="str">
        <f>_xlfn.XLOOKUP(Table3[[#This Row],[Name]],ids_list[NAME],ids_list[IDs])</f>
        <v>3753063346</v>
      </c>
      <c r="C122" s="4">
        <f>LEN(cleanup_speedrun[[#This Row],[Column 1]]) - LEN(SUBSTITUTE(cleanup_speedrun[[#This Row],[Column 1]], CHAR(10), "")) + 1</f>
        <v>1</v>
      </c>
      <c r="D122"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22" s="4">
        <f>LEN(cleanup_speedrun[[#This Row],[Column 2]]) - LEN(SUBSTITUTE(cleanup_speedrun[[#This Row],[Column 2]], CHAR(10), "")) + 1</f>
        <v>1</v>
      </c>
      <c r="F122"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122" s="4">
        <f>LEN(cleanup_speedrun[[#This Row],[Perk 1]]) - LEN(SUBSTITUTE(cleanup_speedrun[[#This Row],[Perk 1]], CHAR(10), "")) + 1</f>
        <v>1</v>
      </c>
      <c r="H122"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v>
      </c>
      <c r="I122" s="4">
        <f>LEN(cleanup_speedrun[[#This Row],[Perk 2]]) - LEN(SUBSTITUTE(cleanup_speedrun[[#This Row],[Perk 2]], CHAR(10), "")) + 1</f>
        <v>2</v>
      </c>
      <c r="J122"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1546637391,3751912585</v>
      </c>
      <c r="K122" s="3" t="str">
        <f>IF(cleanup_speedrun[[#This Row],[Tier]]&lt;&gt;"","Tier: "&amp;cleanup_speedrun[[#This Row],[Tier]],"")</f>
        <v>Tier: N/A</v>
      </c>
      <c r="L122" s="3" t="str">
        <f>IF(cleanup_speedrun[[#This Row],[Purpose]]&lt;&gt;"","[Purpose]: "&amp;SUBSTITUTE(cleanup_speedrun[[#This Row],[Purpose]],CHAR(10),", "),"")&amp;IF(cleanup_speedrun[[#This Row],[Usage]]&lt;&gt;""," [Usage]: "&amp;cleanup_speedrun[[#This Row],[Usage]],"")&amp;IF(cleanup_speedrun[[#This Row],[Source]]&lt;&gt;""," [Source]: "&amp;cleanup_speedrun[[#This Row],[Source]],"")</f>
        <v>[Purpose]: Double slug, Damage rotation fill [Usage]: Universal [Source]: World drop</v>
      </c>
    </row>
    <row r="123" spans="1:12" x14ac:dyDescent="0.25">
      <c r="A123" s="3" t="str">
        <f>IF(cleanup_speedrun[[#This Row],[Name]]="","",SUBSTITUTE(cleanup_speedrun[[#This Row],[Name]],CHAR(10)&amp;"BRAVE version",""))</f>
        <v>Lingering Dread</v>
      </c>
      <c r="B123" s="3" t="str">
        <f>_xlfn.XLOOKUP(Table3[[#This Row],[Name]],ids_list[NAME],ids_list[IDs])</f>
        <v>2026087437</v>
      </c>
      <c r="C123" s="4">
        <f>LEN(cleanup_speedrun[[#This Row],[Column 1]]) - LEN(SUBSTITUTE(cleanup_speedrun[[#This Row],[Column 1]], CHAR(10), "")) + 1</f>
        <v>1</v>
      </c>
      <c r="D123"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23" s="4">
        <f>LEN(cleanup_speedrun[[#This Row],[Column 2]]) - LEN(SUBSTITUTE(cleanup_speedrun[[#This Row],[Column 2]], CHAR(10), "")) + 1</f>
        <v>1</v>
      </c>
      <c r="F123"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3032599245</v>
      </c>
      <c r="G123" s="4">
        <f>LEN(cleanup_speedrun[[#This Row],[Perk 1]]) - LEN(SUBSTITUTE(cleanup_speedrun[[#This Row],[Perk 1]], CHAR(10), "")) + 1</f>
        <v>1</v>
      </c>
      <c r="H123"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3300816228</v>
      </c>
      <c r="I123" s="4">
        <f>LEN(cleanup_speedrun[[#This Row],[Perk 2]]) - LEN(SUBSTITUTE(cleanup_speedrun[[#This Row],[Perk 2]], CHAR(10), "")) + 1</f>
        <v>1</v>
      </c>
      <c r="J123"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2978966579</v>
      </c>
      <c r="K123" s="3" t="str">
        <f>IF(cleanup_speedrun[[#This Row],[Tier]]&lt;&gt;"","Tier: "&amp;cleanup_speedrun[[#This Row],[Tier]],"")</f>
        <v>Tier: N/A</v>
      </c>
      <c r="L123" s="3" t="str">
        <f>IF(cleanup_speedrun[[#This Row],[Purpose]]&lt;&gt;"","[Purpose]: "&amp;SUBSTITUTE(cleanup_speedrun[[#This Row],[Purpose]],CHAR(10),", "),"")&amp;IF(cleanup_speedrun[[#This Row],[Usage]]&lt;&gt;""," [Usage]: "&amp;cleanup_speedrun[[#This Row],[Usage]],"")&amp;IF(cleanup_speedrun[[#This Row],[Source]]&lt;&gt;""," [Source]: "&amp;cleanup_speedrun[[#This Row],[Source]],"")</f>
        <v>[Purpose]: Blinding enemies, Chill Clip application [Usage]: Universal [Source]: Duality</v>
      </c>
    </row>
    <row r="124" spans="1:12" x14ac:dyDescent="0.25">
      <c r="A124" s="3" t="str">
        <f>IF(cleanup_speedrun[[#This Row],[Name]]="","",SUBSTITUTE(cleanup_speedrun[[#This Row],[Name]],CHAR(10)&amp;"BRAVE version",""))</f>
        <v>Liturgy</v>
      </c>
      <c r="B124" s="3" t="str">
        <f>_xlfn.XLOOKUP(Table3[[#This Row],[Name]],ids_list[NAME],ids_list[IDs])</f>
        <v>2599338624</v>
      </c>
      <c r="C124" s="4">
        <f>LEN(cleanup_speedrun[[#This Row],[Column 1]]) - LEN(SUBSTITUTE(cleanup_speedrun[[#This Row],[Column 1]], CHAR(10), "")) + 1</f>
        <v>1</v>
      </c>
      <c r="D124"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24" s="4">
        <f>LEN(cleanup_speedrun[[#This Row],[Column 2]]) - LEN(SUBSTITUTE(cleanup_speedrun[[#This Row],[Column 2]], CHAR(10), "")) + 1</f>
        <v>2</v>
      </c>
      <c r="F124"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3301904089,3032599245</v>
      </c>
      <c r="G124" s="4">
        <f>LEN(cleanup_speedrun[[#This Row],[Perk 1]]) - LEN(SUBSTITUTE(cleanup_speedrun[[#This Row],[Perk 1]], CHAR(10), "")) + 1</f>
        <v>2</v>
      </c>
      <c r="H124"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3987942396,2039302152</v>
      </c>
      <c r="I124" s="4">
        <f>LEN(cleanup_speedrun[[#This Row],[Perk 2]]) - LEN(SUBSTITUTE(cleanup_speedrun[[#This Row],[Perk 2]], CHAR(10), "")) + 1</f>
        <v>1</v>
      </c>
      <c r="J124"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2978966579</v>
      </c>
      <c r="K124" s="3" t="str">
        <f>IF(cleanup_speedrun[[#This Row],[Tier]]&lt;&gt;"","Tier: "&amp;cleanup_speedrun[[#This Row],[Tier]],"")</f>
        <v>Tier: N/A</v>
      </c>
      <c r="L124" s="3" t="str">
        <f>IF(cleanup_speedrun[[#This Row],[Purpose]]&lt;&gt;"","[Purpose]: "&amp;SUBSTITUTE(cleanup_speedrun[[#This Row],[Purpose]],CHAR(10),", "),"")&amp;IF(cleanup_speedrun[[#This Row],[Usage]]&lt;&gt;""," [Usage]: "&amp;cleanup_speedrun[[#This Row],[Usage]],"")&amp;IF(cleanup_speedrun[[#This Row],[Source]]&lt;&gt;""," [Source]: "&amp;cleanup_speedrun[[#This Row],[Source]],"")</f>
        <v>[Purpose]: Blinding Overload option, Filling ranged swap rotation [Usage]: Universal [Source]: S25 pool</v>
      </c>
    </row>
    <row r="125" spans="1:12" x14ac:dyDescent="0.25">
      <c r="A125" s="3" t="str">
        <f>IF(cleanup_speedrun[[#This Row],[Name]]="","",SUBSTITUTE(cleanup_speedrun[[#This Row],[Name]],CHAR(10)&amp;"BRAVE version",""))</f>
        <v>Marsilion-C</v>
      </c>
      <c r="B125" s="3" t="str">
        <f>_xlfn.XLOOKUP(Table3[[#This Row],[Name]],ids_list[NAME],ids_list[IDs])</f>
        <v>867154247</v>
      </c>
      <c r="C125" s="4">
        <f>LEN(cleanup_speedrun[[#This Row],[Column 1]]) - LEN(SUBSTITUTE(cleanup_speedrun[[#This Row],[Column 1]], CHAR(10), "")) + 1</f>
        <v>1</v>
      </c>
      <c r="D125"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3525010810</v>
      </c>
      <c r="E125" s="4">
        <f>LEN(cleanup_speedrun[[#This Row],[Column 2]]) - LEN(SUBSTITUTE(cleanup_speedrun[[#This Row],[Column 2]], CHAR(10), "")) + 1</f>
        <v>1</v>
      </c>
      <c r="F125"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3301904089</v>
      </c>
      <c r="G125" s="4">
        <f>LEN(cleanup_speedrun[[#This Row],[Perk 1]]) - LEN(SUBSTITUTE(cleanup_speedrun[[#This Row],[Perk 1]], CHAR(10), "")) + 1</f>
        <v>1</v>
      </c>
      <c r="H125"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968510818</v>
      </c>
      <c r="I125" s="4">
        <f>LEN(cleanup_speedrun[[#This Row],[Perk 2]]) - LEN(SUBSTITUTE(cleanup_speedrun[[#This Row],[Perk 2]], CHAR(10), "")) + 1</f>
        <v>2</v>
      </c>
      <c r="J125"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3751912585,2888557110</v>
      </c>
      <c r="K125" s="3" t="str">
        <f>IF(cleanup_speedrun[[#This Row],[Tier]]&lt;&gt;"","Tier: "&amp;cleanup_speedrun[[#This Row],[Tier]],"")</f>
        <v>Tier: N/A</v>
      </c>
      <c r="L125" s="3" t="str">
        <f>IF(cleanup_speedrun[[#This Row],[Purpose]]&lt;&gt;"","[Purpose]: "&amp;SUBSTITUTE(cleanup_speedrun[[#This Row],[Purpose]],CHAR(10),", "),"")&amp;IF(cleanup_speedrun[[#This Row],[Usage]]&lt;&gt;""," [Usage]: "&amp;cleanup_speedrun[[#This Row],[Usage]],"")&amp;IF(cleanup_speedrun[[#This Row],[Source]]&lt;&gt;""," [Source]: "&amp;cleanup_speedrun[[#This Row],[Source]],"")</f>
        <v>[Purpose]: Non-rocket burst damage [Usage]: SE [Source]: Gunsmith pool</v>
      </c>
    </row>
    <row r="126" spans="1:12" x14ac:dyDescent="0.25">
      <c r="A126" s="3" t="str">
        <f>IF(cleanup_speedrun[[#This Row],[Name]]="","",SUBSTITUTE(cleanup_speedrun[[#This Row],[Name]],CHAR(10)&amp;"BRAVE version",""))</f>
        <v>Mindbender's Ambition</v>
      </c>
      <c r="B126" s="3" t="str">
        <f>_xlfn.XLOOKUP(Table3[[#This Row],[Name]],ids_list[NAME],ids_list[IDs])</f>
        <v>4117693024, 912150785, 1094005544, 1586231351, 2074041946</v>
      </c>
      <c r="C126" s="4">
        <f>LEN(cleanup_speedrun[[#This Row],[Column 1]]) - LEN(SUBSTITUTE(cleanup_speedrun[[#This Row],[Column 1]], CHAR(10), "")) + 1</f>
        <v>1</v>
      </c>
      <c r="D126"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1300023272</v>
      </c>
      <c r="E126" s="4">
        <f>LEN(cleanup_speedrun[[#This Row],[Column 2]]) - LEN(SUBSTITUTE(cleanup_speedrun[[#This Row],[Column 2]], CHAR(10), "")) + 1</f>
        <v>1</v>
      </c>
      <c r="F126"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126" s="4">
        <f>LEN(cleanup_speedrun[[#This Row],[Perk 1]]) - LEN(SUBSTITUTE(cleanup_speedrun[[#This Row],[Perk 1]], CHAR(10), "")) + 1</f>
        <v>1</v>
      </c>
      <c r="H126"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4071163871</v>
      </c>
      <c r="I126" s="4">
        <f>LEN(cleanup_speedrun[[#This Row],[Perk 2]]) - LEN(SUBSTITUTE(cleanup_speedrun[[#This Row],[Perk 2]], CHAR(10), "")) + 1</f>
        <v>1</v>
      </c>
      <c r="J126"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1546637391</v>
      </c>
      <c r="K126" s="3" t="str">
        <f>IF(cleanup_speedrun[[#This Row],[Tier]]&lt;&gt;"","Tier: "&amp;cleanup_speedrun[[#This Row],[Tier]],"")</f>
        <v>Tier: N/A</v>
      </c>
      <c r="L126" s="3" t="str">
        <f>IF(cleanup_speedrun[[#This Row],[Purpose]]&lt;&gt;"","[Purpose]: "&amp;SUBSTITUTE(cleanup_speedrun[[#This Row],[Purpose]],CHAR(10),", "),"")&amp;IF(cleanup_speedrun[[#This Row],[Usage]]&lt;&gt;""," [Usage]: "&amp;cleanup_speedrun[[#This Row],[Usage]],"")&amp;IF(cleanup_speedrun[[#This Row],[Source]]&lt;&gt;""," [Source]: "&amp;cleanup_speedrun[[#This Row],[Source]],"")</f>
        <v>[Purpose]: Double pellet [Usage]: Universal [Source]: Vanguard legacy focusing</v>
      </c>
    </row>
    <row r="127" spans="1:12" x14ac:dyDescent="0.25">
      <c r="A127" s="3" t="str">
        <f>IF(cleanup_speedrun[[#This Row],[Name]]="","",SUBSTITUTE(cleanup_speedrun[[#This Row],[Name]],CHAR(10)&amp;"BRAVE version",""))</f>
        <v>Nessa's Oblation</v>
      </c>
      <c r="B127" s="3" t="str">
        <f>_xlfn.XLOOKUP(Table3[[#This Row],[Name]],ids_list[NAME],ids_list[IDs])</f>
        <v>135029084, 522366885</v>
      </c>
      <c r="C127" s="4">
        <f>LEN(cleanup_speedrun[[#This Row],[Column 1]]) - LEN(SUBSTITUTE(cleanup_speedrun[[#This Row],[Column 1]], CHAR(10), "")) + 1</f>
        <v>1</v>
      </c>
      <c r="D127" s="3" t="str">
        <f>IF(_xlfn.XLOOKUP(Table3[[#This Row],[Name]],cleanup_speedrun[Name],cleanup_speedrun[Column 1],"")="Fixed","",IF(cleanup_speedrun[[#This Row],[Column 1]]="","",IF(Table3[[#This Row],[Column 1 IDs
Counter]]=2,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
IF(Table3[[#This Row],[Column 1 IDs
Counter]]=3,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
IF(Table3[[#This Row],[Column 1 IDs
Counter]]=4,
_xlfn.XLOOKUP(MID(cleanup_speedrun[[#This Row],[Column 1]],1,FIND(CHAR(10),cleanup_speedrun[[#This Row],[Column 1]]&amp;CHAR(10))-1),ids_list[NAME],ids_list[IDs])&amp;","&amp;
_xlfn.XLOOKUP(MID(cleanup_speedrun[[#This Row],[Column 1]],FIND(CHAR(10),cleanup_speedrun[[#This Row],[Column 1]]&amp;CHAR(10))+1,FIND(CHAR(10),cleanup_speedrun[[#This Row],[Column 1]]&amp;CHAR(10),FIND(CHAR(10),cleanup_speedrun[[#This Row],[Column 1]]&amp;CHAR(10))+1)-FIND(CHAR(10),cleanup_speedrun[[#This Row],[Column 1]]&amp;CHAR(10))-1),ids_list[NAME],ids_list[IDs])&amp;","&amp;
_xlfn.XLOOKUP(MID(cleanup_speedrun[[#This Row],[Column 1]],FIND(CHAR(10),cleanup_speedrun[[#This Row],[Column 1]]&amp;CHAR(10),FIND(CHAR(10),cleanup_speedrun[[#This Row],[Column 1]]&amp;CHAR(10))+1)+1,FIND(CHAR(10),cleanup_speedrun[[#This Row],[Column 1]]&amp;CHAR(10),FIND(CHAR(10),cleanup_speedrun[[#This Row],[Column 1]]&amp;CHAR(10),FIND(CHAR(10),cleanup_speedrun[[#This Row],[Column 1]]&amp;CHAR(10))+1)+1)-FIND(CHAR(10),cleanup_speedrun[[#This Row],[Column 1]]&amp;CHAR(10),FIND(CHAR(10),cleanup_speedrun[[#This Row],[Column 1]]&amp;CHAR(10))+1)-1),ids_list[NAME],ids_list[IDs])&amp;","&amp;
_xlfn.XLOOKUP(MID(cleanup_speedrun[[#This Row],[Column 1]],FIND(CHAR(10),cleanup_speedrun[[#This Row],[Column 1]]&amp;CHAR(10),FIND(CHAR(10),cleanup_speedrun[[#This Row],[Column 1]]&amp;CHAR(10),FIND(CHAR(10),cleanup_speedrun[[#This Row],[Column 1]]&amp;CHAR(10))+1)+1)+1,LEN(cleanup_speedrun[[#This Row],[Column 1]])),ids_list[NAME],ids_list[IDs]),
_xlfn.XLOOKUP(cleanup_speedrun[[#This Row],[Column 1]],ids_list[NAME],ids_list[IDs]))))))</f>
        <v>1840239774</v>
      </c>
      <c r="E127" s="4">
        <f>LEN(cleanup_speedrun[[#This Row],[Column 2]]) - LEN(SUBSTITUTE(cleanup_speedrun[[#This Row],[Column 2]], CHAR(10), "")) + 1</f>
        <v>1</v>
      </c>
      <c r="F127" s="3" t="str">
        <f>IF(_xlfn.XLOOKUP(Table3[[#This Row],[Name]],cleanup_speedrun[Name],cleanup_speedrun[Column 2],"")="Fixed","",IF(cleanup_speedrun[[#This Row],[Column 2]]="","",IF(Table3[[#This Row],[Column 2 IDs
Counter]]=2,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
IF(Table3[[#This Row],[Column 2 IDs
Counter]]=3,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
IF(Table3[[#This Row],[Column 2 IDs
Counter]]=4,
_xlfn.XLOOKUP(MID(cleanup_speedrun[[#This Row],[Column 2]],1,FIND(CHAR(10),cleanup_speedrun[[#This Row],[Column 2]]&amp;CHAR(10))-1),ids_list[NAME],ids_list[IDs])&amp;","&amp;
_xlfn.XLOOKUP(MID(cleanup_speedrun[[#This Row],[Column 2]],FIND(CHAR(10),cleanup_speedrun[[#This Row],[Column 2]]&amp;CHAR(10))+1,FIND(CHAR(10),cleanup_speedrun[[#This Row],[Column 2]]&amp;CHAR(10),FIND(CHAR(10),cleanup_speedrun[[#This Row],[Column 2]]&amp;CHAR(10))+1)-FIND(CHAR(10),cleanup_speedrun[[#This Row],[Column 2]]&amp;CHAR(10))-1),ids_list[NAME],ids_list[IDs])&amp;","&amp;
_xlfn.XLOOKUP(MID(cleanup_speedrun[[#This Row],[Column 2]],FIND(CHAR(10),cleanup_speedrun[[#This Row],[Column 2]]&amp;CHAR(10),FIND(CHAR(10),cleanup_speedrun[[#This Row],[Column 2]]&amp;CHAR(10))+1)+1,FIND(CHAR(10),cleanup_speedrun[[#This Row],[Column 2]]&amp;CHAR(10),FIND(CHAR(10),cleanup_speedrun[[#This Row],[Column 2]]&amp;CHAR(10),FIND(CHAR(10),cleanup_speedrun[[#This Row],[Column 2]]&amp;CHAR(10))+1)+1)-FIND(CHAR(10),cleanup_speedrun[[#This Row],[Column 2]]&amp;CHAR(10),FIND(CHAR(10),cleanup_speedrun[[#This Row],[Column 2]]&amp;CHAR(10))+1)-1),ids_list[NAME],ids_list[IDs])&amp;","&amp;
_xlfn.XLOOKUP(MID(cleanup_speedrun[[#This Row],[Column 2]],FIND(CHAR(10),cleanup_speedrun[[#This Row],[Column 2]]&amp;CHAR(10),FIND(CHAR(10),cleanup_speedrun[[#This Row],[Column 2]]&amp;CHAR(10),FIND(CHAR(10),cleanup_speedrun[[#This Row],[Column 2]]&amp;CHAR(10))+1)+1)+1,LEN(cleanup_speedrun[[#This Row],[Column 2]])),ids_list[NAME],ids_list[IDs]),
_xlfn.XLOOKUP(cleanup_speedrun[[#This Row],[Column 2]],ids_list[NAME],ids_list[IDs]))))))</f>
        <v>791862061</v>
      </c>
      <c r="G127" s="4">
        <f>LEN(cleanup_speedrun[[#This Row],[Perk 1]]) - LEN(SUBSTITUTE(cleanup_speedrun[[#This Row],[Perk 1]], CHAR(10), "")) + 1</f>
        <v>1</v>
      </c>
      <c r="H127" s="3" t="str">
        <f>IF(_xlfn.XLOOKUP(Table3[[#This Row],[Name]],cleanup_speedrun[Name],cleanup_speedrun[Perk 1],"")="Fixed","",IF(cleanup_speedrun[[#This Row],[Perk 1]]="","",IF(Table3[[#This Row],[Perk 1 IDs
Counter]]=2,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
IF(Table3[[#This Row],[Perk 1 IDs
Counter]]=3,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
IF(Table3[[#This Row],[Perk 1 IDs
Counter]]=4,
_xlfn.XLOOKUP(MID(cleanup_speedrun[[#This Row],[Perk 1]],1,FIND(CHAR(10),cleanup_speedrun[[#This Row],[Perk 1]]&amp;CHAR(10))-1),ids_list[NAME],ids_list[IDs])&amp;","&amp;
_xlfn.XLOOKUP(MID(cleanup_speedrun[[#This Row],[Perk 1]],FIND(CHAR(10),cleanup_speedrun[[#This Row],[Perk 1]]&amp;CHAR(10))+1,FIND(CHAR(10),cleanup_speedrun[[#This Row],[Perk 1]]&amp;CHAR(10),FIND(CHAR(10),cleanup_speedrun[[#This Row],[Perk 1]]&amp;CHAR(10))+1)-FIND(CHAR(10),cleanup_speedrun[[#This Row],[Perk 1]]&amp;CHAR(10))-1),ids_list[NAME],ids_list[IDs])&amp;","&amp;
_xlfn.XLOOKUP(MID(cleanup_speedrun[[#This Row],[Perk 1]],FIND(CHAR(10),cleanup_speedrun[[#This Row],[Perk 1]]&amp;CHAR(10),FIND(CHAR(10),cleanup_speedrun[[#This Row],[Perk 1]]&amp;CHAR(10))+1)+1,FIND(CHAR(10),cleanup_speedrun[[#This Row],[Perk 1]]&amp;CHAR(10),FIND(CHAR(10),cleanup_speedrun[[#This Row],[Perk 1]]&amp;CHAR(10),FIND(CHAR(10),cleanup_speedrun[[#This Row],[Perk 1]]&amp;CHAR(10))+1)+1)-FIND(CHAR(10),cleanup_speedrun[[#This Row],[Perk 1]]&amp;CHAR(10),FIND(CHAR(10),cleanup_speedrun[[#This Row],[Perk 1]]&amp;CHAR(10))+1)-1),ids_list[NAME],ids_list[IDs])&amp;","&amp;
_xlfn.XLOOKUP(MID(cleanup_speedrun[[#This Row],[Perk 1]],FIND(CHAR(10),cleanup_speedrun[[#This Row],[Perk 1]]&amp;CHAR(10),FIND(CHAR(10),cleanup_speedrun[[#This Row],[Perk 1]]&amp;CHAR(10),FIND(CHAR(10),cleanup_speedrun[[#This Row],[Perk 1]]&amp;CHAR(10))+1)+1)+1,LEN(cleanup_speedrun[[#This Row],[Perk 1]])),ids_list[NAME],ids_list[IDs]),
_xlfn.XLOOKUP(cleanup_speedrun[[#This Row],[Perk 1]],ids_list[NAME],ids_list[IDs]))))))</f>
        <v>1523832109</v>
      </c>
      <c r="I127" s="4">
        <f>LEN(cleanup_speedrun[[#This Row],[Perk 2]]) - LEN(SUBSTITUTE(cleanup_speedrun[[#This Row],[Perk 2]], CHAR(10), "")) + 1</f>
        <v>1</v>
      </c>
      <c r="J127" s="3" t="str">
        <f>IF(_xlfn.XLOOKUP(Table3[[#This Row],[Name]],cleanup_speedrun[Name],cleanup_speedrun[Perk 2],"")="Fixed","",IF(cleanup_speedrun[[#This Row],[Perk 2]]="","",IF(Table3[[#This Row],[Perk 2 IDs
Counter]]=2,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
IF(Table3[[#This Row],[Perk 2 IDs
Counter]]=3,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
IF(Table3[[#This Row],[Perk 2 IDs
Counter]]=4,
_xlfn.XLOOKUP(MID(cleanup_speedrun[[#This Row],[Perk 2]],1,FIND(CHAR(10),cleanup_speedrun[[#This Row],[Perk 2]]&amp;CHAR(10))-1),ids_list[NAME],ids_list[IDs])&amp;","&amp;
_xlfn.XLOOKUP(MID(cleanup_speedrun[[#This Row],[Perk 2]],FIND(CHAR(10),cleanup_speedrun[[#This Row],[Perk 2]]&amp;CHAR(10))+1,FIND(CHAR(10),cleanup_speedrun[[#This Row],[Perk 2]]&amp;CHAR(10),FIND(CHAR(10),cleanup_speedrun[[#This Row],[Perk 2]]&amp;CHAR(10))+1)-FIND(CHAR(10),cleanup_speedrun[[#This Row],[Perk 2]]&amp;CHAR(10))-1),ids_list[NAME],ids_list[IDs])&amp;","&amp;
_xlfn.XLOOKUP(MID(cleanup_speedrun[[#This Row],[Perk 2]],FIND(CHAR(10),cleanup_speedrun[[#This Row],[Perk 2]]&amp;CHAR(10),FIND(CHAR(10),cleanup_speedrun[[#This Row],[Perk 2]]&amp;CHAR(10))+1)+1,FIND(CHAR(10),cleanup_speedrun[[#This Row],[Perk 2]]&amp;CHAR(10),FIND(CHAR(10),cleanup_speedrun[[#This Row],[Perk 2]]&amp;CHAR(10),FIND(CHAR(10),cleanup_speedrun[[#This Row],[Perk 2]]&amp;CHAR(10))+1)+1)-FIND(CHAR(10),cleanup_speedrun[[#This Row],[Perk 2]]&amp;CHAR(10),FIND(CHAR(10),cleanup_speedrun[[#This Row],[Perk 2]]&amp;CHAR(10))+1)-1),ids_list[NAME],ids_list[IDs])&amp;","&amp;
_xlfn.XLOOKUP(MID(cleanup_speedrun[[#This Row],[Perk 2]],FIND(CHAR(10),cleanup_speedrun[[#This Row],[Perk 2]]&amp;CHAR(10),FIND(CHAR(10),cleanup_speedrun[[#This Row],[Perk 2]]&amp;CHAR(10),FIND(CHAR(10),cleanup_speedrun[[#This Row],[Perk 2]]&amp;CHAR(10))+1)+1)+1,LEN(cleanup_speedrun[[#This Row],[Perk 2]])),ids_list[NAME],ids_list[IDs]),
_xlfn.XLOOKUP(cleanup_speedrun[[#This Row],[Perk 2]],ids_list[NAME],ids_list[IDs]))))))</f>
        <v>1546637391</v>
      </c>
      <c r="K127" s="3" t="str">
        <f>IF(cleanup_speedrun[[#This Row],[Tier]]&lt;&gt;"","Tier: "&amp;cleanup_speedrun[[#This Row],[Tier]],"")</f>
        <v>Tier: N/A</v>
      </c>
      <c r="L127" s="3" t="str">
        <f>IF(cleanup_speedrun[[#This Row],[Purpose]]&lt;&gt;"","[Purpose]: "&amp;SUBSTITUTE(cleanup_speedrun[[#This Row],[Purpose]],CHAR(10),", "),"")&amp;IF(cleanup_speedrun[[#This Row],[Usage]]&lt;&gt;""," [Usage]: "&amp;cleanup_speedrun[[#This Row],[Usage]],"")&amp;IF(cleanup_speedrun[[#This Row],[Source]]&lt;&gt;""," [Source]: "&amp;cleanup_speedrun[[#This Row],[Source]],"")</f>
        <v>[Purpose]: Double slug [Usage]: Universal [Source]: Root of Nightmares</v>
      </c>
    </row>
    <row r="128" spans="1:12" x14ac:dyDescent="0.25">
      <c r="A128" s="3" t="str">
        <f>IF(cleanup_speedrun[[#This Row],[Name]]="","",SUBSTITUTE(cleanup_speedrun[[#This Row],[Name]],CHAR(10)&amp;"BRAVE version",""))</f>
        <v>New Pacific Epitaph</v>
      </c>
      <c r="B128" s="3" t="str">
        <f>_xlfn.XLOOKUP(Table3[[#This Row],[Name]],ids_list[NAME],ids_list[IDs])</f>
        <v>3185151619, 233402416, 492673102, 1125217994, 2059741649</v>
      </c>
    </row>
    <row r="129" spans="1:2" x14ac:dyDescent="0.25">
      <c r="A129" s="3" t="str">
        <f>IF(cleanup_speedrun[[#This Row],[Name]]="","",SUBSTITUTE(cleanup_speedrun[[#This Row],[Name]],CHAR(10)&amp;"BRAVE version",""))</f>
        <v>No Reprieve</v>
      </c>
      <c r="B129" s="3" t="str">
        <f>_xlfn.XLOOKUP(Table3[[#This Row],[Name]],ids_list[NAME],ids_list[IDs])</f>
        <v>2531963421</v>
      </c>
    </row>
    <row r="130" spans="1:2" x14ac:dyDescent="0.25">
      <c r="A130" s="3" t="str">
        <f>IF(cleanup_speedrun[[#This Row],[Name]]="","",SUBSTITUTE(cleanup_speedrun[[#This Row],[Name]],CHAR(10)&amp;"BRAVE version",""))</f>
        <v>Omniscient Eye</v>
      </c>
      <c r="B130" s="3" t="str">
        <f>_xlfn.XLOOKUP(Table3[[#This Row],[Name]],ids_list[NAME],ids_list[IDs])</f>
        <v>3454326177, 147444292</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16B31-F8D2-430C-B107-3FA5E5E6AABB}">
  <sheetPr>
    <tabColor rgb="FFFFC000"/>
  </sheetPr>
  <dimension ref="A1:H933"/>
  <sheetViews>
    <sheetView zoomScaleNormal="100" workbookViewId="0"/>
  </sheetViews>
  <sheetFormatPr defaultRowHeight="15" x14ac:dyDescent="0.25"/>
  <cols>
    <col min="1" max="1" width="22.5703125" bestFit="1" customWidth="1"/>
    <col min="2" max="2" width="11" bestFit="1" customWidth="1"/>
    <col min="3" max="4" width="13.85546875" bestFit="1" customWidth="1"/>
    <col min="5" max="6" width="11.42578125" bestFit="1" customWidth="1"/>
    <col min="7" max="7" width="9" bestFit="1" customWidth="1"/>
    <col min="8" max="8" width="152" bestFit="1" customWidth="1"/>
  </cols>
  <sheetData>
    <row r="1" spans="1:8" x14ac:dyDescent="0.25">
      <c r="A1" t="s">
        <v>2</v>
      </c>
      <c r="B1" t="s">
        <v>1025</v>
      </c>
      <c r="C1" t="s">
        <v>1026</v>
      </c>
      <c r="D1" t="s">
        <v>1027</v>
      </c>
      <c r="E1" t="s">
        <v>1028</v>
      </c>
      <c r="F1" t="s">
        <v>1029</v>
      </c>
      <c r="G1" t="s">
        <v>382</v>
      </c>
      <c r="H1" t="s">
        <v>1023</v>
      </c>
    </row>
    <row r="2" spans="1:8" x14ac:dyDescent="0.25">
      <c r="A2" t="s">
        <v>729</v>
      </c>
      <c r="B2" s="37" t="s">
        <v>1866</v>
      </c>
      <c r="C2" s="37" t="s">
        <v>1098</v>
      </c>
      <c r="D2" s="37" t="s">
        <v>1103</v>
      </c>
      <c r="E2" s="37" t="s">
        <v>9968</v>
      </c>
      <c r="F2" s="37" t="s">
        <v>5460</v>
      </c>
      <c r="G2" t="s">
        <v>1274</v>
      </c>
      <c r="H2" t="s">
        <v>1867</v>
      </c>
    </row>
    <row r="3" spans="1:8" x14ac:dyDescent="0.25">
      <c r="A3" t="s">
        <v>729</v>
      </c>
      <c r="B3" s="37" t="s">
        <v>1866</v>
      </c>
      <c r="C3" s="37" t="s">
        <v>1098</v>
      </c>
      <c r="D3" s="37" t="s">
        <v>1103</v>
      </c>
      <c r="E3" s="37" t="s">
        <v>9968</v>
      </c>
      <c r="F3" s="37" t="s">
        <v>9928</v>
      </c>
      <c r="G3" t="s">
        <v>1274</v>
      </c>
      <c r="H3" t="s">
        <v>1867</v>
      </c>
    </row>
    <row r="4" spans="1:8" x14ac:dyDescent="0.25">
      <c r="A4" t="s">
        <v>729</v>
      </c>
      <c r="B4" s="37" t="s">
        <v>1866</v>
      </c>
      <c r="C4" s="37" t="s">
        <v>1098</v>
      </c>
      <c r="D4" s="37" t="s">
        <v>1103</v>
      </c>
      <c r="E4" s="37" t="s">
        <v>9968</v>
      </c>
      <c r="F4" s="37" t="s">
        <v>8147</v>
      </c>
      <c r="G4" t="s">
        <v>1274</v>
      </c>
      <c r="H4" t="s">
        <v>1867</v>
      </c>
    </row>
    <row r="5" spans="1:8" x14ac:dyDescent="0.25">
      <c r="A5" t="s">
        <v>729</v>
      </c>
      <c r="B5" s="37" t="s">
        <v>1866</v>
      </c>
      <c r="C5" s="37" t="s">
        <v>1098</v>
      </c>
      <c r="D5" s="37" t="s">
        <v>1103</v>
      </c>
      <c r="E5" s="37" t="s">
        <v>9968</v>
      </c>
      <c r="F5" s="37" t="s">
        <v>9929</v>
      </c>
      <c r="G5" t="s">
        <v>1274</v>
      </c>
      <c r="H5" t="s">
        <v>1867</v>
      </c>
    </row>
    <row r="6" spans="1:8" x14ac:dyDescent="0.25">
      <c r="A6" t="s">
        <v>729</v>
      </c>
      <c r="B6" s="37" t="s">
        <v>1866</v>
      </c>
      <c r="C6" s="37" t="s">
        <v>1098</v>
      </c>
      <c r="D6" s="37" t="s">
        <v>1103</v>
      </c>
      <c r="E6" s="37" t="s">
        <v>9968</v>
      </c>
      <c r="F6" s="37" t="s">
        <v>8677</v>
      </c>
      <c r="G6" t="s">
        <v>1274</v>
      </c>
      <c r="H6" t="s">
        <v>1867</v>
      </c>
    </row>
    <row r="7" spans="1:8" x14ac:dyDescent="0.25">
      <c r="A7" t="s">
        <v>729</v>
      </c>
      <c r="B7" s="37" t="s">
        <v>1866</v>
      </c>
      <c r="C7" s="37" t="s">
        <v>1098</v>
      </c>
      <c r="D7" s="37" t="s">
        <v>1103</v>
      </c>
      <c r="E7" s="37" t="s">
        <v>9968</v>
      </c>
      <c r="F7" s="37" t="s">
        <v>9930</v>
      </c>
      <c r="G7" t="s">
        <v>1274</v>
      </c>
      <c r="H7" t="s">
        <v>1867</v>
      </c>
    </row>
    <row r="8" spans="1:8" x14ac:dyDescent="0.25">
      <c r="A8" t="s">
        <v>729</v>
      </c>
      <c r="B8" s="37" t="s">
        <v>1866</v>
      </c>
      <c r="C8" s="37" t="s">
        <v>1098</v>
      </c>
      <c r="D8" s="37" t="s">
        <v>1103</v>
      </c>
      <c r="E8" s="37" t="s">
        <v>9969</v>
      </c>
      <c r="F8" s="37" t="s">
        <v>5460</v>
      </c>
      <c r="G8" t="s">
        <v>1274</v>
      </c>
      <c r="H8" t="s">
        <v>1867</v>
      </c>
    </row>
    <row r="9" spans="1:8" x14ac:dyDescent="0.25">
      <c r="A9" t="s">
        <v>729</v>
      </c>
      <c r="B9" s="37" t="s">
        <v>1866</v>
      </c>
      <c r="C9" s="37" t="s">
        <v>1098</v>
      </c>
      <c r="D9" s="37" t="s">
        <v>1103</v>
      </c>
      <c r="E9" s="37" t="s">
        <v>9969</v>
      </c>
      <c r="F9" s="37" t="s">
        <v>9928</v>
      </c>
      <c r="G9" t="s">
        <v>1274</v>
      </c>
      <c r="H9" t="s">
        <v>1867</v>
      </c>
    </row>
    <row r="10" spans="1:8" x14ac:dyDescent="0.25">
      <c r="A10" t="s">
        <v>729</v>
      </c>
      <c r="B10" s="37" t="s">
        <v>1866</v>
      </c>
      <c r="C10" s="37" t="s">
        <v>1098</v>
      </c>
      <c r="D10" s="37" t="s">
        <v>1103</v>
      </c>
      <c r="E10" s="37" t="s">
        <v>9969</v>
      </c>
      <c r="F10" s="37" t="s">
        <v>8147</v>
      </c>
      <c r="G10" t="s">
        <v>1274</v>
      </c>
      <c r="H10" t="s">
        <v>1867</v>
      </c>
    </row>
    <row r="11" spans="1:8" x14ac:dyDescent="0.25">
      <c r="A11" t="s">
        <v>729</v>
      </c>
      <c r="B11" s="37" t="s">
        <v>1866</v>
      </c>
      <c r="C11" s="37" t="s">
        <v>1098</v>
      </c>
      <c r="D11" s="37" t="s">
        <v>1103</v>
      </c>
      <c r="E11" s="37" t="s">
        <v>9969</v>
      </c>
      <c r="F11" s="37" t="s">
        <v>9929</v>
      </c>
      <c r="G11" t="s">
        <v>1274</v>
      </c>
      <c r="H11" t="s">
        <v>1867</v>
      </c>
    </row>
    <row r="12" spans="1:8" x14ac:dyDescent="0.25">
      <c r="A12" t="s">
        <v>729</v>
      </c>
      <c r="B12" s="37" t="s">
        <v>1866</v>
      </c>
      <c r="C12" s="37" t="s">
        <v>1098</v>
      </c>
      <c r="D12" s="37" t="s">
        <v>1103</v>
      </c>
      <c r="E12" s="37" t="s">
        <v>9969</v>
      </c>
      <c r="F12" s="37" t="s">
        <v>8677</v>
      </c>
      <c r="G12" t="s">
        <v>1274</v>
      </c>
      <c r="H12" t="s">
        <v>1867</v>
      </c>
    </row>
    <row r="13" spans="1:8" x14ac:dyDescent="0.25">
      <c r="A13" t="s">
        <v>729</v>
      </c>
      <c r="B13" s="37" t="s">
        <v>1866</v>
      </c>
      <c r="C13" s="37" t="s">
        <v>1098</v>
      </c>
      <c r="D13" s="37" t="s">
        <v>1103</v>
      </c>
      <c r="E13" s="37" t="s">
        <v>9969</v>
      </c>
      <c r="F13" s="37" t="s">
        <v>9930</v>
      </c>
      <c r="G13" t="s">
        <v>1274</v>
      </c>
      <c r="H13" t="s">
        <v>1867</v>
      </c>
    </row>
    <row r="14" spans="1:8" x14ac:dyDescent="0.25">
      <c r="A14" t="s">
        <v>729</v>
      </c>
      <c r="B14" s="37" t="s">
        <v>1866</v>
      </c>
      <c r="C14" s="37" t="s">
        <v>1098</v>
      </c>
      <c r="D14" s="37" t="s">
        <v>1103</v>
      </c>
      <c r="E14" s="37" t="s">
        <v>9970</v>
      </c>
      <c r="F14" s="37" t="s">
        <v>5460</v>
      </c>
      <c r="G14" t="s">
        <v>1274</v>
      </c>
      <c r="H14" t="s">
        <v>1867</v>
      </c>
    </row>
    <row r="15" spans="1:8" x14ac:dyDescent="0.25">
      <c r="A15" t="s">
        <v>729</v>
      </c>
      <c r="B15" s="37" t="s">
        <v>1866</v>
      </c>
      <c r="C15" s="37" t="s">
        <v>1098</v>
      </c>
      <c r="D15" s="37" t="s">
        <v>1103</v>
      </c>
      <c r="E15" s="37" t="s">
        <v>9970</v>
      </c>
      <c r="F15" s="37" t="s">
        <v>9928</v>
      </c>
      <c r="G15" t="s">
        <v>1274</v>
      </c>
      <c r="H15" t="s">
        <v>1867</v>
      </c>
    </row>
    <row r="16" spans="1:8" x14ac:dyDescent="0.25">
      <c r="A16" t="s">
        <v>729</v>
      </c>
      <c r="B16" s="37" t="s">
        <v>1866</v>
      </c>
      <c r="C16" s="37" t="s">
        <v>1098</v>
      </c>
      <c r="D16" s="37" t="s">
        <v>1103</v>
      </c>
      <c r="E16" s="37" t="s">
        <v>9970</v>
      </c>
      <c r="F16" s="37" t="s">
        <v>8147</v>
      </c>
      <c r="G16" t="s">
        <v>1274</v>
      </c>
      <c r="H16" t="s">
        <v>1867</v>
      </c>
    </row>
    <row r="17" spans="1:8" x14ac:dyDescent="0.25">
      <c r="A17" t="s">
        <v>729</v>
      </c>
      <c r="B17" s="37" t="s">
        <v>1866</v>
      </c>
      <c r="C17" s="37" t="s">
        <v>1098</v>
      </c>
      <c r="D17" s="37" t="s">
        <v>1103</v>
      </c>
      <c r="E17" s="37" t="s">
        <v>9970</v>
      </c>
      <c r="F17" s="37" t="s">
        <v>9929</v>
      </c>
      <c r="G17" t="s">
        <v>1274</v>
      </c>
      <c r="H17" t="s">
        <v>1867</v>
      </c>
    </row>
    <row r="18" spans="1:8" x14ac:dyDescent="0.25">
      <c r="A18" t="s">
        <v>729</v>
      </c>
      <c r="B18" s="37" t="s">
        <v>1866</v>
      </c>
      <c r="C18" s="37" t="s">
        <v>1098</v>
      </c>
      <c r="D18" s="37" t="s">
        <v>1103</v>
      </c>
      <c r="E18" s="37" t="s">
        <v>9970</v>
      </c>
      <c r="F18" s="37" t="s">
        <v>8677</v>
      </c>
      <c r="G18" t="s">
        <v>1274</v>
      </c>
      <c r="H18" t="s">
        <v>1867</v>
      </c>
    </row>
    <row r="19" spans="1:8" x14ac:dyDescent="0.25">
      <c r="A19" t="s">
        <v>729</v>
      </c>
      <c r="B19" s="37" t="s">
        <v>1866</v>
      </c>
      <c r="C19" s="37" t="s">
        <v>1098</v>
      </c>
      <c r="D19" s="37" t="s">
        <v>1103</v>
      </c>
      <c r="E19" s="37" t="s">
        <v>9970</v>
      </c>
      <c r="F19" s="37" t="s">
        <v>9930</v>
      </c>
      <c r="G19" t="s">
        <v>1274</v>
      </c>
      <c r="H19" t="s">
        <v>1867</v>
      </c>
    </row>
    <row r="20" spans="1:8" x14ac:dyDescent="0.25">
      <c r="A20" t="s">
        <v>729</v>
      </c>
      <c r="B20" s="37" t="s">
        <v>1866</v>
      </c>
      <c r="C20" s="37" t="s">
        <v>1098</v>
      </c>
      <c r="D20" s="37" t="s">
        <v>1103</v>
      </c>
      <c r="E20" s="37" t="s">
        <v>9971</v>
      </c>
      <c r="F20" s="37" t="s">
        <v>5460</v>
      </c>
      <c r="G20" t="s">
        <v>1274</v>
      </c>
      <c r="H20" t="s">
        <v>1867</v>
      </c>
    </row>
    <row r="21" spans="1:8" x14ac:dyDescent="0.25">
      <c r="A21" t="s">
        <v>729</v>
      </c>
      <c r="B21" s="37" t="s">
        <v>1866</v>
      </c>
      <c r="C21" s="37" t="s">
        <v>1098</v>
      </c>
      <c r="D21" s="37" t="s">
        <v>1103</v>
      </c>
      <c r="E21" s="37" t="s">
        <v>9971</v>
      </c>
      <c r="F21" s="37" t="s">
        <v>9928</v>
      </c>
      <c r="G21" t="s">
        <v>1274</v>
      </c>
      <c r="H21" t="s">
        <v>1867</v>
      </c>
    </row>
    <row r="22" spans="1:8" x14ac:dyDescent="0.25">
      <c r="A22" t="s">
        <v>729</v>
      </c>
      <c r="B22" s="37" t="s">
        <v>1866</v>
      </c>
      <c r="C22" s="37" t="s">
        <v>1098</v>
      </c>
      <c r="D22" s="37" t="s">
        <v>1103</v>
      </c>
      <c r="E22" s="37" t="s">
        <v>9971</v>
      </c>
      <c r="F22" s="37" t="s">
        <v>8147</v>
      </c>
      <c r="G22" t="s">
        <v>1274</v>
      </c>
      <c r="H22" t="s">
        <v>1867</v>
      </c>
    </row>
    <row r="23" spans="1:8" x14ac:dyDescent="0.25">
      <c r="A23" t="s">
        <v>729</v>
      </c>
      <c r="B23" s="37" t="s">
        <v>1866</v>
      </c>
      <c r="C23" s="37" t="s">
        <v>1098</v>
      </c>
      <c r="D23" s="37" t="s">
        <v>1103</v>
      </c>
      <c r="E23" s="37" t="s">
        <v>9971</v>
      </c>
      <c r="F23" s="37" t="s">
        <v>9929</v>
      </c>
      <c r="G23" t="s">
        <v>1274</v>
      </c>
      <c r="H23" t="s">
        <v>1867</v>
      </c>
    </row>
    <row r="24" spans="1:8" x14ac:dyDescent="0.25">
      <c r="A24" t="s">
        <v>729</v>
      </c>
      <c r="B24" s="37" t="s">
        <v>1866</v>
      </c>
      <c r="C24" s="37" t="s">
        <v>1098</v>
      </c>
      <c r="D24" s="37" t="s">
        <v>1103</v>
      </c>
      <c r="E24" s="37" t="s">
        <v>9971</v>
      </c>
      <c r="F24" s="37" t="s">
        <v>8677</v>
      </c>
      <c r="G24" t="s">
        <v>1274</v>
      </c>
      <c r="H24" t="s">
        <v>1867</v>
      </c>
    </row>
    <row r="25" spans="1:8" x14ac:dyDescent="0.25">
      <c r="A25" t="s">
        <v>729</v>
      </c>
      <c r="B25" s="37" t="s">
        <v>1866</v>
      </c>
      <c r="C25" s="37" t="s">
        <v>1098</v>
      </c>
      <c r="D25" s="37" t="s">
        <v>1103</v>
      </c>
      <c r="E25" s="37" t="s">
        <v>9971</v>
      </c>
      <c r="F25" s="37" t="s">
        <v>9930</v>
      </c>
      <c r="G25" t="s">
        <v>1274</v>
      </c>
      <c r="H25" t="s">
        <v>1867</v>
      </c>
    </row>
    <row r="26" spans="1:8" x14ac:dyDescent="0.25">
      <c r="A26" t="s">
        <v>729</v>
      </c>
      <c r="B26" s="37" t="s">
        <v>1866</v>
      </c>
      <c r="C26" s="37" t="s">
        <v>1098</v>
      </c>
      <c r="D26" s="37" t="s">
        <v>1103</v>
      </c>
      <c r="E26" s="37" t="s">
        <v>9972</v>
      </c>
      <c r="F26" s="37" t="s">
        <v>5460</v>
      </c>
      <c r="G26" t="s">
        <v>1274</v>
      </c>
      <c r="H26" t="s">
        <v>1867</v>
      </c>
    </row>
    <row r="27" spans="1:8" x14ac:dyDescent="0.25">
      <c r="A27" t="s">
        <v>729</v>
      </c>
      <c r="B27" s="37" t="s">
        <v>1866</v>
      </c>
      <c r="C27" s="37" t="s">
        <v>1098</v>
      </c>
      <c r="D27" s="37" t="s">
        <v>1103</v>
      </c>
      <c r="E27" s="37" t="s">
        <v>9972</v>
      </c>
      <c r="F27" s="37" t="s">
        <v>9928</v>
      </c>
      <c r="G27" t="s">
        <v>1274</v>
      </c>
      <c r="H27" t="s">
        <v>1867</v>
      </c>
    </row>
    <row r="28" spans="1:8" x14ac:dyDescent="0.25">
      <c r="A28" t="s">
        <v>729</v>
      </c>
      <c r="B28" s="37" t="s">
        <v>1866</v>
      </c>
      <c r="C28" s="37" t="s">
        <v>1098</v>
      </c>
      <c r="D28" s="37" t="s">
        <v>1103</v>
      </c>
      <c r="E28" s="37" t="s">
        <v>9972</v>
      </c>
      <c r="F28" s="37" t="s">
        <v>8147</v>
      </c>
      <c r="G28" t="s">
        <v>1274</v>
      </c>
      <c r="H28" t="s">
        <v>1867</v>
      </c>
    </row>
    <row r="29" spans="1:8" x14ac:dyDescent="0.25">
      <c r="A29" t="s">
        <v>729</v>
      </c>
      <c r="B29" s="37" t="s">
        <v>1866</v>
      </c>
      <c r="C29" s="37" t="s">
        <v>1098</v>
      </c>
      <c r="D29" s="37" t="s">
        <v>1103</v>
      </c>
      <c r="E29" s="37" t="s">
        <v>9972</v>
      </c>
      <c r="F29" s="37" t="s">
        <v>9929</v>
      </c>
      <c r="G29" t="s">
        <v>1274</v>
      </c>
      <c r="H29" t="s">
        <v>1867</v>
      </c>
    </row>
    <row r="30" spans="1:8" x14ac:dyDescent="0.25">
      <c r="A30" t="s">
        <v>729</v>
      </c>
      <c r="B30" s="37" t="s">
        <v>1866</v>
      </c>
      <c r="C30" s="37" t="s">
        <v>1098</v>
      </c>
      <c r="D30" s="37" t="s">
        <v>1103</v>
      </c>
      <c r="E30" s="37" t="s">
        <v>9972</v>
      </c>
      <c r="F30" s="37" t="s">
        <v>8677</v>
      </c>
      <c r="G30" t="s">
        <v>1274</v>
      </c>
      <c r="H30" t="s">
        <v>1867</v>
      </c>
    </row>
    <row r="31" spans="1:8" x14ac:dyDescent="0.25">
      <c r="A31" t="s">
        <v>729</v>
      </c>
      <c r="B31" s="37" t="s">
        <v>1866</v>
      </c>
      <c r="C31" s="37" t="s">
        <v>1098</v>
      </c>
      <c r="D31" s="37" t="s">
        <v>1103</v>
      </c>
      <c r="E31" s="37" t="s">
        <v>9972</v>
      </c>
      <c r="F31" s="37" t="s">
        <v>9930</v>
      </c>
      <c r="G31" t="s">
        <v>1274</v>
      </c>
      <c r="H31" t="s">
        <v>1867</v>
      </c>
    </row>
    <row r="32" spans="1:8" x14ac:dyDescent="0.25">
      <c r="A32" t="s">
        <v>729</v>
      </c>
      <c r="B32" s="37" t="s">
        <v>1866</v>
      </c>
      <c r="C32" s="37" t="s">
        <v>1098</v>
      </c>
      <c r="D32" s="37" t="s">
        <v>1103</v>
      </c>
      <c r="E32" s="37" t="s">
        <v>9973</v>
      </c>
      <c r="F32" s="37" t="s">
        <v>5460</v>
      </c>
      <c r="G32" t="s">
        <v>1274</v>
      </c>
      <c r="H32" t="s">
        <v>1867</v>
      </c>
    </row>
    <row r="33" spans="1:8" x14ac:dyDescent="0.25">
      <c r="A33" t="s">
        <v>729</v>
      </c>
      <c r="B33" s="37" t="s">
        <v>1866</v>
      </c>
      <c r="C33" s="37" t="s">
        <v>1098</v>
      </c>
      <c r="D33" s="37" t="s">
        <v>1103</v>
      </c>
      <c r="E33" s="37" t="s">
        <v>9973</v>
      </c>
      <c r="F33" s="37" t="s">
        <v>9928</v>
      </c>
      <c r="G33" t="s">
        <v>1274</v>
      </c>
      <c r="H33" t="s">
        <v>1867</v>
      </c>
    </row>
    <row r="34" spans="1:8" x14ac:dyDescent="0.25">
      <c r="A34" t="s">
        <v>729</v>
      </c>
      <c r="B34" s="37" t="s">
        <v>1866</v>
      </c>
      <c r="C34" s="37" t="s">
        <v>1098</v>
      </c>
      <c r="D34" s="37" t="s">
        <v>1103</v>
      </c>
      <c r="E34" s="37" t="s">
        <v>9973</v>
      </c>
      <c r="F34" s="37" t="s">
        <v>8147</v>
      </c>
      <c r="G34" t="s">
        <v>1274</v>
      </c>
      <c r="H34" t="s">
        <v>1867</v>
      </c>
    </row>
    <row r="35" spans="1:8" x14ac:dyDescent="0.25">
      <c r="A35" t="s">
        <v>729</v>
      </c>
      <c r="B35" s="37" t="s">
        <v>1866</v>
      </c>
      <c r="C35" s="37" t="s">
        <v>1098</v>
      </c>
      <c r="D35" s="37" t="s">
        <v>1103</v>
      </c>
      <c r="E35" s="37" t="s">
        <v>9973</v>
      </c>
      <c r="F35" s="37" t="s">
        <v>9929</v>
      </c>
      <c r="G35" t="s">
        <v>1274</v>
      </c>
      <c r="H35" t="s">
        <v>1867</v>
      </c>
    </row>
    <row r="36" spans="1:8" x14ac:dyDescent="0.25">
      <c r="A36" t="s">
        <v>729</v>
      </c>
      <c r="B36" s="37" t="s">
        <v>1866</v>
      </c>
      <c r="C36" s="37" t="s">
        <v>1098</v>
      </c>
      <c r="D36" s="37" t="s">
        <v>1103</v>
      </c>
      <c r="E36" s="37" t="s">
        <v>9973</v>
      </c>
      <c r="F36" s="37" t="s">
        <v>8677</v>
      </c>
      <c r="G36" t="s">
        <v>1274</v>
      </c>
      <c r="H36" t="s">
        <v>1867</v>
      </c>
    </row>
    <row r="37" spans="1:8" x14ac:dyDescent="0.25">
      <c r="A37" t="s">
        <v>729</v>
      </c>
      <c r="B37" s="37" t="s">
        <v>1866</v>
      </c>
      <c r="C37" s="37" t="s">
        <v>1098</v>
      </c>
      <c r="D37" s="37" t="s">
        <v>1103</v>
      </c>
      <c r="E37" s="37" t="s">
        <v>9973</v>
      </c>
      <c r="F37" s="37" t="s">
        <v>9930</v>
      </c>
      <c r="G37" t="s">
        <v>1274</v>
      </c>
      <c r="H37" t="s">
        <v>1867</v>
      </c>
    </row>
    <row r="38" spans="1:8" x14ac:dyDescent="0.25">
      <c r="A38" t="s">
        <v>729</v>
      </c>
      <c r="B38" s="37" t="s">
        <v>1866</v>
      </c>
      <c r="C38" s="37" t="s">
        <v>1098</v>
      </c>
      <c r="D38" s="37" t="s">
        <v>1103</v>
      </c>
      <c r="E38" s="37" t="s">
        <v>9974</v>
      </c>
      <c r="F38" s="37" t="s">
        <v>5460</v>
      </c>
      <c r="G38" t="s">
        <v>1274</v>
      </c>
      <c r="H38" t="s">
        <v>1867</v>
      </c>
    </row>
    <row r="39" spans="1:8" x14ac:dyDescent="0.25">
      <c r="A39" t="s">
        <v>729</v>
      </c>
      <c r="B39" s="37" t="s">
        <v>1866</v>
      </c>
      <c r="C39" s="37" t="s">
        <v>1098</v>
      </c>
      <c r="D39" s="37" t="s">
        <v>1103</v>
      </c>
      <c r="E39" s="37" t="s">
        <v>9974</v>
      </c>
      <c r="F39" s="37" t="s">
        <v>9928</v>
      </c>
      <c r="G39" t="s">
        <v>1274</v>
      </c>
      <c r="H39" t="s">
        <v>1867</v>
      </c>
    </row>
    <row r="40" spans="1:8" x14ac:dyDescent="0.25">
      <c r="A40" t="s">
        <v>729</v>
      </c>
      <c r="B40" s="37" t="s">
        <v>1866</v>
      </c>
      <c r="C40" s="37" t="s">
        <v>1098</v>
      </c>
      <c r="D40" s="37" t="s">
        <v>1103</v>
      </c>
      <c r="E40" s="37" t="s">
        <v>9974</v>
      </c>
      <c r="F40" s="37" t="s">
        <v>8147</v>
      </c>
      <c r="G40" t="s">
        <v>1274</v>
      </c>
      <c r="H40" t="s">
        <v>1867</v>
      </c>
    </row>
    <row r="41" spans="1:8" x14ac:dyDescent="0.25">
      <c r="A41" t="s">
        <v>729</v>
      </c>
      <c r="B41" s="37" t="s">
        <v>1866</v>
      </c>
      <c r="C41" s="37" t="s">
        <v>1098</v>
      </c>
      <c r="D41" s="37" t="s">
        <v>1103</v>
      </c>
      <c r="E41" s="37" t="s">
        <v>9974</v>
      </c>
      <c r="F41" s="37" t="s">
        <v>9929</v>
      </c>
      <c r="G41" t="s">
        <v>1274</v>
      </c>
      <c r="H41" t="s">
        <v>1867</v>
      </c>
    </row>
    <row r="42" spans="1:8" x14ac:dyDescent="0.25">
      <c r="A42" t="s">
        <v>729</v>
      </c>
      <c r="B42" s="37" t="s">
        <v>1866</v>
      </c>
      <c r="C42" s="37" t="s">
        <v>1098</v>
      </c>
      <c r="D42" s="37" t="s">
        <v>1103</v>
      </c>
      <c r="E42" s="37" t="s">
        <v>9974</v>
      </c>
      <c r="F42" s="37" t="s">
        <v>8677</v>
      </c>
      <c r="G42" t="s">
        <v>1274</v>
      </c>
      <c r="H42" t="s">
        <v>1867</v>
      </c>
    </row>
    <row r="43" spans="1:8" x14ac:dyDescent="0.25">
      <c r="A43" t="s">
        <v>729</v>
      </c>
      <c r="B43" s="37" t="s">
        <v>1866</v>
      </c>
      <c r="C43" s="37" t="s">
        <v>1098</v>
      </c>
      <c r="D43" s="37" t="s">
        <v>1103</v>
      </c>
      <c r="E43" s="37" t="s">
        <v>9974</v>
      </c>
      <c r="F43" s="37" t="s">
        <v>9930</v>
      </c>
      <c r="G43" t="s">
        <v>1274</v>
      </c>
      <c r="H43" t="s">
        <v>1867</v>
      </c>
    </row>
    <row r="44" spans="1:8" x14ac:dyDescent="0.25">
      <c r="A44" t="s">
        <v>729</v>
      </c>
      <c r="B44" s="37" t="s">
        <v>1866</v>
      </c>
      <c r="C44" s="37" t="s">
        <v>1098</v>
      </c>
      <c r="D44" s="37" t="s">
        <v>1103</v>
      </c>
      <c r="E44" s="37" t="s">
        <v>8604</v>
      </c>
      <c r="F44" s="37" t="s">
        <v>5460</v>
      </c>
      <c r="G44" t="s">
        <v>1274</v>
      </c>
      <c r="H44" t="s">
        <v>1867</v>
      </c>
    </row>
    <row r="45" spans="1:8" x14ac:dyDescent="0.25">
      <c r="A45" t="s">
        <v>729</v>
      </c>
      <c r="B45" s="37" t="s">
        <v>1866</v>
      </c>
      <c r="C45" s="37" t="s">
        <v>1098</v>
      </c>
      <c r="D45" s="37" t="s">
        <v>1103</v>
      </c>
      <c r="E45" s="37" t="s">
        <v>8604</v>
      </c>
      <c r="F45" s="37" t="s">
        <v>9928</v>
      </c>
      <c r="G45" t="s">
        <v>1274</v>
      </c>
      <c r="H45" t="s">
        <v>1867</v>
      </c>
    </row>
    <row r="46" spans="1:8" x14ac:dyDescent="0.25">
      <c r="A46" t="s">
        <v>729</v>
      </c>
      <c r="B46" s="37" t="s">
        <v>1866</v>
      </c>
      <c r="C46" s="37" t="s">
        <v>1098</v>
      </c>
      <c r="D46" s="37" t="s">
        <v>1103</v>
      </c>
      <c r="E46" s="37" t="s">
        <v>8604</v>
      </c>
      <c r="F46" s="37" t="s">
        <v>8147</v>
      </c>
      <c r="G46" t="s">
        <v>1274</v>
      </c>
      <c r="H46" t="s">
        <v>1867</v>
      </c>
    </row>
    <row r="47" spans="1:8" x14ac:dyDescent="0.25">
      <c r="A47" t="s">
        <v>729</v>
      </c>
      <c r="B47" s="37" t="s">
        <v>1866</v>
      </c>
      <c r="C47" s="37" t="s">
        <v>1098</v>
      </c>
      <c r="D47" s="37" t="s">
        <v>1103</v>
      </c>
      <c r="E47" s="37" t="s">
        <v>8604</v>
      </c>
      <c r="F47" s="37" t="s">
        <v>9929</v>
      </c>
      <c r="G47" t="s">
        <v>1274</v>
      </c>
      <c r="H47" t="s">
        <v>1867</v>
      </c>
    </row>
    <row r="48" spans="1:8" x14ac:dyDescent="0.25">
      <c r="A48" t="s">
        <v>729</v>
      </c>
      <c r="B48" s="37" t="s">
        <v>1866</v>
      </c>
      <c r="C48" s="37" t="s">
        <v>1098</v>
      </c>
      <c r="D48" s="37" t="s">
        <v>1103</v>
      </c>
      <c r="E48" s="37" t="s">
        <v>8604</v>
      </c>
      <c r="F48" s="37" t="s">
        <v>8677</v>
      </c>
      <c r="G48" t="s">
        <v>1274</v>
      </c>
      <c r="H48" t="s">
        <v>1867</v>
      </c>
    </row>
    <row r="49" spans="1:8" x14ac:dyDescent="0.25">
      <c r="A49" t="s">
        <v>729</v>
      </c>
      <c r="B49" s="37" t="s">
        <v>1866</v>
      </c>
      <c r="C49" s="37" t="s">
        <v>1098</v>
      </c>
      <c r="D49" s="37" t="s">
        <v>1103</v>
      </c>
      <c r="E49" s="37" t="s">
        <v>8604</v>
      </c>
      <c r="F49" s="37" t="s">
        <v>9930</v>
      </c>
      <c r="G49" t="s">
        <v>1274</v>
      </c>
      <c r="H49" t="s">
        <v>1867</v>
      </c>
    </row>
    <row r="50" spans="1:8" x14ac:dyDescent="0.25">
      <c r="A50" t="s">
        <v>1908</v>
      </c>
      <c r="B50" s="37" t="s">
        <v>6481</v>
      </c>
      <c r="C50" s="37" t="s">
        <v>1031</v>
      </c>
      <c r="D50" s="37" t="s">
        <v>1048</v>
      </c>
      <c r="E50" s="37" t="s">
        <v>1350</v>
      </c>
      <c r="F50" s="37" t="s">
        <v>1036</v>
      </c>
      <c r="G50" t="s">
        <v>1274</v>
      </c>
      <c r="H50" t="s">
        <v>9931</v>
      </c>
    </row>
    <row r="51" spans="1:8" x14ac:dyDescent="0.25">
      <c r="A51" t="s">
        <v>1908</v>
      </c>
      <c r="B51" s="37" t="s">
        <v>6481</v>
      </c>
      <c r="C51" s="37" t="s">
        <v>1031</v>
      </c>
      <c r="D51" s="37" t="s">
        <v>1048</v>
      </c>
      <c r="E51" s="37" t="s">
        <v>1131</v>
      </c>
      <c r="F51" s="37" t="s">
        <v>1036</v>
      </c>
      <c r="G51" t="s">
        <v>1274</v>
      </c>
      <c r="H51" t="s">
        <v>9931</v>
      </c>
    </row>
    <row r="52" spans="1:8" x14ac:dyDescent="0.25">
      <c r="A52" t="s">
        <v>1908</v>
      </c>
      <c r="B52" s="37" t="s">
        <v>6481</v>
      </c>
      <c r="C52" s="37" t="s">
        <v>1031</v>
      </c>
      <c r="D52" s="37" t="s">
        <v>1040</v>
      </c>
      <c r="E52" s="37" t="s">
        <v>1350</v>
      </c>
      <c r="F52" s="37" t="s">
        <v>1036</v>
      </c>
      <c r="G52" t="s">
        <v>1274</v>
      </c>
      <c r="H52" t="s">
        <v>9931</v>
      </c>
    </row>
    <row r="53" spans="1:8" x14ac:dyDescent="0.25">
      <c r="A53" t="s">
        <v>1908</v>
      </c>
      <c r="B53" s="37" t="s">
        <v>6481</v>
      </c>
      <c r="C53" s="37" t="s">
        <v>1031</v>
      </c>
      <c r="D53" s="37" t="s">
        <v>1040</v>
      </c>
      <c r="E53" s="37" t="s">
        <v>1131</v>
      </c>
      <c r="F53" s="37" t="s">
        <v>1036</v>
      </c>
      <c r="G53" t="s">
        <v>1274</v>
      </c>
      <c r="H53" t="s">
        <v>9931</v>
      </c>
    </row>
    <row r="54" spans="1:8" x14ac:dyDescent="0.25">
      <c r="A54" t="s">
        <v>1908</v>
      </c>
      <c r="B54" s="37" t="s">
        <v>6481</v>
      </c>
      <c r="C54" s="37" t="s">
        <v>1031</v>
      </c>
      <c r="D54" s="37" t="s">
        <v>1046</v>
      </c>
      <c r="E54" s="37" t="s">
        <v>1350</v>
      </c>
      <c r="F54" s="37" t="s">
        <v>1036</v>
      </c>
      <c r="G54" t="s">
        <v>1274</v>
      </c>
      <c r="H54" t="s">
        <v>9931</v>
      </c>
    </row>
    <row r="55" spans="1:8" x14ac:dyDescent="0.25">
      <c r="A55" t="s">
        <v>1908</v>
      </c>
      <c r="B55" s="37" t="s">
        <v>6481</v>
      </c>
      <c r="C55" s="37" t="s">
        <v>1031</v>
      </c>
      <c r="D55" s="37" t="s">
        <v>1046</v>
      </c>
      <c r="E55" s="37" t="s">
        <v>1131</v>
      </c>
      <c r="F55" s="37" t="s">
        <v>1036</v>
      </c>
      <c r="G55" t="s">
        <v>1274</v>
      </c>
      <c r="H55" t="s">
        <v>9931</v>
      </c>
    </row>
    <row r="56" spans="1:8" x14ac:dyDescent="0.25">
      <c r="A56" t="s">
        <v>1908</v>
      </c>
      <c r="B56" s="37" t="s">
        <v>6482</v>
      </c>
      <c r="C56" s="37" t="s">
        <v>1031</v>
      </c>
      <c r="D56" s="37" t="s">
        <v>1048</v>
      </c>
      <c r="E56" s="37" t="s">
        <v>1350</v>
      </c>
      <c r="F56" s="37" t="s">
        <v>1036</v>
      </c>
      <c r="G56" t="s">
        <v>1274</v>
      </c>
      <c r="H56" t="s">
        <v>9931</v>
      </c>
    </row>
    <row r="57" spans="1:8" x14ac:dyDescent="0.25">
      <c r="A57" t="s">
        <v>1908</v>
      </c>
      <c r="B57" s="37" t="s">
        <v>6482</v>
      </c>
      <c r="C57" s="37" t="s">
        <v>1031</v>
      </c>
      <c r="D57" s="37" t="s">
        <v>1048</v>
      </c>
      <c r="E57" s="37" t="s">
        <v>1131</v>
      </c>
      <c r="F57" s="37" t="s">
        <v>1036</v>
      </c>
      <c r="G57" t="s">
        <v>1274</v>
      </c>
      <c r="H57" t="s">
        <v>9931</v>
      </c>
    </row>
    <row r="58" spans="1:8" x14ac:dyDescent="0.25">
      <c r="A58" t="s">
        <v>1908</v>
      </c>
      <c r="B58" s="37" t="s">
        <v>6482</v>
      </c>
      <c r="C58" s="37" t="s">
        <v>1031</v>
      </c>
      <c r="D58" s="37" t="s">
        <v>1040</v>
      </c>
      <c r="E58" s="37" t="s">
        <v>1350</v>
      </c>
      <c r="F58" s="37" t="s">
        <v>1036</v>
      </c>
      <c r="G58" t="s">
        <v>1274</v>
      </c>
      <c r="H58" t="s">
        <v>9931</v>
      </c>
    </row>
    <row r="59" spans="1:8" x14ac:dyDescent="0.25">
      <c r="A59" t="s">
        <v>1908</v>
      </c>
      <c r="B59" s="37" t="s">
        <v>6482</v>
      </c>
      <c r="C59" s="37" t="s">
        <v>1031</v>
      </c>
      <c r="D59" s="37" t="s">
        <v>1040</v>
      </c>
      <c r="E59" s="37" t="s">
        <v>1131</v>
      </c>
      <c r="F59" s="37" t="s">
        <v>1036</v>
      </c>
      <c r="G59" t="s">
        <v>1274</v>
      </c>
      <c r="H59" t="s">
        <v>9931</v>
      </c>
    </row>
    <row r="60" spans="1:8" x14ac:dyDescent="0.25">
      <c r="A60" t="s">
        <v>1908</v>
      </c>
      <c r="B60" s="37" t="s">
        <v>6482</v>
      </c>
      <c r="C60" s="37" t="s">
        <v>1031</v>
      </c>
      <c r="D60" s="37" t="s">
        <v>1046</v>
      </c>
      <c r="E60" s="37" t="s">
        <v>1350</v>
      </c>
      <c r="F60" s="37" t="s">
        <v>1036</v>
      </c>
      <c r="G60" t="s">
        <v>1274</v>
      </c>
      <c r="H60" t="s">
        <v>9931</v>
      </c>
    </row>
    <row r="61" spans="1:8" x14ac:dyDescent="0.25">
      <c r="A61" t="s">
        <v>1908</v>
      </c>
      <c r="B61" s="37" t="s">
        <v>6482</v>
      </c>
      <c r="C61" s="37" t="s">
        <v>1031</v>
      </c>
      <c r="D61" s="37" t="s">
        <v>1046</v>
      </c>
      <c r="E61" s="37" t="s">
        <v>1131</v>
      </c>
      <c r="F61" s="37" t="s">
        <v>1036</v>
      </c>
      <c r="G61" t="s">
        <v>1274</v>
      </c>
      <c r="H61" t="s">
        <v>9931</v>
      </c>
    </row>
    <row r="62" spans="1:8" x14ac:dyDescent="0.25">
      <c r="A62" t="s">
        <v>1912</v>
      </c>
      <c r="B62" s="37" t="s">
        <v>7039</v>
      </c>
      <c r="C62" s="37" t="s">
        <v>1031</v>
      </c>
      <c r="D62" s="37" t="s">
        <v>1048</v>
      </c>
      <c r="E62" s="37" t="s">
        <v>7538</v>
      </c>
      <c r="F62" s="37" t="s">
        <v>1868</v>
      </c>
      <c r="G62" t="s">
        <v>1274</v>
      </c>
      <c r="H62" t="s">
        <v>9932</v>
      </c>
    </row>
    <row r="63" spans="1:8" x14ac:dyDescent="0.25">
      <c r="A63" t="s">
        <v>1912</v>
      </c>
      <c r="B63" s="37" t="s">
        <v>7039</v>
      </c>
      <c r="C63" s="37" t="s">
        <v>1031</v>
      </c>
      <c r="D63" s="37" t="s">
        <v>1048</v>
      </c>
      <c r="E63" s="37" t="s">
        <v>7538</v>
      </c>
      <c r="F63" s="37" t="s">
        <v>1034</v>
      </c>
      <c r="G63" t="s">
        <v>1274</v>
      </c>
      <c r="H63" t="s">
        <v>9932</v>
      </c>
    </row>
    <row r="64" spans="1:8" x14ac:dyDescent="0.25">
      <c r="A64" t="s">
        <v>1912</v>
      </c>
      <c r="B64" s="37" t="s">
        <v>7039</v>
      </c>
      <c r="C64" s="37" t="s">
        <v>1031</v>
      </c>
      <c r="D64" s="37" t="s">
        <v>1048</v>
      </c>
      <c r="E64" s="37" t="s">
        <v>7538</v>
      </c>
      <c r="F64" s="37" t="s">
        <v>1050</v>
      </c>
      <c r="G64" t="s">
        <v>1274</v>
      </c>
      <c r="H64" t="s">
        <v>9932</v>
      </c>
    </row>
    <row r="65" spans="1:8" x14ac:dyDescent="0.25">
      <c r="A65" t="s">
        <v>1912</v>
      </c>
      <c r="B65" s="37" t="s">
        <v>7039</v>
      </c>
      <c r="C65" s="37" t="s">
        <v>1031</v>
      </c>
      <c r="D65" s="37" t="s">
        <v>1048</v>
      </c>
      <c r="E65" s="37" t="s">
        <v>7538</v>
      </c>
      <c r="F65" s="37" t="s">
        <v>6976</v>
      </c>
      <c r="G65" t="s">
        <v>1274</v>
      </c>
      <c r="H65" t="s">
        <v>9932</v>
      </c>
    </row>
    <row r="66" spans="1:8" x14ac:dyDescent="0.25">
      <c r="A66" t="s">
        <v>1912</v>
      </c>
      <c r="B66" s="37" t="s">
        <v>7039</v>
      </c>
      <c r="C66" s="37" t="s">
        <v>1031</v>
      </c>
      <c r="D66" s="37" t="s">
        <v>1048</v>
      </c>
      <c r="E66" s="37" t="s">
        <v>9933</v>
      </c>
      <c r="F66" s="37" t="s">
        <v>1868</v>
      </c>
      <c r="G66" t="s">
        <v>1274</v>
      </c>
      <c r="H66" t="s">
        <v>9932</v>
      </c>
    </row>
    <row r="67" spans="1:8" x14ac:dyDescent="0.25">
      <c r="A67" t="s">
        <v>1912</v>
      </c>
      <c r="B67" s="37" t="s">
        <v>7039</v>
      </c>
      <c r="C67" s="37" t="s">
        <v>1031</v>
      </c>
      <c r="D67" s="37" t="s">
        <v>1048</v>
      </c>
      <c r="E67" s="37" t="s">
        <v>9933</v>
      </c>
      <c r="F67" s="37" t="s">
        <v>1034</v>
      </c>
      <c r="G67" t="s">
        <v>1274</v>
      </c>
      <c r="H67" t="s">
        <v>9932</v>
      </c>
    </row>
    <row r="68" spans="1:8" x14ac:dyDescent="0.25">
      <c r="A68" t="s">
        <v>1912</v>
      </c>
      <c r="B68" s="37" t="s">
        <v>7039</v>
      </c>
      <c r="C68" s="37" t="s">
        <v>1031</v>
      </c>
      <c r="D68" s="37" t="s">
        <v>1048</v>
      </c>
      <c r="E68" s="37" t="s">
        <v>9933</v>
      </c>
      <c r="F68" s="37" t="s">
        <v>1050</v>
      </c>
      <c r="G68" t="s">
        <v>1274</v>
      </c>
      <c r="H68" t="s">
        <v>9932</v>
      </c>
    </row>
    <row r="69" spans="1:8" x14ac:dyDescent="0.25">
      <c r="A69" t="s">
        <v>1912</v>
      </c>
      <c r="B69" s="37" t="s">
        <v>7039</v>
      </c>
      <c r="C69" s="37" t="s">
        <v>1031</v>
      </c>
      <c r="D69" s="37" t="s">
        <v>1048</v>
      </c>
      <c r="E69" s="37" t="s">
        <v>9933</v>
      </c>
      <c r="F69" s="37" t="s">
        <v>6976</v>
      </c>
      <c r="G69" t="s">
        <v>1274</v>
      </c>
      <c r="H69" t="s">
        <v>9932</v>
      </c>
    </row>
    <row r="70" spans="1:8" x14ac:dyDescent="0.25">
      <c r="A70" t="s">
        <v>1912</v>
      </c>
      <c r="B70" s="37" t="s">
        <v>7039</v>
      </c>
      <c r="C70" s="37" t="s">
        <v>1031</v>
      </c>
      <c r="D70" s="37" t="s">
        <v>1048</v>
      </c>
      <c r="E70" s="37" t="s">
        <v>1899</v>
      </c>
      <c r="F70" s="37" t="s">
        <v>1868</v>
      </c>
      <c r="G70" t="s">
        <v>1274</v>
      </c>
      <c r="H70" t="s">
        <v>9932</v>
      </c>
    </row>
    <row r="71" spans="1:8" x14ac:dyDescent="0.25">
      <c r="A71" t="s">
        <v>1912</v>
      </c>
      <c r="B71" s="37" t="s">
        <v>7039</v>
      </c>
      <c r="C71" s="37" t="s">
        <v>1031</v>
      </c>
      <c r="D71" s="37" t="s">
        <v>1048</v>
      </c>
      <c r="E71" s="37" t="s">
        <v>1899</v>
      </c>
      <c r="F71" s="37" t="s">
        <v>1034</v>
      </c>
      <c r="G71" t="s">
        <v>1274</v>
      </c>
      <c r="H71" t="s">
        <v>9932</v>
      </c>
    </row>
    <row r="72" spans="1:8" x14ac:dyDescent="0.25">
      <c r="A72" t="s">
        <v>1912</v>
      </c>
      <c r="B72" s="37" t="s">
        <v>7039</v>
      </c>
      <c r="C72" s="37" t="s">
        <v>1031</v>
      </c>
      <c r="D72" s="37" t="s">
        <v>1048</v>
      </c>
      <c r="E72" s="37" t="s">
        <v>1899</v>
      </c>
      <c r="F72" s="37" t="s">
        <v>1050</v>
      </c>
      <c r="G72" t="s">
        <v>1274</v>
      </c>
      <c r="H72" t="s">
        <v>9932</v>
      </c>
    </row>
    <row r="73" spans="1:8" x14ac:dyDescent="0.25">
      <c r="A73" t="s">
        <v>1912</v>
      </c>
      <c r="B73" s="37" t="s">
        <v>7039</v>
      </c>
      <c r="C73" s="37" t="s">
        <v>1031</v>
      </c>
      <c r="D73" s="37" t="s">
        <v>1048</v>
      </c>
      <c r="E73" s="37" t="s">
        <v>1899</v>
      </c>
      <c r="F73" s="37" t="s">
        <v>6976</v>
      </c>
      <c r="G73" t="s">
        <v>1274</v>
      </c>
      <c r="H73" t="s">
        <v>9932</v>
      </c>
    </row>
    <row r="74" spans="1:8" x14ac:dyDescent="0.25">
      <c r="A74" t="s">
        <v>1912</v>
      </c>
      <c r="B74" s="37" t="s">
        <v>7039</v>
      </c>
      <c r="C74" s="37" t="s">
        <v>1031</v>
      </c>
      <c r="D74" s="37" t="s">
        <v>1048</v>
      </c>
      <c r="E74" s="37" t="s">
        <v>5578</v>
      </c>
      <c r="F74" s="37" t="s">
        <v>1868</v>
      </c>
      <c r="G74" t="s">
        <v>1274</v>
      </c>
      <c r="H74" t="s">
        <v>9932</v>
      </c>
    </row>
    <row r="75" spans="1:8" x14ac:dyDescent="0.25">
      <c r="A75" t="s">
        <v>1912</v>
      </c>
      <c r="B75" s="37" t="s">
        <v>7039</v>
      </c>
      <c r="C75" s="37" t="s">
        <v>1031</v>
      </c>
      <c r="D75" s="37" t="s">
        <v>1048</v>
      </c>
      <c r="E75" s="37" t="s">
        <v>5578</v>
      </c>
      <c r="F75" s="37" t="s">
        <v>1034</v>
      </c>
      <c r="G75" t="s">
        <v>1274</v>
      </c>
      <c r="H75" t="s">
        <v>9932</v>
      </c>
    </row>
    <row r="76" spans="1:8" x14ac:dyDescent="0.25">
      <c r="A76" t="s">
        <v>1912</v>
      </c>
      <c r="B76" s="37" t="s">
        <v>7039</v>
      </c>
      <c r="C76" s="37" t="s">
        <v>1031</v>
      </c>
      <c r="D76" s="37" t="s">
        <v>1048</v>
      </c>
      <c r="E76" s="37" t="s">
        <v>5578</v>
      </c>
      <c r="F76" s="37" t="s">
        <v>1050</v>
      </c>
      <c r="G76" t="s">
        <v>1274</v>
      </c>
      <c r="H76" t="s">
        <v>9932</v>
      </c>
    </row>
    <row r="77" spans="1:8" x14ac:dyDescent="0.25">
      <c r="A77" t="s">
        <v>1912</v>
      </c>
      <c r="B77" s="37" t="s">
        <v>7039</v>
      </c>
      <c r="C77" s="37" t="s">
        <v>1031</v>
      </c>
      <c r="D77" s="37" t="s">
        <v>1048</v>
      </c>
      <c r="E77" s="37" t="s">
        <v>5578</v>
      </c>
      <c r="F77" s="37" t="s">
        <v>6976</v>
      </c>
      <c r="G77" t="s">
        <v>1274</v>
      </c>
      <c r="H77" t="s">
        <v>9932</v>
      </c>
    </row>
    <row r="78" spans="1:8" x14ac:dyDescent="0.25">
      <c r="A78" t="s">
        <v>1912</v>
      </c>
      <c r="B78" s="37" t="s">
        <v>7039</v>
      </c>
      <c r="C78" s="37" t="s">
        <v>1031</v>
      </c>
      <c r="D78" s="37" t="s">
        <v>1209</v>
      </c>
      <c r="E78" s="37" t="s">
        <v>7538</v>
      </c>
      <c r="F78" s="37" t="s">
        <v>1868</v>
      </c>
      <c r="G78" t="s">
        <v>1274</v>
      </c>
      <c r="H78" t="s">
        <v>9932</v>
      </c>
    </row>
    <row r="79" spans="1:8" x14ac:dyDescent="0.25">
      <c r="A79" t="s">
        <v>1912</v>
      </c>
      <c r="B79" s="37" t="s">
        <v>7039</v>
      </c>
      <c r="C79" s="37" t="s">
        <v>1031</v>
      </c>
      <c r="D79" s="37" t="s">
        <v>1209</v>
      </c>
      <c r="E79" s="37" t="s">
        <v>7538</v>
      </c>
      <c r="F79" s="37" t="s">
        <v>1034</v>
      </c>
      <c r="G79" t="s">
        <v>1274</v>
      </c>
      <c r="H79" t="s">
        <v>9932</v>
      </c>
    </row>
    <row r="80" spans="1:8" x14ac:dyDescent="0.25">
      <c r="A80" t="s">
        <v>1912</v>
      </c>
      <c r="B80" s="37" t="s">
        <v>7039</v>
      </c>
      <c r="C80" s="37" t="s">
        <v>1031</v>
      </c>
      <c r="D80" s="37" t="s">
        <v>1209</v>
      </c>
      <c r="E80" s="37" t="s">
        <v>7538</v>
      </c>
      <c r="F80" s="37" t="s">
        <v>1050</v>
      </c>
      <c r="G80" t="s">
        <v>1274</v>
      </c>
      <c r="H80" t="s">
        <v>9932</v>
      </c>
    </row>
    <row r="81" spans="1:8" x14ac:dyDescent="0.25">
      <c r="A81" t="s">
        <v>1912</v>
      </c>
      <c r="B81" s="37" t="s">
        <v>7039</v>
      </c>
      <c r="C81" s="37" t="s">
        <v>1031</v>
      </c>
      <c r="D81" s="37" t="s">
        <v>1209</v>
      </c>
      <c r="E81" s="37" t="s">
        <v>7538</v>
      </c>
      <c r="F81" s="37" t="s">
        <v>6976</v>
      </c>
      <c r="G81" t="s">
        <v>1274</v>
      </c>
      <c r="H81" t="s">
        <v>9932</v>
      </c>
    </row>
    <row r="82" spans="1:8" x14ac:dyDescent="0.25">
      <c r="A82" t="s">
        <v>1912</v>
      </c>
      <c r="B82" s="37" t="s">
        <v>7039</v>
      </c>
      <c r="C82" s="37" t="s">
        <v>1031</v>
      </c>
      <c r="D82" s="37" t="s">
        <v>1209</v>
      </c>
      <c r="E82" s="37" t="s">
        <v>9933</v>
      </c>
      <c r="F82" s="37" t="s">
        <v>1868</v>
      </c>
      <c r="G82" t="s">
        <v>1274</v>
      </c>
      <c r="H82" t="s">
        <v>9932</v>
      </c>
    </row>
    <row r="83" spans="1:8" x14ac:dyDescent="0.25">
      <c r="A83" t="s">
        <v>1912</v>
      </c>
      <c r="B83" s="37" t="s">
        <v>7039</v>
      </c>
      <c r="C83" s="37" t="s">
        <v>1031</v>
      </c>
      <c r="D83" s="37" t="s">
        <v>1209</v>
      </c>
      <c r="E83" s="37" t="s">
        <v>9933</v>
      </c>
      <c r="F83" s="37" t="s">
        <v>1034</v>
      </c>
      <c r="G83" t="s">
        <v>1274</v>
      </c>
      <c r="H83" t="s">
        <v>9932</v>
      </c>
    </row>
    <row r="84" spans="1:8" x14ac:dyDescent="0.25">
      <c r="A84" t="s">
        <v>1912</v>
      </c>
      <c r="B84" s="37" t="s">
        <v>7039</v>
      </c>
      <c r="C84" s="37" t="s">
        <v>1031</v>
      </c>
      <c r="D84" s="37" t="s">
        <v>1209</v>
      </c>
      <c r="E84" s="37" t="s">
        <v>9933</v>
      </c>
      <c r="F84" s="37" t="s">
        <v>1050</v>
      </c>
      <c r="G84" t="s">
        <v>1274</v>
      </c>
      <c r="H84" t="s">
        <v>9932</v>
      </c>
    </row>
    <row r="85" spans="1:8" x14ac:dyDescent="0.25">
      <c r="A85" t="s">
        <v>1912</v>
      </c>
      <c r="B85" s="37" t="s">
        <v>7039</v>
      </c>
      <c r="C85" s="37" t="s">
        <v>1031</v>
      </c>
      <c r="D85" s="37" t="s">
        <v>1209</v>
      </c>
      <c r="E85" s="37" t="s">
        <v>9933</v>
      </c>
      <c r="F85" s="37" t="s">
        <v>6976</v>
      </c>
      <c r="G85" t="s">
        <v>1274</v>
      </c>
      <c r="H85" t="s">
        <v>9932</v>
      </c>
    </row>
    <row r="86" spans="1:8" x14ac:dyDescent="0.25">
      <c r="A86" t="s">
        <v>1912</v>
      </c>
      <c r="B86" s="37" t="s">
        <v>7039</v>
      </c>
      <c r="C86" s="37" t="s">
        <v>1031</v>
      </c>
      <c r="D86" s="37" t="s">
        <v>1209</v>
      </c>
      <c r="E86" s="37" t="s">
        <v>1899</v>
      </c>
      <c r="F86" s="37" t="s">
        <v>1868</v>
      </c>
      <c r="G86" t="s">
        <v>1274</v>
      </c>
      <c r="H86" t="s">
        <v>9932</v>
      </c>
    </row>
    <row r="87" spans="1:8" x14ac:dyDescent="0.25">
      <c r="A87" t="s">
        <v>1912</v>
      </c>
      <c r="B87" s="37" t="s">
        <v>7039</v>
      </c>
      <c r="C87" s="37" t="s">
        <v>1031</v>
      </c>
      <c r="D87" s="37" t="s">
        <v>1209</v>
      </c>
      <c r="E87" s="37" t="s">
        <v>1899</v>
      </c>
      <c r="F87" s="37" t="s">
        <v>1034</v>
      </c>
      <c r="G87" t="s">
        <v>1274</v>
      </c>
      <c r="H87" t="s">
        <v>9932</v>
      </c>
    </row>
    <row r="88" spans="1:8" x14ac:dyDescent="0.25">
      <c r="A88" t="s">
        <v>1912</v>
      </c>
      <c r="B88" s="37" t="s">
        <v>7039</v>
      </c>
      <c r="C88" s="37" t="s">
        <v>1031</v>
      </c>
      <c r="D88" s="37" t="s">
        <v>1209</v>
      </c>
      <c r="E88" s="37" t="s">
        <v>1899</v>
      </c>
      <c r="F88" s="37" t="s">
        <v>1050</v>
      </c>
      <c r="G88" t="s">
        <v>1274</v>
      </c>
      <c r="H88" t="s">
        <v>9932</v>
      </c>
    </row>
    <row r="89" spans="1:8" x14ac:dyDescent="0.25">
      <c r="A89" t="s">
        <v>1912</v>
      </c>
      <c r="B89" s="37" t="s">
        <v>7039</v>
      </c>
      <c r="C89" s="37" t="s">
        <v>1031</v>
      </c>
      <c r="D89" s="37" t="s">
        <v>1209</v>
      </c>
      <c r="E89" s="37" t="s">
        <v>1899</v>
      </c>
      <c r="F89" s="37" t="s">
        <v>6976</v>
      </c>
      <c r="G89" t="s">
        <v>1274</v>
      </c>
      <c r="H89" t="s">
        <v>9932</v>
      </c>
    </row>
    <row r="90" spans="1:8" x14ac:dyDescent="0.25">
      <c r="A90" t="s">
        <v>1912</v>
      </c>
      <c r="B90" s="37" t="s">
        <v>7039</v>
      </c>
      <c r="C90" s="37" t="s">
        <v>1031</v>
      </c>
      <c r="D90" s="37" t="s">
        <v>1209</v>
      </c>
      <c r="E90" s="37" t="s">
        <v>5578</v>
      </c>
      <c r="F90" s="37" t="s">
        <v>1868</v>
      </c>
      <c r="G90" t="s">
        <v>1274</v>
      </c>
      <c r="H90" t="s">
        <v>9932</v>
      </c>
    </row>
    <row r="91" spans="1:8" x14ac:dyDescent="0.25">
      <c r="A91" t="s">
        <v>1912</v>
      </c>
      <c r="B91" s="37" t="s">
        <v>7039</v>
      </c>
      <c r="C91" s="37" t="s">
        <v>1031</v>
      </c>
      <c r="D91" s="37" t="s">
        <v>1209</v>
      </c>
      <c r="E91" s="37" t="s">
        <v>5578</v>
      </c>
      <c r="F91" s="37" t="s">
        <v>1034</v>
      </c>
      <c r="G91" t="s">
        <v>1274</v>
      </c>
      <c r="H91" t="s">
        <v>9932</v>
      </c>
    </row>
    <row r="92" spans="1:8" x14ac:dyDescent="0.25">
      <c r="A92" t="s">
        <v>1912</v>
      </c>
      <c r="B92" s="37" t="s">
        <v>7039</v>
      </c>
      <c r="C92" s="37" t="s">
        <v>1031</v>
      </c>
      <c r="D92" s="37" t="s">
        <v>1209</v>
      </c>
      <c r="E92" s="37" t="s">
        <v>5578</v>
      </c>
      <c r="F92" s="37" t="s">
        <v>1050</v>
      </c>
      <c r="G92" t="s">
        <v>1274</v>
      </c>
      <c r="H92" t="s">
        <v>9932</v>
      </c>
    </row>
    <row r="93" spans="1:8" x14ac:dyDescent="0.25">
      <c r="A93" t="s">
        <v>1912</v>
      </c>
      <c r="B93" s="37" t="s">
        <v>7039</v>
      </c>
      <c r="C93" s="37" t="s">
        <v>1031</v>
      </c>
      <c r="D93" s="37" t="s">
        <v>1209</v>
      </c>
      <c r="E93" s="37" t="s">
        <v>5578</v>
      </c>
      <c r="F93" s="37" t="s">
        <v>6976</v>
      </c>
      <c r="G93" t="s">
        <v>1274</v>
      </c>
      <c r="H93" t="s">
        <v>9932</v>
      </c>
    </row>
    <row r="94" spans="1:8" x14ac:dyDescent="0.25">
      <c r="A94" t="s">
        <v>1918</v>
      </c>
      <c r="B94" s="37" t="s">
        <v>7326</v>
      </c>
      <c r="C94" s="37" t="s">
        <v>7161</v>
      </c>
      <c r="D94" s="37" t="s">
        <v>5611</v>
      </c>
      <c r="E94" s="37" t="s">
        <v>6707</v>
      </c>
      <c r="F94" s="37" t="s">
        <v>6679</v>
      </c>
      <c r="G94" t="s">
        <v>1274</v>
      </c>
      <c r="H94" t="s">
        <v>9934</v>
      </c>
    </row>
    <row r="95" spans="1:8" x14ac:dyDescent="0.25">
      <c r="A95" t="s">
        <v>1924</v>
      </c>
      <c r="B95" s="37" t="s">
        <v>7367</v>
      </c>
      <c r="C95" s="37" t="s">
        <v>1031</v>
      </c>
      <c r="D95" s="37" t="s">
        <v>1048</v>
      </c>
      <c r="E95" s="37" t="s">
        <v>5615</v>
      </c>
      <c r="F95" s="37" t="s">
        <v>1868</v>
      </c>
      <c r="G95" t="s">
        <v>1274</v>
      </c>
      <c r="H95" t="s">
        <v>9935</v>
      </c>
    </row>
    <row r="96" spans="1:8" x14ac:dyDescent="0.25">
      <c r="A96" t="s">
        <v>1924</v>
      </c>
      <c r="B96" s="37" t="s">
        <v>7367</v>
      </c>
      <c r="C96" s="37" t="s">
        <v>1031</v>
      </c>
      <c r="D96" s="37" t="s">
        <v>1048</v>
      </c>
      <c r="E96" s="37" t="s">
        <v>5615</v>
      </c>
      <c r="F96" s="37" t="s">
        <v>1874</v>
      </c>
      <c r="G96" t="s">
        <v>1274</v>
      </c>
      <c r="H96" t="s">
        <v>9935</v>
      </c>
    </row>
    <row r="97" spans="1:8" x14ac:dyDescent="0.25">
      <c r="A97" t="s">
        <v>1924</v>
      </c>
      <c r="B97" s="37" t="s">
        <v>7367</v>
      </c>
      <c r="C97" s="37" t="s">
        <v>1031</v>
      </c>
      <c r="D97" s="37" t="s">
        <v>1048</v>
      </c>
      <c r="E97" s="37" t="s">
        <v>5615</v>
      </c>
      <c r="F97" s="37" t="s">
        <v>1374</v>
      </c>
      <c r="G97" t="s">
        <v>1274</v>
      </c>
      <c r="H97" t="s">
        <v>9935</v>
      </c>
    </row>
    <row r="98" spans="1:8" x14ac:dyDescent="0.25">
      <c r="A98" t="s">
        <v>1924</v>
      </c>
      <c r="B98" s="37" t="s">
        <v>7367</v>
      </c>
      <c r="C98" s="37" t="s">
        <v>1031</v>
      </c>
      <c r="D98" s="37" t="s">
        <v>1048</v>
      </c>
      <c r="E98" s="37" t="s">
        <v>8414</v>
      </c>
      <c r="F98" s="37" t="s">
        <v>1868</v>
      </c>
      <c r="G98" t="s">
        <v>1274</v>
      </c>
      <c r="H98" t="s">
        <v>9935</v>
      </c>
    </row>
    <row r="99" spans="1:8" x14ac:dyDescent="0.25">
      <c r="A99" t="s">
        <v>1924</v>
      </c>
      <c r="B99" s="37" t="s">
        <v>7367</v>
      </c>
      <c r="C99" s="37" t="s">
        <v>1031</v>
      </c>
      <c r="D99" s="37" t="s">
        <v>1048</v>
      </c>
      <c r="E99" s="37" t="s">
        <v>8414</v>
      </c>
      <c r="F99" s="37" t="s">
        <v>1874</v>
      </c>
      <c r="G99" t="s">
        <v>1274</v>
      </c>
      <c r="H99" t="s">
        <v>9935</v>
      </c>
    </row>
    <row r="100" spans="1:8" x14ac:dyDescent="0.25">
      <c r="A100" t="s">
        <v>1924</v>
      </c>
      <c r="B100" s="37" t="s">
        <v>7367</v>
      </c>
      <c r="C100" s="37" t="s">
        <v>1031</v>
      </c>
      <c r="D100" s="37" t="s">
        <v>1048</v>
      </c>
      <c r="E100" s="37" t="s">
        <v>8414</v>
      </c>
      <c r="F100" s="37" t="s">
        <v>1374</v>
      </c>
      <c r="G100" t="s">
        <v>1274</v>
      </c>
      <c r="H100" t="s">
        <v>9935</v>
      </c>
    </row>
    <row r="101" spans="1:8" x14ac:dyDescent="0.25">
      <c r="A101" t="s">
        <v>1924</v>
      </c>
      <c r="B101" s="37" t="s">
        <v>7367</v>
      </c>
      <c r="C101" s="37" t="s">
        <v>1031</v>
      </c>
      <c r="D101" s="37" t="s">
        <v>1048</v>
      </c>
      <c r="E101" s="37" t="s">
        <v>5578</v>
      </c>
      <c r="F101" s="37" t="s">
        <v>1868</v>
      </c>
      <c r="G101" t="s">
        <v>1274</v>
      </c>
      <c r="H101" t="s">
        <v>9935</v>
      </c>
    </row>
    <row r="102" spans="1:8" x14ac:dyDescent="0.25">
      <c r="A102" t="s">
        <v>1924</v>
      </c>
      <c r="B102" s="37" t="s">
        <v>7367</v>
      </c>
      <c r="C102" s="37" t="s">
        <v>1031</v>
      </c>
      <c r="D102" s="37" t="s">
        <v>1048</v>
      </c>
      <c r="E102" s="37" t="s">
        <v>5578</v>
      </c>
      <c r="F102" s="37" t="s">
        <v>1874</v>
      </c>
      <c r="G102" t="s">
        <v>1274</v>
      </c>
      <c r="H102" t="s">
        <v>9935</v>
      </c>
    </row>
    <row r="103" spans="1:8" x14ac:dyDescent="0.25">
      <c r="A103" t="s">
        <v>1924</v>
      </c>
      <c r="B103" s="37" t="s">
        <v>7367</v>
      </c>
      <c r="C103" s="37" t="s">
        <v>1031</v>
      </c>
      <c r="D103" s="37" t="s">
        <v>1048</v>
      </c>
      <c r="E103" s="37" t="s">
        <v>5578</v>
      </c>
      <c r="F103" s="37" t="s">
        <v>1374</v>
      </c>
      <c r="G103" t="s">
        <v>1274</v>
      </c>
      <c r="H103" t="s">
        <v>9935</v>
      </c>
    </row>
    <row r="104" spans="1:8" x14ac:dyDescent="0.25">
      <c r="A104" t="s">
        <v>1924</v>
      </c>
      <c r="B104" s="37" t="s">
        <v>7367</v>
      </c>
      <c r="C104" s="37" t="s">
        <v>1031</v>
      </c>
      <c r="D104" s="37" t="s">
        <v>1209</v>
      </c>
      <c r="E104" s="37" t="s">
        <v>5615</v>
      </c>
      <c r="F104" s="37" t="s">
        <v>1868</v>
      </c>
      <c r="G104" t="s">
        <v>1274</v>
      </c>
      <c r="H104" t="s">
        <v>9935</v>
      </c>
    </row>
    <row r="105" spans="1:8" x14ac:dyDescent="0.25">
      <c r="A105" t="s">
        <v>1924</v>
      </c>
      <c r="B105" s="37" t="s">
        <v>7367</v>
      </c>
      <c r="C105" s="37" t="s">
        <v>1031</v>
      </c>
      <c r="D105" s="37" t="s">
        <v>1209</v>
      </c>
      <c r="E105" s="37" t="s">
        <v>5615</v>
      </c>
      <c r="F105" s="37" t="s">
        <v>1874</v>
      </c>
      <c r="G105" t="s">
        <v>1274</v>
      </c>
      <c r="H105" t="s">
        <v>9935</v>
      </c>
    </row>
    <row r="106" spans="1:8" x14ac:dyDescent="0.25">
      <c r="A106" t="s">
        <v>1924</v>
      </c>
      <c r="B106" s="37" t="s">
        <v>7367</v>
      </c>
      <c r="C106" s="37" t="s">
        <v>1031</v>
      </c>
      <c r="D106" s="37" t="s">
        <v>1209</v>
      </c>
      <c r="E106" s="37" t="s">
        <v>5615</v>
      </c>
      <c r="F106" s="37" t="s">
        <v>1374</v>
      </c>
      <c r="G106" t="s">
        <v>1274</v>
      </c>
      <c r="H106" t="s">
        <v>9935</v>
      </c>
    </row>
    <row r="107" spans="1:8" x14ac:dyDescent="0.25">
      <c r="A107" t="s">
        <v>1924</v>
      </c>
      <c r="B107" s="37" t="s">
        <v>7367</v>
      </c>
      <c r="C107" s="37" t="s">
        <v>1031</v>
      </c>
      <c r="D107" s="37" t="s">
        <v>1209</v>
      </c>
      <c r="E107" s="37" t="s">
        <v>8414</v>
      </c>
      <c r="F107" s="37" t="s">
        <v>1868</v>
      </c>
      <c r="G107" t="s">
        <v>1274</v>
      </c>
      <c r="H107" t="s">
        <v>9935</v>
      </c>
    </row>
    <row r="108" spans="1:8" x14ac:dyDescent="0.25">
      <c r="A108" t="s">
        <v>1924</v>
      </c>
      <c r="B108" s="37" t="s">
        <v>7367</v>
      </c>
      <c r="C108" s="37" t="s">
        <v>1031</v>
      </c>
      <c r="D108" s="37" t="s">
        <v>1209</v>
      </c>
      <c r="E108" s="37" t="s">
        <v>8414</v>
      </c>
      <c r="F108" s="37" t="s">
        <v>1874</v>
      </c>
      <c r="G108" t="s">
        <v>1274</v>
      </c>
      <c r="H108" t="s">
        <v>9935</v>
      </c>
    </row>
    <row r="109" spans="1:8" x14ac:dyDescent="0.25">
      <c r="A109" t="s">
        <v>1924</v>
      </c>
      <c r="B109" s="37" t="s">
        <v>7367</v>
      </c>
      <c r="C109" s="37" t="s">
        <v>1031</v>
      </c>
      <c r="D109" s="37" t="s">
        <v>1209</v>
      </c>
      <c r="E109" s="37" t="s">
        <v>8414</v>
      </c>
      <c r="F109" s="37" t="s">
        <v>1374</v>
      </c>
      <c r="G109" t="s">
        <v>1274</v>
      </c>
      <c r="H109" t="s">
        <v>9935</v>
      </c>
    </row>
    <row r="110" spans="1:8" x14ac:dyDescent="0.25">
      <c r="A110" t="s">
        <v>1924</v>
      </c>
      <c r="B110" s="37" t="s">
        <v>7367</v>
      </c>
      <c r="C110" s="37" t="s">
        <v>1031</v>
      </c>
      <c r="D110" s="37" t="s">
        <v>1209</v>
      </c>
      <c r="E110" s="37" t="s">
        <v>5578</v>
      </c>
      <c r="F110" s="37" t="s">
        <v>1868</v>
      </c>
      <c r="G110" t="s">
        <v>1274</v>
      </c>
      <c r="H110" t="s">
        <v>9935</v>
      </c>
    </row>
    <row r="111" spans="1:8" x14ac:dyDescent="0.25">
      <c r="A111" t="s">
        <v>1924</v>
      </c>
      <c r="B111" s="37" t="s">
        <v>7367</v>
      </c>
      <c r="C111" s="37" t="s">
        <v>1031</v>
      </c>
      <c r="D111" s="37" t="s">
        <v>1209</v>
      </c>
      <c r="E111" s="37" t="s">
        <v>5578</v>
      </c>
      <c r="F111" s="37" t="s">
        <v>1874</v>
      </c>
      <c r="G111" t="s">
        <v>1274</v>
      </c>
      <c r="H111" t="s">
        <v>9935</v>
      </c>
    </row>
    <row r="112" spans="1:8" x14ac:dyDescent="0.25">
      <c r="A112" t="s">
        <v>1924</v>
      </c>
      <c r="B112" s="37" t="s">
        <v>7367</v>
      </c>
      <c r="C112" s="37" t="s">
        <v>1031</v>
      </c>
      <c r="D112" s="37" t="s">
        <v>1209</v>
      </c>
      <c r="E112" s="37" t="s">
        <v>5578</v>
      </c>
      <c r="F112" s="37" t="s">
        <v>1374</v>
      </c>
      <c r="G112" t="s">
        <v>1274</v>
      </c>
      <c r="H112" t="s">
        <v>9935</v>
      </c>
    </row>
    <row r="113" spans="1:8" x14ac:dyDescent="0.25">
      <c r="A113" t="s">
        <v>1924</v>
      </c>
      <c r="B113" s="37" t="s">
        <v>7368</v>
      </c>
      <c r="C113" s="37" t="s">
        <v>1031</v>
      </c>
      <c r="D113" s="37" t="s">
        <v>1048</v>
      </c>
      <c r="E113" s="37" t="s">
        <v>5615</v>
      </c>
      <c r="F113" s="37" t="s">
        <v>1868</v>
      </c>
      <c r="G113" t="s">
        <v>1274</v>
      </c>
      <c r="H113" t="s">
        <v>9935</v>
      </c>
    </row>
    <row r="114" spans="1:8" x14ac:dyDescent="0.25">
      <c r="A114" t="s">
        <v>1924</v>
      </c>
      <c r="B114" s="37" t="s">
        <v>7368</v>
      </c>
      <c r="C114" s="37" t="s">
        <v>1031</v>
      </c>
      <c r="D114" s="37" t="s">
        <v>1048</v>
      </c>
      <c r="E114" s="37" t="s">
        <v>5615</v>
      </c>
      <c r="F114" s="37" t="s">
        <v>1874</v>
      </c>
      <c r="G114" t="s">
        <v>1274</v>
      </c>
      <c r="H114" t="s">
        <v>9935</v>
      </c>
    </row>
    <row r="115" spans="1:8" x14ac:dyDescent="0.25">
      <c r="A115" t="s">
        <v>1924</v>
      </c>
      <c r="B115" s="37" t="s">
        <v>7368</v>
      </c>
      <c r="C115" s="37" t="s">
        <v>1031</v>
      </c>
      <c r="D115" s="37" t="s">
        <v>1048</v>
      </c>
      <c r="E115" s="37" t="s">
        <v>5615</v>
      </c>
      <c r="F115" s="37" t="s">
        <v>1374</v>
      </c>
      <c r="G115" t="s">
        <v>1274</v>
      </c>
      <c r="H115" t="s">
        <v>9935</v>
      </c>
    </row>
    <row r="116" spans="1:8" x14ac:dyDescent="0.25">
      <c r="A116" t="s">
        <v>1924</v>
      </c>
      <c r="B116" s="37" t="s">
        <v>7368</v>
      </c>
      <c r="C116" s="37" t="s">
        <v>1031</v>
      </c>
      <c r="D116" s="37" t="s">
        <v>1048</v>
      </c>
      <c r="E116" s="37" t="s">
        <v>8414</v>
      </c>
      <c r="F116" s="37" t="s">
        <v>1868</v>
      </c>
      <c r="G116" t="s">
        <v>1274</v>
      </c>
      <c r="H116" t="s">
        <v>9935</v>
      </c>
    </row>
    <row r="117" spans="1:8" x14ac:dyDescent="0.25">
      <c r="A117" t="s">
        <v>1924</v>
      </c>
      <c r="B117" s="37" t="s">
        <v>7368</v>
      </c>
      <c r="C117" s="37" t="s">
        <v>1031</v>
      </c>
      <c r="D117" s="37" t="s">
        <v>1048</v>
      </c>
      <c r="E117" s="37" t="s">
        <v>8414</v>
      </c>
      <c r="F117" s="37" t="s">
        <v>1874</v>
      </c>
      <c r="G117" t="s">
        <v>1274</v>
      </c>
      <c r="H117" t="s">
        <v>9935</v>
      </c>
    </row>
    <row r="118" spans="1:8" x14ac:dyDescent="0.25">
      <c r="A118" t="s">
        <v>1924</v>
      </c>
      <c r="B118" s="37" t="s">
        <v>7368</v>
      </c>
      <c r="C118" s="37" t="s">
        <v>1031</v>
      </c>
      <c r="D118" s="37" t="s">
        <v>1048</v>
      </c>
      <c r="E118" s="37" t="s">
        <v>8414</v>
      </c>
      <c r="F118" s="37" t="s">
        <v>1374</v>
      </c>
      <c r="G118" t="s">
        <v>1274</v>
      </c>
      <c r="H118" t="s">
        <v>9935</v>
      </c>
    </row>
    <row r="119" spans="1:8" x14ac:dyDescent="0.25">
      <c r="A119" t="s">
        <v>1924</v>
      </c>
      <c r="B119" s="37" t="s">
        <v>7368</v>
      </c>
      <c r="C119" s="37" t="s">
        <v>1031</v>
      </c>
      <c r="D119" s="37" t="s">
        <v>1048</v>
      </c>
      <c r="E119" s="37" t="s">
        <v>5578</v>
      </c>
      <c r="F119" s="37" t="s">
        <v>1868</v>
      </c>
      <c r="G119" t="s">
        <v>1274</v>
      </c>
      <c r="H119" t="s">
        <v>9935</v>
      </c>
    </row>
    <row r="120" spans="1:8" x14ac:dyDescent="0.25">
      <c r="A120" t="s">
        <v>1924</v>
      </c>
      <c r="B120" s="37" t="s">
        <v>7368</v>
      </c>
      <c r="C120" s="37" t="s">
        <v>1031</v>
      </c>
      <c r="D120" s="37" t="s">
        <v>1048</v>
      </c>
      <c r="E120" s="37" t="s">
        <v>5578</v>
      </c>
      <c r="F120" s="37" t="s">
        <v>1874</v>
      </c>
      <c r="G120" t="s">
        <v>1274</v>
      </c>
      <c r="H120" t="s">
        <v>9935</v>
      </c>
    </row>
    <row r="121" spans="1:8" x14ac:dyDescent="0.25">
      <c r="A121" t="s">
        <v>1924</v>
      </c>
      <c r="B121" s="37" t="s">
        <v>7368</v>
      </c>
      <c r="C121" s="37" t="s">
        <v>1031</v>
      </c>
      <c r="D121" s="37" t="s">
        <v>1048</v>
      </c>
      <c r="E121" s="37" t="s">
        <v>5578</v>
      </c>
      <c r="F121" s="37" t="s">
        <v>1374</v>
      </c>
      <c r="G121" t="s">
        <v>1274</v>
      </c>
      <c r="H121" t="s">
        <v>9935</v>
      </c>
    </row>
    <row r="122" spans="1:8" x14ac:dyDescent="0.25">
      <c r="A122" t="s">
        <v>1924</v>
      </c>
      <c r="B122" s="37" t="s">
        <v>7368</v>
      </c>
      <c r="C122" s="37" t="s">
        <v>1031</v>
      </c>
      <c r="D122" s="37" t="s">
        <v>1209</v>
      </c>
      <c r="E122" s="37" t="s">
        <v>5615</v>
      </c>
      <c r="F122" s="37" t="s">
        <v>1868</v>
      </c>
      <c r="G122" t="s">
        <v>1274</v>
      </c>
      <c r="H122" t="s">
        <v>9935</v>
      </c>
    </row>
    <row r="123" spans="1:8" x14ac:dyDescent="0.25">
      <c r="A123" t="s">
        <v>1924</v>
      </c>
      <c r="B123" s="37" t="s">
        <v>7368</v>
      </c>
      <c r="C123" s="37" t="s">
        <v>1031</v>
      </c>
      <c r="D123" s="37" t="s">
        <v>1209</v>
      </c>
      <c r="E123" s="37" t="s">
        <v>5615</v>
      </c>
      <c r="F123" s="37" t="s">
        <v>1874</v>
      </c>
      <c r="G123" t="s">
        <v>1274</v>
      </c>
      <c r="H123" t="s">
        <v>9935</v>
      </c>
    </row>
    <row r="124" spans="1:8" x14ac:dyDescent="0.25">
      <c r="A124" t="s">
        <v>1924</v>
      </c>
      <c r="B124" s="37" t="s">
        <v>7368</v>
      </c>
      <c r="C124" s="37" t="s">
        <v>1031</v>
      </c>
      <c r="D124" s="37" t="s">
        <v>1209</v>
      </c>
      <c r="E124" s="37" t="s">
        <v>5615</v>
      </c>
      <c r="F124" s="37" t="s">
        <v>1374</v>
      </c>
      <c r="G124" t="s">
        <v>1274</v>
      </c>
      <c r="H124" t="s">
        <v>9935</v>
      </c>
    </row>
    <row r="125" spans="1:8" x14ac:dyDescent="0.25">
      <c r="A125" t="s">
        <v>1924</v>
      </c>
      <c r="B125" s="37" t="s">
        <v>7368</v>
      </c>
      <c r="C125" s="37" t="s">
        <v>1031</v>
      </c>
      <c r="D125" s="37" t="s">
        <v>1209</v>
      </c>
      <c r="E125" s="37" t="s">
        <v>8414</v>
      </c>
      <c r="F125" s="37" t="s">
        <v>1868</v>
      </c>
      <c r="G125" t="s">
        <v>1274</v>
      </c>
      <c r="H125" t="s">
        <v>9935</v>
      </c>
    </row>
    <row r="126" spans="1:8" x14ac:dyDescent="0.25">
      <c r="A126" t="s">
        <v>1924</v>
      </c>
      <c r="B126" s="37" t="s">
        <v>7368</v>
      </c>
      <c r="C126" s="37" t="s">
        <v>1031</v>
      </c>
      <c r="D126" s="37" t="s">
        <v>1209</v>
      </c>
      <c r="E126" s="37" t="s">
        <v>8414</v>
      </c>
      <c r="F126" s="37" t="s">
        <v>1874</v>
      </c>
      <c r="G126" t="s">
        <v>1274</v>
      </c>
      <c r="H126" t="s">
        <v>9935</v>
      </c>
    </row>
    <row r="127" spans="1:8" x14ac:dyDescent="0.25">
      <c r="A127" t="s">
        <v>1924</v>
      </c>
      <c r="B127" s="37" t="s">
        <v>7368</v>
      </c>
      <c r="C127" s="37" t="s">
        <v>1031</v>
      </c>
      <c r="D127" s="37" t="s">
        <v>1209</v>
      </c>
      <c r="E127" s="37" t="s">
        <v>8414</v>
      </c>
      <c r="F127" s="37" t="s">
        <v>1374</v>
      </c>
      <c r="G127" t="s">
        <v>1274</v>
      </c>
      <c r="H127" t="s">
        <v>9935</v>
      </c>
    </row>
    <row r="128" spans="1:8" x14ac:dyDescent="0.25">
      <c r="A128" t="s">
        <v>1924</v>
      </c>
      <c r="B128" s="37" t="s">
        <v>7368</v>
      </c>
      <c r="C128" s="37" t="s">
        <v>1031</v>
      </c>
      <c r="D128" s="37" t="s">
        <v>1209</v>
      </c>
      <c r="E128" s="37" t="s">
        <v>5578</v>
      </c>
      <c r="F128" s="37" t="s">
        <v>1868</v>
      </c>
      <c r="G128" t="s">
        <v>1274</v>
      </c>
      <c r="H128" t="s">
        <v>9935</v>
      </c>
    </row>
    <row r="129" spans="1:8" x14ac:dyDescent="0.25">
      <c r="A129" t="s">
        <v>1924</v>
      </c>
      <c r="B129" s="37" t="s">
        <v>7368</v>
      </c>
      <c r="C129" s="37" t="s">
        <v>1031</v>
      </c>
      <c r="D129" s="37" t="s">
        <v>1209</v>
      </c>
      <c r="E129" s="37" t="s">
        <v>5578</v>
      </c>
      <c r="F129" s="37" t="s">
        <v>1874</v>
      </c>
      <c r="G129" t="s">
        <v>1274</v>
      </c>
      <c r="H129" t="s">
        <v>9935</v>
      </c>
    </row>
    <row r="130" spans="1:8" x14ac:dyDescent="0.25">
      <c r="A130" t="s">
        <v>1924</v>
      </c>
      <c r="B130" s="37" t="s">
        <v>7368</v>
      </c>
      <c r="C130" s="37" t="s">
        <v>1031</v>
      </c>
      <c r="D130" s="37" t="s">
        <v>1209</v>
      </c>
      <c r="E130" s="37" t="s">
        <v>5578</v>
      </c>
      <c r="F130" s="37" t="s">
        <v>1374</v>
      </c>
      <c r="G130" t="s">
        <v>1274</v>
      </c>
      <c r="H130" t="s">
        <v>9935</v>
      </c>
    </row>
    <row r="131" spans="1:8" x14ac:dyDescent="0.25">
      <c r="A131" t="s">
        <v>1928</v>
      </c>
      <c r="B131" s="37" t="s">
        <v>7946</v>
      </c>
      <c r="C131" s="37" t="s">
        <v>1106</v>
      </c>
      <c r="D131" s="37" t="s">
        <v>1099</v>
      </c>
      <c r="E131" s="37" t="s">
        <v>1100</v>
      </c>
      <c r="F131" s="37" t="s">
        <v>5493</v>
      </c>
      <c r="G131" t="s">
        <v>1274</v>
      </c>
      <c r="H131" t="s">
        <v>9936</v>
      </c>
    </row>
    <row r="132" spans="1:8" x14ac:dyDescent="0.25">
      <c r="A132" t="s">
        <v>1928</v>
      </c>
      <c r="B132" s="37" t="s">
        <v>7946</v>
      </c>
      <c r="C132" s="37" t="s">
        <v>1106</v>
      </c>
      <c r="D132" s="37" t="s">
        <v>1099</v>
      </c>
      <c r="E132" s="37" t="s">
        <v>1100</v>
      </c>
      <c r="F132" s="37" t="s">
        <v>1396</v>
      </c>
      <c r="G132" t="s">
        <v>1274</v>
      </c>
      <c r="H132" t="s">
        <v>9936</v>
      </c>
    </row>
    <row r="133" spans="1:8" x14ac:dyDescent="0.25">
      <c r="A133" t="s">
        <v>1928</v>
      </c>
      <c r="B133" s="37" t="s">
        <v>7946</v>
      </c>
      <c r="C133" s="37" t="s">
        <v>1106</v>
      </c>
      <c r="D133" s="37" t="s">
        <v>1099</v>
      </c>
      <c r="E133" s="37" t="s">
        <v>1102</v>
      </c>
      <c r="F133" s="37" t="s">
        <v>5493</v>
      </c>
      <c r="G133" t="s">
        <v>1274</v>
      </c>
      <c r="H133" t="s">
        <v>9936</v>
      </c>
    </row>
    <row r="134" spans="1:8" x14ac:dyDescent="0.25">
      <c r="A134" t="s">
        <v>1928</v>
      </c>
      <c r="B134" s="37" t="s">
        <v>7946</v>
      </c>
      <c r="C134" s="37" t="s">
        <v>1106</v>
      </c>
      <c r="D134" s="37" t="s">
        <v>1099</v>
      </c>
      <c r="E134" s="37" t="s">
        <v>1102</v>
      </c>
      <c r="F134" s="37" t="s">
        <v>1396</v>
      </c>
      <c r="G134" t="s">
        <v>1274</v>
      </c>
      <c r="H134" t="s">
        <v>9936</v>
      </c>
    </row>
    <row r="135" spans="1:8" x14ac:dyDescent="0.25">
      <c r="A135" t="s">
        <v>591</v>
      </c>
      <c r="B135" s="37" t="s">
        <v>8144</v>
      </c>
      <c r="C135" s="37" t="s">
        <v>1060</v>
      </c>
      <c r="D135" s="37" t="s">
        <v>1060</v>
      </c>
      <c r="E135" s="37" t="s">
        <v>1060</v>
      </c>
      <c r="F135" s="37" t="s">
        <v>1060</v>
      </c>
      <c r="G135" t="s">
        <v>1274</v>
      </c>
      <c r="H135" t="s">
        <v>9937</v>
      </c>
    </row>
    <row r="136" spans="1:8" x14ac:dyDescent="0.25">
      <c r="A136" t="s">
        <v>81</v>
      </c>
      <c r="B136" s="37" t="s">
        <v>1105</v>
      </c>
      <c r="C136" s="37" t="s">
        <v>1106</v>
      </c>
      <c r="D136" s="37" t="s">
        <v>1099</v>
      </c>
      <c r="E136" s="37" t="s">
        <v>1100</v>
      </c>
      <c r="F136" s="37" t="s">
        <v>1107</v>
      </c>
      <c r="G136" t="s">
        <v>1274</v>
      </c>
      <c r="H136" t="s">
        <v>1108</v>
      </c>
    </row>
    <row r="137" spans="1:8" x14ac:dyDescent="0.25">
      <c r="A137" t="s">
        <v>81</v>
      </c>
      <c r="B137" s="37" t="s">
        <v>1105</v>
      </c>
      <c r="C137" s="37" t="s">
        <v>1106</v>
      </c>
      <c r="D137" s="37" t="s">
        <v>1099</v>
      </c>
      <c r="E137" s="37" t="s">
        <v>1100</v>
      </c>
      <c r="F137" s="37" t="s">
        <v>1056</v>
      </c>
      <c r="G137" t="s">
        <v>1274</v>
      </c>
      <c r="H137" t="s">
        <v>1108</v>
      </c>
    </row>
    <row r="138" spans="1:8" x14ac:dyDescent="0.25">
      <c r="A138" t="s">
        <v>81</v>
      </c>
      <c r="B138" s="37" t="s">
        <v>1105</v>
      </c>
      <c r="C138" s="37" t="s">
        <v>1106</v>
      </c>
      <c r="D138" s="37" t="s">
        <v>1109</v>
      </c>
      <c r="E138" s="37" t="s">
        <v>1100</v>
      </c>
      <c r="F138" s="37" t="s">
        <v>1107</v>
      </c>
      <c r="G138" t="s">
        <v>1274</v>
      </c>
      <c r="H138" t="s">
        <v>1108</v>
      </c>
    </row>
    <row r="139" spans="1:8" x14ac:dyDescent="0.25">
      <c r="A139" t="s">
        <v>81</v>
      </c>
      <c r="B139" s="37" t="s">
        <v>1105</v>
      </c>
      <c r="C139" s="37" t="s">
        <v>1106</v>
      </c>
      <c r="D139" s="37" t="s">
        <v>1109</v>
      </c>
      <c r="E139" s="37" t="s">
        <v>1100</v>
      </c>
      <c r="F139" s="37" t="s">
        <v>1056</v>
      </c>
      <c r="G139" t="s">
        <v>1274</v>
      </c>
      <c r="H139" t="s">
        <v>1108</v>
      </c>
    </row>
    <row r="140" spans="1:8" x14ac:dyDescent="0.25">
      <c r="A140" t="s">
        <v>81</v>
      </c>
      <c r="B140" s="37" t="s">
        <v>1105</v>
      </c>
      <c r="C140" s="37" t="s">
        <v>1106</v>
      </c>
      <c r="D140" s="37" t="s">
        <v>9938</v>
      </c>
      <c r="E140" s="37" t="s">
        <v>1100</v>
      </c>
      <c r="F140" s="37" t="s">
        <v>1107</v>
      </c>
      <c r="G140" t="s">
        <v>1274</v>
      </c>
      <c r="H140" t="s">
        <v>1108</v>
      </c>
    </row>
    <row r="141" spans="1:8" x14ac:dyDescent="0.25">
      <c r="A141" t="s">
        <v>81</v>
      </c>
      <c r="B141" s="37" t="s">
        <v>1105</v>
      </c>
      <c r="C141" s="37" t="s">
        <v>1106</v>
      </c>
      <c r="D141" s="37" t="s">
        <v>9938</v>
      </c>
      <c r="E141" s="37" t="s">
        <v>1100</v>
      </c>
      <c r="F141" s="37" t="s">
        <v>1056</v>
      </c>
      <c r="G141" t="s">
        <v>1274</v>
      </c>
      <c r="H141" t="s">
        <v>1108</v>
      </c>
    </row>
    <row r="142" spans="1:8" x14ac:dyDescent="0.25">
      <c r="A142" t="s">
        <v>81</v>
      </c>
      <c r="B142" s="37" t="s">
        <v>8159</v>
      </c>
      <c r="C142" s="37" t="s">
        <v>1106</v>
      </c>
      <c r="D142" s="37" t="s">
        <v>1099</v>
      </c>
      <c r="E142" s="37" t="s">
        <v>1100</v>
      </c>
      <c r="F142" s="37" t="s">
        <v>1107</v>
      </c>
      <c r="G142" t="s">
        <v>1274</v>
      </c>
      <c r="H142" t="s">
        <v>1108</v>
      </c>
    </row>
    <row r="143" spans="1:8" x14ac:dyDescent="0.25">
      <c r="A143" t="s">
        <v>81</v>
      </c>
      <c r="B143" s="37" t="s">
        <v>8159</v>
      </c>
      <c r="C143" s="37" t="s">
        <v>1106</v>
      </c>
      <c r="D143" s="37" t="s">
        <v>1099</v>
      </c>
      <c r="E143" s="37" t="s">
        <v>1100</v>
      </c>
      <c r="F143" s="37" t="s">
        <v>1056</v>
      </c>
      <c r="G143" t="s">
        <v>1274</v>
      </c>
      <c r="H143" t="s">
        <v>1108</v>
      </c>
    </row>
    <row r="144" spans="1:8" x14ac:dyDescent="0.25">
      <c r="A144" t="s">
        <v>81</v>
      </c>
      <c r="B144" s="37" t="s">
        <v>8159</v>
      </c>
      <c r="C144" s="37" t="s">
        <v>1106</v>
      </c>
      <c r="D144" s="37" t="s">
        <v>1109</v>
      </c>
      <c r="E144" s="37" t="s">
        <v>1100</v>
      </c>
      <c r="F144" s="37" t="s">
        <v>1107</v>
      </c>
      <c r="G144" t="s">
        <v>1274</v>
      </c>
      <c r="H144" t="s">
        <v>1108</v>
      </c>
    </row>
    <row r="145" spans="1:8" x14ac:dyDescent="0.25">
      <c r="A145" t="s">
        <v>81</v>
      </c>
      <c r="B145" s="37" t="s">
        <v>8159</v>
      </c>
      <c r="C145" s="37" t="s">
        <v>1106</v>
      </c>
      <c r="D145" s="37" t="s">
        <v>1109</v>
      </c>
      <c r="E145" s="37" t="s">
        <v>1100</v>
      </c>
      <c r="F145" s="37" t="s">
        <v>1056</v>
      </c>
      <c r="G145" t="s">
        <v>1274</v>
      </c>
      <c r="H145" t="s">
        <v>1108</v>
      </c>
    </row>
    <row r="146" spans="1:8" x14ac:dyDescent="0.25">
      <c r="A146" t="s">
        <v>81</v>
      </c>
      <c r="B146" s="37" t="s">
        <v>8159</v>
      </c>
      <c r="C146" s="37" t="s">
        <v>1106</v>
      </c>
      <c r="D146" s="37" t="s">
        <v>9938</v>
      </c>
      <c r="E146" s="37" t="s">
        <v>1100</v>
      </c>
      <c r="F146" s="37" t="s">
        <v>1107</v>
      </c>
      <c r="G146" t="s">
        <v>1274</v>
      </c>
      <c r="H146" t="s">
        <v>1108</v>
      </c>
    </row>
    <row r="147" spans="1:8" x14ac:dyDescent="0.25">
      <c r="A147" t="s">
        <v>81</v>
      </c>
      <c r="B147" s="37" t="s">
        <v>8159</v>
      </c>
      <c r="C147" s="37" t="s">
        <v>1106</v>
      </c>
      <c r="D147" s="37" t="s">
        <v>9938</v>
      </c>
      <c r="E147" s="37" t="s">
        <v>1100</v>
      </c>
      <c r="F147" s="37" t="s">
        <v>1056</v>
      </c>
      <c r="G147" t="s">
        <v>1274</v>
      </c>
      <c r="H147" t="s">
        <v>1108</v>
      </c>
    </row>
    <row r="148" spans="1:8" x14ac:dyDescent="0.25">
      <c r="A148" t="s">
        <v>1777</v>
      </c>
      <c r="B148" s="37" t="s">
        <v>8166</v>
      </c>
      <c r="C148" s="37" t="s">
        <v>1031</v>
      </c>
      <c r="D148" s="37" t="s">
        <v>1048</v>
      </c>
      <c r="E148" s="37" t="s">
        <v>1033</v>
      </c>
      <c r="F148" s="37" t="s">
        <v>1083</v>
      </c>
      <c r="G148" t="s">
        <v>1274</v>
      </c>
      <c r="H148" t="s">
        <v>9939</v>
      </c>
    </row>
    <row r="149" spans="1:8" x14ac:dyDescent="0.25">
      <c r="A149" t="s">
        <v>1777</v>
      </c>
      <c r="B149" s="37" t="s">
        <v>8166</v>
      </c>
      <c r="C149" s="37" t="s">
        <v>1031</v>
      </c>
      <c r="D149" s="37" t="s">
        <v>1040</v>
      </c>
      <c r="E149" s="37" t="s">
        <v>1033</v>
      </c>
      <c r="F149" s="37" t="s">
        <v>1083</v>
      </c>
      <c r="G149" t="s">
        <v>1274</v>
      </c>
      <c r="H149" t="s">
        <v>9939</v>
      </c>
    </row>
    <row r="150" spans="1:8" x14ac:dyDescent="0.25">
      <c r="A150" t="s">
        <v>1777</v>
      </c>
      <c r="B150" s="37" t="s">
        <v>8166</v>
      </c>
      <c r="C150" s="37" t="s">
        <v>1031</v>
      </c>
      <c r="D150" s="37" t="s">
        <v>1046</v>
      </c>
      <c r="E150" s="37" t="s">
        <v>1033</v>
      </c>
      <c r="F150" s="37" t="s">
        <v>1083</v>
      </c>
      <c r="G150" t="s">
        <v>1274</v>
      </c>
      <c r="H150" t="s">
        <v>9939</v>
      </c>
    </row>
    <row r="151" spans="1:8" x14ac:dyDescent="0.25">
      <c r="A151" t="s">
        <v>92</v>
      </c>
      <c r="B151" s="37" t="s">
        <v>1116</v>
      </c>
      <c r="C151" s="37" t="s">
        <v>1060</v>
      </c>
      <c r="D151" s="37" t="s">
        <v>1060</v>
      </c>
      <c r="E151" s="37" t="s">
        <v>1060</v>
      </c>
      <c r="F151" s="37" t="s">
        <v>1060</v>
      </c>
      <c r="G151" t="s">
        <v>1274</v>
      </c>
      <c r="H151" t="s">
        <v>1117</v>
      </c>
    </row>
    <row r="152" spans="1:8" x14ac:dyDescent="0.25">
      <c r="A152" t="s">
        <v>1933</v>
      </c>
      <c r="B152" s="37" t="s">
        <v>8450</v>
      </c>
      <c r="C152" s="37" t="s">
        <v>1074</v>
      </c>
      <c r="D152" s="37" t="s">
        <v>6773</v>
      </c>
      <c r="E152" s="37" t="s">
        <v>1350</v>
      </c>
      <c r="F152" s="37" t="s">
        <v>1358</v>
      </c>
      <c r="G152" t="s">
        <v>1274</v>
      </c>
      <c r="H152" t="s">
        <v>9940</v>
      </c>
    </row>
    <row r="153" spans="1:8" x14ac:dyDescent="0.25">
      <c r="A153" t="s">
        <v>1933</v>
      </c>
      <c r="B153" s="37" t="s">
        <v>8451</v>
      </c>
      <c r="C153" s="37" t="s">
        <v>1074</v>
      </c>
      <c r="D153" s="37" t="s">
        <v>6773</v>
      </c>
      <c r="E153" s="37" t="s">
        <v>1350</v>
      </c>
      <c r="F153" s="37" t="s">
        <v>1358</v>
      </c>
      <c r="G153" t="s">
        <v>1274</v>
      </c>
      <c r="H153" t="s">
        <v>9940</v>
      </c>
    </row>
    <row r="154" spans="1:8" x14ac:dyDescent="0.25">
      <c r="A154" t="s">
        <v>1937</v>
      </c>
      <c r="B154" s="37" t="s">
        <v>5350</v>
      </c>
      <c r="C154" s="37" t="s">
        <v>8443</v>
      </c>
      <c r="D154" s="37" t="s">
        <v>5756</v>
      </c>
      <c r="E154" s="37" t="s">
        <v>1353</v>
      </c>
      <c r="F154" s="37" t="s">
        <v>1883</v>
      </c>
      <c r="G154" t="s">
        <v>1275</v>
      </c>
      <c r="H154" t="s">
        <v>9941</v>
      </c>
    </row>
    <row r="155" spans="1:8" x14ac:dyDescent="0.25">
      <c r="A155" t="s">
        <v>1937</v>
      </c>
      <c r="B155" s="37" t="s">
        <v>5350</v>
      </c>
      <c r="C155" s="37" t="s">
        <v>8443</v>
      </c>
      <c r="D155" s="37" t="s">
        <v>7633</v>
      </c>
      <c r="E155" s="37" t="s">
        <v>1353</v>
      </c>
      <c r="F155" s="37" t="s">
        <v>1883</v>
      </c>
      <c r="G155" t="s">
        <v>1275</v>
      </c>
      <c r="H155" t="s">
        <v>9941</v>
      </c>
    </row>
    <row r="156" spans="1:8" x14ac:dyDescent="0.25">
      <c r="A156" t="s">
        <v>1937</v>
      </c>
      <c r="B156" s="37" t="s">
        <v>5350</v>
      </c>
      <c r="C156" s="37" t="s">
        <v>8443</v>
      </c>
      <c r="D156" s="37" t="s">
        <v>6600</v>
      </c>
      <c r="E156" s="37" t="s">
        <v>1353</v>
      </c>
      <c r="F156" s="37" t="s">
        <v>1883</v>
      </c>
      <c r="G156" t="s">
        <v>1275</v>
      </c>
      <c r="H156" t="s">
        <v>9941</v>
      </c>
    </row>
    <row r="157" spans="1:8" x14ac:dyDescent="0.25">
      <c r="A157" t="s">
        <v>1937</v>
      </c>
      <c r="B157" s="37" t="s">
        <v>5351</v>
      </c>
      <c r="C157" s="37" t="s">
        <v>8443</v>
      </c>
      <c r="D157" s="37" t="s">
        <v>5756</v>
      </c>
      <c r="E157" s="37" t="s">
        <v>1353</v>
      </c>
      <c r="F157" s="37" t="s">
        <v>1883</v>
      </c>
      <c r="G157" t="s">
        <v>1275</v>
      </c>
      <c r="H157" t="s">
        <v>9941</v>
      </c>
    </row>
    <row r="158" spans="1:8" x14ac:dyDescent="0.25">
      <c r="A158" t="s">
        <v>1937</v>
      </c>
      <c r="B158" s="37" t="s">
        <v>5351</v>
      </c>
      <c r="C158" s="37" t="s">
        <v>8443</v>
      </c>
      <c r="D158" s="37" t="s">
        <v>7633</v>
      </c>
      <c r="E158" s="37" t="s">
        <v>1353</v>
      </c>
      <c r="F158" s="37" t="s">
        <v>1883</v>
      </c>
      <c r="G158" t="s">
        <v>1275</v>
      </c>
      <c r="H158" t="s">
        <v>9941</v>
      </c>
    </row>
    <row r="159" spans="1:8" x14ac:dyDescent="0.25">
      <c r="A159" t="s">
        <v>1937</v>
      </c>
      <c r="B159" s="37" t="s">
        <v>5351</v>
      </c>
      <c r="C159" s="37" t="s">
        <v>8443</v>
      </c>
      <c r="D159" s="37" t="s">
        <v>6600</v>
      </c>
      <c r="E159" s="37" t="s">
        <v>1353</v>
      </c>
      <c r="F159" s="37" t="s">
        <v>1883</v>
      </c>
      <c r="G159" t="s">
        <v>1275</v>
      </c>
      <c r="H159" t="s">
        <v>9941</v>
      </c>
    </row>
    <row r="160" spans="1:8" x14ac:dyDescent="0.25">
      <c r="A160" t="s">
        <v>700</v>
      </c>
      <c r="B160" s="37" t="s">
        <v>1339</v>
      </c>
      <c r="C160" s="37" t="s">
        <v>8580</v>
      </c>
      <c r="D160" s="37" t="s">
        <v>1209</v>
      </c>
      <c r="E160" s="37" t="s">
        <v>1340</v>
      </c>
      <c r="F160" s="37" t="s">
        <v>1082</v>
      </c>
      <c r="G160" t="s">
        <v>1275</v>
      </c>
      <c r="H160" t="s">
        <v>1341</v>
      </c>
    </row>
    <row r="161" spans="1:8" x14ac:dyDescent="0.25">
      <c r="A161" t="s">
        <v>700</v>
      </c>
      <c r="B161" s="37" t="s">
        <v>1339</v>
      </c>
      <c r="C161" s="37" t="s">
        <v>8580</v>
      </c>
      <c r="D161" s="37" t="s">
        <v>1209</v>
      </c>
      <c r="E161" s="37" t="s">
        <v>1172</v>
      </c>
      <c r="F161" s="37" t="s">
        <v>1082</v>
      </c>
      <c r="G161" t="s">
        <v>1275</v>
      </c>
      <c r="H161" t="s">
        <v>1341</v>
      </c>
    </row>
    <row r="162" spans="1:8" x14ac:dyDescent="0.25">
      <c r="A162" t="s">
        <v>700</v>
      </c>
      <c r="B162" s="37" t="s">
        <v>1339</v>
      </c>
      <c r="C162" s="37" t="s">
        <v>8580</v>
      </c>
      <c r="D162" s="37" t="s">
        <v>1209</v>
      </c>
      <c r="E162" s="37" t="s">
        <v>9942</v>
      </c>
      <c r="F162" s="37" t="s">
        <v>1082</v>
      </c>
      <c r="G162" t="s">
        <v>1275</v>
      </c>
      <c r="H162" t="s">
        <v>1341</v>
      </c>
    </row>
    <row r="163" spans="1:8" x14ac:dyDescent="0.25">
      <c r="A163" t="s">
        <v>700</v>
      </c>
      <c r="B163" s="37" t="s">
        <v>1339</v>
      </c>
      <c r="C163" s="37" t="s">
        <v>9943</v>
      </c>
      <c r="D163" s="37" t="s">
        <v>1209</v>
      </c>
      <c r="E163" s="37" t="s">
        <v>1340</v>
      </c>
      <c r="F163" s="37" t="s">
        <v>1082</v>
      </c>
      <c r="G163" t="s">
        <v>1275</v>
      </c>
      <c r="H163" t="s">
        <v>1341</v>
      </c>
    </row>
    <row r="164" spans="1:8" x14ac:dyDescent="0.25">
      <c r="A164" t="s">
        <v>700</v>
      </c>
      <c r="B164" s="37" t="s">
        <v>1339</v>
      </c>
      <c r="C164" s="37" t="s">
        <v>9943</v>
      </c>
      <c r="D164" s="37" t="s">
        <v>1209</v>
      </c>
      <c r="E164" s="37" t="s">
        <v>1172</v>
      </c>
      <c r="F164" s="37" t="s">
        <v>1082</v>
      </c>
      <c r="G164" t="s">
        <v>1275</v>
      </c>
      <c r="H164" t="s">
        <v>1341</v>
      </c>
    </row>
    <row r="165" spans="1:8" x14ac:dyDescent="0.25">
      <c r="A165" t="s">
        <v>700</v>
      </c>
      <c r="B165" s="37" t="s">
        <v>1339</v>
      </c>
      <c r="C165" s="37" t="s">
        <v>9943</v>
      </c>
      <c r="D165" s="37" t="s">
        <v>1209</v>
      </c>
      <c r="E165" s="37" t="s">
        <v>9942</v>
      </c>
      <c r="F165" s="37" t="s">
        <v>1082</v>
      </c>
      <c r="G165" t="s">
        <v>1275</v>
      </c>
      <c r="H165" t="s">
        <v>1341</v>
      </c>
    </row>
    <row r="166" spans="1:8" x14ac:dyDescent="0.25">
      <c r="A166" t="s">
        <v>727</v>
      </c>
      <c r="B166" s="37" t="s">
        <v>1355</v>
      </c>
      <c r="C166" s="37" t="s">
        <v>1060</v>
      </c>
      <c r="D166" s="37" t="s">
        <v>1060</v>
      </c>
      <c r="E166" s="37" t="s">
        <v>1060</v>
      </c>
      <c r="F166" s="37" t="s">
        <v>1060</v>
      </c>
      <c r="G166" t="s">
        <v>1275</v>
      </c>
      <c r="H166" t="s">
        <v>1356</v>
      </c>
    </row>
    <row r="167" spans="1:8" x14ac:dyDescent="0.25">
      <c r="A167" t="s">
        <v>104</v>
      </c>
      <c r="B167" s="37" t="s">
        <v>1121</v>
      </c>
      <c r="C167" s="37" t="s">
        <v>1060</v>
      </c>
      <c r="D167" s="37" t="s">
        <v>1060</v>
      </c>
      <c r="E167" s="37" t="s">
        <v>1060</v>
      </c>
      <c r="F167" s="37" t="s">
        <v>1060</v>
      </c>
      <c r="G167" t="s">
        <v>1275</v>
      </c>
      <c r="H167" t="s">
        <v>1122</v>
      </c>
    </row>
    <row r="168" spans="1:8" x14ac:dyDescent="0.25">
      <c r="A168" t="s">
        <v>728</v>
      </c>
      <c r="B168" s="37" t="s">
        <v>1865</v>
      </c>
      <c r="C168" s="37" t="s">
        <v>1074</v>
      </c>
      <c r="D168" s="37" t="s">
        <v>1862</v>
      </c>
      <c r="E168" s="37" t="s">
        <v>1863</v>
      </c>
      <c r="F168" s="37" t="s">
        <v>1060</v>
      </c>
      <c r="G168" t="s">
        <v>1275</v>
      </c>
      <c r="H168" t="s">
        <v>1864</v>
      </c>
    </row>
    <row r="169" spans="1:8" x14ac:dyDescent="0.25">
      <c r="A169" t="s">
        <v>728</v>
      </c>
      <c r="B169" s="37" t="s">
        <v>1865</v>
      </c>
      <c r="C169" s="37" t="s">
        <v>1074</v>
      </c>
      <c r="D169" s="37" t="s">
        <v>1862</v>
      </c>
      <c r="E169" s="37" t="s">
        <v>1200</v>
      </c>
      <c r="F169" s="37" t="s">
        <v>1060</v>
      </c>
      <c r="G169" t="s">
        <v>1275</v>
      </c>
      <c r="H169" t="s">
        <v>1864</v>
      </c>
    </row>
    <row r="170" spans="1:8" x14ac:dyDescent="0.25">
      <c r="A170" t="s">
        <v>728</v>
      </c>
      <c r="B170" s="37" t="s">
        <v>1865</v>
      </c>
      <c r="C170" s="37" t="s">
        <v>1074</v>
      </c>
      <c r="D170" s="37" t="s">
        <v>1217</v>
      </c>
      <c r="E170" s="37" t="s">
        <v>1863</v>
      </c>
      <c r="F170" s="37" t="s">
        <v>1060</v>
      </c>
      <c r="G170" t="s">
        <v>1275</v>
      </c>
      <c r="H170" t="s">
        <v>1864</v>
      </c>
    </row>
    <row r="171" spans="1:8" x14ac:dyDescent="0.25">
      <c r="A171" t="s">
        <v>728</v>
      </c>
      <c r="B171" s="37" t="s">
        <v>1865</v>
      </c>
      <c r="C171" s="37" t="s">
        <v>1074</v>
      </c>
      <c r="D171" s="37" t="s">
        <v>1217</v>
      </c>
      <c r="E171" s="37" t="s">
        <v>1200</v>
      </c>
      <c r="F171" s="37" t="s">
        <v>1060</v>
      </c>
      <c r="G171" t="s">
        <v>1275</v>
      </c>
      <c r="H171" t="s">
        <v>1864</v>
      </c>
    </row>
    <row r="172" spans="1:8" x14ac:dyDescent="0.25">
      <c r="A172" t="s">
        <v>699</v>
      </c>
      <c r="B172" s="37" t="s">
        <v>1361</v>
      </c>
      <c r="C172" s="37" t="s">
        <v>1074</v>
      </c>
      <c r="D172" s="37" t="s">
        <v>1075</v>
      </c>
      <c r="E172" s="37" t="s">
        <v>1076</v>
      </c>
      <c r="F172" s="37" t="s">
        <v>1200</v>
      </c>
      <c r="G172" t="s">
        <v>1275</v>
      </c>
      <c r="H172" t="s">
        <v>1362</v>
      </c>
    </row>
    <row r="173" spans="1:8" x14ac:dyDescent="0.25">
      <c r="A173" t="s">
        <v>592</v>
      </c>
      <c r="B173" s="37" t="s">
        <v>1884</v>
      </c>
      <c r="C173" s="37" t="s">
        <v>1885</v>
      </c>
      <c r="D173" s="37" t="s">
        <v>1110</v>
      </c>
      <c r="E173" s="37" t="s">
        <v>1060</v>
      </c>
      <c r="F173" s="37" t="s">
        <v>1886</v>
      </c>
      <c r="G173" t="s">
        <v>1275</v>
      </c>
      <c r="H173" t="s">
        <v>1887</v>
      </c>
    </row>
    <row r="174" spans="1:8" x14ac:dyDescent="0.25">
      <c r="A174" t="s">
        <v>36</v>
      </c>
      <c r="B174" s="37" t="s">
        <v>1059</v>
      </c>
      <c r="C174" s="37" t="s">
        <v>1060</v>
      </c>
      <c r="D174" s="37" t="s">
        <v>1060</v>
      </c>
      <c r="E174" s="37" t="s">
        <v>1060</v>
      </c>
      <c r="F174" s="37" t="s">
        <v>1060</v>
      </c>
      <c r="G174" t="s">
        <v>1275</v>
      </c>
      <c r="H174" t="s">
        <v>1061</v>
      </c>
    </row>
    <row r="175" spans="1:8" x14ac:dyDescent="0.25">
      <c r="A175" t="s">
        <v>319</v>
      </c>
      <c r="B175" s="37" t="s">
        <v>1242</v>
      </c>
      <c r="C175" s="37" t="s">
        <v>1074</v>
      </c>
      <c r="D175" s="37" t="s">
        <v>1888</v>
      </c>
      <c r="E175" s="37" t="s">
        <v>1166</v>
      </c>
      <c r="F175" s="37" t="s">
        <v>1113</v>
      </c>
      <c r="G175" t="s">
        <v>1275</v>
      </c>
      <c r="H175" t="s">
        <v>1889</v>
      </c>
    </row>
    <row r="176" spans="1:8" x14ac:dyDescent="0.25">
      <c r="A176" t="s">
        <v>319</v>
      </c>
      <c r="B176" s="37" t="s">
        <v>1238</v>
      </c>
      <c r="C176" s="37" t="s">
        <v>1074</v>
      </c>
      <c r="D176" s="37" t="s">
        <v>1888</v>
      </c>
      <c r="E176" s="37" t="s">
        <v>1166</v>
      </c>
      <c r="F176" s="37" t="s">
        <v>1113</v>
      </c>
      <c r="G176" t="s">
        <v>1275</v>
      </c>
      <c r="H176" t="s">
        <v>1889</v>
      </c>
    </row>
    <row r="177" spans="1:8" x14ac:dyDescent="0.25">
      <c r="A177" t="s">
        <v>319</v>
      </c>
      <c r="B177" s="37" t="s">
        <v>1240</v>
      </c>
      <c r="C177" s="37" t="s">
        <v>1074</v>
      </c>
      <c r="D177" s="37" t="s">
        <v>1888</v>
      </c>
      <c r="E177" s="37" t="s">
        <v>1166</v>
      </c>
      <c r="F177" s="37" t="s">
        <v>1113</v>
      </c>
      <c r="G177" t="s">
        <v>1275</v>
      </c>
      <c r="H177" t="s">
        <v>1889</v>
      </c>
    </row>
    <row r="178" spans="1:8" x14ac:dyDescent="0.25">
      <c r="A178" t="s">
        <v>319</v>
      </c>
      <c r="B178" s="37" t="s">
        <v>1241</v>
      </c>
      <c r="C178" s="37" t="s">
        <v>1074</v>
      </c>
      <c r="D178" s="37" t="s">
        <v>1888</v>
      </c>
      <c r="E178" s="37" t="s">
        <v>1166</v>
      </c>
      <c r="F178" s="37" t="s">
        <v>1113</v>
      </c>
      <c r="G178" t="s">
        <v>1275</v>
      </c>
      <c r="H178" t="s">
        <v>1889</v>
      </c>
    </row>
    <row r="179" spans="1:8" x14ac:dyDescent="0.25">
      <c r="A179" t="s">
        <v>321</v>
      </c>
      <c r="B179" s="37" t="s">
        <v>1727</v>
      </c>
      <c r="C179" s="37" t="s">
        <v>1031</v>
      </c>
      <c r="D179" s="37" t="s">
        <v>1032</v>
      </c>
      <c r="E179" s="37" t="s">
        <v>1353</v>
      </c>
      <c r="F179" s="37" t="s">
        <v>1868</v>
      </c>
      <c r="G179" t="s">
        <v>1275</v>
      </c>
      <c r="H179" t="s">
        <v>1244</v>
      </c>
    </row>
    <row r="180" spans="1:8" x14ac:dyDescent="0.25">
      <c r="A180" t="s">
        <v>321</v>
      </c>
      <c r="B180" s="37" t="s">
        <v>1727</v>
      </c>
      <c r="C180" s="37" t="s">
        <v>1031</v>
      </c>
      <c r="D180" s="37" t="s">
        <v>1032</v>
      </c>
      <c r="E180" s="37" t="s">
        <v>1353</v>
      </c>
      <c r="F180" s="37" t="s">
        <v>1034</v>
      </c>
      <c r="G180" t="s">
        <v>1275</v>
      </c>
      <c r="H180" t="s">
        <v>1244</v>
      </c>
    </row>
    <row r="181" spans="1:8" x14ac:dyDescent="0.25">
      <c r="A181" t="s">
        <v>321</v>
      </c>
      <c r="B181" s="37" t="s">
        <v>1727</v>
      </c>
      <c r="C181" s="37" t="s">
        <v>1031</v>
      </c>
      <c r="D181" s="37" t="s">
        <v>1032</v>
      </c>
      <c r="E181" s="37" t="s">
        <v>1095</v>
      </c>
      <c r="F181" s="37" t="s">
        <v>1868</v>
      </c>
      <c r="G181" t="s">
        <v>1275</v>
      </c>
      <c r="H181" t="s">
        <v>1244</v>
      </c>
    </row>
    <row r="182" spans="1:8" x14ac:dyDescent="0.25">
      <c r="A182" t="s">
        <v>321</v>
      </c>
      <c r="B182" s="37" t="s">
        <v>1727</v>
      </c>
      <c r="C182" s="37" t="s">
        <v>1031</v>
      </c>
      <c r="D182" s="37" t="s">
        <v>1032</v>
      </c>
      <c r="E182" s="37" t="s">
        <v>1095</v>
      </c>
      <c r="F182" s="37" t="s">
        <v>1034</v>
      </c>
      <c r="G182" t="s">
        <v>1275</v>
      </c>
      <c r="H182" t="s">
        <v>1244</v>
      </c>
    </row>
    <row r="183" spans="1:8" x14ac:dyDescent="0.25">
      <c r="A183" t="s">
        <v>321</v>
      </c>
      <c r="B183" s="37" t="s">
        <v>1727</v>
      </c>
      <c r="C183" s="37" t="s">
        <v>1031</v>
      </c>
      <c r="D183" s="37" t="s">
        <v>1032</v>
      </c>
      <c r="E183" s="37" t="s">
        <v>1245</v>
      </c>
      <c r="F183" s="37" t="s">
        <v>1868</v>
      </c>
      <c r="G183" t="s">
        <v>1275</v>
      </c>
      <c r="H183" t="s">
        <v>1244</v>
      </c>
    </row>
    <row r="184" spans="1:8" x14ac:dyDescent="0.25">
      <c r="A184" t="s">
        <v>321</v>
      </c>
      <c r="B184" s="37" t="s">
        <v>1727</v>
      </c>
      <c r="C184" s="37" t="s">
        <v>1031</v>
      </c>
      <c r="D184" s="37" t="s">
        <v>1032</v>
      </c>
      <c r="E184" s="37" t="s">
        <v>1245</v>
      </c>
      <c r="F184" s="37" t="s">
        <v>1034</v>
      </c>
      <c r="G184" t="s">
        <v>1275</v>
      </c>
      <c r="H184" t="s">
        <v>1244</v>
      </c>
    </row>
    <row r="185" spans="1:8" x14ac:dyDescent="0.25">
      <c r="A185" t="s">
        <v>321</v>
      </c>
      <c r="B185" s="37" t="s">
        <v>6628</v>
      </c>
      <c r="C185" s="37" t="s">
        <v>1031</v>
      </c>
      <c r="D185" s="37" t="s">
        <v>1032</v>
      </c>
      <c r="E185" s="37" t="s">
        <v>1353</v>
      </c>
      <c r="F185" s="37" t="s">
        <v>1868</v>
      </c>
      <c r="G185" t="s">
        <v>1275</v>
      </c>
      <c r="H185" t="s">
        <v>1244</v>
      </c>
    </row>
    <row r="186" spans="1:8" x14ac:dyDescent="0.25">
      <c r="A186" t="s">
        <v>321</v>
      </c>
      <c r="B186" s="37" t="s">
        <v>6628</v>
      </c>
      <c r="C186" s="37" t="s">
        <v>1031</v>
      </c>
      <c r="D186" s="37" t="s">
        <v>1032</v>
      </c>
      <c r="E186" s="37" t="s">
        <v>1353</v>
      </c>
      <c r="F186" s="37" t="s">
        <v>1034</v>
      </c>
      <c r="G186" t="s">
        <v>1275</v>
      </c>
      <c r="H186" t="s">
        <v>1244</v>
      </c>
    </row>
    <row r="187" spans="1:8" x14ac:dyDescent="0.25">
      <c r="A187" t="s">
        <v>321</v>
      </c>
      <c r="B187" s="37" t="s">
        <v>6628</v>
      </c>
      <c r="C187" s="37" t="s">
        <v>1031</v>
      </c>
      <c r="D187" s="37" t="s">
        <v>1032</v>
      </c>
      <c r="E187" s="37" t="s">
        <v>1095</v>
      </c>
      <c r="F187" s="37" t="s">
        <v>1868</v>
      </c>
      <c r="G187" t="s">
        <v>1275</v>
      </c>
      <c r="H187" t="s">
        <v>1244</v>
      </c>
    </row>
    <row r="188" spans="1:8" x14ac:dyDescent="0.25">
      <c r="A188" t="s">
        <v>321</v>
      </c>
      <c r="B188" s="37" t="s">
        <v>6628</v>
      </c>
      <c r="C188" s="37" t="s">
        <v>1031</v>
      </c>
      <c r="D188" s="37" t="s">
        <v>1032</v>
      </c>
      <c r="E188" s="37" t="s">
        <v>1095</v>
      </c>
      <c r="F188" s="37" t="s">
        <v>1034</v>
      </c>
      <c r="G188" t="s">
        <v>1275</v>
      </c>
      <c r="H188" t="s">
        <v>1244</v>
      </c>
    </row>
    <row r="189" spans="1:8" x14ac:dyDescent="0.25">
      <c r="A189" t="s">
        <v>321</v>
      </c>
      <c r="B189" s="37" t="s">
        <v>6628</v>
      </c>
      <c r="C189" s="37" t="s">
        <v>1031</v>
      </c>
      <c r="D189" s="37" t="s">
        <v>1032</v>
      </c>
      <c r="E189" s="37" t="s">
        <v>1245</v>
      </c>
      <c r="F189" s="37" t="s">
        <v>1868</v>
      </c>
      <c r="G189" t="s">
        <v>1275</v>
      </c>
      <c r="H189" t="s">
        <v>1244</v>
      </c>
    </row>
    <row r="190" spans="1:8" x14ac:dyDescent="0.25">
      <c r="A190" t="s">
        <v>321</v>
      </c>
      <c r="B190" s="37" t="s">
        <v>6628</v>
      </c>
      <c r="C190" s="37" t="s">
        <v>1031</v>
      </c>
      <c r="D190" s="37" t="s">
        <v>1032</v>
      </c>
      <c r="E190" s="37" t="s">
        <v>1245</v>
      </c>
      <c r="F190" s="37" t="s">
        <v>1034</v>
      </c>
      <c r="G190" t="s">
        <v>1275</v>
      </c>
      <c r="H190" t="s">
        <v>1244</v>
      </c>
    </row>
    <row r="191" spans="1:8" x14ac:dyDescent="0.25">
      <c r="A191" t="s">
        <v>321</v>
      </c>
      <c r="B191" s="37" t="s">
        <v>1243</v>
      </c>
      <c r="C191" s="37" t="s">
        <v>1031</v>
      </c>
      <c r="D191" s="37" t="s">
        <v>1032</v>
      </c>
      <c r="E191" s="37" t="s">
        <v>1353</v>
      </c>
      <c r="F191" s="37" t="s">
        <v>1868</v>
      </c>
      <c r="G191" t="s">
        <v>1275</v>
      </c>
      <c r="H191" t="s">
        <v>1244</v>
      </c>
    </row>
    <row r="192" spans="1:8" x14ac:dyDescent="0.25">
      <c r="A192" t="s">
        <v>321</v>
      </c>
      <c r="B192" s="37" t="s">
        <v>1243</v>
      </c>
      <c r="C192" s="37" t="s">
        <v>1031</v>
      </c>
      <c r="D192" s="37" t="s">
        <v>1032</v>
      </c>
      <c r="E192" s="37" t="s">
        <v>1353</v>
      </c>
      <c r="F192" s="37" t="s">
        <v>1034</v>
      </c>
      <c r="G192" t="s">
        <v>1275</v>
      </c>
      <c r="H192" t="s">
        <v>1244</v>
      </c>
    </row>
    <row r="193" spans="1:8" x14ac:dyDescent="0.25">
      <c r="A193" t="s">
        <v>321</v>
      </c>
      <c r="B193" s="37" t="s">
        <v>1243</v>
      </c>
      <c r="C193" s="37" t="s">
        <v>1031</v>
      </c>
      <c r="D193" s="37" t="s">
        <v>1032</v>
      </c>
      <c r="E193" s="37" t="s">
        <v>1095</v>
      </c>
      <c r="F193" s="37" t="s">
        <v>1868</v>
      </c>
      <c r="G193" t="s">
        <v>1275</v>
      </c>
      <c r="H193" t="s">
        <v>1244</v>
      </c>
    </row>
    <row r="194" spans="1:8" x14ac:dyDescent="0.25">
      <c r="A194" t="s">
        <v>321</v>
      </c>
      <c r="B194" s="37" t="s">
        <v>1243</v>
      </c>
      <c r="C194" s="37" t="s">
        <v>1031</v>
      </c>
      <c r="D194" s="37" t="s">
        <v>1032</v>
      </c>
      <c r="E194" s="37" t="s">
        <v>1095</v>
      </c>
      <c r="F194" s="37" t="s">
        <v>1034</v>
      </c>
      <c r="G194" t="s">
        <v>1275</v>
      </c>
      <c r="H194" t="s">
        <v>1244</v>
      </c>
    </row>
    <row r="195" spans="1:8" x14ac:dyDescent="0.25">
      <c r="A195" t="s">
        <v>321</v>
      </c>
      <c r="B195" s="37" t="s">
        <v>1243</v>
      </c>
      <c r="C195" s="37" t="s">
        <v>1031</v>
      </c>
      <c r="D195" s="37" t="s">
        <v>1032</v>
      </c>
      <c r="E195" s="37" t="s">
        <v>1245</v>
      </c>
      <c r="F195" s="37" t="s">
        <v>1868</v>
      </c>
      <c r="G195" t="s">
        <v>1275</v>
      </c>
      <c r="H195" t="s">
        <v>1244</v>
      </c>
    </row>
    <row r="196" spans="1:8" x14ac:dyDescent="0.25">
      <c r="A196" t="s">
        <v>321</v>
      </c>
      <c r="B196" s="37" t="s">
        <v>1243</v>
      </c>
      <c r="C196" s="37" t="s">
        <v>1031</v>
      </c>
      <c r="D196" s="37" t="s">
        <v>1032</v>
      </c>
      <c r="E196" s="37" t="s">
        <v>1245</v>
      </c>
      <c r="F196" s="37" t="s">
        <v>1034</v>
      </c>
      <c r="G196" t="s">
        <v>1275</v>
      </c>
      <c r="H196" t="s">
        <v>1244</v>
      </c>
    </row>
    <row r="197" spans="1:8" x14ac:dyDescent="0.25">
      <c r="A197" t="s">
        <v>321</v>
      </c>
      <c r="B197" s="37" t="s">
        <v>6629</v>
      </c>
      <c r="C197" s="37" t="s">
        <v>1031</v>
      </c>
      <c r="D197" s="37" t="s">
        <v>1032</v>
      </c>
      <c r="E197" s="37" t="s">
        <v>1353</v>
      </c>
      <c r="F197" s="37" t="s">
        <v>1868</v>
      </c>
      <c r="G197" t="s">
        <v>1275</v>
      </c>
      <c r="H197" t="s">
        <v>1244</v>
      </c>
    </row>
    <row r="198" spans="1:8" x14ac:dyDescent="0.25">
      <c r="A198" t="s">
        <v>321</v>
      </c>
      <c r="B198" s="37" t="s">
        <v>6629</v>
      </c>
      <c r="C198" s="37" t="s">
        <v>1031</v>
      </c>
      <c r="D198" s="37" t="s">
        <v>1032</v>
      </c>
      <c r="E198" s="37" t="s">
        <v>1353</v>
      </c>
      <c r="F198" s="37" t="s">
        <v>1034</v>
      </c>
      <c r="G198" t="s">
        <v>1275</v>
      </c>
      <c r="H198" t="s">
        <v>1244</v>
      </c>
    </row>
    <row r="199" spans="1:8" x14ac:dyDescent="0.25">
      <c r="A199" t="s">
        <v>321</v>
      </c>
      <c r="B199" s="37" t="s">
        <v>6629</v>
      </c>
      <c r="C199" s="37" t="s">
        <v>1031</v>
      </c>
      <c r="D199" s="37" t="s">
        <v>1032</v>
      </c>
      <c r="E199" s="37" t="s">
        <v>1095</v>
      </c>
      <c r="F199" s="37" t="s">
        <v>1868</v>
      </c>
      <c r="G199" t="s">
        <v>1275</v>
      </c>
      <c r="H199" t="s">
        <v>1244</v>
      </c>
    </row>
    <row r="200" spans="1:8" x14ac:dyDescent="0.25">
      <c r="A200" t="s">
        <v>321</v>
      </c>
      <c r="B200" s="37" t="s">
        <v>6629</v>
      </c>
      <c r="C200" s="37" t="s">
        <v>1031</v>
      </c>
      <c r="D200" s="37" t="s">
        <v>1032</v>
      </c>
      <c r="E200" s="37" t="s">
        <v>1095</v>
      </c>
      <c r="F200" s="37" t="s">
        <v>1034</v>
      </c>
      <c r="G200" t="s">
        <v>1275</v>
      </c>
      <c r="H200" t="s">
        <v>1244</v>
      </c>
    </row>
    <row r="201" spans="1:8" x14ac:dyDescent="0.25">
      <c r="A201" t="s">
        <v>321</v>
      </c>
      <c r="B201" s="37" t="s">
        <v>6629</v>
      </c>
      <c r="C201" s="37" t="s">
        <v>1031</v>
      </c>
      <c r="D201" s="37" t="s">
        <v>1032</v>
      </c>
      <c r="E201" s="37" t="s">
        <v>1245</v>
      </c>
      <c r="F201" s="37" t="s">
        <v>1868</v>
      </c>
      <c r="G201" t="s">
        <v>1275</v>
      </c>
      <c r="H201" t="s">
        <v>1244</v>
      </c>
    </row>
    <row r="202" spans="1:8" x14ac:dyDescent="0.25">
      <c r="A202" t="s">
        <v>321</v>
      </c>
      <c r="B202" s="37" t="s">
        <v>6629</v>
      </c>
      <c r="C202" s="37" t="s">
        <v>1031</v>
      </c>
      <c r="D202" s="37" t="s">
        <v>1032</v>
      </c>
      <c r="E202" s="37" t="s">
        <v>1245</v>
      </c>
      <c r="F202" s="37" t="s">
        <v>1034</v>
      </c>
      <c r="G202" t="s">
        <v>1275</v>
      </c>
      <c r="H202" t="s">
        <v>1244</v>
      </c>
    </row>
    <row r="203" spans="1:8" x14ac:dyDescent="0.25">
      <c r="A203" t="s">
        <v>41</v>
      </c>
      <c r="B203" s="37" t="s">
        <v>1062</v>
      </c>
      <c r="C203" s="37" t="s">
        <v>1063</v>
      </c>
      <c r="D203" s="37" t="s">
        <v>1064</v>
      </c>
      <c r="E203" s="37" t="s">
        <v>1065</v>
      </c>
      <c r="F203" s="37" t="s">
        <v>1037</v>
      </c>
      <c r="G203" t="s">
        <v>1275</v>
      </c>
      <c r="H203" t="s">
        <v>1066</v>
      </c>
    </row>
    <row r="204" spans="1:8" x14ac:dyDescent="0.25">
      <c r="A204" t="s">
        <v>41</v>
      </c>
      <c r="B204" s="37" t="s">
        <v>1062</v>
      </c>
      <c r="C204" s="37" t="s">
        <v>1063</v>
      </c>
      <c r="D204" s="37" t="s">
        <v>1064</v>
      </c>
      <c r="E204" s="37" t="s">
        <v>1065</v>
      </c>
      <c r="F204" s="37" t="s">
        <v>1067</v>
      </c>
      <c r="G204" t="s">
        <v>1275</v>
      </c>
      <c r="H204" t="s">
        <v>1066</v>
      </c>
    </row>
    <row r="205" spans="1:8" x14ac:dyDescent="0.25">
      <c r="A205" t="s">
        <v>41</v>
      </c>
      <c r="B205" s="37" t="s">
        <v>1062</v>
      </c>
      <c r="C205" s="37" t="s">
        <v>1063</v>
      </c>
      <c r="D205" s="37" t="s">
        <v>1064</v>
      </c>
      <c r="E205" s="37" t="s">
        <v>1065</v>
      </c>
      <c r="F205" s="37" t="s">
        <v>1044</v>
      </c>
      <c r="G205" t="s">
        <v>1275</v>
      </c>
      <c r="H205" t="s">
        <v>1066</v>
      </c>
    </row>
    <row r="206" spans="1:8" x14ac:dyDescent="0.25">
      <c r="A206" t="s">
        <v>41</v>
      </c>
      <c r="B206" s="37" t="s">
        <v>1062</v>
      </c>
      <c r="C206" s="37" t="s">
        <v>1063</v>
      </c>
      <c r="D206" s="37" t="s">
        <v>1064</v>
      </c>
      <c r="E206" s="37" t="s">
        <v>1068</v>
      </c>
      <c r="F206" s="37" t="s">
        <v>1037</v>
      </c>
      <c r="G206" t="s">
        <v>1275</v>
      </c>
      <c r="H206" t="s">
        <v>1066</v>
      </c>
    </row>
    <row r="207" spans="1:8" x14ac:dyDescent="0.25">
      <c r="A207" t="s">
        <v>41</v>
      </c>
      <c r="B207" s="37" t="s">
        <v>1062</v>
      </c>
      <c r="C207" s="37" t="s">
        <v>1063</v>
      </c>
      <c r="D207" s="37" t="s">
        <v>1064</v>
      </c>
      <c r="E207" s="37" t="s">
        <v>1068</v>
      </c>
      <c r="F207" s="37" t="s">
        <v>1067</v>
      </c>
      <c r="G207" t="s">
        <v>1275</v>
      </c>
      <c r="H207" t="s">
        <v>1066</v>
      </c>
    </row>
    <row r="208" spans="1:8" x14ac:dyDescent="0.25">
      <c r="A208" t="s">
        <v>41</v>
      </c>
      <c r="B208" s="37" t="s">
        <v>1062</v>
      </c>
      <c r="C208" s="37" t="s">
        <v>1063</v>
      </c>
      <c r="D208" s="37" t="s">
        <v>1064</v>
      </c>
      <c r="E208" s="37" t="s">
        <v>1068</v>
      </c>
      <c r="F208" s="37" t="s">
        <v>1044</v>
      </c>
      <c r="G208" t="s">
        <v>1275</v>
      </c>
      <c r="H208" t="s">
        <v>1066</v>
      </c>
    </row>
    <row r="209" spans="1:8" x14ac:dyDescent="0.25">
      <c r="A209" t="s">
        <v>41</v>
      </c>
      <c r="B209" s="37" t="s">
        <v>1062</v>
      </c>
      <c r="C209" s="37" t="s">
        <v>1063</v>
      </c>
      <c r="D209" s="37" t="s">
        <v>1064</v>
      </c>
      <c r="E209" s="37" t="s">
        <v>1069</v>
      </c>
      <c r="F209" s="37" t="s">
        <v>1037</v>
      </c>
      <c r="G209" t="s">
        <v>1275</v>
      </c>
      <c r="H209" t="s">
        <v>1066</v>
      </c>
    </row>
    <row r="210" spans="1:8" x14ac:dyDescent="0.25">
      <c r="A210" t="s">
        <v>41</v>
      </c>
      <c r="B210" s="37" t="s">
        <v>1062</v>
      </c>
      <c r="C210" s="37" t="s">
        <v>1063</v>
      </c>
      <c r="D210" s="37" t="s">
        <v>1064</v>
      </c>
      <c r="E210" s="37" t="s">
        <v>1069</v>
      </c>
      <c r="F210" s="37" t="s">
        <v>1067</v>
      </c>
      <c r="G210" t="s">
        <v>1275</v>
      </c>
      <c r="H210" t="s">
        <v>1066</v>
      </c>
    </row>
    <row r="211" spans="1:8" x14ac:dyDescent="0.25">
      <c r="A211" t="s">
        <v>41</v>
      </c>
      <c r="B211" s="37" t="s">
        <v>1062</v>
      </c>
      <c r="C211" s="37" t="s">
        <v>1063</v>
      </c>
      <c r="D211" s="37" t="s">
        <v>1064</v>
      </c>
      <c r="E211" s="37" t="s">
        <v>1069</v>
      </c>
      <c r="F211" s="37" t="s">
        <v>1044</v>
      </c>
      <c r="G211" t="s">
        <v>1275</v>
      </c>
      <c r="H211" t="s">
        <v>1066</v>
      </c>
    </row>
    <row r="212" spans="1:8" x14ac:dyDescent="0.25">
      <c r="A212" t="s">
        <v>49</v>
      </c>
      <c r="B212" s="37" t="s">
        <v>1070</v>
      </c>
      <c r="C212" s="37" t="s">
        <v>1060</v>
      </c>
      <c r="D212" s="37" t="s">
        <v>1060</v>
      </c>
      <c r="E212" s="37" t="s">
        <v>1060</v>
      </c>
      <c r="F212" s="37" t="s">
        <v>1060</v>
      </c>
      <c r="G212" t="s">
        <v>1275</v>
      </c>
      <c r="H212" t="s">
        <v>1071</v>
      </c>
    </row>
    <row r="213" spans="1:8" x14ac:dyDescent="0.25">
      <c r="A213" t="s">
        <v>694</v>
      </c>
      <c r="B213" s="37" t="s">
        <v>1372</v>
      </c>
      <c r="C213" s="37" t="s">
        <v>1031</v>
      </c>
      <c r="D213" s="37" t="s">
        <v>1048</v>
      </c>
      <c r="E213" s="37" t="s">
        <v>1093</v>
      </c>
      <c r="F213" s="37" t="s">
        <v>1102</v>
      </c>
      <c r="G213" t="s">
        <v>1275</v>
      </c>
      <c r="H213" t="s">
        <v>1373</v>
      </c>
    </row>
    <row r="214" spans="1:8" x14ac:dyDescent="0.25">
      <c r="A214" t="s">
        <v>694</v>
      </c>
      <c r="B214" s="37" t="s">
        <v>1372</v>
      </c>
      <c r="C214" s="37" t="s">
        <v>1031</v>
      </c>
      <c r="D214" s="37" t="s">
        <v>1048</v>
      </c>
      <c r="E214" s="37" t="s">
        <v>1093</v>
      </c>
      <c r="F214" s="37" t="s">
        <v>1374</v>
      </c>
      <c r="G214" t="s">
        <v>1275</v>
      </c>
      <c r="H214" t="s">
        <v>1373</v>
      </c>
    </row>
    <row r="215" spans="1:8" x14ac:dyDescent="0.25">
      <c r="A215" t="s">
        <v>694</v>
      </c>
      <c r="B215" s="37" t="s">
        <v>1372</v>
      </c>
      <c r="C215" s="37" t="s">
        <v>1031</v>
      </c>
      <c r="D215" s="37" t="s">
        <v>1048</v>
      </c>
      <c r="E215" s="37" t="s">
        <v>1093</v>
      </c>
      <c r="F215" s="37" t="s">
        <v>1056</v>
      </c>
      <c r="G215" t="s">
        <v>1275</v>
      </c>
      <c r="H215" t="s">
        <v>1373</v>
      </c>
    </row>
    <row r="216" spans="1:8" x14ac:dyDescent="0.25">
      <c r="A216" t="s">
        <v>1537</v>
      </c>
      <c r="B216" s="37" t="s">
        <v>6922</v>
      </c>
      <c r="C216" s="37" t="s">
        <v>8580</v>
      </c>
      <c r="D216" s="37" t="s">
        <v>1064</v>
      </c>
      <c r="E216" s="37" t="s">
        <v>1198</v>
      </c>
      <c r="F216" s="37" t="s">
        <v>1200</v>
      </c>
      <c r="G216" t="s">
        <v>1275</v>
      </c>
      <c r="H216" t="s">
        <v>1870</v>
      </c>
    </row>
    <row r="217" spans="1:8" x14ac:dyDescent="0.25">
      <c r="A217" t="s">
        <v>1537</v>
      </c>
      <c r="B217" s="37" t="s">
        <v>6922</v>
      </c>
      <c r="C217" s="37" t="s">
        <v>8580</v>
      </c>
      <c r="D217" s="37" t="s">
        <v>1064</v>
      </c>
      <c r="E217" s="37" t="s">
        <v>1076</v>
      </c>
      <c r="F217" s="37" t="s">
        <v>1200</v>
      </c>
      <c r="G217" t="s">
        <v>1275</v>
      </c>
      <c r="H217" t="s">
        <v>1870</v>
      </c>
    </row>
    <row r="218" spans="1:8" x14ac:dyDescent="0.25">
      <c r="A218" t="s">
        <v>1537</v>
      </c>
      <c r="B218" s="37" t="s">
        <v>6922</v>
      </c>
      <c r="C218" s="37" t="s">
        <v>9943</v>
      </c>
      <c r="D218" s="37" t="s">
        <v>1064</v>
      </c>
      <c r="E218" s="37" t="s">
        <v>1198</v>
      </c>
      <c r="F218" s="37" t="s">
        <v>1200</v>
      </c>
      <c r="G218" t="s">
        <v>1275</v>
      </c>
      <c r="H218" t="s">
        <v>1870</v>
      </c>
    </row>
    <row r="219" spans="1:8" x14ac:dyDescent="0.25">
      <c r="A219" t="s">
        <v>1537</v>
      </c>
      <c r="B219" s="37" t="s">
        <v>6922</v>
      </c>
      <c r="C219" s="37" t="s">
        <v>9943</v>
      </c>
      <c r="D219" s="37" t="s">
        <v>1064</v>
      </c>
      <c r="E219" s="37" t="s">
        <v>1076</v>
      </c>
      <c r="F219" s="37" t="s">
        <v>1200</v>
      </c>
      <c r="G219" t="s">
        <v>1275</v>
      </c>
      <c r="H219" t="s">
        <v>1870</v>
      </c>
    </row>
    <row r="220" spans="1:8" x14ac:dyDescent="0.25">
      <c r="A220" t="s">
        <v>1537</v>
      </c>
      <c r="B220" s="37" t="s">
        <v>1869</v>
      </c>
      <c r="C220" s="37" t="s">
        <v>8580</v>
      </c>
      <c r="D220" s="37" t="s">
        <v>1064</v>
      </c>
      <c r="E220" s="37" t="s">
        <v>1198</v>
      </c>
      <c r="F220" s="37" t="s">
        <v>1200</v>
      </c>
      <c r="G220" t="s">
        <v>1275</v>
      </c>
      <c r="H220" t="s">
        <v>1870</v>
      </c>
    </row>
    <row r="221" spans="1:8" x14ac:dyDescent="0.25">
      <c r="A221" t="s">
        <v>1537</v>
      </c>
      <c r="B221" s="37" t="s">
        <v>1869</v>
      </c>
      <c r="C221" s="37" t="s">
        <v>8580</v>
      </c>
      <c r="D221" s="37" t="s">
        <v>1064</v>
      </c>
      <c r="E221" s="37" t="s">
        <v>1076</v>
      </c>
      <c r="F221" s="37" t="s">
        <v>1200</v>
      </c>
      <c r="G221" t="s">
        <v>1275</v>
      </c>
      <c r="H221" t="s">
        <v>1870</v>
      </c>
    </row>
    <row r="222" spans="1:8" x14ac:dyDescent="0.25">
      <c r="A222" t="s">
        <v>1537</v>
      </c>
      <c r="B222" s="37" t="s">
        <v>1869</v>
      </c>
      <c r="C222" s="37" t="s">
        <v>9943</v>
      </c>
      <c r="D222" s="37" t="s">
        <v>1064</v>
      </c>
      <c r="E222" s="37" t="s">
        <v>1198</v>
      </c>
      <c r="F222" s="37" t="s">
        <v>1200</v>
      </c>
      <c r="G222" t="s">
        <v>1275</v>
      </c>
      <c r="H222" t="s">
        <v>1870</v>
      </c>
    </row>
    <row r="223" spans="1:8" x14ac:dyDescent="0.25">
      <c r="A223" t="s">
        <v>1537</v>
      </c>
      <c r="B223" s="37" t="s">
        <v>1869</v>
      </c>
      <c r="C223" s="37" t="s">
        <v>9943</v>
      </c>
      <c r="D223" s="37" t="s">
        <v>1064</v>
      </c>
      <c r="E223" s="37" t="s">
        <v>1076</v>
      </c>
      <c r="F223" s="37" t="s">
        <v>1200</v>
      </c>
      <c r="G223" t="s">
        <v>1275</v>
      </c>
      <c r="H223" t="s">
        <v>1870</v>
      </c>
    </row>
    <row r="224" spans="1:8" x14ac:dyDescent="0.25">
      <c r="A224" t="s">
        <v>53</v>
      </c>
      <c r="B224" s="37" t="s">
        <v>1072</v>
      </c>
      <c r="C224" s="37" t="s">
        <v>1060</v>
      </c>
      <c r="D224" s="37" t="s">
        <v>1060</v>
      </c>
      <c r="E224" s="37" t="s">
        <v>1060</v>
      </c>
      <c r="F224" s="37" t="s">
        <v>1060</v>
      </c>
      <c r="G224" t="s">
        <v>1275</v>
      </c>
      <c r="H224" t="s">
        <v>1375</v>
      </c>
    </row>
    <row r="225" spans="1:8" x14ac:dyDescent="0.25">
      <c r="A225" t="s">
        <v>1941</v>
      </c>
      <c r="B225" s="37" t="s">
        <v>7074</v>
      </c>
      <c r="C225" s="37" t="s">
        <v>1031</v>
      </c>
      <c r="D225" s="37" t="s">
        <v>1048</v>
      </c>
      <c r="E225" s="37" t="s">
        <v>1093</v>
      </c>
      <c r="F225" s="37" t="s">
        <v>1082</v>
      </c>
      <c r="G225" t="s">
        <v>1275</v>
      </c>
      <c r="H225" t="s">
        <v>9944</v>
      </c>
    </row>
    <row r="226" spans="1:8" x14ac:dyDescent="0.25">
      <c r="A226" t="s">
        <v>1941</v>
      </c>
      <c r="B226" s="37" t="s">
        <v>7074</v>
      </c>
      <c r="C226" s="37" t="s">
        <v>1031</v>
      </c>
      <c r="D226" s="37" t="s">
        <v>1048</v>
      </c>
      <c r="E226" s="37" t="s">
        <v>1093</v>
      </c>
      <c r="F226" s="37" t="s">
        <v>1102</v>
      </c>
      <c r="G226" t="s">
        <v>1275</v>
      </c>
      <c r="H226" t="s">
        <v>9944</v>
      </c>
    </row>
    <row r="227" spans="1:8" x14ac:dyDescent="0.25">
      <c r="A227" t="s">
        <v>1941</v>
      </c>
      <c r="B227" s="37" t="s">
        <v>7074</v>
      </c>
      <c r="C227" s="37" t="s">
        <v>1031</v>
      </c>
      <c r="D227" s="37" t="s">
        <v>1048</v>
      </c>
      <c r="E227" s="37" t="s">
        <v>1093</v>
      </c>
      <c r="F227" s="37" t="s">
        <v>1384</v>
      </c>
      <c r="G227" t="s">
        <v>1275</v>
      </c>
      <c r="H227" t="s">
        <v>9944</v>
      </c>
    </row>
    <row r="228" spans="1:8" x14ac:dyDescent="0.25">
      <c r="A228" t="s">
        <v>1941</v>
      </c>
      <c r="B228" s="37" t="s">
        <v>7074</v>
      </c>
      <c r="C228" s="37" t="s">
        <v>1031</v>
      </c>
      <c r="D228" s="37" t="s">
        <v>1048</v>
      </c>
      <c r="E228" s="37" t="s">
        <v>1161</v>
      </c>
      <c r="F228" s="37" t="s">
        <v>1082</v>
      </c>
      <c r="G228" t="s">
        <v>1275</v>
      </c>
      <c r="H228" t="s">
        <v>9944</v>
      </c>
    </row>
    <row r="229" spans="1:8" x14ac:dyDescent="0.25">
      <c r="A229" t="s">
        <v>1941</v>
      </c>
      <c r="B229" s="37" t="s">
        <v>7074</v>
      </c>
      <c r="C229" s="37" t="s">
        <v>1031</v>
      </c>
      <c r="D229" s="37" t="s">
        <v>1048</v>
      </c>
      <c r="E229" s="37" t="s">
        <v>1161</v>
      </c>
      <c r="F229" s="37" t="s">
        <v>1102</v>
      </c>
      <c r="G229" t="s">
        <v>1275</v>
      </c>
      <c r="H229" t="s">
        <v>9944</v>
      </c>
    </row>
    <row r="230" spans="1:8" x14ac:dyDescent="0.25">
      <c r="A230" t="s">
        <v>1941</v>
      </c>
      <c r="B230" s="37" t="s">
        <v>7074</v>
      </c>
      <c r="C230" s="37" t="s">
        <v>1031</v>
      </c>
      <c r="D230" s="37" t="s">
        <v>1048</v>
      </c>
      <c r="E230" s="37" t="s">
        <v>1161</v>
      </c>
      <c r="F230" s="37" t="s">
        <v>1384</v>
      </c>
      <c r="G230" t="s">
        <v>1275</v>
      </c>
      <c r="H230" t="s">
        <v>9944</v>
      </c>
    </row>
    <row r="231" spans="1:8" x14ac:dyDescent="0.25">
      <c r="A231" t="s">
        <v>1941</v>
      </c>
      <c r="B231" s="37" t="s">
        <v>7074</v>
      </c>
      <c r="C231" s="37" t="s">
        <v>1031</v>
      </c>
      <c r="D231" s="37" t="s">
        <v>1048</v>
      </c>
      <c r="E231" s="37" t="s">
        <v>1052</v>
      </c>
      <c r="F231" s="37" t="s">
        <v>1082</v>
      </c>
      <c r="G231" t="s">
        <v>1275</v>
      </c>
      <c r="H231" t="s">
        <v>9944</v>
      </c>
    </row>
    <row r="232" spans="1:8" x14ac:dyDescent="0.25">
      <c r="A232" t="s">
        <v>1941</v>
      </c>
      <c r="B232" s="37" t="s">
        <v>7074</v>
      </c>
      <c r="C232" s="37" t="s">
        <v>1031</v>
      </c>
      <c r="D232" s="37" t="s">
        <v>1048</v>
      </c>
      <c r="E232" s="37" t="s">
        <v>1052</v>
      </c>
      <c r="F232" s="37" t="s">
        <v>1102</v>
      </c>
      <c r="G232" t="s">
        <v>1275</v>
      </c>
      <c r="H232" t="s">
        <v>9944</v>
      </c>
    </row>
    <row r="233" spans="1:8" x14ac:dyDescent="0.25">
      <c r="A233" t="s">
        <v>1941</v>
      </c>
      <c r="B233" s="37" t="s">
        <v>7074</v>
      </c>
      <c r="C233" s="37" t="s">
        <v>1031</v>
      </c>
      <c r="D233" s="37" t="s">
        <v>1048</v>
      </c>
      <c r="E233" s="37" t="s">
        <v>1052</v>
      </c>
      <c r="F233" s="37" t="s">
        <v>1384</v>
      </c>
      <c r="G233" t="s">
        <v>1275</v>
      </c>
      <c r="H233" t="s">
        <v>9944</v>
      </c>
    </row>
    <row r="234" spans="1:8" x14ac:dyDescent="0.25">
      <c r="A234" t="s">
        <v>717</v>
      </c>
      <c r="B234" s="37" t="s">
        <v>1893</v>
      </c>
      <c r="C234" s="37" t="s">
        <v>1074</v>
      </c>
      <c r="D234" s="37" t="s">
        <v>5363</v>
      </c>
      <c r="E234" s="37" t="s">
        <v>1892</v>
      </c>
      <c r="F234" s="37" t="s">
        <v>1384</v>
      </c>
      <c r="G234" t="s">
        <v>1275</v>
      </c>
      <c r="H234" t="s">
        <v>9945</v>
      </c>
    </row>
    <row r="235" spans="1:8" x14ac:dyDescent="0.25">
      <c r="A235" t="s">
        <v>717</v>
      </c>
      <c r="B235" s="37" t="s">
        <v>1893</v>
      </c>
      <c r="C235" s="37" t="s">
        <v>1074</v>
      </c>
      <c r="D235" s="37" t="s">
        <v>5363</v>
      </c>
      <c r="E235" s="37" t="s">
        <v>1892</v>
      </c>
      <c r="F235" s="37" t="s">
        <v>1082</v>
      </c>
      <c r="G235" t="s">
        <v>1275</v>
      </c>
      <c r="H235" t="s">
        <v>9945</v>
      </c>
    </row>
    <row r="236" spans="1:8" x14ac:dyDescent="0.25">
      <c r="A236" t="s">
        <v>717</v>
      </c>
      <c r="B236" s="37" t="s">
        <v>1893</v>
      </c>
      <c r="C236" s="37" t="s">
        <v>1074</v>
      </c>
      <c r="D236" s="37" t="s">
        <v>9946</v>
      </c>
      <c r="E236" s="37" t="s">
        <v>1892</v>
      </c>
      <c r="F236" s="37" t="s">
        <v>1384</v>
      </c>
      <c r="G236" t="s">
        <v>1275</v>
      </c>
      <c r="H236" t="s">
        <v>9945</v>
      </c>
    </row>
    <row r="237" spans="1:8" x14ac:dyDescent="0.25">
      <c r="A237" t="s">
        <v>717</v>
      </c>
      <c r="B237" s="37" t="s">
        <v>1893</v>
      </c>
      <c r="C237" s="37" t="s">
        <v>1074</v>
      </c>
      <c r="D237" s="37" t="s">
        <v>9946</v>
      </c>
      <c r="E237" s="37" t="s">
        <v>1892</v>
      </c>
      <c r="F237" s="37" t="s">
        <v>1082</v>
      </c>
      <c r="G237" t="s">
        <v>1275</v>
      </c>
      <c r="H237" t="s">
        <v>9945</v>
      </c>
    </row>
    <row r="238" spans="1:8" x14ac:dyDescent="0.25">
      <c r="A238" t="s">
        <v>176</v>
      </c>
      <c r="B238" s="37" t="s">
        <v>1163</v>
      </c>
      <c r="C238" s="37" t="s">
        <v>1060</v>
      </c>
      <c r="D238" s="37" t="s">
        <v>1060</v>
      </c>
      <c r="E238" s="37" t="s">
        <v>1060</v>
      </c>
      <c r="F238" s="37" t="s">
        <v>1060</v>
      </c>
      <c r="G238" t="s">
        <v>1275</v>
      </c>
      <c r="H238" t="s">
        <v>1164</v>
      </c>
    </row>
    <row r="239" spans="1:8" x14ac:dyDescent="0.25">
      <c r="A239" t="s">
        <v>54</v>
      </c>
      <c r="B239" s="37" t="s">
        <v>1073</v>
      </c>
      <c r="C239" s="37" t="s">
        <v>1074</v>
      </c>
      <c r="D239" s="37" t="s">
        <v>1075</v>
      </c>
      <c r="E239" s="37" t="s">
        <v>1076</v>
      </c>
      <c r="F239" s="37" t="s">
        <v>1077</v>
      </c>
      <c r="G239" t="s">
        <v>1275</v>
      </c>
      <c r="H239" t="s">
        <v>1078</v>
      </c>
    </row>
    <row r="240" spans="1:8" x14ac:dyDescent="0.25">
      <c r="A240" t="s">
        <v>54</v>
      </c>
      <c r="B240" s="37" t="s">
        <v>1073</v>
      </c>
      <c r="C240" s="37" t="s">
        <v>1074</v>
      </c>
      <c r="D240" s="37" t="s">
        <v>1075</v>
      </c>
      <c r="E240" s="37" t="s">
        <v>1076</v>
      </c>
      <c r="F240" s="37" t="s">
        <v>1079</v>
      </c>
      <c r="G240" t="s">
        <v>1275</v>
      </c>
      <c r="H240" t="s">
        <v>1078</v>
      </c>
    </row>
    <row r="241" spans="1:8" x14ac:dyDescent="0.25">
      <c r="A241" t="s">
        <v>679</v>
      </c>
      <c r="B241" s="37" t="s">
        <v>1345</v>
      </c>
      <c r="C241" s="37" t="s">
        <v>1063</v>
      </c>
      <c r="D241" s="37" t="s">
        <v>1064</v>
      </c>
      <c r="E241" s="37" t="s">
        <v>1172</v>
      </c>
      <c r="F241" s="37" t="s">
        <v>1067</v>
      </c>
      <c r="G241" t="s">
        <v>1275</v>
      </c>
      <c r="H241" t="s">
        <v>1343</v>
      </c>
    </row>
    <row r="242" spans="1:8" x14ac:dyDescent="0.25">
      <c r="A242" t="s">
        <v>679</v>
      </c>
      <c r="B242" s="37" t="s">
        <v>1345</v>
      </c>
      <c r="C242" s="37" t="s">
        <v>1063</v>
      </c>
      <c r="D242" s="37" t="s">
        <v>1064</v>
      </c>
      <c r="E242" s="37" t="s">
        <v>1172</v>
      </c>
      <c r="F242" s="37" t="s">
        <v>1157</v>
      </c>
      <c r="G242" t="s">
        <v>1275</v>
      </c>
      <c r="H242" t="s">
        <v>1343</v>
      </c>
    </row>
    <row r="243" spans="1:8" x14ac:dyDescent="0.25">
      <c r="A243" t="s">
        <v>679</v>
      </c>
      <c r="B243" s="37" t="s">
        <v>1345</v>
      </c>
      <c r="C243" s="37" t="s">
        <v>1063</v>
      </c>
      <c r="D243" s="37" t="s">
        <v>1064</v>
      </c>
      <c r="E243" s="37" t="s">
        <v>1172</v>
      </c>
      <c r="F243" s="37" t="s">
        <v>9947</v>
      </c>
      <c r="G243" t="s">
        <v>1275</v>
      </c>
      <c r="H243" t="s">
        <v>1343</v>
      </c>
    </row>
    <row r="244" spans="1:8" x14ac:dyDescent="0.25">
      <c r="A244" t="s">
        <v>679</v>
      </c>
      <c r="B244" s="37" t="s">
        <v>1345</v>
      </c>
      <c r="C244" s="37" t="s">
        <v>1063</v>
      </c>
      <c r="D244" s="37" t="s">
        <v>1064</v>
      </c>
      <c r="E244" s="37" t="s">
        <v>9942</v>
      </c>
      <c r="F244" s="37" t="s">
        <v>1067</v>
      </c>
      <c r="G244" t="s">
        <v>1275</v>
      </c>
      <c r="H244" t="s">
        <v>1343</v>
      </c>
    </row>
    <row r="245" spans="1:8" x14ac:dyDescent="0.25">
      <c r="A245" t="s">
        <v>679</v>
      </c>
      <c r="B245" s="37" t="s">
        <v>1345</v>
      </c>
      <c r="C245" s="37" t="s">
        <v>1063</v>
      </c>
      <c r="D245" s="37" t="s">
        <v>1064</v>
      </c>
      <c r="E245" s="37" t="s">
        <v>9942</v>
      </c>
      <c r="F245" s="37" t="s">
        <v>1157</v>
      </c>
      <c r="G245" t="s">
        <v>1275</v>
      </c>
      <c r="H245" t="s">
        <v>1343</v>
      </c>
    </row>
    <row r="246" spans="1:8" x14ac:dyDescent="0.25">
      <c r="A246" t="s">
        <v>679</v>
      </c>
      <c r="B246" s="37" t="s">
        <v>1345</v>
      </c>
      <c r="C246" s="37" t="s">
        <v>1063</v>
      </c>
      <c r="D246" s="37" t="s">
        <v>1064</v>
      </c>
      <c r="E246" s="37" t="s">
        <v>9942</v>
      </c>
      <c r="F246" s="37" t="s">
        <v>9947</v>
      </c>
      <c r="G246" t="s">
        <v>1275</v>
      </c>
      <c r="H246" t="s">
        <v>1343</v>
      </c>
    </row>
    <row r="247" spans="1:8" x14ac:dyDescent="0.25">
      <c r="A247" t="s">
        <v>679</v>
      </c>
      <c r="B247" s="37" t="s">
        <v>1345</v>
      </c>
      <c r="C247" s="37" t="s">
        <v>1063</v>
      </c>
      <c r="D247" s="37" t="s">
        <v>1064</v>
      </c>
      <c r="E247" s="37" t="s">
        <v>1068</v>
      </c>
      <c r="F247" s="37" t="s">
        <v>1067</v>
      </c>
      <c r="G247" t="s">
        <v>1275</v>
      </c>
      <c r="H247" t="s">
        <v>1343</v>
      </c>
    </row>
    <row r="248" spans="1:8" x14ac:dyDescent="0.25">
      <c r="A248" t="s">
        <v>679</v>
      </c>
      <c r="B248" s="37" t="s">
        <v>1345</v>
      </c>
      <c r="C248" s="37" t="s">
        <v>1063</v>
      </c>
      <c r="D248" s="37" t="s">
        <v>1064</v>
      </c>
      <c r="E248" s="37" t="s">
        <v>1068</v>
      </c>
      <c r="F248" s="37" t="s">
        <v>1157</v>
      </c>
      <c r="G248" t="s">
        <v>1275</v>
      </c>
      <c r="H248" t="s">
        <v>1343</v>
      </c>
    </row>
    <row r="249" spans="1:8" x14ac:dyDescent="0.25">
      <c r="A249" t="s">
        <v>679</v>
      </c>
      <c r="B249" s="37" t="s">
        <v>1345</v>
      </c>
      <c r="C249" s="37" t="s">
        <v>1063</v>
      </c>
      <c r="D249" s="37" t="s">
        <v>1064</v>
      </c>
      <c r="E249" s="37" t="s">
        <v>1068</v>
      </c>
      <c r="F249" s="37" t="s">
        <v>9947</v>
      </c>
      <c r="G249" t="s">
        <v>1275</v>
      </c>
      <c r="H249" t="s">
        <v>1343</v>
      </c>
    </row>
    <row r="250" spans="1:8" x14ac:dyDescent="0.25">
      <c r="A250" t="s">
        <v>679</v>
      </c>
      <c r="B250" s="37" t="s">
        <v>1345</v>
      </c>
      <c r="C250" s="37" t="s">
        <v>1063</v>
      </c>
      <c r="D250" s="37" t="s">
        <v>1344</v>
      </c>
      <c r="E250" s="37" t="s">
        <v>1172</v>
      </c>
      <c r="F250" s="37" t="s">
        <v>1067</v>
      </c>
      <c r="G250" t="s">
        <v>1275</v>
      </c>
      <c r="H250" t="s">
        <v>1343</v>
      </c>
    </row>
    <row r="251" spans="1:8" x14ac:dyDescent="0.25">
      <c r="A251" t="s">
        <v>679</v>
      </c>
      <c r="B251" s="37" t="s">
        <v>1345</v>
      </c>
      <c r="C251" s="37" t="s">
        <v>1063</v>
      </c>
      <c r="D251" s="37" t="s">
        <v>1344</v>
      </c>
      <c r="E251" s="37" t="s">
        <v>1172</v>
      </c>
      <c r="F251" s="37" t="s">
        <v>1157</v>
      </c>
      <c r="G251" t="s">
        <v>1275</v>
      </c>
      <c r="H251" t="s">
        <v>1343</v>
      </c>
    </row>
    <row r="252" spans="1:8" x14ac:dyDescent="0.25">
      <c r="A252" t="s">
        <v>679</v>
      </c>
      <c r="B252" s="37" t="s">
        <v>1345</v>
      </c>
      <c r="C252" s="37" t="s">
        <v>1063</v>
      </c>
      <c r="D252" s="37" t="s">
        <v>1344</v>
      </c>
      <c r="E252" s="37" t="s">
        <v>1172</v>
      </c>
      <c r="F252" s="37" t="s">
        <v>9947</v>
      </c>
      <c r="G252" t="s">
        <v>1275</v>
      </c>
      <c r="H252" t="s">
        <v>1343</v>
      </c>
    </row>
    <row r="253" spans="1:8" x14ac:dyDescent="0.25">
      <c r="A253" t="s">
        <v>679</v>
      </c>
      <c r="B253" s="37" t="s">
        <v>1345</v>
      </c>
      <c r="C253" s="37" t="s">
        <v>1063</v>
      </c>
      <c r="D253" s="37" t="s">
        <v>1344</v>
      </c>
      <c r="E253" s="37" t="s">
        <v>9942</v>
      </c>
      <c r="F253" s="37" t="s">
        <v>1067</v>
      </c>
      <c r="G253" t="s">
        <v>1275</v>
      </c>
      <c r="H253" t="s">
        <v>1343</v>
      </c>
    </row>
    <row r="254" spans="1:8" x14ac:dyDescent="0.25">
      <c r="A254" t="s">
        <v>679</v>
      </c>
      <c r="B254" s="37" t="s">
        <v>1345</v>
      </c>
      <c r="C254" s="37" t="s">
        <v>1063</v>
      </c>
      <c r="D254" s="37" t="s">
        <v>1344</v>
      </c>
      <c r="E254" s="37" t="s">
        <v>9942</v>
      </c>
      <c r="F254" s="37" t="s">
        <v>1157</v>
      </c>
      <c r="G254" t="s">
        <v>1275</v>
      </c>
      <c r="H254" t="s">
        <v>1343</v>
      </c>
    </row>
    <row r="255" spans="1:8" x14ac:dyDescent="0.25">
      <c r="A255" t="s">
        <v>679</v>
      </c>
      <c r="B255" s="37" t="s">
        <v>1345</v>
      </c>
      <c r="C255" s="37" t="s">
        <v>1063</v>
      </c>
      <c r="D255" s="37" t="s">
        <v>1344</v>
      </c>
      <c r="E255" s="37" t="s">
        <v>9942</v>
      </c>
      <c r="F255" s="37" t="s">
        <v>9947</v>
      </c>
      <c r="G255" t="s">
        <v>1275</v>
      </c>
      <c r="H255" t="s">
        <v>1343</v>
      </c>
    </row>
    <row r="256" spans="1:8" x14ac:dyDescent="0.25">
      <c r="A256" t="s">
        <v>679</v>
      </c>
      <c r="B256" s="37" t="s">
        <v>1345</v>
      </c>
      <c r="C256" s="37" t="s">
        <v>1063</v>
      </c>
      <c r="D256" s="37" t="s">
        <v>1344</v>
      </c>
      <c r="E256" s="37" t="s">
        <v>1068</v>
      </c>
      <c r="F256" s="37" t="s">
        <v>1067</v>
      </c>
      <c r="G256" t="s">
        <v>1275</v>
      </c>
      <c r="H256" t="s">
        <v>1343</v>
      </c>
    </row>
    <row r="257" spans="1:8" x14ac:dyDescent="0.25">
      <c r="A257" t="s">
        <v>679</v>
      </c>
      <c r="B257" s="37" t="s">
        <v>1345</v>
      </c>
      <c r="C257" s="37" t="s">
        <v>1063</v>
      </c>
      <c r="D257" s="37" t="s">
        <v>1344</v>
      </c>
      <c r="E257" s="37" t="s">
        <v>1068</v>
      </c>
      <c r="F257" s="37" t="s">
        <v>1157</v>
      </c>
      <c r="G257" t="s">
        <v>1275</v>
      </c>
      <c r="H257" t="s">
        <v>1343</v>
      </c>
    </row>
    <row r="258" spans="1:8" x14ac:dyDescent="0.25">
      <c r="A258" t="s">
        <v>679</v>
      </c>
      <c r="B258" s="37" t="s">
        <v>1345</v>
      </c>
      <c r="C258" s="37" t="s">
        <v>1063</v>
      </c>
      <c r="D258" s="37" t="s">
        <v>1344</v>
      </c>
      <c r="E258" s="37" t="s">
        <v>1068</v>
      </c>
      <c r="F258" s="37" t="s">
        <v>9947</v>
      </c>
      <c r="G258" t="s">
        <v>1275</v>
      </c>
      <c r="H258" t="s">
        <v>1343</v>
      </c>
    </row>
    <row r="259" spans="1:8" x14ac:dyDescent="0.25">
      <c r="A259" t="s">
        <v>679</v>
      </c>
      <c r="B259" s="37" t="s">
        <v>1346</v>
      </c>
      <c r="C259" s="37" t="s">
        <v>1063</v>
      </c>
      <c r="D259" s="37" t="s">
        <v>1064</v>
      </c>
      <c r="E259" s="37" t="s">
        <v>1172</v>
      </c>
      <c r="F259" s="37" t="s">
        <v>1067</v>
      </c>
      <c r="G259" t="s">
        <v>1275</v>
      </c>
      <c r="H259" t="s">
        <v>1343</v>
      </c>
    </row>
    <row r="260" spans="1:8" x14ac:dyDescent="0.25">
      <c r="A260" t="s">
        <v>679</v>
      </c>
      <c r="B260" s="37" t="s">
        <v>1346</v>
      </c>
      <c r="C260" s="37" t="s">
        <v>1063</v>
      </c>
      <c r="D260" s="37" t="s">
        <v>1064</v>
      </c>
      <c r="E260" s="37" t="s">
        <v>1172</v>
      </c>
      <c r="F260" s="37" t="s">
        <v>1157</v>
      </c>
      <c r="G260" t="s">
        <v>1275</v>
      </c>
      <c r="H260" t="s">
        <v>1343</v>
      </c>
    </row>
    <row r="261" spans="1:8" x14ac:dyDescent="0.25">
      <c r="A261" t="s">
        <v>679</v>
      </c>
      <c r="B261" s="37" t="s">
        <v>1346</v>
      </c>
      <c r="C261" s="37" t="s">
        <v>1063</v>
      </c>
      <c r="D261" s="37" t="s">
        <v>1064</v>
      </c>
      <c r="E261" s="37" t="s">
        <v>1172</v>
      </c>
      <c r="F261" s="37" t="s">
        <v>9947</v>
      </c>
      <c r="G261" t="s">
        <v>1275</v>
      </c>
      <c r="H261" t="s">
        <v>1343</v>
      </c>
    </row>
    <row r="262" spans="1:8" x14ac:dyDescent="0.25">
      <c r="A262" t="s">
        <v>679</v>
      </c>
      <c r="B262" s="37" t="s">
        <v>1346</v>
      </c>
      <c r="C262" s="37" t="s">
        <v>1063</v>
      </c>
      <c r="D262" s="37" t="s">
        <v>1064</v>
      </c>
      <c r="E262" s="37" t="s">
        <v>9942</v>
      </c>
      <c r="F262" s="37" t="s">
        <v>1067</v>
      </c>
      <c r="G262" t="s">
        <v>1275</v>
      </c>
      <c r="H262" t="s">
        <v>1343</v>
      </c>
    </row>
    <row r="263" spans="1:8" x14ac:dyDescent="0.25">
      <c r="A263" t="s">
        <v>679</v>
      </c>
      <c r="B263" s="37" t="s">
        <v>1346</v>
      </c>
      <c r="C263" s="37" t="s">
        <v>1063</v>
      </c>
      <c r="D263" s="37" t="s">
        <v>1064</v>
      </c>
      <c r="E263" s="37" t="s">
        <v>9942</v>
      </c>
      <c r="F263" s="37" t="s">
        <v>1157</v>
      </c>
      <c r="G263" t="s">
        <v>1275</v>
      </c>
      <c r="H263" t="s">
        <v>1343</v>
      </c>
    </row>
    <row r="264" spans="1:8" x14ac:dyDescent="0.25">
      <c r="A264" t="s">
        <v>679</v>
      </c>
      <c r="B264" s="37" t="s">
        <v>1346</v>
      </c>
      <c r="C264" s="37" t="s">
        <v>1063</v>
      </c>
      <c r="D264" s="37" t="s">
        <v>1064</v>
      </c>
      <c r="E264" s="37" t="s">
        <v>9942</v>
      </c>
      <c r="F264" s="37" t="s">
        <v>9947</v>
      </c>
      <c r="G264" t="s">
        <v>1275</v>
      </c>
      <c r="H264" t="s">
        <v>1343</v>
      </c>
    </row>
    <row r="265" spans="1:8" x14ac:dyDescent="0.25">
      <c r="A265" t="s">
        <v>679</v>
      </c>
      <c r="B265" s="37" t="s">
        <v>1346</v>
      </c>
      <c r="C265" s="37" t="s">
        <v>1063</v>
      </c>
      <c r="D265" s="37" t="s">
        <v>1064</v>
      </c>
      <c r="E265" s="37" t="s">
        <v>1068</v>
      </c>
      <c r="F265" s="37" t="s">
        <v>1067</v>
      </c>
      <c r="G265" t="s">
        <v>1275</v>
      </c>
      <c r="H265" t="s">
        <v>1343</v>
      </c>
    </row>
    <row r="266" spans="1:8" x14ac:dyDescent="0.25">
      <c r="A266" t="s">
        <v>679</v>
      </c>
      <c r="B266" s="37" t="s">
        <v>1346</v>
      </c>
      <c r="C266" s="37" t="s">
        <v>1063</v>
      </c>
      <c r="D266" s="37" t="s">
        <v>1064</v>
      </c>
      <c r="E266" s="37" t="s">
        <v>1068</v>
      </c>
      <c r="F266" s="37" t="s">
        <v>1157</v>
      </c>
      <c r="G266" t="s">
        <v>1275</v>
      </c>
      <c r="H266" t="s">
        <v>1343</v>
      </c>
    </row>
    <row r="267" spans="1:8" x14ac:dyDescent="0.25">
      <c r="A267" t="s">
        <v>679</v>
      </c>
      <c r="B267" s="37" t="s">
        <v>1346</v>
      </c>
      <c r="C267" s="37" t="s">
        <v>1063</v>
      </c>
      <c r="D267" s="37" t="s">
        <v>1064</v>
      </c>
      <c r="E267" s="37" t="s">
        <v>1068</v>
      </c>
      <c r="F267" s="37" t="s">
        <v>9947</v>
      </c>
      <c r="G267" t="s">
        <v>1275</v>
      </c>
      <c r="H267" t="s">
        <v>1343</v>
      </c>
    </row>
    <row r="268" spans="1:8" x14ac:dyDescent="0.25">
      <c r="A268" t="s">
        <v>679</v>
      </c>
      <c r="B268" s="37" t="s">
        <v>1346</v>
      </c>
      <c r="C268" s="37" t="s">
        <v>1063</v>
      </c>
      <c r="D268" s="37" t="s">
        <v>1344</v>
      </c>
      <c r="E268" s="37" t="s">
        <v>1172</v>
      </c>
      <c r="F268" s="37" t="s">
        <v>1067</v>
      </c>
      <c r="G268" t="s">
        <v>1275</v>
      </c>
      <c r="H268" t="s">
        <v>1343</v>
      </c>
    </row>
    <row r="269" spans="1:8" x14ac:dyDescent="0.25">
      <c r="A269" t="s">
        <v>679</v>
      </c>
      <c r="B269" s="37" t="s">
        <v>1346</v>
      </c>
      <c r="C269" s="37" t="s">
        <v>1063</v>
      </c>
      <c r="D269" s="37" t="s">
        <v>1344</v>
      </c>
      <c r="E269" s="37" t="s">
        <v>1172</v>
      </c>
      <c r="F269" s="37" t="s">
        <v>1157</v>
      </c>
      <c r="G269" t="s">
        <v>1275</v>
      </c>
      <c r="H269" t="s">
        <v>1343</v>
      </c>
    </row>
    <row r="270" spans="1:8" x14ac:dyDescent="0.25">
      <c r="A270" t="s">
        <v>679</v>
      </c>
      <c r="B270" s="37" t="s">
        <v>1346</v>
      </c>
      <c r="C270" s="37" t="s">
        <v>1063</v>
      </c>
      <c r="D270" s="37" t="s">
        <v>1344</v>
      </c>
      <c r="E270" s="37" t="s">
        <v>1172</v>
      </c>
      <c r="F270" s="37" t="s">
        <v>9947</v>
      </c>
      <c r="G270" t="s">
        <v>1275</v>
      </c>
      <c r="H270" t="s">
        <v>1343</v>
      </c>
    </row>
    <row r="271" spans="1:8" x14ac:dyDescent="0.25">
      <c r="A271" t="s">
        <v>679</v>
      </c>
      <c r="B271" s="37" t="s">
        <v>1346</v>
      </c>
      <c r="C271" s="37" t="s">
        <v>1063</v>
      </c>
      <c r="D271" s="37" t="s">
        <v>1344</v>
      </c>
      <c r="E271" s="37" t="s">
        <v>9942</v>
      </c>
      <c r="F271" s="37" t="s">
        <v>1067</v>
      </c>
      <c r="G271" t="s">
        <v>1275</v>
      </c>
      <c r="H271" t="s">
        <v>1343</v>
      </c>
    </row>
    <row r="272" spans="1:8" x14ac:dyDescent="0.25">
      <c r="A272" t="s">
        <v>679</v>
      </c>
      <c r="B272" s="37" t="s">
        <v>1346</v>
      </c>
      <c r="C272" s="37" t="s">
        <v>1063</v>
      </c>
      <c r="D272" s="37" t="s">
        <v>1344</v>
      </c>
      <c r="E272" s="37" t="s">
        <v>9942</v>
      </c>
      <c r="F272" s="37" t="s">
        <v>1157</v>
      </c>
      <c r="G272" t="s">
        <v>1275</v>
      </c>
      <c r="H272" t="s">
        <v>1343</v>
      </c>
    </row>
    <row r="273" spans="1:8" x14ac:dyDescent="0.25">
      <c r="A273" t="s">
        <v>679</v>
      </c>
      <c r="B273" s="37" t="s">
        <v>1346</v>
      </c>
      <c r="C273" s="37" t="s">
        <v>1063</v>
      </c>
      <c r="D273" s="37" t="s">
        <v>1344</v>
      </c>
      <c r="E273" s="37" t="s">
        <v>9942</v>
      </c>
      <c r="F273" s="37" t="s">
        <v>9947</v>
      </c>
      <c r="G273" t="s">
        <v>1275</v>
      </c>
      <c r="H273" t="s">
        <v>1343</v>
      </c>
    </row>
    <row r="274" spans="1:8" x14ac:dyDescent="0.25">
      <c r="A274" t="s">
        <v>679</v>
      </c>
      <c r="B274" s="37" t="s">
        <v>1346</v>
      </c>
      <c r="C274" s="37" t="s">
        <v>1063</v>
      </c>
      <c r="D274" s="37" t="s">
        <v>1344</v>
      </c>
      <c r="E274" s="37" t="s">
        <v>1068</v>
      </c>
      <c r="F274" s="37" t="s">
        <v>1067</v>
      </c>
      <c r="G274" t="s">
        <v>1275</v>
      </c>
      <c r="H274" t="s">
        <v>1343</v>
      </c>
    </row>
    <row r="275" spans="1:8" x14ac:dyDescent="0.25">
      <c r="A275" t="s">
        <v>679</v>
      </c>
      <c r="B275" s="37" t="s">
        <v>1346</v>
      </c>
      <c r="C275" s="37" t="s">
        <v>1063</v>
      </c>
      <c r="D275" s="37" t="s">
        <v>1344</v>
      </c>
      <c r="E275" s="37" t="s">
        <v>1068</v>
      </c>
      <c r="F275" s="37" t="s">
        <v>1157</v>
      </c>
      <c r="G275" t="s">
        <v>1275</v>
      </c>
      <c r="H275" t="s">
        <v>1343</v>
      </c>
    </row>
    <row r="276" spans="1:8" x14ac:dyDescent="0.25">
      <c r="A276" t="s">
        <v>679</v>
      </c>
      <c r="B276" s="37" t="s">
        <v>1346</v>
      </c>
      <c r="C276" s="37" t="s">
        <v>1063</v>
      </c>
      <c r="D276" s="37" t="s">
        <v>1344</v>
      </c>
      <c r="E276" s="37" t="s">
        <v>1068</v>
      </c>
      <c r="F276" s="37" t="s">
        <v>9947</v>
      </c>
      <c r="G276" t="s">
        <v>1275</v>
      </c>
      <c r="H276" t="s">
        <v>1343</v>
      </c>
    </row>
    <row r="277" spans="1:8" x14ac:dyDescent="0.25">
      <c r="A277" t="s">
        <v>679</v>
      </c>
      <c r="B277" s="37" t="s">
        <v>1342</v>
      </c>
      <c r="C277" s="37" t="s">
        <v>1063</v>
      </c>
      <c r="D277" s="37" t="s">
        <v>1064</v>
      </c>
      <c r="E277" s="37" t="s">
        <v>1172</v>
      </c>
      <c r="F277" s="37" t="s">
        <v>1067</v>
      </c>
      <c r="G277" t="s">
        <v>1275</v>
      </c>
      <c r="H277" t="s">
        <v>1343</v>
      </c>
    </row>
    <row r="278" spans="1:8" x14ac:dyDescent="0.25">
      <c r="A278" t="s">
        <v>679</v>
      </c>
      <c r="B278" s="37" t="s">
        <v>1342</v>
      </c>
      <c r="C278" s="37" t="s">
        <v>1063</v>
      </c>
      <c r="D278" s="37" t="s">
        <v>1064</v>
      </c>
      <c r="E278" s="37" t="s">
        <v>1172</v>
      </c>
      <c r="F278" s="37" t="s">
        <v>1157</v>
      </c>
      <c r="G278" t="s">
        <v>1275</v>
      </c>
      <c r="H278" t="s">
        <v>1343</v>
      </c>
    </row>
    <row r="279" spans="1:8" x14ac:dyDescent="0.25">
      <c r="A279" t="s">
        <v>679</v>
      </c>
      <c r="B279" s="37" t="s">
        <v>1342</v>
      </c>
      <c r="C279" s="37" t="s">
        <v>1063</v>
      </c>
      <c r="D279" s="37" t="s">
        <v>1064</v>
      </c>
      <c r="E279" s="37" t="s">
        <v>1172</v>
      </c>
      <c r="F279" s="37" t="s">
        <v>9947</v>
      </c>
      <c r="G279" t="s">
        <v>1275</v>
      </c>
      <c r="H279" t="s">
        <v>1343</v>
      </c>
    </row>
    <row r="280" spans="1:8" x14ac:dyDescent="0.25">
      <c r="A280" t="s">
        <v>679</v>
      </c>
      <c r="B280" s="37" t="s">
        <v>1342</v>
      </c>
      <c r="C280" s="37" t="s">
        <v>1063</v>
      </c>
      <c r="D280" s="37" t="s">
        <v>1064</v>
      </c>
      <c r="E280" s="37" t="s">
        <v>9942</v>
      </c>
      <c r="F280" s="37" t="s">
        <v>1067</v>
      </c>
      <c r="G280" t="s">
        <v>1275</v>
      </c>
      <c r="H280" t="s">
        <v>1343</v>
      </c>
    </row>
    <row r="281" spans="1:8" x14ac:dyDescent="0.25">
      <c r="A281" t="s">
        <v>679</v>
      </c>
      <c r="B281" s="37" t="s">
        <v>1342</v>
      </c>
      <c r="C281" s="37" t="s">
        <v>1063</v>
      </c>
      <c r="D281" s="37" t="s">
        <v>1064</v>
      </c>
      <c r="E281" s="37" t="s">
        <v>9942</v>
      </c>
      <c r="F281" s="37" t="s">
        <v>1157</v>
      </c>
      <c r="G281" t="s">
        <v>1275</v>
      </c>
      <c r="H281" t="s">
        <v>1343</v>
      </c>
    </row>
    <row r="282" spans="1:8" x14ac:dyDescent="0.25">
      <c r="A282" t="s">
        <v>679</v>
      </c>
      <c r="B282" s="37" t="s">
        <v>1342</v>
      </c>
      <c r="C282" s="37" t="s">
        <v>1063</v>
      </c>
      <c r="D282" s="37" t="s">
        <v>1064</v>
      </c>
      <c r="E282" s="37" t="s">
        <v>9942</v>
      </c>
      <c r="F282" s="37" t="s">
        <v>9947</v>
      </c>
      <c r="G282" t="s">
        <v>1275</v>
      </c>
      <c r="H282" t="s">
        <v>1343</v>
      </c>
    </row>
    <row r="283" spans="1:8" x14ac:dyDescent="0.25">
      <c r="A283" t="s">
        <v>679</v>
      </c>
      <c r="B283" s="37" t="s">
        <v>1342</v>
      </c>
      <c r="C283" s="37" t="s">
        <v>1063</v>
      </c>
      <c r="D283" s="37" t="s">
        <v>1064</v>
      </c>
      <c r="E283" s="37" t="s">
        <v>1068</v>
      </c>
      <c r="F283" s="37" t="s">
        <v>1067</v>
      </c>
      <c r="G283" t="s">
        <v>1275</v>
      </c>
      <c r="H283" t="s">
        <v>1343</v>
      </c>
    </row>
    <row r="284" spans="1:8" x14ac:dyDescent="0.25">
      <c r="A284" t="s">
        <v>679</v>
      </c>
      <c r="B284" s="37" t="s">
        <v>1342</v>
      </c>
      <c r="C284" s="37" t="s">
        <v>1063</v>
      </c>
      <c r="D284" s="37" t="s">
        <v>1064</v>
      </c>
      <c r="E284" s="37" t="s">
        <v>1068</v>
      </c>
      <c r="F284" s="37" t="s">
        <v>1157</v>
      </c>
      <c r="G284" t="s">
        <v>1275</v>
      </c>
      <c r="H284" t="s">
        <v>1343</v>
      </c>
    </row>
    <row r="285" spans="1:8" x14ac:dyDescent="0.25">
      <c r="A285" t="s">
        <v>679</v>
      </c>
      <c r="B285" s="37" t="s">
        <v>1342</v>
      </c>
      <c r="C285" s="37" t="s">
        <v>1063</v>
      </c>
      <c r="D285" s="37" t="s">
        <v>1064</v>
      </c>
      <c r="E285" s="37" t="s">
        <v>1068</v>
      </c>
      <c r="F285" s="37" t="s">
        <v>9947</v>
      </c>
      <c r="G285" t="s">
        <v>1275</v>
      </c>
      <c r="H285" t="s">
        <v>1343</v>
      </c>
    </row>
    <row r="286" spans="1:8" x14ac:dyDescent="0.25">
      <c r="A286" t="s">
        <v>679</v>
      </c>
      <c r="B286" s="37" t="s">
        <v>1342</v>
      </c>
      <c r="C286" s="37" t="s">
        <v>1063</v>
      </c>
      <c r="D286" s="37" t="s">
        <v>1344</v>
      </c>
      <c r="E286" s="37" t="s">
        <v>1172</v>
      </c>
      <c r="F286" s="37" t="s">
        <v>1067</v>
      </c>
      <c r="G286" t="s">
        <v>1275</v>
      </c>
      <c r="H286" t="s">
        <v>1343</v>
      </c>
    </row>
    <row r="287" spans="1:8" x14ac:dyDescent="0.25">
      <c r="A287" t="s">
        <v>679</v>
      </c>
      <c r="B287" s="37" t="s">
        <v>1342</v>
      </c>
      <c r="C287" s="37" t="s">
        <v>1063</v>
      </c>
      <c r="D287" s="37" t="s">
        <v>1344</v>
      </c>
      <c r="E287" s="37" t="s">
        <v>1172</v>
      </c>
      <c r="F287" s="37" t="s">
        <v>1157</v>
      </c>
      <c r="G287" t="s">
        <v>1275</v>
      </c>
      <c r="H287" t="s">
        <v>1343</v>
      </c>
    </row>
    <row r="288" spans="1:8" x14ac:dyDescent="0.25">
      <c r="A288" t="s">
        <v>679</v>
      </c>
      <c r="B288" s="37" t="s">
        <v>1342</v>
      </c>
      <c r="C288" s="37" t="s">
        <v>1063</v>
      </c>
      <c r="D288" s="37" t="s">
        <v>1344</v>
      </c>
      <c r="E288" s="37" t="s">
        <v>1172</v>
      </c>
      <c r="F288" s="37" t="s">
        <v>9947</v>
      </c>
      <c r="G288" t="s">
        <v>1275</v>
      </c>
      <c r="H288" t="s">
        <v>1343</v>
      </c>
    </row>
    <row r="289" spans="1:8" x14ac:dyDescent="0.25">
      <c r="A289" t="s">
        <v>679</v>
      </c>
      <c r="B289" s="37" t="s">
        <v>1342</v>
      </c>
      <c r="C289" s="37" t="s">
        <v>1063</v>
      </c>
      <c r="D289" s="37" t="s">
        <v>1344</v>
      </c>
      <c r="E289" s="37" t="s">
        <v>9942</v>
      </c>
      <c r="F289" s="37" t="s">
        <v>1067</v>
      </c>
      <c r="G289" t="s">
        <v>1275</v>
      </c>
      <c r="H289" t="s">
        <v>1343</v>
      </c>
    </row>
    <row r="290" spans="1:8" x14ac:dyDescent="0.25">
      <c r="A290" t="s">
        <v>679</v>
      </c>
      <c r="B290" s="37" t="s">
        <v>1342</v>
      </c>
      <c r="C290" s="37" t="s">
        <v>1063</v>
      </c>
      <c r="D290" s="37" t="s">
        <v>1344</v>
      </c>
      <c r="E290" s="37" t="s">
        <v>9942</v>
      </c>
      <c r="F290" s="37" t="s">
        <v>1157</v>
      </c>
      <c r="G290" t="s">
        <v>1275</v>
      </c>
      <c r="H290" t="s">
        <v>1343</v>
      </c>
    </row>
    <row r="291" spans="1:8" x14ac:dyDescent="0.25">
      <c r="A291" t="s">
        <v>679</v>
      </c>
      <c r="B291" s="37" t="s">
        <v>1342</v>
      </c>
      <c r="C291" s="37" t="s">
        <v>1063</v>
      </c>
      <c r="D291" s="37" t="s">
        <v>1344</v>
      </c>
      <c r="E291" s="37" t="s">
        <v>9942</v>
      </c>
      <c r="F291" s="37" t="s">
        <v>9947</v>
      </c>
      <c r="G291" t="s">
        <v>1275</v>
      </c>
      <c r="H291" t="s">
        <v>1343</v>
      </c>
    </row>
    <row r="292" spans="1:8" x14ac:dyDescent="0.25">
      <c r="A292" t="s">
        <v>679</v>
      </c>
      <c r="B292" s="37" t="s">
        <v>1342</v>
      </c>
      <c r="C292" s="37" t="s">
        <v>1063</v>
      </c>
      <c r="D292" s="37" t="s">
        <v>1344</v>
      </c>
      <c r="E292" s="37" t="s">
        <v>1068</v>
      </c>
      <c r="F292" s="37" t="s">
        <v>1067</v>
      </c>
      <c r="G292" t="s">
        <v>1275</v>
      </c>
      <c r="H292" t="s">
        <v>1343</v>
      </c>
    </row>
    <row r="293" spans="1:8" x14ac:dyDescent="0.25">
      <c r="A293" t="s">
        <v>679</v>
      </c>
      <c r="B293" s="37" t="s">
        <v>1342</v>
      </c>
      <c r="C293" s="37" t="s">
        <v>1063</v>
      </c>
      <c r="D293" s="37" t="s">
        <v>1344</v>
      </c>
      <c r="E293" s="37" t="s">
        <v>1068</v>
      </c>
      <c r="F293" s="37" t="s">
        <v>1157</v>
      </c>
      <c r="G293" t="s">
        <v>1275</v>
      </c>
      <c r="H293" t="s">
        <v>1343</v>
      </c>
    </row>
    <row r="294" spans="1:8" x14ac:dyDescent="0.25">
      <c r="A294" t="s">
        <v>679</v>
      </c>
      <c r="B294" s="37" t="s">
        <v>1342</v>
      </c>
      <c r="C294" s="37" t="s">
        <v>1063</v>
      </c>
      <c r="D294" s="37" t="s">
        <v>1344</v>
      </c>
      <c r="E294" s="37" t="s">
        <v>1068</v>
      </c>
      <c r="F294" s="37" t="s">
        <v>9947</v>
      </c>
      <c r="G294" t="s">
        <v>1275</v>
      </c>
      <c r="H294" t="s">
        <v>1343</v>
      </c>
    </row>
    <row r="295" spans="1:8" x14ac:dyDescent="0.25">
      <c r="A295" t="s">
        <v>1578</v>
      </c>
      <c r="B295" s="37" t="s">
        <v>7372</v>
      </c>
      <c r="C295" s="37" t="s">
        <v>1031</v>
      </c>
      <c r="D295" s="37" t="s">
        <v>1048</v>
      </c>
      <c r="E295" s="37" t="s">
        <v>1353</v>
      </c>
      <c r="F295" s="37" t="s">
        <v>1868</v>
      </c>
      <c r="G295" t="s">
        <v>1275</v>
      </c>
      <c r="H295" t="s">
        <v>1873</v>
      </c>
    </row>
    <row r="296" spans="1:8" x14ac:dyDescent="0.25">
      <c r="A296" t="s">
        <v>1578</v>
      </c>
      <c r="B296" s="37" t="s">
        <v>7372</v>
      </c>
      <c r="C296" s="37" t="s">
        <v>1031</v>
      </c>
      <c r="D296" s="37" t="s">
        <v>1048</v>
      </c>
      <c r="E296" s="37" t="s">
        <v>1353</v>
      </c>
      <c r="F296" s="37" t="s">
        <v>1874</v>
      </c>
      <c r="G296" t="s">
        <v>1275</v>
      </c>
      <c r="H296" t="s">
        <v>1873</v>
      </c>
    </row>
    <row r="297" spans="1:8" x14ac:dyDescent="0.25">
      <c r="A297" t="s">
        <v>1578</v>
      </c>
      <c r="B297" s="37" t="s">
        <v>7372</v>
      </c>
      <c r="C297" s="37" t="s">
        <v>1031</v>
      </c>
      <c r="D297" s="37" t="s">
        <v>1048</v>
      </c>
      <c r="E297" s="37" t="s">
        <v>1353</v>
      </c>
      <c r="F297" s="37" t="s">
        <v>1056</v>
      </c>
      <c r="G297" t="s">
        <v>1275</v>
      </c>
      <c r="H297" t="s">
        <v>1873</v>
      </c>
    </row>
    <row r="298" spans="1:8" x14ac:dyDescent="0.25">
      <c r="A298" t="s">
        <v>1578</v>
      </c>
      <c r="B298" s="37" t="s">
        <v>7372</v>
      </c>
      <c r="C298" s="37" t="s">
        <v>1031</v>
      </c>
      <c r="D298" s="37" t="s">
        <v>1048</v>
      </c>
      <c r="E298" s="37" t="s">
        <v>1049</v>
      </c>
      <c r="F298" s="37" t="s">
        <v>1868</v>
      </c>
      <c r="G298" t="s">
        <v>1275</v>
      </c>
      <c r="H298" t="s">
        <v>1873</v>
      </c>
    </row>
    <row r="299" spans="1:8" x14ac:dyDescent="0.25">
      <c r="A299" t="s">
        <v>1578</v>
      </c>
      <c r="B299" s="37" t="s">
        <v>7372</v>
      </c>
      <c r="C299" s="37" t="s">
        <v>1031</v>
      </c>
      <c r="D299" s="37" t="s">
        <v>1048</v>
      </c>
      <c r="E299" s="37" t="s">
        <v>1049</v>
      </c>
      <c r="F299" s="37" t="s">
        <v>1874</v>
      </c>
      <c r="G299" t="s">
        <v>1275</v>
      </c>
      <c r="H299" t="s">
        <v>1873</v>
      </c>
    </row>
    <row r="300" spans="1:8" x14ac:dyDescent="0.25">
      <c r="A300" t="s">
        <v>1578</v>
      </c>
      <c r="B300" s="37" t="s">
        <v>7372</v>
      </c>
      <c r="C300" s="37" t="s">
        <v>1031</v>
      </c>
      <c r="D300" s="37" t="s">
        <v>1048</v>
      </c>
      <c r="E300" s="37" t="s">
        <v>1049</v>
      </c>
      <c r="F300" s="37" t="s">
        <v>1056</v>
      </c>
      <c r="G300" t="s">
        <v>1275</v>
      </c>
      <c r="H300" t="s">
        <v>1873</v>
      </c>
    </row>
    <row r="301" spans="1:8" x14ac:dyDescent="0.25">
      <c r="A301" t="s">
        <v>1578</v>
      </c>
      <c r="B301" s="37" t="s">
        <v>7372</v>
      </c>
      <c r="C301" s="37" t="s">
        <v>1031</v>
      </c>
      <c r="D301" s="37" t="s">
        <v>1048</v>
      </c>
      <c r="E301" s="37" t="s">
        <v>1068</v>
      </c>
      <c r="F301" s="37" t="s">
        <v>1868</v>
      </c>
      <c r="G301" t="s">
        <v>1275</v>
      </c>
      <c r="H301" t="s">
        <v>1873</v>
      </c>
    </row>
    <row r="302" spans="1:8" x14ac:dyDescent="0.25">
      <c r="A302" t="s">
        <v>1578</v>
      </c>
      <c r="B302" s="37" t="s">
        <v>7372</v>
      </c>
      <c r="C302" s="37" t="s">
        <v>1031</v>
      </c>
      <c r="D302" s="37" t="s">
        <v>1048</v>
      </c>
      <c r="E302" s="37" t="s">
        <v>1068</v>
      </c>
      <c r="F302" s="37" t="s">
        <v>1874</v>
      </c>
      <c r="G302" t="s">
        <v>1275</v>
      </c>
      <c r="H302" t="s">
        <v>1873</v>
      </c>
    </row>
    <row r="303" spans="1:8" x14ac:dyDescent="0.25">
      <c r="A303" t="s">
        <v>1578</v>
      </c>
      <c r="B303" s="37" t="s">
        <v>7372</v>
      </c>
      <c r="C303" s="37" t="s">
        <v>1031</v>
      </c>
      <c r="D303" s="37" t="s">
        <v>1048</v>
      </c>
      <c r="E303" s="37" t="s">
        <v>1068</v>
      </c>
      <c r="F303" s="37" t="s">
        <v>1056</v>
      </c>
      <c r="G303" t="s">
        <v>1275</v>
      </c>
      <c r="H303" t="s">
        <v>1873</v>
      </c>
    </row>
    <row r="304" spans="1:8" x14ac:dyDescent="0.25">
      <c r="A304" t="s">
        <v>1578</v>
      </c>
      <c r="B304" s="37" t="s">
        <v>1875</v>
      </c>
      <c r="C304" s="37" t="s">
        <v>1031</v>
      </c>
      <c r="D304" s="37" t="s">
        <v>1048</v>
      </c>
      <c r="E304" s="37" t="s">
        <v>1353</v>
      </c>
      <c r="F304" s="37" t="s">
        <v>1868</v>
      </c>
      <c r="G304" t="s">
        <v>1275</v>
      </c>
      <c r="H304" t="s">
        <v>1873</v>
      </c>
    </row>
    <row r="305" spans="1:8" x14ac:dyDescent="0.25">
      <c r="A305" t="s">
        <v>1578</v>
      </c>
      <c r="B305" s="37" t="s">
        <v>1875</v>
      </c>
      <c r="C305" s="37" t="s">
        <v>1031</v>
      </c>
      <c r="D305" s="37" t="s">
        <v>1048</v>
      </c>
      <c r="E305" s="37" t="s">
        <v>1353</v>
      </c>
      <c r="F305" s="37" t="s">
        <v>1874</v>
      </c>
      <c r="G305" t="s">
        <v>1275</v>
      </c>
      <c r="H305" t="s">
        <v>1873</v>
      </c>
    </row>
    <row r="306" spans="1:8" x14ac:dyDescent="0.25">
      <c r="A306" t="s">
        <v>1578</v>
      </c>
      <c r="B306" s="37" t="s">
        <v>1875</v>
      </c>
      <c r="C306" s="37" t="s">
        <v>1031</v>
      </c>
      <c r="D306" s="37" t="s">
        <v>1048</v>
      </c>
      <c r="E306" s="37" t="s">
        <v>1353</v>
      </c>
      <c r="F306" s="37" t="s">
        <v>1056</v>
      </c>
      <c r="G306" t="s">
        <v>1275</v>
      </c>
      <c r="H306" t="s">
        <v>1873</v>
      </c>
    </row>
    <row r="307" spans="1:8" x14ac:dyDescent="0.25">
      <c r="A307" t="s">
        <v>1578</v>
      </c>
      <c r="B307" s="37" t="s">
        <v>1875</v>
      </c>
      <c r="C307" s="37" t="s">
        <v>1031</v>
      </c>
      <c r="D307" s="37" t="s">
        <v>1048</v>
      </c>
      <c r="E307" s="37" t="s">
        <v>1049</v>
      </c>
      <c r="F307" s="37" t="s">
        <v>1868</v>
      </c>
      <c r="G307" t="s">
        <v>1275</v>
      </c>
      <c r="H307" t="s">
        <v>1873</v>
      </c>
    </row>
    <row r="308" spans="1:8" x14ac:dyDescent="0.25">
      <c r="A308" t="s">
        <v>1578</v>
      </c>
      <c r="B308" s="37" t="s">
        <v>1875</v>
      </c>
      <c r="C308" s="37" t="s">
        <v>1031</v>
      </c>
      <c r="D308" s="37" t="s">
        <v>1048</v>
      </c>
      <c r="E308" s="37" t="s">
        <v>1049</v>
      </c>
      <c r="F308" s="37" t="s">
        <v>1874</v>
      </c>
      <c r="G308" t="s">
        <v>1275</v>
      </c>
      <c r="H308" t="s">
        <v>1873</v>
      </c>
    </row>
    <row r="309" spans="1:8" x14ac:dyDescent="0.25">
      <c r="A309" t="s">
        <v>1578</v>
      </c>
      <c r="B309" s="37" t="s">
        <v>1875</v>
      </c>
      <c r="C309" s="37" t="s">
        <v>1031</v>
      </c>
      <c r="D309" s="37" t="s">
        <v>1048</v>
      </c>
      <c r="E309" s="37" t="s">
        <v>1049</v>
      </c>
      <c r="F309" s="37" t="s">
        <v>1056</v>
      </c>
      <c r="G309" t="s">
        <v>1275</v>
      </c>
      <c r="H309" t="s">
        <v>1873</v>
      </c>
    </row>
    <row r="310" spans="1:8" x14ac:dyDescent="0.25">
      <c r="A310" t="s">
        <v>1578</v>
      </c>
      <c r="B310" s="37" t="s">
        <v>1875</v>
      </c>
      <c r="C310" s="37" t="s">
        <v>1031</v>
      </c>
      <c r="D310" s="37" t="s">
        <v>1048</v>
      </c>
      <c r="E310" s="37" t="s">
        <v>1068</v>
      </c>
      <c r="F310" s="37" t="s">
        <v>1868</v>
      </c>
      <c r="G310" t="s">
        <v>1275</v>
      </c>
      <c r="H310" t="s">
        <v>1873</v>
      </c>
    </row>
    <row r="311" spans="1:8" x14ac:dyDescent="0.25">
      <c r="A311" t="s">
        <v>1578</v>
      </c>
      <c r="B311" s="37" t="s">
        <v>1875</v>
      </c>
      <c r="C311" s="37" t="s">
        <v>1031</v>
      </c>
      <c r="D311" s="37" t="s">
        <v>1048</v>
      </c>
      <c r="E311" s="37" t="s">
        <v>1068</v>
      </c>
      <c r="F311" s="37" t="s">
        <v>1874</v>
      </c>
      <c r="G311" t="s">
        <v>1275</v>
      </c>
      <c r="H311" t="s">
        <v>1873</v>
      </c>
    </row>
    <row r="312" spans="1:8" x14ac:dyDescent="0.25">
      <c r="A312" t="s">
        <v>1578</v>
      </c>
      <c r="B312" s="37" t="s">
        <v>1875</v>
      </c>
      <c r="C312" s="37" t="s">
        <v>1031</v>
      </c>
      <c r="D312" s="37" t="s">
        <v>1048</v>
      </c>
      <c r="E312" s="37" t="s">
        <v>1068</v>
      </c>
      <c r="F312" s="37" t="s">
        <v>1056</v>
      </c>
      <c r="G312" t="s">
        <v>1275</v>
      </c>
      <c r="H312" t="s">
        <v>1873</v>
      </c>
    </row>
    <row r="313" spans="1:8" x14ac:dyDescent="0.25">
      <c r="A313" t="s">
        <v>1578</v>
      </c>
      <c r="B313" s="37" t="s">
        <v>1872</v>
      </c>
      <c r="C313" s="37" t="s">
        <v>1031</v>
      </c>
      <c r="D313" s="37" t="s">
        <v>1048</v>
      </c>
      <c r="E313" s="37" t="s">
        <v>1353</v>
      </c>
      <c r="F313" s="37" t="s">
        <v>1868</v>
      </c>
      <c r="G313" t="s">
        <v>1275</v>
      </c>
      <c r="H313" t="s">
        <v>1873</v>
      </c>
    </row>
    <row r="314" spans="1:8" x14ac:dyDescent="0.25">
      <c r="A314" t="s">
        <v>1578</v>
      </c>
      <c r="B314" s="37" t="s">
        <v>1872</v>
      </c>
      <c r="C314" s="37" t="s">
        <v>1031</v>
      </c>
      <c r="D314" s="37" t="s">
        <v>1048</v>
      </c>
      <c r="E314" s="37" t="s">
        <v>1353</v>
      </c>
      <c r="F314" s="37" t="s">
        <v>1874</v>
      </c>
      <c r="G314" t="s">
        <v>1275</v>
      </c>
      <c r="H314" t="s">
        <v>1873</v>
      </c>
    </row>
    <row r="315" spans="1:8" x14ac:dyDescent="0.25">
      <c r="A315" t="s">
        <v>1578</v>
      </c>
      <c r="B315" s="37" t="s">
        <v>1872</v>
      </c>
      <c r="C315" s="37" t="s">
        <v>1031</v>
      </c>
      <c r="D315" s="37" t="s">
        <v>1048</v>
      </c>
      <c r="E315" s="37" t="s">
        <v>1353</v>
      </c>
      <c r="F315" s="37" t="s">
        <v>1056</v>
      </c>
      <c r="G315" t="s">
        <v>1275</v>
      </c>
      <c r="H315" t="s">
        <v>1873</v>
      </c>
    </row>
    <row r="316" spans="1:8" x14ac:dyDescent="0.25">
      <c r="A316" t="s">
        <v>1578</v>
      </c>
      <c r="B316" s="37" t="s">
        <v>1872</v>
      </c>
      <c r="C316" s="37" t="s">
        <v>1031</v>
      </c>
      <c r="D316" s="37" t="s">
        <v>1048</v>
      </c>
      <c r="E316" s="37" t="s">
        <v>1049</v>
      </c>
      <c r="F316" s="37" t="s">
        <v>1868</v>
      </c>
      <c r="G316" t="s">
        <v>1275</v>
      </c>
      <c r="H316" t="s">
        <v>1873</v>
      </c>
    </row>
    <row r="317" spans="1:8" x14ac:dyDescent="0.25">
      <c r="A317" t="s">
        <v>1578</v>
      </c>
      <c r="B317" s="37" t="s">
        <v>1872</v>
      </c>
      <c r="C317" s="37" t="s">
        <v>1031</v>
      </c>
      <c r="D317" s="37" t="s">
        <v>1048</v>
      </c>
      <c r="E317" s="37" t="s">
        <v>1049</v>
      </c>
      <c r="F317" s="37" t="s">
        <v>1874</v>
      </c>
      <c r="G317" t="s">
        <v>1275</v>
      </c>
      <c r="H317" t="s">
        <v>1873</v>
      </c>
    </row>
    <row r="318" spans="1:8" x14ac:dyDescent="0.25">
      <c r="A318" t="s">
        <v>1578</v>
      </c>
      <c r="B318" s="37" t="s">
        <v>1872</v>
      </c>
      <c r="C318" s="37" t="s">
        <v>1031</v>
      </c>
      <c r="D318" s="37" t="s">
        <v>1048</v>
      </c>
      <c r="E318" s="37" t="s">
        <v>1049</v>
      </c>
      <c r="F318" s="37" t="s">
        <v>1056</v>
      </c>
      <c r="G318" t="s">
        <v>1275</v>
      </c>
      <c r="H318" t="s">
        <v>1873</v>
      </c>
    </row>
    <row r="319" spans="1:8" x14ac:dyDescent="0.25">
      <c r="A319" t="s">
        <v>1578</v>
      </c>
      <c r="B319" s="37" t="s">
        <v>1872</v>
      </c>
      <c r="C319" s="37" t="s">
        <v>1031</v>
      </c>
      <c r="D319" s="37" t="s">
        <v>1048</v>
      </c>
      <c r="E319" s="37" t="s">
        <v>1068</v>
      </c>
      <c r="F319" s="37" t="s">
        <v>1868</v>
      </c>
      <c r="G319" t="s">
        <v>1275</v>
      </c>
      <c r="H319" t="s">
        <v>1873</v>
      </c>
    </row>
    <row r="320" spans="1:8" x14ac:dyDescent="0.25">
      <c r="A320" t="s">
        <v>1578</v>
      </c>
      <c r="B320" s="37" t="s">
        <v>1872</v>
      </c>
      <c r="C320" s="37" t="s">
        <v>1031</v>
      </c>
      <c r="D320" s="37" t="s">
        <v>1048</v>
      </c>
      <c r="E320" s="37" t="s">
        <v>1068</v>
      </c>
      <c r="F320" s="37" t="s">
        <v>1874</v>
      </c>
      <c r="G320" t="s">
        <v>1275</v>
      </c>
      <c r="H320" t="s">
        <v>1873</v>
      </c>
    </row>
    <row r="321" spans="1:8" x14ac:dyDescent="0.25">
      <c r="A321" t="s">
        <v>1578</v>
      </c>
      <c r="B321" s="37" t="s">
        <v>1872</v>
      </c>
      <c r="C321" s="37" t="s">
        <v>1031</v>
      </c>
      <c r="D321" s="37" t="s">
        <v>1048</v>
      </c>
      <c r="E321" s="37" t="s">
        <v>1068</v>
      </c>
      <c r="F321" s="37" t="s">
        <v>1056</v>
      </c>
      <c r="G321" t="s">
        <v>1275</v>
      </c>
      <c r="H321" t="s">
        <v>1873</v>
      </c>
    </row>
    <row r="322" spans="1:8" x14ac:dyDescent="0.25">
      <c r="A322" t="s">
        <v>1578</v>
      </c>
      <c r="B322" s="37" t="s">
        <v>7373</v>
      </c>
      <c r="C322" s="37" t="s">
        <v>1031</v>
      </c>
      <c r="D322" s="37" t="s">
        <v>1048</v>
      </c>
      <c r="E322" s="37" t="s">
        <v>1353</v>
      </c>
      <c r="F322" s="37" t="s">
        <v>1868</v>
      </c>
      <c r="G322" t="s">
        <v>1275</v>
      </c>
      <c r="H322" t="s">
        <v>1873</v>
      </c>
    </row>
    <row r="323" spans="1:8" x14ac:dyDescent="0.25">
      <c r="A323" t="s">
        <v>1578</v>
      </c>
      <c r="B323" s="37" t="s">
        <v>7373</v>
      </c>
      <c r="C323" s="37" t="s">
        <v>1031</v>
      </c>
      <c r="D323" s="37" t="s">
        <v>1048</v>
      </c>
      <c r="E323" s="37" t="s">
        <v>1353</v>
      </c>
      <c r="F323" s="37" t="s">
        <v>1874</v>
      </c>
      <c r="G323" t="s">
        <v>1275</v>
      </c>
      <c r="H323" t="s">
        <v>1873</v>
      </c>
    </row>
    <row r="324" spans="1:8" x14ac:dyDescent="0.25">
      <c r="A324" t="s">
        <v>1578</v>
      </c>
      <c r="B324" s="37" t="s">
        <v>7373</v>
      </c>
      <c r="C324" s="37" t="s">
        <v>1031</v>
      </c>
      <c r="D324" s="37" t="s">
        <v>1048</v>
      </c>
      <c r="E324" s="37" t="s">
        <v>1353</v>
      </c>
      <c r="F324" s="37" t="s">
        <v>1056</v>
      </c>
      <c r="G324" t="s">
        <v>1275</v>
      </c>
      <c r="H324" t="s">
        <v>1873</v>
      </c>
    </row>
    <row r="325" spans="1:8" x14ac:dyDescent="0.25">
      <c r="A325" t="s">
        <v>1578</v>
      </c>
      <c r="B325" s="37" t="s">
        <v>7373</v>
      </c>
      <c r="C325" s="37" t="s">
        <v>1031</v>
      </c>
      <c r="D325" s="37" t="s">
        <v>1048</v>
      </c>
      <c r="E325" s="37" t="s">
        <v>1049</v>
      </c>
      <c r="F325" s="37" t="s">
        <v>1868</v>
      </c>
      <c r="G325" t="s">
        <v>1275</v>
      </c>
      <c r="H325" t="s">
        <v>1873</v>
      </c>
    </row>
    <row r="326" spans="1:8" x14ac:dyDescent="0.25">
      <c r="A326" t="s">
        <v>1578</v>
      </c>
      <c r="B326" s="37" t="s">
        <v>7373</v>
      </c>
      <c r="C326" s="37" t="s">
        <v>1031</v>
      </c>
      <c r="D326" s="37" t="s">
        <v>1048</v>
      </c>
      <c r="E326" s="37" t="s">
        <v>1049</v>
      </c>
      <c r="F326" s="37" t="s">
        <v>1874</v>
      </c>
      <c r="G326" t="s">
        <v>1275</v>
      </c>
      <c r="H326" t="s">
        <v>1873</v>
      </c>
    </row>
    <row r="327" spans="1:8" x14ac:dyDescent="0.25">
      <c r="A327" t="s">
        <v>1578</v>
      </c>
      <c r="B327" s="37" t="s">
        <v>7373</v>
      </c>
      <c r="C327" s="37" t="s">
        <v>1031</v>
      </c>
      <c r="D327" s="37" t="s">
        <v>1048</v>
      </c>
      <c r="E327" s="37" t="s">
        <v>1049</v>
      </c>
      <c r="F327" s="37" t="s">
        <v>1056</v>
      </c>
      <c r="G327" t="s">
        <v>1275</v>
      </c>
      <c r="H327" t="s">
        <v>1873</v>
      </c>
    </row>
    <row r="328" spans="1:8" x14ac:dyDescent="0.25">
      <c r="A328" t="s">
        <v>1578</v>
      </c>
      <c r="B328" s="37" t="s">
        <v>7373</v>
      </c>
      <c r="C328" s="37" t="s">
        <v>1031</v>
      </c>
      <c r="D328" s="37" t="s">
        <v>1048</v>
      </c>
      <c r="E328" s="37" t="s">
        <v>1068</v>
      </c>
      <c r="F328" s="37" t="s">
        <v>1868</v>
      </c>
      <c r="G328" t="s">
        <v>1275</v>
      </c>
      <c r="H328" t="s">
        <v>1873</v>
      </c>
    </row>
    <row r="329" spans="1:8" x14ac:dyDescent="0.25">
      <c r="A329" t="s">
        <v>1578</v>
      </c>
      <c r="B329" s="37" t="s">
        <v>7373</v>
      </c>
      <c r="C329" s="37" t="s">
        <v>1031</v>
      </c>
      <c r="D329" s="37" t="s">
        <v>1048</v>
      </c>
      <c r="E329" s="37" t="s">
        <v>1068</v>
      </c>
      <c r="F329" s="37" t="s">
        <v>1874</v>
      </c>
      <c r="G329" t="s">
        <v>1275</v>
      </c>
      <c r="H329" t="s">
        <v>1873</v>
      </c>
    </row>
    <row r="330" spans="1:8" x14ac:dyDescent="0.25">
      <c r="A330" t="s">
        <v>1578</v>
      </c>
      <c r="B330" s="37" t="s">
        <v>7373</v>
      </c>
      <c r="C330" s="37" t="s">
        <v>1031</v>
      </c>
      <c r="D330" s="37" t="s">
        <v>1048</v>
      </c>
      <c r="E330" s="37" t="s">
        <v>1068</v>
      </c>
      <c r="F330" s="37" t="s">
        <v>1056</v>
      </c>
      <c r="G330" t="s">
        <v>1275</v>
      </c>
      <c r="H330" t="s">
        <v>1873</v>
      </c>
    </row>
    <row r="331" spans="1:8" x14ac:dyDescent="0.25">
      <c r="A331" t="s">
        <v>1774</v>
      </c>
      <c r="B331" s="37" t="s">
        <v>7389</v>
      </c>
      <c r="C331" s="37" t="s">
        <v>1074</v>
      </c>
      <c r="D331" s="37" t="s">
        <v>1888</v>
      </c>
      <c r="E331" s="37" t="s">
        <v>1353</v>
      </c>
      <c r="F331" s="37" t="s">
        <v>1034</v>
      </c>
      <c r="G331" t="s">
        <v>1275</v>
      </c>
      <c r="H331" t="s">
        <v>9948</v>
      </c>
    </row>
    <row r="332" spans="1:8" x14ac:dyDescent="0.25">
      <c r="A332" t="s">
        <v>1774</v>
      </c>
      <c r="B332" s="37" t="s">
        <v>7389</v>
      </c>
      <c r="C332" s="37" t="s">
        <v>1074</v>
      </c>
      <c r="D332" s="37" t="s">
        <v>1888</v>
      </c>
      <c r="E332" s="37" t="s">
        <v>1353</v>
      </c>
      <c r="F332" s="37" t="s">
        <v>1393</v>
      </c>
      <c r="G332" t="s">
        <v>1275</v>
      </c>
      <c r="H332" t="s">
        <v>9948</v>
      </c>
    </row>
    <row r="333" spans="1:8" x14ac:dyDescent="0.25">
      <c r="A333" t="s">
        <v>1949</v>
      </c>
      <c r="B333" s="37" t="s">
        <v>7487</v>
      </c>
      <c r="C333" s="37" t="s">
        <v>1074</v>
      </c>
      <c r="D333" s="37" t="s">
        <v>1217</v>
      </c>
      <c r="E333" s="37" t="s">
        <v>6541</v>
      </c>
      <c r="F333" s="37" t="s">
        <v>5407</v>
      </c>
      <c r="G333" t="s">
        <v>1275</v>
      </c>
      <c r="H333" t="s">
        <v>9949</v>
      </c>
    </row>
    <row r="334" spans="1:8" x14ac:dyDescent="0.25">
      <c r="A334" t="s">
        <v>1949</v>
      </c>
      <c r="B334" s="37" t="s">
        <v>7487</v>
      </c>
      <c r="C334" s="37" t="s">
        <v>1074</v>
      </c>
      <c r="D334" s="37" t="s">
        <v>1217</v>
      </c>
      <c r="E334" s="37" t="s">
        <v>5592</v>
      </c>
      <c r="F334" s="37" t="s">
        <v>5407</v>
      </c>
      <c r="G334" t="s">
        <v>1275</v>
      </c>
      <c r="H334" t="s">
        <v>9949</v>
      </c>
    </row>
    <row r="335" spans="1:8" x14ac:dyDescent="0.25">
      <c r="A335" t="s">
        <v>1949</v>
      </c>
      <c r="B335" s="37" t="s">
        <v>7487</v>
      </c>
      <c r="C335" s="37" t="s">
        <v>1074</v>
      </c>
      <c r="D335" s="37" t="s">
        <v>1217</v>
      </c>
      <c r="E335" s="37" t="s">
        <v>1113</v>
      </c>
      <c r="F335" s="37" t="s">
        <v>5407</v>
      </c>
      <c r="G335" t="s">
        <v>1275</v>
      </c>
      <c r="H335" t="s">
        <v>9949</v>
      </c>
    </row>
    <row r="336" spans="1:8" x14ac:dyDescent="0.25">
      <c r="A336" t="s">
        <v>1949</v>
      </c>
      <c r="B336" s="37" t="s">
        <v>7488</v>
      </c>
      <c r="C336" s="37" t="s">
        <v>1074</v>
      </c>
      <c r="D336" s="37" t="s">
        <v>1217</v>
      </c>
      <c r="E336" s="37" t="s">
        <v>6541</v>
      </c>
      <c r="F336" s="37" t="s">
        <v>5407</v>
      </c>
      <c r="G336" t="s">
        <v>1275</v>
      </c>
      <c r="H336" t="s">
        <v>9949</v>
      </c>
    </row>
    <row r="337" spans="1:8" x14ac:dyDescent="0.25">
      <c r="A337" t="s">
        <v>1949</v>
      </c>
      <c r="B337" s="37" t="s">
        <v>7488</v>
      </c>
      <c r="C337" s="37" t="s">
        <v>1074</v>
      </c>
      <c r="D337" s="37" t="s">
        <v>1217</v>
      </c>
      <c r="E337" s="37" t="s">
        <v>5592</v>
      </c>
      <c r="F337" s="37" t="s">
        <v>5407</v>
      </c>
      <c r="G337" t="s">
        <v>1275</v>
      </c>
      <c r="H337" t="s">
        <v>9949</v>
      </c>
    </row>
    <row r="338" spans="1:8" x14ac:dyDescent="0.25">
      <c r="A338" t="s">
        <v>1949</v>
      </c>
      <c r="B338" s="37" t="s">
        <v>7488</v>
      </c>
      <c r="C338" s="37" t="s">
        <v>1074</v>
      </c>
      <c r="D338" s="37" t="s">
        <v>1217</v>
      </c>
      <c r="E338" s="37" t="s">
        <v>1113</v>
      </c>
      <c r="F338" s="37" t="s">
        <v>5407</v>
      </c>
      <c r="G338" t="s">
        <v>1275</v>
      </c>
      <c r="H338" t="s">
        <v>9949</v>
      </c>
    </row>
    <row r="339" spans="1:8" x14ac:dyDescent="0.25">
      <c r="A339" t="s">
        <v>60</v>
      </c>
      <c r="B339" s="37" t="s">
        <v>1080</v>
      </c>
      <c r="C339" s="37" t="s">
        <v>1074</v>
      </c>
      <c r="D339" s="37" t="s">
        <v>1075</v>
      </c>
      <c r="E339" s="37" t="s">
        <v>1076</v>
      </c>
      <c r="F339" s="37" t="s">
        <v>1056</v>
      </c>
      <c r="G339" t="s">
        <v>1275</v>
      </c>
      <c r="H339" t="s">
        <v>1081</v>
      </c>
    </row>
    <row r="340" spans="1:8" x14ac:dyDescent="0.25">
      <c r="A340" t="s">
        <v>60</v>
      </c>
      <c r="B340" s="37" t="s">
        <v>1080</v>
      </c>
      <c r="C340" s="37" t="s">
        <v>1074</v>
      </c>
      <c r="D340" s="37" t="s">
        <v>1075</v>
      </c>
      <c r="E340" s="37" t="s">
        <v>1076</v>
      </c>
      <c r="F340" s="37" t="s">
        <v>1082</v>
      </c>
      <c r="G340" t="s">
        <v>1275</v>
      </c>
      <c r="H340" t="s">
        <v>1081</v>
      </c>
    </row>
    <row r="341" spans="1:8" x14ac:dyDescent="0.25">
      <c r="A341" t="s">
        <v>60</v>
      </c>
      <c r="B341" s="37" t="s">
        <v>1080</v>
      </c>
      <c r="C341" s="37" t="s">
        <v>1074</v>
      </c>
      <c r="D341" s="37" t="s">
        <v>1075</v>
      </c>
      <c r="E341" s="37" t="s">
        <v>1076</v>
      </c>
      <c r="F341" s="37" t="s">
        <v>1083</v>
      </c>
      <c r="G341" t="s">
        <v>1275</v>
      </c>
      <c r="H341" t="s">
        <v>1081</v>
      </c>
    </row>
    <row r="342" spans="1:8" x14ac:dyDescent="0.25">
      <c r="A342" t="s">
        <v>60</v>
      </c>
      <c r="B342" s="37" t="s">
        <v>1080</v>
      </c>
      <c r="C342" s="37" t="s">
        <v>1074</v>
      </c>
      <c r="D342" s="37" t="s">
        <v>1075</v>
      </c>
      <c r="E342" s="37" t="s">
        <v>1069</v>
      </c>
      <c r="F342" s="37" t="s">
        <v>1056</v>
      </c>
      <c r="G342" t="s">
        <v>1275</v>
      </c>
      <c r="H342" t="s">
        <v>1081</v>
      </c>
    </row>
    <row r="343" spans="1:8" x14ac:dyDescent="0.25">
      <c r="A343" t="s">
        <v>60</v>
      </c>
      <c r="B343" s="37" t="s">
        <v>1080</v>
      </c>
      <c r="C343" s="37" t="s">
        <v>1074</v>
      </c>
      <c r="D343" s="37" t="s">
        <v>1075</v>
      </c>
      <c r="E343" s="37" t="s">
        <v>1069</v>
      </c>
      <c r="F343" s="37" t="s">
        <v>1082</v>
      </c>
      <c r="G343" t="s">
        <v>1275</v>
      </c>
      <c r="H343" t="s">
        <v>1081</v>
      </c>
    </row>
    <row r="344" spans="1:8" x14ac:dyDescent="0.25">
      <c r="A344" t="s">
        <v>60</v>
      </c>
      <c r="B344" s="37" t="s">
        <v>1080</v>
      </c>
      <c r="C344" s="37" t="s">
        <v>1074</v>
      </c>
      <c r="D344" s="37" t="s">
        <v>1075</v>
      </c>
      <c r="E344" s="37" t="s">
        <v>1069</v>
      </c>
      <c r="F344" s="37" t="s">
        <v>1083</v>
      </c>
      <c r="G344" t="s">
        <v>1275</v>
      </c>
      <c r="H344" t="s">
        <v>1081</v>
      </c>
    </row>
    <row r="345" spans="1:8" x14ac:dyDescent="0.25">
      <c r="A345" t="s">
        <v>60</v>
      </c>
      <c r="B345" s="37" t="s">
        <v>1080</v>
      </c>
      <c r="C345" s="37" t="s">
        <v>1074</v>
      </c>
      <c r="D345" s="37" t="s">
        <v>1075</v>
      </c>
      <c r="E345" s="37" t="s">
        <v>1084</v>
      </c>
      <c r="F345" s="37" t="s">
        <v>1056</v>
      </c>
      <c r="G345" t="s">
        <v>1275</v>
      </c>
      <c r="H345" t="s">
        <v>1081</v>
      </c>
    </row>
    <row r="346" spans="1:8" x14ac:dyDescent="0.25">
      <c r="A346" t="s">
        <v>60</v>
      </c>
      <c r="B346" s="37" t="s">
        <v>1080</v>
      </c>
      <c r="C346" s="37" t="s">
        <v>1074</v>
      </c>
      <c r="D346" s="37" t="s">
        <v>1075</v>
      </c>
      <c r="E346" s="37" t="s">
        <v>1084</v>
      </c>
      <c r="F346" s="37" t="s">
        <v>1082</v>
      </c>
      <c r="G346" t="s">
        <v>1275</v>
      </c>
      <c r="H346" t="s">
        <v>1081</v>
      </c>
    </row>
    <row r="347" spans="1:8" x14ac:dyDescent="0.25">
      <c r="A347" t="s">
        <v>60</v>
      </c>
      <c r="B347" s="37" t="s">
        <v>1080</v>
      </c>
      <c r="C347" s="37" t="s">
        <v>1074</v>
      </c>
      <c r="D347" s="37" t="s">
        <v>1075</v>
      </c>
      <c r="E347" s="37" t="s">
        <v>1084</v>
      </c>
      <c r="F347" s="37" t="s">
        <v>1083</v>
      </c>
      <c r="G347" t="s">
        <v>1275</v>
      </c>
      <c r="H347" t="s">
        <v>1081</v>
      </c>
    </row>
    <row r="348" spans="1:8" x14ac:dyDescent="0.25">
      <c r="A348" t="s">
        <v>1780</v>
      </c>
      <c r="B348" s="37" t="s">
        <v>7530</v>
      </c>
      <c r="C348" s="37" t="s">
        <v>1031</v>
      </c>
      <c r="D348" s="37" t="s">
        <v>1048</v>
      </c>
      <c r="E348" s="37" t="s">
        <v>1340</v>
      </c>
      <c r="F348" s="37" t="s">
        <v>1082</v>
      </c>
      <c r="G348" t="s">
        <v>1275</v>
      </c>
      <c r="H348" t="s">
        <v>9950</v>
      </c>
    </row>
    <row r="349" spans="1:8" x14ac:dyDescent="0.25">
      <c r="A349" t="s">
        <v>1780</v>
      </c>
      <c r="B349" s="37" t="s">
        <v>7530</v>
      </c>
      <c r="C349" s="37" t="s">
        <v>1031</v>
      </c>
      <c r="D349" s="37" t="s">
        <v>1048</v>
      </c>
      <c r="E349" s="37" t="s">
        <v>1340</v>
      </c>
      <c r="F349" s="37" t="s">
        <v>1272</v>
      </c>
      <c r="G349" t="s">
        <v>1275</v>
      </c>
      <c r="H349" t="s">
        <v>9950</v>
      </c>
    </row>
    <row r="350" spans="1:8" x14ac:dyDescent="0.25">
      <c r="A350" t="s">
        <v>1780</v>
      </c>
      <c r="B350" s="37" t="s">
        <v>7530</v>
      </c>
      <c r="C350" s="37" t="s">
        <v>1031</v>
      </c>
      <c r="D350" s="37" t="s">
        <v>1048</v>
      </c>
      <c r="E350" s="37" t="s">
        <v>1340</v>
      </c>
      <c r="F350" s="37" t="s">
        <v>1058</v>
      </c>
      <c r="G350" t="s">
        <v>1275</v>
      </c>
      <c r="H350" t="s">
        <v>9950</v>
      </c>
    </row>
    <row r="351" spans="1:8" x14ac:dyDescent="0.25">
      <c r="A351" t="s">
        <v>1780</v>
      </c>
      <c r="B351" s="37" t="s">
        <v>7530</v>
      </c>
      <c r="C351" s="37" t="s">
        <v>1031</v>
      </c>
      <c r="D351" s="37" t="s">
        <v>1048</v>
      </c>
      <c r="E351" s="37" t="s">
        <v>1161</v>
      </c>
      <c r="F351" s="37" t="s">
        <v>1082</v>
      </c>
      <c r="G351" t="s">
        <v>1275</v>
      </c>
      <c r="H351" t="s">
        <v>9950</v>
      </c>
    </row>
    <row r="352" spans="1:8" x14ac:dyDescent="0.25">
      <c r="A352" t="s">
        <v>1780</v>
      </c>
      <c r="B352" s="37" t="s">
        <v>7530</v>
      </c>
      <c r="C352" s="37" t="s">
        <v>1031</v>
      </c>
      <c r="D352" s="37" t="s">
        <v>1048</v>
      </c>
      <c r="E352" s="37" t="s">
        <v>1161</v>
      </c>
      <c r="F352" s="37" t="s">
        <v>1272</v>
      </c>
      <c r="G352" t="s">
        <v>1275</v>
      </c>
      <c r="H352" t="s">
        <v>9950</v>
      </c>
    </row>
    <row r="353" spans="1:8" x14ac:dyDescent="0.25">
      <c r="A353" t="s">
        <v>1780</v>
      </c>
      <c r="B353" s="37" t="s">
        <v>7530</v>
      </c>
      <c r="C353" s="37" t="s">
        <v>1031</v>
      </c>
      <c r="D353" s="37" t="s">
        <v>1048</v>
      </c>
      <c r="E353" s="37" t="s">
        <v>1161</v>
      </c>
      <c r="F353" s="37" t="s">
        <v>1058</v>
      </c>
      <c r="G353" t="s">
        <v>1275</v>
      </c>
      <c r="H353" t="s">
        <v>9950</v>
      </c>
    </row>
    <row r="354" spans="1:8" x14ac:dyDescent="0.25">
      <c r="A354" t="s">
        <v>1780</v>
      </c>
      <c r="B354" s="37" t="s">
        <v>7530</v>
      </c>
      <c r="C354" s="37" t="s">
        <v>1031</v>
      </c>
      <c r="D354" s="37" t="s">
        <v>1048</v>
      </c>
      <c r="E354" s="37" t="s">
        <v>1096</v>
      </c>
      <c r="F354" s="37" t="s">
        <v>1082</v>
      </c>
      <c r="G354" t="s">
        <v>1275</v>
      </c>
      <c r="H354" t="s">
        <v>9950</v>
      </c>
    </row>
    <row r="355" spans="1:8" x14ac:dyDescent="0.25">
      <c r="A355" t="s">
        <v>1780</v>
      </c>
      <c r="B355" s="37" t="s">
        <v>7530</v>
      </c>
      <c r="C355" s="37" t="s">
        <v>1031</v>
      </c>
      <c r="D355" s="37" t="s">
        <v>1048</v>
      </c>
      <c r="E355" s="37" t="s">
        <v>1096</v>
      </c>
      <c r="F355" s="37" t="s">
        <v>1272</v>
      </c>
      <c r="G355" t="s">
        <v>1275</v>
      </c>
      <c r="H355" t="s">
        <v>9950</v>
      </c>
    </row>
    <row r="356" spans="1:8" x14ac:dyDescent="0.25">
      <c r="A356" t="s">
        <v>1780</v>
      </c>
      <c r="B356" s="37" t="s">
        <v>7530</v>
      </c>
      <c r="C356" s="37" t="s">
        <v>1031</v>
      </c>
      <c r="D356" s="37" t="s">
        <v>1048</v>
      </c>
      <c r="E356" s="37" t="s">
        <v>1096</v>
      </c>
      <c r="F356" s="37" t="s">
        <v>1058</v>
      </c>
      <c r="G356" t="s">
        <v>1275</v>
      </c>
      <c r="H356" t="s">
        <v>9950</v>
      </c>
    </row>
    <row r="357" spans="1:8" x14ac:dyDescent="0.25">
      <c r="A357" t="s">
        <v>64</v>
      </c>
      <c r="B357" s="37" t="s">
        <v>1085</v>
      </c>
      <c r="C357" s="37" t="s">
        <v>1060</v>
      </c>
      <c r="D357" s="37" t="s">
        <v>1060</v>
      </c>
      <c r="E357" s="37" t="s">
        <v>1060</v>
      </c>
      <c r="F357" s="37" t="s">
        <v>1060</v>
      </c>
      <c r="G357" t="s">
        <v>1275</v>
      </c>
      <c r="H357" t="s">
        <v>1086</v>
      </c>
    </row>
    <row r="358" spans="1:8" x14ac:dyDescent="0.25">
      <c r="A358" t="s">
        <v>1954</v>
      </c>
      <c r="B358" s="37" t="s">
        <v>7896</v>
      </c>
      <c r="C358" s="37" t="s">
        <v>1063</v>
      </c>
      <c r="D358" s="37" t="s">
        <v>1152</v>
      </c>
      <c r="E358" s="37" t="s">
        <v>7538</v>
      </c>
      <c r="F358" s="37" t="s">
        <v>1067</v>
      </c>
      <c r="G358" t="s">
        <v>1275</v>
      </c>
      <c r="H358" t="s">
        <v>9951</v>
      </c>
    </row>
    <row r="359" spans="1:8" x14ac:dyDescent="0.25">
      <c r="A359" t="s">
        <v>1954</v>
      </c>
      <c r="B359" s="37" t="s">
        <v>7896</v>
      </c>
      <c r="C359" s="37" t="s">
        <v>1063</v>
      </c>
      <c r="D359" s="37" t="s">
        <v>1152</v>
      </c>
      <c r="E359" s="37" t="s">
        <v>7538</v>
      </c>
      <c r="F359" s="37" t="s">
        <v>1157</v>
      </c>
      <c r="G359" t="s">
        <v>1275</v>
      </c>
      <c r="H359" t="s">
        <v>9951</v>
      </c>
    </row>
    <row r="360" spans="1:8" x14ac:dyDescent="0.25">
      <c r="A360" t="s">
        <v>1954</v>
      </c>
      <c r="B360" s="37" t="s">
        <v>7896</v>
      </c>
      <c r="C360" s="37" t="s">
        <v>1063</v>
      </c>
      <c r="D360" s="37" t="s">
        <v>1152</v>
      </c>
      <c r="E360" s="37" t="s">
        <v>7538</v>
      </c>
      <c r="F360" s="37" t="s">
        <v>9947</v>
      </c>
      <c r="G360" t="s">
        <v>1275</v>
      </c>
      <c r="H360" t="s">
        <v>9951</v>
      </c>
    </row>
    <row r="361" spans="1:8" x14ac:dyDescent="0.25">
      <c r="A361" t="s">
        <v>1954</v>
      </c>
      <c r="B361" s="37" t="s">
        <v>7896</v>
      </c>
      <c r="C361" s="37" t="s">
        <v>1063</v>
      </c>
      <c r="D361" s="37" t="s">
        <v>1152</v>
      </c>
      <c r="E361" s="37" t="s">
        <v>9933</v>
      </c>
      <c r="F361" s="37" t="s">
        <v>1067</v>
      </c>
      <c r="G361" t="s">
        <v>1275</v>
      </c>
      <c r="H361" t="s">
        <v>9951</v>
      </c>
    </row>
    <row r="362" spans="1:8" x14ac:dyDescent="0.25">
      <c r="A362" t="s">
        <v>1954</v>
      </c>
      <c r="B362" s="37" t="s">
        <v>7896</v>
      </c>
      <c r="C362" s="37" t="s">
        <v>1063</v>
      </c>
      <c r="D362" s="37" t="s">
        <v>1152</v>
      </c>
      <c r="E362" s="37" t="s">
        <v>9933</v>
      </c>
      <c r="F362" s="37" t="s">
        <v>1157</v>
      </c>
      <c r="G362" t="s">
        <v>1275</v>
      </c>
      <c r="H362" t="s">
        <v>9951</v>
      </c>
    </row>
    <row r="363" spans="1:8" x14ac:dyDescent="0.25">
      <c r="A363" t="s">
        <v>1954</v>
      </c>
      <c r="B363" s="37" t="s">
        <v>7896</v>
      </c>
      <c r="C363" s="37" t="s">
        <v>1063</v>
      </c>
      <c r="D363" s="37" t="s">
        <v>1152</v>
      </c>
      <c r="E363" s="37" t="s">
        <v>9933</v>
      </c>
      <c r="F363" s="37" t="s">
        <v>9947</v>
      </c>
      <c r="G363" t="s">
        <v>1275</v>
      </c>
      <c r="H363" t="s">
        <v>9951</v>
      </c>
    </row>
    <row r="364" spans="1:8" x14ac:dyDescent="0.25">
      <c r="A364" t="s">
        <v>1954</v>
      </c>
      <c r="B364" s="37" t="s">
        <v>7896</v>
      </c>
      <c r="C364" s="37" t="s">
        <v>1063</v>
      </c>
      <c r="D364" s="37" t="s">
        <v>1152</v>
      </c>
      <c r="E364" s="37" t="s">
        <v>1033</v>
      </c>
      <c r="F364" s="37" t="s">
        <v>1067</v>
      </c>
      <c r="G364" t="s">
        <v>1275</v>
      </c>
      <c r="H364" t="s">
        <v>9951</v>
      </c>
    </row>
    <row r="365" spans="1:8" x14ac:dyDescent="0.25">
      <c r="A365" t="s">
        <v>1954</v>
      </c>
      <c r="B365" s="37" t="s">
        <v>7896</v>
      </c>
      <c r="C365" s="37" t="s">
        <v>1063</v>
      </c>
      <c r="D365" s="37" t="s">
        <v>1152</v>
      </c>
      <c r="E365" s="37" t="s">
        <v>1033</v>
      </c>
      <c r="F365" s="37" t="s">
        <v>1157</v>
      </c>
      <c r="G365" t="s">
        <v>1275</v>
      </c>
      <c r="H365" t="s">
        <v>9951</v>
      </c>
    </row>
    <row r="366" spans="1:8" x14ac:dyDescent="0.25">
      <c r="A366" t="s">
        <v>1954</v>
      </c>
      <c r="B366" s="37" t="s">
        <v>7896</v>
      </c>
      <c r="C366" s="37" t="s">
        <v>1063</v>
      </c>
      <c r="D366" s="37" t="s">
        <v>1152</v>
      </c>
      <c r="E366" s="37" t="s">
        <v>1033</v>
      </c>
      <c r="F366" s="37" t="s">
        <v>9947</v>
      </c>
      <c r="G366" t="s">
        <v>1275</v>
      </c>
      <c r="H366" t="s">
        <v>9951</v>
      </c>
    </row>
    <row r="367" spans="1:8" x14ac:dyDescent="0.25">
      <c r="A367" t="s">
        <v>736</v>
      </c>
      <c r="B367" s="37" t="s">
        <v>7911</v>
      </c>
      <c r="C367" s="37" t="s">
        <v>1060</v>
      </c>
      <c r="D367" s="37" t="s">
        <v>1060</v>
      </c>
      <c r="E367" s="37" t="s">
        <v>1060</v>
      </c>
      <c r="F367" s="37" t="s">
        <v>1060</v>
      </c>
      <c r="G367" t="s">
        <v>1275</v>
      </c>
      <c r="H367" t="s">
        <v>9952</v>
      </c>
    </row>
    <row r="368" spans="1:8" x14ac:dyDescent="0.25">
      <c r="A368" t="s">
        <v>1782</v>
      </c>
      <c r="B368" s="37" t="s">
        <v>8011</v>
      </c>
      <c r="C368" s="37" t="s">
        <v>1106</v>
      </c>
      <c r="D368" s="37" t="s">
        <v>1099</v>
      </c>
      <c r="E368" s="37" t="s">
        <v>1395</v>
      </c>
      <c r="F368" s="37" t="s">
        <v>1100</v>
      </c>
      <c r="G368" t="s">
        <v>1275</v>
      </c>
      <c r="H368" t="s">
        <v>9953</v>
      </c>
    </row>
    <row r="369" spans="1:8" x14ac:dyDescent="0.25">
      <c r="A369" t="s">
        <v>1782</v>
      </c>
      <c r="B369" s="37" t="s">
        <v>8011</v>
      </c>
      <c r="C369" s="37" t="s">
        <v>1106</v>
      </c>
      <c r="D369" s="37" t="s">
        <v>1099</v>
      </c>
      <c r="E369" s="37" t="s">
        <v>1395</v>
      </c>
      <c r="F369" s="37" t="s">
        <v>1868</v>
      </c>
      <c r="G369" t="s">
        <v>1275</v>
      </c>
      <c r="H369" t="s">
        <v>9953</v>
      </c>
    </row>
    <row r="370" spans="1:8" x14ac:dyDescent="0.25">
      <c r="A370" t="s">
        <v>1782</v>
      </c>
      <c r="B370" s="37" t="s">
        <v>8011</v>
      </c>
      <c r="C370" s="37" t="s">
        <v>1106</v>
      </c>
      <c r="D370" s="37" t="s">
        <v>1099</v>
      </c>
      <c r="E370" s="37" t="s">
        <v>1395</v>
      </c>
      <c r="F370" s="37" t="s">
        <v>1037</v>
      </c>
      <c r="G370" t="s">
        <v>1275</v>
      </c>
      <c r="H370" t="s">
        <v>9953</v>
      </c>
    </row>
    <row r="371" spans="1:8" x14ac:dyDescent="0.25">
      <c r="A371" t="s">
        <v>1782</v>
      </c>
      <c r="B371" s="37" t="s">
        <v>8011</v>
      </c>
      <c r="C371" s="37" t="s">
        <v>1106</v>
      </c>
      <c r="D371" s="37" t="s">
        <v>1099</v>
      </c>
      <c r="E371" s="37" t="s">
        <v>1384</v>
      </c>
      <c r="F371" s="37" t="s">
        <v>1100</v>
      </c>
      <c r="G371" t="s">
        <v>1275</v>
      </c>
      <c r="H371" t="s">
        <v>9953</v>
      </c>
    </row>
    <row r="372" spans="1:8" x14ac:dyDescent="0.25">
      <c r="A372" t="s">
        <v>1782</v>
      </c>
      <c r="B372" s="37" t="s">
        <v>8011</v>
      </c>
      <c r="C372" s="37" t="s">
        <v>1106</v>
      </c>
      <c r="D372" s="37" t="s">
        <v>1099</v>
      </c>
      <c r="E372" s="37" t="s">
        <v>1384</v>
      </c>
      <c r="F372" s="37" t="s">
        <v>1868</v>
      </c>
      <c r="G372" t="s">
        <v>1275</v>
      </c>
      <c r="H372" t="s">
        <v>9953</v>
      </c>
    </row>
    <row r="373" spans="1:8" x14ac:dyDescent="0.25">
      <c r="A373" t="s">
        <v>1782</v>
      </c>
      <c r="B373" s="37" t="s">
        <v>8011</v>
      </c>
      <c r="C373" s="37" t="s">
        <v>1106</v>
      </c>
      <c r="D373" s="37" t="s">
        <v>1099</v>
      </c>
      <c r="E373" s="37" t="s">
        <v>1384</v>
      </c>
      <c r="F373" s="37" t="s">
        <v>1037</v>
      </c>
      <c r="G373" t="s">
        <v>1275</v>
      </c>
      <c r="H373" t="s">
        <v>9953</v>
      </c>
    </row>
    <row r="374" spans="1:8" x14ac:dyDescent="0.25">
      <c r="A374" t="s">
        <v>1782</v>
      </c>
      <c r="B374" s="37" t="s">
        <v>8011</v>
      </c>
      <c r="C374" s="37" t="s">
        <v>1106</v>
      </c>
      <c r="D374" s="37" t="s">
        <v>1099</v>
      </c>
      <c r="E374" s="37" t="s">
        <v>7667</v>
      </c>
      <c r="F374" s="37" t="s">
        <v>1100</v>
      </c>
      <c r="G374" t="s">
        <v>1275</v>
      </c>
      <c r="H374" t="s">
        <v>9953</v>
      </c>
    </row>
    <row r="375" spans="1:8" x14ac:dyDescent="0.25">
      <c r="A375" t="s">
        <v>1782</v>
      </c>
      <c r="B375" s="37" t="s">
        <v>8011</v>
      </c>
      <c r="C375" s="37" t="s">
        <v>1106</v>
      </c>
      <c r="D375" s="37" t="s">
        <v>1099</v>
      </c>
      <c r="E375" s="37" t="s">
        <v>7667</v>
      </c>
      <c r="F375" s="37" t="s">
        <v>1868</v>
      </c>
      <c r="G375" t="s">
        <v>1275</v>
      </c>
      <c r="H375" t="s">
        <v>9953</v>
      </c>
    </row>
    <row r="376" spans="1:8" x14ac:dyDescent="0.25">
      <c r="A376" t="s">
        <v>1782</v>
      </c>
      <c r="B376" s="37" t="s">
        <v>8011</v>
      </c>
      <c r="C376" s="37" t="s">
        <v>1106</v>
      </c>
      <c r="D376" s="37" t="s">
        <v>1099</v>
      </c>
      <c r="E376" s="37" t="s">
        <v>7667</v>
      </c>
      <c r="F376" s="37" t="s">
        <v>1037</v>
      </c>
      <c r="G376" t="s">
        <v>1275</v>
      </c>
      <c r="H376" t="s">
        <v>9953</v>
      </c>
    </row>
    <row r="377" spans="1:8" x14ac:dyDescent="0.25">
      <c r="A377" t="s">
        <v>1782</v>
      </c>
      <c r="B377" s="37" t="s">
        <v>8011</v>
      </c>
      <c r="C377" s="37" t="s">
        <v>1106</v>
      </c>
      <c r="D377" s="37" t="s">
        <v>1103</v>
      </c>
      <c r="E377" s="37" t="s">
        <v>1395</v>
      </c>
      <c r="F377" s="37" t="s">
        <v>1100</v>
      </c>
      <c r="G377" t="s">
        <v>1275</v>
      </c>
      <c r="H377" t="s">
        <v>9953</v>
      </c>
    </row>
    <row r="378" spans="1:8" x14ac:dyDescent="0.25">
      <c r="A378" t="s">
        <v>1782</v>
      </c>
      <c r="B378" s="37" t="s">
        <v>8011</v>
      </c>
      <c r="C378" s="37" t="s">
        <v>1106</v>
      </c>
      <c r="D378" s="37" t="s">
        <v>1103</v>
      </c>
      <c r="E378" s="37" t="s">
        <v>1395</v>
      </c>
      <c r="F378" s="37" t="s">
        <v>1868</v>
      </c>
      <c r="G378" t="s">
        <v>1275</v>
      </c>
      <c r="H378" t="s">
        <v>9953</v>
      </c>
    </row>
    <row r="379" spans="1:8" x14ac:dyDescent="0.25">
      <c r="A379" t="s">
        <v>1782</v>
      </c>
      <c r="B379" s="37" t="s">
        <v>8011</v>
      </c>
      <c r="C379" s="37" t="s">
        <v>1106</v>
      </c>
      <c r="D379" s="37" t="s">
        <v>1103</v>
      </c>
      <c r="E379" s="37" t="s">
        <v>1395</v>
      </c>
      <c r="F379" s="37" t="s">
        <v>1037</v>
      </c>
      <c r="G379" t="s">
        <v>1275</v>
      </c>
      <c r="H379" t="s">
        <v>9953</v>
      </c>
    </row>
    <row r="380" spans="1:8" x14ac:dyDescent="0.25">
      <c r="A380" t="s">
        <v>1782</v>
      </c>
      <c r="B380" s="37" t="s">
        <v>8011</v>
      </c>
      <c r="C380" s="37" t="s">
        <v>1106</v>
      </c>
      <c r="D380" s="37" t="s">
        <v>1103</v>
      </c>
      <c r="E380" s="37" t="s">
        <v>1384</v>
      </c>
      <c r="F380" s="37" t="s">
        <v>1100</v>
      </c>
      <c r="G380" t="s">
        <v>1275</v>
      </c>
      <c r="H380" t="s">
        <v>9953</v>
      </c>
    </row>
    <row r="381" spans="1:8" x14ac:dyDescent="0.25">
      <c r="A381" t="s">
        <v>1782</v>
      </c>
      <c r="B381" s="37" t="s">
        <v>8011</v>
      </c>
      <c r="C381" s="37" t="s">
        <v>1106</v>
      </c>
      <c r="D381" s="37" t="s">
        <v>1103</v>
      </c>
      <c r="E381" s="37" t="s">
        <v>1384</v>
      </c>
      <c r="F381" s="37" t="s">
        <v>1868</v>
      </c>
      <c r="G381" t="s">
        <v>1275</v>
      </c>
      <c r="H381" t="s">
        <v>9953</v>
      </c>
    </row>
    <row r="382" spans="1:8" x14ac:dyDescent="0.25">
      <c r="A382" t="s">
        <v>1782</v>
      </c>
      <c r="B382" s="37" t="s">
        <v>8011</v>
      </c>
      <c r="C382" s="37" t="s">
        <v>1106</v>
      </c>
      <c r="D382" s="37" t="s">
        <v>1103</v>
      </c>
      <c r="E382" s="37" t="s">
        <v>1384</v>
      </c>
      <c r="F382" s="37" t="s">
        <v>1037</v>
      </c>
      <c r="G382" t="s">
        <v>1275</v>
      </c>
      <c r="H382" t="s">
        <v>9953</v>
      </c>
    </row>
    <row r="383" spans="1:8" x14ac:dyDescent="0.25">
      <c r="A383" t="s">
        <v>1782</v>
      </c>
      <c r="B383" s="37" t="s">
        <v>8011</v>
      </c>
      <c r="C383" s="37" t="s">
        <v>1106</v>
      </c>
      <c r="D383" s="37" t="s">
        <v>1103</v>
      </c>
      <c r="E383" s="37" t="s">
        <v>7667</v>
      </c>
      <c r="F383" s="37" t="s">
        <v>1100</v>
      </c>
      <c r="G383" t="s">
        <v>1275</v>
      </c>
      <c r="H383" t="s">
        <v>9953</v>
      </c>
    </row>
    <row r="384" spans="1:8" x14ac:dyDescent="0.25">
      <c r="A384" t="s">
        <v>1782</v>
      </c>
      <c r="B384" s="37" t="s">
        <v>8011</v>
      </c>
      <c r="C384" s="37" t="s">
        <v>1106</v>
      </c>
      <c r="D384" s="37" t="s">
        <v>1103</v>
      </c>
      <c r="E384" s="37" t="s">
        <v>7667</v>
      </c>
      <c r="F384" s="37" t="s">
        <v>1868</v>
      </c>
      <c r="G384" t="s">
        <v>1275</v>
      </c>
      <c r="H384" t="s">
        <v>9953</v>
      </c>
    </row>
    <row r="385" spans="1:8" x14ac:dyDescent="0.25">
      <c r="A385" t="s">
        <v>1782</v>
      </c>
      <c r="B385" s="37" t="s">
        <v>8011</v>
      </c>
      <c r="C385" s="37" t="s">
        <v>1106</v>
      </c>
      <c r="D385" s="37" t="s">
        <v>1103</v>
      </c>
      <c r="E385" s="37" t="s">
        <v>7667</v>
      </c>
      <c r="F385" s="37" t="s">
        <v>1037</v>
      </c>
      <c r="G385" t="s">
        <v>1275</v>
      </c>
      <c r="H385" t="s">
        <v>9953</v>
      </c>
    </row>
    <row r="386" spans="1:8" x14ac:dyDescent="0.25">
      <c r="A386" t="s">
        <v>1782</v>
      </c>
      <c r="B386" s="37" t="s">
        <v>8012</v>
      </c>
      <c r="C386" s="37" t="s">
        <v>1106</v>
      </c>
      <c r="D386" s="37" t="s">
        <v>1099</v>
      </c>
      <c r="E386" s="37" t="s">
        <v>1395</v>
      </c>
      <c r="F386" s="37" t="s">
        <v>1100</v>
      </c>
      <c r="G386" t="s">
        <v>1275</v>
      </c>
      <c r="H386" t="s">
        <v>9953</v>
      </c>
    </row>
    <row r="387" spans="1:8" x14ac:dyDescent="0.25">
      <c r="A387" t="s">
        <v>1782</v>
      </c>
      <c r="B387" s="37" t="s">
        <v>8012</v>
      </c>
      <c r="C387" s="37" t="s">
        <v>1106</v>
      </c>
      <c r="D387" s="37" t="s">
        <v>1099</v>
      </c>
      <c r="E387" s="37" t="s">
        <v>1395</v>
      </c>
      <c r="F387" s="37" t="s">
        <v>1868</v>
      </c>
      <c r="G387" t="s">
        <v>1275</v>
      </c>
      <c r="H387" t="s">
        <v>9953</v>
      </c>
    </row>
    <row r="388" spans="1:8" x14ac:dyDescent="0.25">
      <c r="A388" t="s">
        <v>1782</v>
      </c>
      <c r="B388" s="37" t="s">
        <v>8012</v>
      </c>
      <c r="C388" s="37" t="s">
        <v>1106</v>
      </c>
      <c r="D388" s="37" t="s">
        <v>1099</v>
      </c>
      <c r="E388" s="37" t="s">
        <v>1395</v>
      </c>
      <c r="F388" s="37" t="s">
        <v>1037</v>
      </c>
      <c r="G388" t="s">
        <v>1275</v>
      </c>
      <c r="H388" t="s">
        <v>9953</v>
      </c>
    </row>
    <row r="389" spans="1:8" x14ac:dyDescent="0.25">
      <c r="A389" t="s">
        <v>1782</v>
      </c>
      <c r="B389" s="37" t="s">
        <v>8012</v>
      </c>
      <c r="C389" s="37" t="s">
        <v>1106</v>
      </c>
      <c r="D389" s="37" t="s">
        <v>1099</v>
      </c>
      <c r="E389" s="37" t="s">
        <v>1384</v>
      </c>
      <c r="F389" s="37" t="s">
        <v>1100</v>
      </c>
      <c r="G389" t="s">
        <v>1275</v>
      </c>
      <c r="H389" t="s">
        <v>9953</v>
      </c>
    </row>
    <row r="390" spans="1:8" x14ac:dyDescent="0.25">
      <c r="A390" t="s">
        <v>1782</v>
      </c>
      <c r="B390" s="37" t="s">
        <v>8012</v>
      </c>
      <c r="C390" s="37" t="s">
        <v>1106</v>
      </c>
      <c r="D390" s="37" t="s">
        <v>1099</v>
      </c>
      <c r="E390" s="37" t="s">
        <v>1384</v>
      </c>
      <c r="F390" s="37" t="s">
        <v>1868</v>
      </c>
      <c r="G390" t="s">
        <v>1275</v>
      </c>
      <c r="H390" t="s">
        <v>9953</v>
      </c>
    </row>
    <row r="391" spans="1:8" x14ac:dyDescent="0.25">
      <c r="A391" t="s">
        <v>1782</v>
      </c>
      <c r="B391" s="37" t="s">
        <v>8012</v>
      </c>
      <c r="C391" s="37" t="s">
        <v>1106</v>
      </c>
      <c r="D391" s="37" t="s">
        <v>1099</v>
      </c>
      <c r="E391" s="37" t="s">
        <v>1384</v>
      </c>
      <c r="F391" s="37" t="s">
        <v>1037</v>
      </c>
      <c r="G391" t="s">
        <v>1275</v>
      </c>
      <c r="H391" t="s">
        <v>9953</v>
      </c>
    </row>
    <row r="392" spans="1:8" x14ac:dyDescent="0.25">
      <c r="A392" t="s">
        <v>1782</v>
      </c>
      <c r="B392" s="37" t="s">
        <v>8012</v>
      </c>
      <c r="C392" s="37" t="s">
        <v>1106</v>
      </c>
      <c r="D392" s="37" t="s">
        <v>1099</v>
      </c>
      <c r="E392" s="37" t="s">
        <v>7667</v>
      </c>
      <c r="F392" s="37" t="s">
        <v>1100</v>
      </c>
      <c r="G392" t="s">
        <v>1275</v>
      </c>
      <c r="H392" t="s">
        <v>9953</v>
      </c>
    </row>
    <row r="393" spans="1:8" x14ac:dyDescent="0.25">
      <c r="A393" t="s">
        <v>1782</v>
      </c>
      <c r="B393" s="37" t="s">
        <v>8012</v>
      </c>
      <c r="C393" s="37" t="s">
        <v>1106</v>
      </c>
      <c r="D393" s="37" t="s">
        <v>1099</v>
      </c>
      <c r="E393" s="37" t="s">
        <v>7667</v>
      </c>
      <c r="F393" s="37" t="s">
        <v>1868</v>
      </c>
      <c r="G393" t="s">
        <v>1275</v>
      </c>
      <c r="H393" t="s">
        <v>9953</v>
      </c>
    </row>
    <row r="394" spans="1:8" x14ac:dyDescent="0.25">
      <c r="A394" t="s">
        <v>1782</v>
      </c>
      <c r="B394" s="37" t="s">
        <v>8012</v>
      </c>
      <c r="C394" s="37" t="s">
        <v>1106</v>
      </c>
      <c r="D394" s="37" t="s">
        <v>1099</v>
      </c>
      <c r="E394" s="37" t="s">
        <v>7667</v>
      </c>
      <c r="F394" s="37" t="s">
        <v>1037</v>
      </c>
      <c r="G394" t="s">
        <v>1275</v>
      </c>
      <c r="H394" t="s">
        <v>9953</v>
      </c>
    </row>
    <row r="395" spans="1:8" x14ac:dyDescent="0.25">
      <c r="A395" t="s">
        <v>1782</v>
      </c>
      <c r="B395" s="37" t="s">
        <v>8012</v>
      </c>
      <c r="C395" s="37" t="s">
        <v>1106</v>
      </c>
      <c r="D395" s="37" t="s">
        <v>1103</v>
      </c>
      <c r="E395" s="37" t="s">
        <v>1395</v>
      </c>
      <c r="F395" s="37" t="s">
        <v>1100</v>
      </c>
      <c r="G395" t="s">
        <v>1275</v>
      </c>
      <c r="H395" t="s">
        <v>9953</v>
      </c>
    </row>
    <row r="396" spans="1:8" x14ac:dyDescent="0.25">
      <c r="A396" t="s">
        <v>1782</v>
      </c>
      <c r="B396" s="37" t="s">
        <v>8012</v>
      </c>
      <c r="C396" s="37" t="s">
        <v>1106</v>
      </c>
      <c r="D396" s="37" t="s">
        <v>1103</v>
      </c>
      <c r="E396" s="37" t="s">
        <v>1395</v>
      </c>
      <c r="F396" s="37" t="s">
        <v>1868</v>
      </c>
      <c r="G396" t="s">
        <v>1275</v>
      </c>
      <c r="H396" t="s">
        <v>9953</v>
      </c>
    </row>
    <row r="397" spans="1:8" x14ac:dyDescent="0.25">
      <c r="A397" t="s">
        <v>1782</v>
      </c>
      <c r="B397" s="37" t="s">
        <v>8012</v>
      </c>
      <c r="C397" s="37" t="s">
        <v>1106</v>
      </c>
      <c r="D397" s="37" t="s">
        <v>1103</v>
      </c>
      <c r="E397" s="37" t="s">
        <v>1395</v>
      </c>
      <c r="F397" s="37" t="s">
        <v>1037</v>
      </c>
      <c r="G397" t="s">
        <v>1275</v>
      </c>
      <c r="H397" t="s">
        <v>9953</v>
      </c>
    </row>
    <row r="398" spans="1:8" x14ac:dyDescent="0.25">
      <c r="A398" t="s">
        <v>1782</v>
      </c>
      <c r="B398" s="37" t="s">
        <v>8012</v>
      </c>
      <c r="C398" s="37" t="s">
        <v>1106</v>
      </c>
      <c r="D398" s="37" t="s">
        <v>1103</v>
      </c>
      <c r="E398" s="37" t="s">
        <v>1384</v>
      </c>
      <c r="F398" s="37" t="s">
        <v>1100</v>
      </c>
      <c r="G398" t="s">
        <v>1275</v>
      </c>
      <c r="H398" t="s">
        <v>9953</v>
      </c>
    </row>
    <row r="399" spans="1:8" x14ac:dyDescent="0.25">
      <c r="A399" t="s">
        <v>1782</v>
      </c>
      <c r="B399" s="37" t="s">
        <v>8012</v>
      </c>
      <c r="C399" s="37" t="s">
        <v>1106</v>
      </c>
      <c r="D399" s="37" t="s">
        <v>1103</v>
      </c>
      <c r="E399" s="37" t="s">
        <v>1384</v>
      </c>
      <c r="F399" s="37" t="s">
        <v>1868</v>
      </c>
      <c r="G399" t="s">
        <v>1275</v>
      </c>
      <c r="H399" t="s">
        <v>9953</v>
      </c>
    </row>
    <row r="400" spans="1:8" x14ac:dyDescent="0.25">
      <c r="A400" t="s">
        <v>1782</v>
      </c>
      <c r="B400" s="37" t="s">
        <v>8012</v>
      </c>
      <c r="C400" s="37" t="s">
        <v>1106</v>
      </c>
      <c r="D400" s="37" t="s">
        <v>1103</v>
      </c>
      <c r="E400" s="37" t="s">
        <v>1384</v>
      </c>
      <c r="F400" s="37" t="s">
        <v>1037</v>
      </c>
      <c r="G400" t="s">
        <v>1275</v>
      </c>
      <c r="H400" t="s">
        <v>9953</v>
      </c>
    </row>
    <row r="401" spans="1:8" x14ac:dyDescent="0.25">
      <c r="A401" t="s">
        <v>1782</v>
      </c>
      <c r="B401" s="37" t="s">
        <v>8012</v>
      </c>
      <c r="C401" s="37" t="s">
        <v>1106</v>
      </c>
      <c r="D401" s="37" t="s">
        <v>1103</v>
      </c>
      <c r="E401" s="37" t="s">
        <v>7667</v>
      </c>
      <c r="F401" s="37" t="s">
        <v>1100</v>
      </c>
      <c r="G401" t="s">
        <v>1275</v>
      </c>
      <c r="H401" t="s">
        <v>9953</v>
      </c>
    </row>
    <row r="402" spans="1:8" x14ac:dyDescent="0.25">
      <c r="A402" t="s">
        <v>1782</v>
      </c>
      <c r="B402" s="37" t="s">
        <v>8012</v>
      </c>
      <c r="C402" s="37" t="s">
        <v>1106</v>
      </c>
      <c r="D402" s="37" t="s">
        <v>1103</v>
      </c>
      <c r="E402" s="37" t="s">
        <v>7667</v>
      </c>
      <c r="F402" s="37" t="s">
        <v>1868</v>
      </c>
      <c r="G402" t="s">
        <v>1275</v>
      </c>
      <c r="H402" t="s">
        <v>9953</v>
      </c>
    </row>
    <row r="403" spans="1:8" x14ac:dyDescent="0.25">
      <c r="A403" t="s">
        <v>1782</v>
      </c>
      <c r="B403" s="37" t="s">
        <v>8012</v>
      </c>
      <c r="C403" s="37" t="s">
        <v>1106</v>
      </c>
      <c r="D403" s="37" t="s">
        <v>1103</v>
      </c>
      <c r="E403" s="37" t="s">
        <v>7667</v>
      </c>
      <c r="F403" s="37" t="s">
        <v>1037</v>
      </c>
      <c r="G403" t="s">
        <v>1275</v>
      </c>
      <c r="H403" t="s">
        <v>9953</v>
      </c>
    </row>
    <row r="404" spans="1:8" x14ac:dyDescent="0.25">
      <c r="A404" t="s">
        <v>1782</v>
      </c>
      <c r="B404" s="37" t="s">
        <v>8013</v>
      </c>
      <c r="C404" s="37" t="s">
        <v>1106</v>
      </c>
      <c r="D404" s="37" t="s">
        <v>1099</v>
      </c>
      <c r="E404" s="37" t="s">
        <v>1395</v>
      </c>
      <c r="F404" s="37" t="s">
        <v>1100</v>
      </c>
      <c r="G404" t="s">
        <v>1275</v>
      </c>
      <c r="H404" t="s">
        <v>9953</v>
      </c>
    </row>
    <row r="405" spans="1:8" x14ac:dyDescent="0.25">
      <c r="A405" t="s">
        <v>1782</v>
      </c>
      <c r="B405" s="37" t="s">
        <v>8013</v>
      </c>
      <c r="C405" s="37" t="s">
        <v>1106</v>
      </c>
      <c r="D405" s="37" t="s">
        <v>1099</v>
      </c>
      <c r="E405" s="37" t="s">
        <v>1395</v>
      </c>
      <c r="F405" s="37" t="s">
        <v>1868</v>
      </c>
      <c r="G405" t="s">
        <v>1275</v>
      </c>
      <c r="H405" t="s">
        <v>9953</v>
      </c>
    </row>
    <row r="406" spans="1:8" x14ac:dyDescent="0.25">
      <c r="A406" t="s">
        <v>1782</v>
      </c>
      <c r="B406" s="37" t="s">
        <v>8013</v>
      </c>
      <c r="C406" s="37" t="s">
        <v>1106</v>
      </c>
      <c r="D406" s="37" t="s">
        <v>1099</v>
      </c>
      <c r="E406" s="37" t="s">
        <v>1395</v>
      </c>
      <c r="F406" s="37" t="s">
        <v>1037</v>
      </c>
      <c r="G406" t="s">
        <v>1275</v>
      </c>
      <c r="H406" t="s">
        <v>9953</v>
      </c>
    </row>
    <row r="407" spans="1:8" x14ac:dyDescent="0.25">
      <c r="A407" t="s">
        <v>1782</v>
      </c>
      <c r="B407" s="37" t="s">
        <v>8013</v>
      </c>
      <c r="C407" s="37" t="s">
        <v>1106</v>
      </c>
      <c r="D407" s="37" t="s">
        <v>1099</v>
      </c>
      <c r="E407" s="37" t="s">
        <v>1384</v>
      </c>
      <c r="F407" s="37" t="s">
        <v>1100</v>
      </c>
      <c r="G407" t="s">
        <v>1275</v>
      </c>
      <c r="H407" t="s">
        <v>9953</v>
      </c>
    </row>
    <row r="408" spans="1:8" x14ac:dyDescent="0.25">
      <c r="A408" t="s">
        <v>1782</v>
      </c>
      <c r="B408" s="37" t="s">
        <v>8013</v>
      </c>
      <c r="C408" s="37" t="s">
        <v>1106</v>
      </c>
      <c r="D408" s="37" t="s">
        <v>1099</v>
      </c>
      <c r="E408" s="37" t="s">
        <v>1384</v>
      </c>
      <c r="F408" s="37" t="s">
        <v>1868</v>
      </c>
      <c r="G408" t="s">
        <v>1275</v>
      </c>
      <c r="H408" t="s">
        <v>9953</v>
      </c>
    </row>
    <row r="409" spans="1:8" x14ac:dyDescent="0.25">
      <c r="A409" t="s">
        <v>1782</v>
      </c>
      <c r="B409" s="37" t="s">
        <v>8013</v>
      </c>
      <c r="C409" s="37" t="s">
        <v>1106</v>
      </c>
      <c r="D409" s="37" t="s">
        <v>1099</v>
      </c>
      <c r="E409" s="37" t="s">
        <v>1384</v>
      </c>
      <c r="F409" s="37" t="s">
        <v>1037</v>
      </c>
      <c r="G409" t="s">
        <v>1275</v>
      </c>
      <c r="H409" t="s">
        <v>9953</v>
      </c>
    </row>
    <row r="410" spans="1:8" x14ac:dyDescent="0.25">
      <c r="A410" t="s">
        <v>1782</v>
      </c>
      <c r="B410" s="37" t="s">
        <v>8013</v>
      </c>
      <c r="C410" s="37" t="s">
        <v>1106</v>
      </c>
      <c r="D410" s="37" t="s">
        <v>1099</v>
      </c>
      <c r="E410" s="37" t="s">
        <v>7667</v>
      </c>
      <c r="F410" s="37" t="s">
        <v>1100</v>
      </c>
      <c r="G410" t="s">
        <v>1275</v>
      </c>
      <c r="H410" t="s">
        <v>9953</v>
      </c>
    </row>
    <row r="411" spans="1:8" x14ac:dyDescent="0.25">
      <c r="A411" t="s">
        <v>1782</v>
      </c>
      <c r="B411" s="37" t="s">
        <v>8013</v>
      </c>
      <c r="C411" s="37" t="s">
        <v>1106</v>
      </c>
      <c r="D411" s="37" t="s">
        <v>1099</v>
      </c>
      <c r="E411" s="37" t="s">
        <v>7667</v>
      </c>
      <c r="F411" s="37" t="s">
        <v>1868</v>
      </c>
      <c r="G411" t="s">
        <v>1275</v>
      </c>
      <c r="H411" t="s">
        <v>9953</v>
      </c>
    </row>
    <row r="412" spans="1:8" x14ac:dyDescent="0.25">
      <c r="A412" t="s">
        <v>1782</v>
      </c>
      <c r="B412" s="37" t="s">
        <v>8013</v>
      </c>
      <c r="C412" s="37" t="s">
        <v>1106</v>
      </c>
      <c r="D412" s="37" t="s">
        <v>1099</v>
      </c>
      <c r="E412" s="37" t="s">
        <v>7667</v>
      </c>
      <c r="F412" s="37" t="s">
        <v>1037</v>
      </c>
      <c r="G412" t="s">
        <v>1275</v>
      </c>
      <c r="H412" t="s">
        <v>9953</v>
      </c>
    </row>
    <row r="413" spans="1:8" x14ac:dyDescent="0.25">
      <c r="A413" t="s">
        <v>1782</v>
      </c>
      <c r="B413" s="37" t="s">
        <v>8013</v>
      </c>
      <c r="C413" s="37" t="s">
        <v>1106</v>
      </c>
      <c r="D413" s="37" t="s">
        <v>1103</v>
      </c>
      <c r="E413" s="37" t="s">
        <v>1395</v>
      </c>
      <c r="F413" s="37" t="s">
        <v>1100</v>
      </c>
      <c r="G413" t="s">
        <v>1275</v>
      </c>
      <c r="H413" t="s">
        <v>9953</v>
      </c>
    </row>
    <row r="414" spans="1:8" x14ac:dyDescent="0.25">
      <c r="A414" t="s">
        <v>1782</v>
      </c>
      <c r="B414" s="37" t="s">
        <v>8013</v>
      </c>
      <c r="C414" s="37" t="s">
        <v>1106</v>
      </c>
      <c r="D414" s="37" t="s">
        <v>1103</v>
      </c>
      <c r="E414" s="37" t="s">
        <v>1395</v>
      </c>
      <c r="F414" s="37" t="s">
        <v>1868</v>
      </c>
      <c r="G414" t="s">
        <v>1275</v>
      </c>
      <c r="H414" t="s">
        <v>9953</v>
      </c>
    </row>
    <row r="415" spans="1:8" x14ac:dyDescent="0.25">
      <c r="A415" t="s">
        <v>1782</v>
      </c>
      <c r="B415" s="37" t="s">
        <v>8013</v>
      </c>
      <c r="C415" s="37" t="s">
        <v>1106</v>
      </c>
      <c r="D415" s="37" t="s">
        <v>1103</v>
      </c>
      <c r="E415" s="37" t="s">
        <v>1395</v>
      </c>
      <c r="F415" s="37" t="s">
        <v>1037</v>
      </c>
      <c r="G415" t="s">
        <v>1275</v>
      </c>
      <c r="H415" t="s">
        <v>9953</v>
      </c>
    </row>
    <row r="416" spans="1:8" x14ac:dyDescent="0.25">
      <c r="A416" t="s">
        <v>1782</v>
      </c>
      <c r="B416" s="37" t="s">
        <v>8013</v>
      </c>
      <c r="C416" s="37" t="s">
        <v>1106</v>
      </c>
      <c r="D416" s="37" t="s">
        <v>1103</v>
      </c>
      <c r="E416" s="37" t="s">
        <v>1384</v>
      </c>
      <c r="F416" s="37" t="s">
        <v>1100</v>
      </c>
      <c r="G416" t="s">
        <v>1275</v>
      </c>
      <c r="H416" t="s">
        <v>9953</v>
      </c>
    </row>
    <row r="417" spans="1:8" x14ac:dyDescent="0.25">
      <c r="A417" t="s">
        <v>1782</v>
      </c>
      <c r="B417" s="37" t="s">
        <v>8013</v>
      </c>
      <c r="C417" s="37" t="s">
        <v>1106</v>
      </c>
      <c r="D417" s="37" t="s">
        <v>1103</v>
      </c>
      <c r="E417" s="37" t="s">
        <v>1384</v>
      </c>
      <c r="F417" s="37" t="s">
        <v>1868</v>
      </c>
      <c r="G417" t="s">
        <v>1275</v>
      </c>
      <c r="H417" t="s">
        <v>9953</v>
      </c>
    </row>
    <row r="418" spans="1:8" x14ac:dyDescent="0.25">
      <c r="A418" t="s">
        <v>1782</v>
      </c>
      <c r="B418" s="37" t="s">
        <v>8013</v>
      </c>
      <c r="C418" s="37" t="s">
        <v>1106</v>
      </c>
      <c r="D418" s="37" t="s">
        <v>1103</v>
      </c>
      <c r="E418" s="37" t="s">
        <v>1384</v>
      </c>
      <c r="F418" s="37" t="s">
        <v>1037</v>
      </c>
      <c r="G418" t="s">
        <v>1275</v>
      </c>
      <c r="H418" t="s">
        <v>9953</v>
      </c>
    </row>
    <row r="419" spans="1:8" x14ac:dyDescent="0.25">
      <c r="A419" t="s">
        <v>1782</v>
      </c>
      <c r="B419" s="37" t="s">
        <v>8013</v>
      </c>
      <c r="C419" s="37" t="s">
        <v>1106</v>
      </c>
      <c r="D419" s="37" t="s">
        <v>1103</v>
      </c>
      <c r="E419" s="37" t="s">
        <v>7667</v>
      </c>
      <c r="F419" s="37" t="s">
        <v>1100</v>
      </c>
      <c r="G419" t="s">
        <v>1275</v>
      </c>
      <c r="H419" t="s">
        <v>9953</v>
      </c>
    </row>
    <row r="420" spans="1:8" x14ac:dyDescent="0.25">
      <c r="A420" t="s">
        <v>1782</v>
      </c>
      <c r="B420" s="37" t="s">
        <v>8013</v>
      </c>
      <c r="C420" s="37" t="s">
        <v>1106</v>
      </c>
      <c r="D420" s="37" t="s">
        <v>1103</v>
      </c>
      <c r="E420" s="37" t="s">
        <v>7667</v>
      </c>
      <c r="F420" s="37" t="s">
        <v>1868</v>
      </c>
      <c r="G420" t="s">
        <v>1275</v>
      </c>
      <c r="H420" t="s">
        <v>9953</v>
      </c>
    </row>
    <row r="421" spans="1:8" x14ac:dyDescent="0.25">
      <c r="A421" t="s">
        <v>1782</v>
      </c>
      <c r="B421" s="37" t="s">
        <v>8013</v>
      </c>
      <c r="C421" s="37" t="s">
        <v>1106</v>
      </c>
      <c r="D421" s="37" t="s">
        <v>1103</v>
      </c>
      <c r="E421" s="37" t="s">
        <v>7667</v>
      </c>
      <c r="F421" s="37" t="s">
        <v>1037</v>
      </c>
      <c r="G421" t="s">
        <v>1275</v>
      </c>
      <c r="H421" t="s">
        <v>9953</v>
      </c>
    </row>
    <row r="422" spans="1:8" x14ac:dyDescent="0.25">
      <c r="A422" t="s">
        <v>1782</v>
      </c>
      <c r="B422" s="37" t="s">
        <v>8014</v>
      </c>
      <c r="C422" s="37" t="s">
        <v>1106</v>
      </c>
      <c r="D422" s="37" t="s">
        <v>1099</v>
      </c>
      <c r="E422" s="37" t="s">
        <v>1395</v>
      </c>
      <c r="F422" s="37" t="s">
        <v>1100</v>
      </c>
      <c r="G422" t="s">
        <v>1275</v>
      </c>
      <c r="H422" t="s">
        <v>9953</v>
      </c>
    </row>
    <row r="423" spans="1:8" x14ac:dyDescent="0.25">
      <c r="A423" t="s">
        <v>1782</v>
      </c>
      <c r="B423" s="37" t="s">
        <v>8014</v>
      </c>
      <c r="C423" s="37" t="s">
        <v>1106</v>
      </c>
      <c r="D423" s="37" t="s">
        <v>1099</v>
      </c>
      <c r="E423" s="37" t="s">
        <v>1395</v>
      </c>
      <c r="F423" s="37" t="s">
        <v>1868</v>
      </c>
      <c r="G423" t="s">
        <v>1275</v>
      </c>
      <c r="H423" t="s">
        <v>9953</v>
      </c>
    </row>
    <row r="424" spans="1:8" x14ac:dyDescent="0.25">
      <c r="A424" t="s">
        <v>1782</v>
      </c>
      <c r="B424" s="37" t="s">
        <v>8014</v>
      </c>
      <c r="C424" s="37" t="s">
        <v>1106</v>
      </c>
      <c r="D424" s="37" t="s">
        <v>1099</v>
      </c>
      <c r="E424" s="37" t="s">
        <v>1395</v>
      </c>
      <c r="F424" s="37" t="s">
        <v>1037</v>
      </c>
      <c r="G424" t="s">
        <v>1275</v>
      </c>
      <c r="H424" t="s">
        <v>9953</v>
      </c>
    </row>
    <row r="425" spans="1:8" x14ac:dyDescent="0.25">
      <c r="A425" t="s">
        <v>1782</v>
      </c>
      <c r="B425" s="37" t="s">
        <v>8014</v>
      </c>
      <c r="C425" s="37" t="s">
        <v>1106</v>
      </c>
      <c r="D425" s="37" t="s">
        <v>1099</v>
      </c>
      <c r="E425" s="37" t="s">
        <v>1384</v>
      </c>
      <c r="F425" s="37" t="s">
        <v>1100</v>
      </c>
      <c r="G425" t="s">
        <v>1275</v>
      </c>
      <c r="H425" t="s">
        <v>9953</v>
      </c>
    </row>
    <row r="426" spans="1:8" x14ac:dyDescent="0.25">
      <c r="A426" t="s">
        <v>1782</v>
      </c>
      <c r="B426" s="37" t="s">
        <v>8014</v>
      </c>
      <c r="C426" s="37" t="s">
        <v>1106</v>
      </c>
      <c r="D426" s="37" t="s">
        <v>1099</v>
      </c>
      <c r="E426" s="37" t="s">
        <v>1384</v>
      </c>
      <c r="F426" s="37" t="s">
        <v>1868</v>
      </c>
      <c r="G426" t="s">
        <v>1275</v>
      </c>
      <c r="H426" t="s">
        <v>9953</v>
      </c>
    </row>
    <row r="427" spans="1:8" x14ac:dyDescent="0.25">
      <c r="A427" t="s">
        <v>1782</v>
      </c>
      <c r="B427" s="37" t="s">
        <v>8014</v>
      </c>
      <c r="C427" s="37" t="s">
        <v>1106</v>
      </c>
      <c r="D427" s="37" t="s">
        <v>1099</v>
      </c>
      <c r="E427" s="37" t="s">
        <v>1384</v>
      </c>
      <c r="F427" s="37" t="s">
        <v>1037</v>
      </c>
      <c r="G427" t="s">
        <v>1275</v>
      </c>
      <c r="H427" t="s">
        <v>9953</v>
      </c>
    </row>
    <row r="428" spans="1:8" x14ac:dyDescent="0.25">
      <c r="A428" t="s">
        <v>1782</v>
      </c>
      <c r="B428" s="37" t="s">
        <v>8014</v>
      </c>
      <c r="C428" s="37" t="s">
        <v>1106</v>
      </c>
      <c r="D428" s="37" t="s">
        <v>1099</v>
      </c>
      <c r="E428" s="37" t="s">
        <v>7667</v>
      </c>
      <c r="F428" s="37" t="s">
        <v>1100</v>
      </c>
      <c r="G428" t="s">
        <v>1275</v>
      </c>
      <c r="H428" t="s">
        <v>9953</v>
      </c>
    </row>
    <row r="429" spans="1:8" x14ac:dyDescent="0.25">
      <c r="A429" t="s">
        <v>1782</v>
      </c>
      <c r="B429" s="37" t="s">
        <v>8014</v>
      </c>
      <c r="C429" s="37" t="s">
        <v>1106</v>
      </c>
      <c r="D429" s="37" t="s">
        <v>1099</v>
      </c>
      <c r="E429" s="37" t="s">
        <v>7667</v>
      </c>
      <c r="F429" s="37" t="s">
        <v>1868</v>
      </c>
      <c r="G429" t="s">
        <v>1275</v>
      </c>
      <c r="H429" t="s">
        <v>9953</v>
      </c>
    </row>
    <row r="430" spans="1:8" x14ac:dyDescent="0.25">
      <c r="A430" t="s">
        <v>1782</v>
      </c>
      <c r="B430" s="37" t="s">
        <v>8014</v>
      </c>
      <c r="C430" s="37" t="s">
        <v>1106</v>
      </c>
      <c r="D430" s="37" t="s">
        <v>1099</v>
      </c>
      <c r="E430" s="37" t="s">
        <v>7667</v>
      </c>
      <c r="F430" s="37" t="s">
        <v>1037</v>
      </c>
      <c r="G430" t="s">
        <v>1275</v>
      </c>
      <c r="H430" t="s">
        <v>9953</v>
      </c>
    </row>
    <row r="431" spans="1:8" x14ac:dyDescent="0.25">
      <c r="A431" t="s">
        <v>1782</v>
      </c>
      <c r="B431" s="37" t="s">
        <v>8014</v>
      </c>
      <c r="C431" s="37" t="s">
        <v>1106</v>
      </c>
      <c r="D431" s="37" t="s">
        <v>1103</v>
      </c>
      <c r="E431" s="37" t="s">
        <v>1395</v>
      </c>
      <c r="F431" s="37" t="s">
        <v>1100</v>
      </c>
      <c r="G431" t="s">
        <v>1275</v>
      </c>
      <c r="H431" t="s">
        <v>9953</v>
      </c>
    </row>
    <row r="432" spans="1:8" x14ac:dyDescent="0.25">
      <c r="A432" t="s">
        <v>1782</v>
      </c>
      <c r="B432" s="37" t="s">
        <v>8014</v>
      </c>
      <c r="C432" s="37" t="s">
        <v>1106</v>
      </c>
      <c r="D432" s="37" t="s">
        <v>1103</v>
      </c>
      <c r="E432" s="37" t="s">
        <v>1395</v>
      </c>
      <c r="F432" s="37" t="s">
        <v>1868</v>
      </c>
      <c r="G432" t="s">
        <v>1275</v>
      </c>
      <c r="H432" t="s">
        <v>9953</v>
      </c>
    </row>
    <row r="433" spans="1:8" x14ac:dyDescent="0.25">
      <c r="A433" t="s">
        <v>1782</v>
      </c>
      <c r="B433" s="37" t="s">
        <v>8014</v>
      </c>
      <c r="C433" s="37" t="s">
        <v>1106</v>
      </c>
      <c r="D433" s="37" t="s">
        <v>1103</v>
      </c>
      <c r="E433" s="37" t="s">
        <v>1395</v>
      </c>
      <c r="F433" s="37" t="s">
        <v>1037</v>
      </c>
      <c r="G433" t="s">
        <v>1275</v>
      </c>
      <c r="H433" t="s">
        <v>9953</v>
      </c>
    </row>
    <row r="434" spans="1:8" x14ac:dyDescent="0.25">
      <c r="A434" t="s">
        <v>1782</v>
      </c>
      <c r="B434" s="37" t="s">
        <v>8014</v>
      </c>
      <c r="C434" s="37" t="s">
        <v>1106</v>
      </c>
      <c r="D434" s="37" t="s">
        <v>1103</v>
      </c>
      <c r="E434" s="37" t="s">
        <v>1384</v>
      </c>
      <c r="F434" s="37" t="s">
        <v>1100</v>
      </c>
      <c r="G434" t="s">
        <v>1275</v>
      </c>
      <c r="H434" t="s">
        <v>9953</v>
      </c>
    </row>
    <row r="435" spans="1:8" x14ac:dyDescent="0.25">
      <c r="A435" t="s">
        <v>1782</v>
      </c>
      <c r="B435" s="37" t="s">
        <v>8014</v>
      </c>
      <c r="C435" s="37" t="s">
        <v>1106</v>
      </c>
      <c r="D435" s="37" t="s">
        <v>1103</v>
      </c>
      <c r="E435" s="37" t="s">
        <v>1384</v>
      </c>
      <c r="F435" s="37" t="s">
        <v>1868</v>
      </c>
      <c r="G435" t="s">
        <v>1275</v>
      </c>
      <c r="H435" t="s">
        <v>9953</v>
      </c>
    </row>
    <row r="436" spans="1:8" x14ac:dyDescent="0.25">
      <c r="A436" t="s">
        <v>1782</v>
      </c>
      <c r="B436" s="37" t="s">
        <v>8014</v>
      </c>
      <c r="C436" s="37" t="s">
        <v>1106</v>
      </c>
      <c r="D436" s="37" t="s">
        <v>1103</v>
      </c>
      <c r="E436" s="37" t="s">
        <v>1384</v>
      </c>
      <c r="F436" s="37" t="s">
        <v>1037</v>
      </c>
      <c r="G436" t="s">
        <v>1275</v>
      </c>
      <c r="H436" t="s">
        <v>9953</v>
      </c>
    </row>
    <row r="437" spans="1:8" x14ac:dyDescent="0.25">
      <c r="A437" t="s">
        <v>1782</v>
      </c>
      <c r="B437" s="37" t="s">
        <v>8014</v>
      </c>
      <c r="C437" s="37" t="s">
        <v>1106</v>
      </c>
      <c r="D437" s="37" t="s">
        <v>1103</v>
      </c>
      <c r="E437" s="37" t="s">
        <v>7667</v>
      </c>
      <c r="F437" s="37" t="s">
        <v>1100</v>
      </c>
      <c r="G437" t="s">
        <v>1275</v>
      </c>
      <c r="H437" t="s">
        <v>9953</v>
      </c>
    </row>
    <row r="438" spans="1:8" x14ac:dyDescent="0.25">
      <c r="A438" t="s">
        <v>1782</v>
      </c>
      <c r="B438" s="37" t="s">
        <v>8014</v>
      </c>
      <c r="C438" s="37" t="s">
        <v>1106</v>
      </c>
      <c r="D438" s="37" t="s">
        <v>1103</v>
      </c>
      <c r="E438" s="37" t="s">
        <v>7667</v>
      </c>
      <c r="F438" s="37" t="s">
        <v>1868</v>
      </c>
      <c r="G438" t="s">
        <v>1275</v>
      </c>
      <c r="H438" t="s">
        <v>9953</v>
      </c>
    </row>
    <row r="439" spans="1:8" x14ac:dyDescent="0.25">
      <c r="A439" t="s">
        <v>1782</v>
      </c>
      <c r="B439" s="37" t="s">
        <v>8014</v>
      </c>
      <c r="C439" s="37" t="s">
        <v>1106</v>
      </c>
      <c r="D439" s="37" t="s">
        <v>1103</v>
      </c>
      <c r="E439" s="37" t="s">
        <v>7667</v>
      </c>
      <c r="F439" s="37" t="s">
        <v>1037</v>
      </c>
      <c r="G439" t="s">
        <v>1275</v>
      </c>
      <c r="H439" t="s">
        <v>9953</v>
      </c>
    </row>
    <row r="440" spans="1:8" x14ac:dyDescent="0.25">
      <c r="A440" t="s">
        <v>1782</v>
      </c>
      <c r="B440" s="37" t="s">
        <v>8015</v>
      </c>
      <c r="C440" s="37" t="s">
        <v>1106</v>
      </c>
      <c r="D440" s="37" t="s">
        <v>1099</v>
      </c>
      <c r="E440" s="37" t="s">
        <v>1395</v>
      </c>
      <c r="F440" s="37" t="s">
        <v>1100</v>
      </c>
      <c r="G440" t="s">
        <v>1275</v>
      </c>
      <c r="H440" t="s">
        <v>9953</v>
      </c>
    </row>
    <row r="441" spans="1:8" x14ac:dyDescent="0.25">
      <c r="A441" t="s">
        <v>1782</v>
      </c>
      <c r="B441" s="37" t="s">
        <v>8015</v>
      </c>
      <c r="C441" s="37" t="s">
        <v>1106</v>
      </c>
      <c r="D441" s="37" t="s">
        <v>1099</v>
      </c>
      <c r="E441" s="37" t="s">
        <v>1395</v>
      </c>
      <c r="F441" s="37" t="s">
        <v>1868</v>
      </c>
      <c r="G441" t="s">
        <v>1275</v>
      </c>
      <c r="H441" t="s">
        <v>9953</v>
      </c>
    </row>
    <row r="442" spans="1:8" x14ac:dyDescent="0.25">
      <c r="A442" t="s">
        <v>1782</v>
      </c>
      <c r="B442" s="37" t="s">
        <v>8015</v>
      </c>
      <c r="C442" s="37" t="s">
        <v>1106</v>
      </c>
      <c r="D442" s="37" t="s">
        <v>1099</v>
      </c>
      <c r="E442" s="37" t="s">
        <v>1395</v>
      </c>
      <c r="F442" s="37" t="s">
        <v>1037</v>
      </c>
      <c r="G442" t="s">
        <v>1275</v>
      </c>
      <c r="H442" t="s">
        <v>9953</v>
      </c>
    </row>
    <row r="443" spans="1:8" x14ac:dyDescent="0.25">
      <c r="A443" t="s">
        <v>1782</v>
      </c>
      <c r="B443" s="37" t="s">
        <v>8015</v>
      </c>
      <c r="C443" s="37" t="s">
        <v>1106</v>
      </c>
      <c r="D443" s="37" t="s">
        <v>1099</v>
      </c>
      <c r="E443" s="37" t="s">
        <v>1384</v>
      </c>
      <c r="F443" s="37" t="s">
        <v>1100</v>
      </c>
      <c r="G443" t="s">
        <v>1275</v>
      </c>
      <c r="H443" t="s">
        <v>9953</v>
      </c>
    </row>
    <row r="444" spans="1:8" x14ac:dyDescent="0.25">
      <c r="A444" t="s">
        <v>1782</v>
      </c>
      <c r="B444" s="37" t="s">
        <v>8015</v>
      </c>
      <c r="C444" s="37" t="s">
        <v>1106</v>
      </c>
      <c r="D444" s="37" t="s">
        <v>1099</v>
      </c>
      <c r="E444" s="37" t="s">
        <v>1384</v>
      </c>
      <c r="F444" s="37" t="s">
        <v>1868</v>
      </c>
      <c r="G444" t="s">
        <v>1275</v>
      </c>
      <c r="H444" t="s">
        <v>9953</v>
      </c>
    </row>
    <row r="445" spans="1:8" x14ac:dyDescent="0.25">
      <c r="A445" t="s">
        <v>1782</v>
      </c>
      <c r="B445" s="37" t="s">
        <v>8015</v>
      </c>
      <c r="C445" s="37" t="s">
        <v>1106</v>
      </c>
      <c r="D445" s="37" t="s">
        <v>1099</v>
      </c>
      <c r="E445" s="37" t="s">
        <v>1384</v>
      </c>
      <c r="F445" s="37" t="s">
        <v>1037</v>
      </c>
      <c r="G445" t="s">
        <v>1275</v>
      </c>
      <c r="H445" t="s">
        <v>9953</v>
      </c>
    </row>
    <row r="446" spans="1:8" x14ac:dyDescent="0.25">
      <c r="A446" t="s">
        <v>1782</v>
      </c>
      <c r="B446" s="37" t="s">
        <v>8015</v>
      </c>
      <c r="C446" s="37" t="s">
        <v>1106</v>
      </c>
      <c r="D446" s="37" t="s">
        <v>1099</v>
      </c>
      <c r="E446" s="37" t="s">
        <v>7667</v>
      </c>
      <c r="F446" s="37" t="s">
        <v>1100</v>
      </c>
      <c r="G446" t="s">
        <v>1275</v>
      </c>
      <c r="H446" t="s">
        <v>9953</v>
      </c>
    </row>
    <row r="447" spans="1:8" x14ac:dyDescent="0.25">
      <c r="A447" t="s">
        <v>1782</v>
      </c>
      <c r="B447" s="37" t="s">
        <v>8015</v>
      </c>
      <c r="C447" s="37" t="s">
        <v>1106</v>
      </c>
      <c r="D447" s="37" t="s">
        <v>1099</v>
      </c>
      <c r="E447" s="37" t="s">
        <v>7667</v>
      </c>
      <c r="F447" s="37" t="s">
        <v>1868</v>
      </c>
      <c r="G447" t="s">
        <v>1275</v>
      </c>
      <c r="H447" t="s">
        <v>9953</v>
      </c>
    </row>
    <row r="448" spans="1:8" x14ac:dyDescent="0.25">
      <c r="A448" t="s">
        <v>1782</v>
      </c>
      <c r="B448" s="37" t="s">
        <v>8015</v>
      </c>
      <c r="C448" s="37" t="s">
        <v>1106</v>
      </c>
      <c r="D448" s="37" t="s">
        <v>1099</v>
      </c>
      <c r="E448" s="37" t="s">
        <v>7667</v>
      </c>
      <c r="F448" s="37" t="s">
        <v>1037</v>
      </c>
      <c r="G448" t="s">
        <v>1275</v>
      </c>
      <c r="H448" t="s">
        <v>9953</v>
      </c>
    </row>
    <row r="449" spans="1:8" x14ac:dyDescent="0.25">
      <c r="A449" t="s">
        <v>1782</v>
      </c>
      <c r="B449" s="37" t="s">
        <v>8015</v>
      </c>
      <c r="C449" s="37" t="s">
        <v>1106</v>
      </c>
      <c r="D449" s="37" t="s">
        <v>1103</v>
      </c>
      <c r="E449" s="37" t="s">
        <v>1395</v>
      </c>
      <c r="F449" s="37" t="s">
        <v>1100</v>
      </c>
      <c r="G449" t="s">
        <v>1275</v>
      </c>
      <c r="H449" t="s">
        <v>9953</v>
      </c>
    </row>
    <row r="450" spans="1:8" x14ac:dyDescent="0.25">
      <c r="A450" t="s">
        <v>1782</v>
      </c>
      <c r="B450" s="37" t="s">
        <v>8015</v>
      </c>
      <c r="C450" s="37" t="s">
        <v>1106</v>
      </c>
      <c r="D450" s="37" t="s">
        <v>1103</v>
      </c>
      <c r="E450" s="37" t="s">
        <v>1395</v>
      </c>
      <c r="F450" s="37" t="s">
        <v>1868</v>
      </c>
      <c r="G450" t="s">
        <v>1275</v>
      </c>
      <c r="H450" t="s">
        <v>9953</v>
      </c>
    </row>
    <row r="451" spans="1:8" x14ac:dyDescent="0.25">
      <c r="A451" t="s">
        <v>1782</v>
      </c>
      <c r="B451" s="37" t="s">
        <v>8015</v>
      </c>
      <c r="C451" s="37" t="s">
        <v>1106</v>
      </c>
      <c r="D451" s="37" t="s">
        <v>1103</v>
      </c>
      <c r="E451" s="37" t="s">
        <v>1395</v>
      </c>
      <c r="F451" s="37" t="s">
        <v>1037</v>
      </c>
      <c r="G451" t="s">
        <v>1275</v>
      </c>
      <c r="H451" t="s">
        <v>9953</v>
      </c>
    </row>
    <row r="452" spans="1:8" x14ac:dyDescent="0.25">
      <c r="A452" t="s">
        <v>1782</v>
      </c>
      <c r="B452" s="37" t="s">
        <v>8015</v>
      </c>
      <c r="C452" s="37" t="s">
        <v>1106</v>
      </c>
      <c r="D452" s="37" t="s">
        <v>1103</v>
      </c>
      <c r="E452" s="37" t="s">
        <v>1384</v>
      </c>
      <c r="F452" s="37" t="s">
        <v>1100</v>
      </c>
      <c r="G452" t="s">
        <v>1275</v>
      </c>
      <c r="H452" t="s">
        <v>9953</v>
      </c>
    </row>
    <row r="453" spans="1:8" x14ac:dyDescent="0.25">
      <c r="A453" t="s">
        <v>1782</v>
      </c>
      <c r="B453" s="37" t="s">
        <v>8015</v>
      </c>
      <c r="C453" s="37" t="s">
        <v>1106</v>
      </c>
      <c r="D453" s="37" t="s">
        <v>1103</v>
      </c>
      <c r="E453" s="37" t="s">
        <v>1384</v>
      </c>
      <c r="F453" s="37" t="s">
        <v>1868</v>
      </c>
      <c r="G453" t="s">
        <v>1275</v>
      </c>
      <c r="H453" t="s">
        <v>9953</v>
      </c>
    </row>
    <row r="454" spans="1:8" x14ac:dyDescent="0.25">
      <c r="A454" t="s">
        <v>1782</v>
      </c>
      <c r="B454" s="37" t="s">
        <v>8015</v>
      </c>
      <c r="C454" s="37" t="s">
        <v>1106</v>
      </c>
      <c r="D454" s="37" t="s">
        <v>1103</v>
      </c>
      <c r="E454" s="37" t="s">
        <v>1384</v>
      </c>
      <c r="F454" s="37" t="s">
        <v>1037</v>
      </c>
      <c r="G454" t="s">
        <v>1275</v>
      </c>
      <c r="H454" t="s">
        <v>9953</v>
      </c>
    </row>
    <row r="455" spans="1:8" x14ac:dyDescent="0.25">
      <c r="A455" t="s">
        <v>1782</v>
      </c>
      <c r="B455" s="37" t="s">
        <v>8015</v>
      </c>
      <c r="C455" s="37" t="s">
        <v>1106</v>
      </c>
      <c r="D455" s="37" t="s">
        <v>1103</v>
      </c>
      <c r="E455" s="37" t="s">
        <v>7667</v>
      </c>
      <c r="F455" s="37" t="s">
        <v>1100</v>
      </c>
      <c r="G455" t="s">
        <v>1275</v>
      </c>
      <c r="H455" t="s">
        <v>9953</v>
      </c>
    </row>
    <row r="456" spans="1:8" x14ac:dyDescent="0.25">
      <c r="A456" t="s">
        <v>1782</v>
      </c>
      <c r="B456" s="37" t="s">
        <v>8015</v>
      </c>
      <c r="C456" s="37" t="s">
        <v>1106</v>
      </c>
      <c r="D456" s="37" t="s">
        <v>1103</v>
      </c>
      <c r="E456" s="37" t="s">
        <v>7667</v>
      </c>
      <c r="F456" s="37" t="s">
        <v>1868</v>
      </c>
      <c r="G456" t="s">
        <v>1275</v>
      </c>
      <c r="H456" t="s">
        <v>9953</v>
      </c>
    </row>
    <row r="457" spans="1:8" x14ac:dyDescent="0.25">
      <c r="A457" t="s">
        <v>1782</v>
      </c>
      <c r="B457" s="37" t="s">
        <v>8015</v>
      </c>
      <c r="C457" s="37" t="s">
        <v>1106</v>
      </c>
      <c r="D457" s="37" t="s">
        <v>1103</v>
      </c>
      <c r="E457" s="37" t="s">
        <v>7667</v>
      </c>
      <c r="F457" s="37" t="s">
        <v>1037</v>
      </c>
      <c r="G457" t="s">
        <v>1275</v>
      </c>
      <c r="H457" t="s">
        <v>9953</v>
      </c>
    </row>
    <row r="458" spans="1:8" x14ac:dyDescent="0.25">
      <c r="A458" t="s">
        <v>664</v>
      </c>
      <c r="B458" s="37" t="s">
        <v>1894</v>
      </c>
      <c r="C458" s="37" t="s">
        <v>1060</v>
      </c>
      <c r="D458" s="37" t="s">
        <v>1060</v>
      </c>
      <c r="E458" s="37" t="s">
        <v>1060</v>
      </c>
      <c r="F458" s="37" t="s">
        <v>1060</v>
      </c>
      <c r="G458" t="s">
        <v>1275</v>
      </c>
      <c r="H458" t="s">
        <v>1895</v>
      </c>
    </row>
    <row r="459" spans="1:8" x14ac:dyDescent="0.25">
      <c r="A459" t="s">
        <v>68</v>
      </c>
      <c r="B459" s="37" t="s">
        <v>1087</v>
      </c>
      <c r="C459" s="37" t="s">
        <v>1060</v>
      </c>
      <c r="D459" s="37" t="s">
        <v>1060</v>
      </c>
      <c r="E459" s="37" t="s">
        <v>1060</v>
      </c>
      <c r="F459" s="37" t="s">
        <v>1060</v>
      </c>
      <c r="G459" t="s">
        <v>1275</v>
      </c>
      <c r="H459" t="s">
        <v>1088</v>
      </c>
    </row>
    <row r="460" spans="1:8" x14ac:dyDescent="0.25">
      <c r="A460" t="s">
        <v>1962</v>
      </c>
      <c r="B460" s="37" t="s">
        <v>8164</v>
      </c>
      <c r="C460" s="37" t="s">
        <v>1031</v>
      </c>
      <c r="D460" s="37" t="s">
        <v>1032</v>
      </c>
      <c r="E460" s="37" t="s">
        <v>1133</v>
      </c>
      <c r="F460" s="37" t="s">
        <v>7452</v>
      </c>
      <c r="G460" t="s">
        <v>1275</v>
      </c>
      <c r="H460" t="s">
        <v>9954</v>
      </c>
    </row>
    <row r="461" spans="1:8" x14ac:dyDescent="0.25">
      <c r="A461" t="s">
        <v>1962</v>
      </c>
      <c r="B461" s="37" t="s">
        <v>8164</v>
      </c>
      <c r="C461" s="37" t="s">
        <v>1031</v>
      </c>
      <c r="D461" s="37" t="s">
        <v>1032</v>
      </c>
      <c r="E461" s="37" t="s">
        <v>1133</v>
      </c>
      <c r="F461" s="37" t="s">
        <v>1037</v>
      </c>
      <c r="G461" t="s">
        <v>1275</v>
      </c>
      <c r="H461" t="s">
        <v>9954</v>
      </c>
    </row>
    <row r="462" spans="1:8" x14ac:dyDescent="0.25">
      <c r="A462" t="s">
        <v>1962</v>
      </c>
      <c r="B462" s="37" t="s">
        <v>8164</v>
      </c>
      <c r="C462" s="37" t="s">
        <v>1031</v>
      </c>
      <c r="D462" s="37" t="s">
        <v>1032</v>
      </c>
      <c r="E462" s="37" t="s">
        <v>1133</v>
      </c>
      <c r="F462" s="37" t="s">
        <v>1034</v>
      </c>
      <c r="G462" t="s">
        <v>1275</v>
      </c>
      <c r="H462" t="s">
        <v>9954</v>
      </c>
    </row>
    <row r="463" spans="1:8" x14ac:dyDescent="0.25">
      <c r="A463" t="s">
        <v>1962</v>
      </c>
      <c r="B463" s="37" t="s">
        <v>8164</v>
      </c>
      <c r="C463" s="37" t="s">
        <v>1031</v>
      </c>
      <c r="D463" s="37" t="s">
        <v>1032</v>
      </c>
      <c r="E463" s="37" t="s">
        <v>1133</v>
      </c>
      <c r="F463" s="37" t="s">
        <v>1036</v>
      </c>
      <c r="G463" t="s">
        <v>1275</v>
      </c>
      <c r="H463" t="s">
        <v>9954</v>
      </c>
    </row>
    <row r="464" spans="1:8" x14ac:dyDescent="0.25">
      <c r="A464" t="s">
        <v>1962</v>
      </c>
      <c r="B464" s="37" t="s">
        <v>8164</v>
      </c>
      <c r="C464" s="37" t="s">
        <v>1031</v>
      </c>
      <c r="D464" s="37" t="s">
        <v>1032</v>
      </c>
      <c r="E464" s="37" t="s">
        <v>1095</v>
      </c>
      <c r="F464" s="37" t="s">
        <v>7452</v>
      </c>
      <c r="G464" t="s">
        <v>1275</v>
      </c>
      <c r="H464" t="s">
        <v>9954</v>
      </c>
    </row>
    <row r="465" spans="1:8" x14ac:dyDescent="0.25">
      <c r="A465" t="s">
        <v>1962</v>
      </c>
      <c r="B465" s="37" t="s">
        <v>8164</v>
      </c>
      <c r="C465" s="37" t="s">
        <v>1031</v>
      </c>
      <c r="D465" s="37" t="s">
        <v>1032</v>
      </c>
      <c r="E465" s="37" t="s">
        <v>1095</v>
      </c>
      <c r="F465" s="37" t="s">
        <v>1037</v>
      </c>
      <c r="G465" t="s">
        <v>1275</v>
      </c>
      <c r="H465" t="s">
        <v>9954</v>
      </c>
    </row>
    <row r="466" spans="1:8" x14ac:dyDescent="0.25">
      <c r="A466" t="s">
        <v>1962</v>
      </c>
      <c r="B466" s="37" t="s">
        <v>8164</v>
      </c>
      <c r="C466" s="37" t="s">
        <v>1031</v>
      </c>
      <c r="D466" s="37" t="s">
        <v>1032</v>
      </c>
      <c r="E466" s="37" t="s">
        <v>1095</v>
      </c>
      <c r="F466" s="37" t="s">
        <v>1034</v>
      </c>
      <c r="G466" t="s">
        <v>1275</v>
      </c>
      <c r="H466" t="s">
        <v>9954</v>
      </c>
    </row>
    <row r="467" spans="1:8" x14ac:dyDescent="0.25">
      <c r="A467" t="s">
        <v>1962</v>
      </c>
      <c r="B467" s="37" t="s">
        <v>8164</v>
      </c>
      <c r="C467" s="37" t="s">
        <v>1031</v>
      </c>
      <c r="D467" s="37" t="s">
        <v>1032</v>
      </c>
      <c r="E467" s="37" t="s">
        <v>1095</v>
      </c>
      <c r="F467" s="37" t="s">
        <v>1036</v>
      </c>
      <c r="G467" t="s">
        <v>1275</v>
      </c>
      <c r="H467" t="s">
        <v>9954</v>
      </c>
    </row>
    <row r="468" spans="1:8" x14ac:dyDescent="0.25">
      <c r="A468" t="s">
        <v>1962</v>
      </c>
      <c r="B468" s="37" t="s">
        <v>8164</v>
      </c>
      <c r="C468" s="37" t="s">
        <v>1031</v>
      </c>
      <c r="D468" s="37" t="s">
        <v>1032</v>
      </c>
      <c r="E468" s="37" t="s">
        <v>1033</v>
      </c>
      <c r="F468" s="37" t="s">
        <v>7452</v>
      </c>
      <c r="G468" t="s">
        <v>1275</v>
      </c>
      <c r="H468" t="s">
        <v>9954</v>
      </c>
    </row>
    <row r="469" spans="1:8" x14ac:dyDescent="0.25">
      <c r="A469" t="s">
        <v>1962</v>
      </c>
      <c r="B469" s="37" t="s">
        <v>8164</v>
      </c>
      <c r="C469" s="37" t="s">
        <v>1031</v>
      </c>
      <c r="D469" s="37" t="s">
        <v>1032</v>
      </c>
      <c r="E469" s="37" t="s">
        <v>1033</v>
      </c>
      <c r="F469" s="37" t="s">
        <v>1037</v>
      </c>
      <c r="G469" t="s">
        <v>1275</v>
      </c>
      <c r="H469" t="s">
        <v>9954</v>
      </c>
    </row>
    <row r="470" spans="1:8" x14ac:dyDescent="0.25">
      <c r="A470" t="s">
        <v>1962</v>
      </c>
      <c r="B470" s="37" t="s">
        <v>8164</v>
      </c>
      <c r="C470" s="37" t="s">
        <v>1031</v>
      </c>
      <c r="D470" s="37" t="s">
        <v>1032</v>
      </c>
      <c r="E470" s="37" t="s">
        <v>1033</v>
      </c>
      <c r="F470" s="37" t="s">
        <v>1034</v>
      </c>
      <c r="G470" t="s">
        <v>1275</v>
      </c>
      <c r="H470" t="s">
        <v>9954</v>
      </c>
    </row>
    <row r="471" spans="1:8" x14ac:dyDescent="0.25">
      <c r="A471" t="s">
        <v>1962</v>
      </c>
      <c r="B471" s="37" t="s">
        <v>8164</v>
      </c>
      <c r="C471" s="37" t="s">
        <v>1031</v>
      </c>
      <c r="D471" s="37" t="s">
        <v>1032</v>
      </c>
      <c r="E471" s="37" t="s">
        <v>1033</v>
      </c>
      <c r="F471" s="37" t="s">
        <v>1036</v>
      </c>
      <c r="G471" t="s">
        <v>1275</v>
      </c>
      <c r="H471" t="s">
        <v>9954</v>
      </c>
    </row>
    <row r="472" spans="1:8" x14ac:dyDescent="0.25">
      <c r="A472" t="s">
        <v>701</v>
      </c>
      <c r="B472" s="37" t="s">
        <v>1349</v>
      </c>
      <c r="C472" s="37" t="s">
        <v>8580</v>
      </c>
      <c r="D472" s="37" t="s">
        <v>1209</v>
      </c>
      <c r="E472" s="37" t="s">
        <v>1350</v>
      </c>
      <c r="F472" s="37" t="s">
        <v>1171</v>
      </c>
      <c r="G472" t="s">
        <v>1275</v>
      </c>
      <c r="H472" t="s">
        <v>1351</v>
      </c>
    </row>
    <row r="473" spans="1:8" x14ac:dyDescent="0.25">
      <c r="A473" t="s">
        <v>701</v>
      </c>
      <c r="B473" s="37" t="s">
        <v>1349</v>
      </c>
      <c r="C473" s="37" t="s">
        <v>8580</v>
      </c>
      <c r="D473" s="37" t="s">
        <v>1209</v>
      </c>
      <c r="E473" s="37" t="s">
        <v>1350</v>
      </c>
      <c r="F473" s="37" t="s">
        <v>1058</v>
      </c>
      <c r="G473" t="s">
        <v>1275</v>
      </c>
      <c r="H473" t="s">
        <v>1351</v>
      </c>
    </row>
    <row r="474" spans="1:8" x14ac:dyDescent="0.25">
      <c r="A474" t="s">
        <v>701</v>
      </c>
      <c r="B474" s="37" t="s">
        <v>1349</v>
      </c>
      <c r="C474" s="37" t="s">
        <v>8580</v>
      </c>
      <c r="D474" s="37" t="s">
        <v>1209</v>
      </c>
      <c r="E474" s="37" t="s">
        <v>1350</v>
      </c>
      <c r="F474" s="37" t="s">
        <v>1037</v>
      </c>
      <c r="G474" t="s">
        <v>1275</v>
      </c>
      <c r="H474" t="s">
        <v>1351</v>
      </c>
    </row>
    <row r="475" spans="1:8" x14ac:dyDescent="0.25">
      <c r="A475" t="s">
        <v>701</v>
      </c>
      <c r="B475" s="37" t="s">
        <v>1349</v>
      </c>
      <c r="C475" s="37" t="s">
        <v>8580</v>
      </c>
      <c r="D475" s="37" t="s">
        <v>1209</v>
      </c>
      <c r="E475" s="37" t="s">
        <v>1352</v>
      </c>
      <c r="F475" s="37" t="s">
        <v>1171</v>
      </c>
      <c r="G475" t="s">
        <v>1275</v>
      </c>
      <c r="H475" t="s">
        <v>1351</v>
      </c>
    </row>
    <row r="476" spans="1:8" x14ac:dyDescent="0.25">
      <c r="A476" t="s">
        <v>701</v>
      </c>
      <c r="B476" s="37" t="s">
        <v>1349</v>
      </c>
      <c r="C476" s="37" t="s">
        <v>8580</v>
      </c>
      <c r="D476" s="37" t="s">
        <v>1209</v>
      </c>
      <c r="E476" s="37" t="s">
        <v>1352</v>
      </c>
      <c r="F476" s="37" t="s">
        <v>1058</v>
      </c>
      <c r="G476" t="s">
        <v>1275</v>
      </c>
      <c r="H476" t="s">
        <v>1351</v>
      </c>
    </row>
    <row r="477" spans="1:8" x14ac:dyDescent="0.25">
      <c r="A477" t="s">
        <v>701</v>
      </c>
      <c r="B477" s="37" t="s">
        <v>1349</v>
      </c>
      <c r="C477" s="37" t="s">
        <v>8580</v>
      </c>
      <c r="D477" s="37" t="s">
        <v>1209</v>
      </c>
      <c r="E477" s="37" t="s">
        <v>1352</v>
      </c>
      <c r="F477" s="37" t="s">
        <v>1037</v>
      </c>
      <c r="G477" t="s">
        <v>1275</v>
      </c>
      <c r="H477" t="s">
        <v>1351</v>
      </c>
    </row>
    <row r="478" spans="1:8" x14ac:dyDescent="0.25">
      <c r="A478" t="s">
        <v>701</v>
      </c>
      <c r="B478" s="37" t="s">
        <v>1349</v>
      </c>
      <c r="C478" s="37" t="s">
        <v>9943</v>
      </c>
      <c r="D478" s="37" t="s">
        <v>1209</v>
      </c>
      <c r="E478" s="37" t="s">
        <v>1350</v>
      </c>
      <c r="F478" s="37" t="s">
        <v>1171</v>
      </c>
      <c r="G478" t="s">
        <v>1275</v>
      </c>
      <c r="H478" t="s">
        <v>1351</v>
      </c>
    </row>
    <row r="479" spans="1:8" x14ac:dyDescent="0.25">
      <c r="A479" t="s">
        <v>701</v>
      </c>
      <c r="B479" s="37" t="s">
        <v>1349</v>
      </c>
      <c r="C479" s="37" t="s">
        <v>9943</v>
      </c>
      <c r="D479" s="37" t="s">
        <v>1209</v>
      </c>
      <c r="E479" s="37" t="s">
        <v>1350</v>
      </c>
      <c r="F479" s="37" t="s">
        <v>1058</v>
      </c>
      <c r="G479" t="s">
        <v>1275</v>
      </c>
      <c r="H479" t="s">
        <v>1351</v>
      </c>
    </row>
    <row r="480" spans="1:8" x14ac:dyDescent="0.25">
      <c r="A480" t="s">
        <v>701</v>
      </c>
      <c r="B480" s="37" t="s">
        <v>1349</v>
      </c>
      <c r="C480" s="37" t="s">
        <v>9943</v>
      </c>
      <c r="D480" s="37" t="s">
        <v>1209</v>
      </c>
      <c r="E480" s="37" t="s">
        <v>1350</v>
      </c>
      <c r="F480" s="37" t="s">
        <v>1037</v>
      </c>
      <c r="G480" t="s">
        <v>1275</v>
      </c>
      <c r="H480" t="s">
        <v>1351</v>
      </c>
    </row>
    <row r="481" spans="1:8" x14ac:dyDescent="0.25">
      <c r="A481" t="s">
        <v>701</v>
      </c>
      <c r="B481" s="37" t="s">
        <v>1349</v>
      </c>
      <c r="C481" s="37" t="s">
        <v>9943</v>
      </c>
      <c r="D481" s="37" t="s">
        <v>1209</v>
      </c>
      <c r="E481" s="37" t="s">
        <v>1352</v>
      </c>
      <c r="F481" s="37" t="s">
        <v>1171</v>
      </c>
      <c r="G481" t="s">
        <v>1275</v>
      </c>
      <c r="H481" t="s">
        <v>1351</v>
      </c>
    </row>
    <row r="482" spans="1:8" x14ac:dyDescent="0.25">
      <c r="A482" t="s">
        <v>701</v>
      </c>
      <c r="B482" s="37" t="s">
        <v>1349</v>
      </c>
      <c r="C482" s="37" t="s">
        <v>9943</v>
      </c>
      <c r="D482" s="37" t="s">
        <v>1209</v>
      </c>
      <c r="E482" s="37" t="s">
        <v>1352</v>
      </c>
      <c r="F482" s="37" t="s">
        <v>1058</v>
      </c>
      <c r="G482" t="s">
        <v>1275</v>
      </c>
      <c r="H482" t="s">
        <v>1351</v>
      </c>
    </row>
    <row r="483" spans="1:8" x14ac:dyDescent="0.25">
      <c r="A483" t="s">
        <v>701</v>
      </c>
      <c r="B483" s="37" t="s">
        <v>1349</v>
      </c>
      <c r="C483" s="37" t="s">
        <v>9943</v>
      </c>
      <c r="D483" s="37" t="s">
        <v>1209</v>
      </c>
      <c r="E483" s="37" t="s">
        <v>1352</v>
      </c>
      <c r="F483" s="37" t="s">
        <v>1037</v>
      </c>
      <c r="G483" t="s">
        <v>1275</v>
      </c>
      <c r="H483" t="s">
        <v>1351</v>
      </c>
    </row>
    <row r="484" spans="1:8" x14ac:dyDescent="0.25">
      <c r="A484" t="s">
        <v>95</v>
      </c>
      <c r="B484" s="37" t="s">
        <v>1118</v>
      </c>
      <c r="C484" s="37" t="s">
        <v>1060</v>
      </c>
      <c r="D484" s="37" t="s">
        <v>1060</v>
      </c>
      <c r="E484" s="37" t="s">
        <v>1060</v>
      </c>
      <c r="F484" s="37" t="s">
        <v>1060</v>
      </c>
      <c r="G484" t="s">
        <v>1275</v>
      </c>
      <c r="H484" t="s">
        <v>1119</v>
      </c>
    </row>
    <row r="485" spans="1:8" x14ac:dyDescent="0.25">
      <c r="A485" t="s">
        <v>1767</v>
      </c>
      <c r="B485" s="37" t="s">
        <v>1896</v>
      </c>
      <c r="C485" s="37" t="s">
        <v>1074</v>
      </c>
      <c r="D485" s="37" t="s">
        <v>1075</v>
      </c>
      <c r="E485" s="37" t="s">
        <v>1076</v>
      </c>
      <c r="F485" s="37" t="s">
        <v>1897</v>
      </c>
      <c r="G485" t="s">
        <v>1275</v>
      </c>
      <c r="H485" t="s">
        <v>1898</v>
      </c>
    </row>
    <row r="486" spans="1:8" x14ac:dyDescent="0.25">
      <c r="A486" t="s">
        <v>1767</v>
      </c>
      <c r="B486" s="37" t="s">
        <v>1896</v>
      </c>
      <c r="C486" s="37" t="s">
        <v>1074</v>
      </c>
      <c r="D486" s="37" t="s">
        <v>1075</v>
      </c>
      <c r="E486" s="37" t="s">
        <v>1076</v>
      </c>
      <c r="F486" s="37" t="s">
        <v>1899</v>
      </c>
      <c r="G486" t="s">
        <v>1275</v>
      </c>
      <c r="H486" t="s">
        <v>1898</v>
      </c>
    </row>
    <row r="487" spans="1:8" x14ac:dyDescent="0.25">
      <c r="A487" t="s">
        <v>693</v>
      </c>
      <c r="B487" s="37" t="s">
        <v>1383</v>
      </c>
      <c r="C487" s="37" t="s">
        <v>1031</v>
      </c>
      <c r="D487" s="37" t="s">
        <v>1048</v>
      </c>
      <c r="E487" s="37" t="s">
        <v>1056</v>
      </c>
      <c r="F487" s="37" t="s">
        <v>1384</v>
      </c>
      <c r="G487" t="s">
        <v>1275</v>
      </c>
      <c r="H487" t="s">
        <v>1385</v>
      </c>
    </row>
    <row r="488" spans="1:8" x14ac:dyDescent="0.25">
      <c r="A488" t="s">
        <v>693</v>
      </c>
      <c r="B488" s="37" t="s">
        <v>1383</v>
      </c>
      <c r="C488" s="37" t="s">
        <v>1031</v>
      </c>
      <c r="D488" s="37" t="s">
        <v>1048</v>
      </c>
      <c r="E488" s="37" t="s">
        <v>1056</v>
      </c>
      <c r="F488" s="37" t="s">
        <v>1200</v>
      </c>
      <c r="G488" t="s">
        <v>1275</v>
      </c>
      <c r="H488" t="s">
        <v>1385</v>
      </c>
    </row>
    <row r="489" spans="1:8" x14ac:dyDescent="0.25">
      <c r="A489" t="s">
        <v>693</v>
      </c>
      <c r="B489" s="37" t="s">
        <v>1383</v>
      </c>
      <c r="C489" s="37" t="s">
        <v>1031</v>
      </c>
      <c r="D489" s="37" t="s">
        <v>1048</v>
      </c>
      <c r="E489" s="37" t="s">
        <v>1198</v>
      </c>
      <c r="F489" s="37" t="s">
        <v>1384</v>
      </c>
      <c r="G489" t="s">
        <v>1275</v>
      </c>
      <c r="H489" t="s">
        <v>1385</v>
      </c>
    </row>
    <row r="490" spans="1:8" x14ac:dyDescent="0.25">
      <c r="A490" t="s">
        <v>693</v>
      </c>
      <c r="B490" s="37" t="s">
        <v>1383</v>
      </c>
      <c r="C490" s="37" t="s">
        <v>1031</v>
      </c>
      <c r="D490" s="37" t="s">
        <v>1048</v>
      </c>
      <c r="E490" s="37" t="s">
        <v>1198</v>
      </c>
      <c r="F490" s="37" t="s">
        <v>1200</v>
      </c>
      <c r="G490" t="s">
        <v>1275</v>
      </c>
      <c r="H490" t="s">
        <v>1385</v>
      </c>
    </row>
    <row r="491" spans="1:8" x14ac:dyDescent="0.25">
      <c r="A491" t="s">
        <v>1400</v>
      </c>
      <c r="B491" s="37" t="s">
        <v>1876</v>
      </c>
      <c r="C491" s="37" t="s">
        <v>1074</v>
      </c>
      <c r="D491" s="37" t="s">
        <v>5363</v>
      </c>
      <c r="E491" s="37" t="s">
        <v>1877</v>
      </c>
      <c r="F491" s="37" t="s">
        <v>1384</v>
      </c>
      <c r="G491" t="s">
        <v>1276</v>
      </c>
      <c r="H491" t="s">
        <v>9955</v>
      </c>
    </row>
    <row r="492" spans="1:8" x14ac:dyDescent="0.25">
      <c r="A492" t="s">
        <v>1400</v>
      </c>
      <c r="B492" s="37" t="s">
        <v>1876</v>
      </c>
      <c r="C492" s="37" t="s">
        <v>1074</v>
      </c>
      <c r="D492" s="37" t="s">
        <v>5363</v>
      </c>
      <c r="E492" s="37" t="s">
        <v>1178</v>
      </c>
      <c r="F492" s="37" t="s">
        <v>1384</v>
      </c>
      <c r="G492" t="s">
        <v>1276</v>
      </c>
      <c r="H492" t="s">
        <v>9955</v>
      </c>
    </row>
    <row r="493" spans="1:8" x14ac:dyDescent="0.25">
      <c r="A493" t="s">
        <v>1400</v>
      </c>
      <c r="B493" s="37" t="s">
        <v>1876</v>
      </c>
      <c r="C493" s="37" t="s">
        <v>1074</v>
      </c>
      <c r="D493" s="37" t="s">
        <v>9946</v>
      </c>
      <c r="E493" s="37" t="s">
        <v>1877</v>
      </c>
      <c r="F493" s="37" t="s">
        <v>1384</v>
      </c>
      <c r="G493" t="s">
        <v>1276</v>
      </c>
      <c r="H493" t="s">
        <v>9955</v>
      </c>
    </row>
    <row r="494" spans="1:8" x14ac:dyDescent="0.25">
      <c r="A494" t="s">
        <v>1400</v>
      </c>
      <c r="B494" s="37" t="s">
        <v>1876</v>
      </c>
      <c r="C494" s="37" t="s">
        <v>1074</v>
      </c>
      <c r="D494" s="37" t="s">
        <v>9946</v>
      </c>
      <c r="E494" s="37" t="s">
        <v>1178</v>
      </c>
      <c r="F494" s="37" t="s">
        <v>1384</v>
      </c>
      <c r="G494" t="s">
        <v>1276</v>
      </c>
      <c r="H494" t="s">
        <v>9955</v>
      </c>
    </row>
    <row r="495" spans="1:8" x14ac:dyDescent="0.25">
      <c r="A495" t="s">
        <v>1400</v>
      </c>
      <c r="B495" s="37" t="s">
        <v>1878</v>
      </c>
      <c r="C495" s="37" t="s">
        <v>1074</v>
      </c>
      <c r="D495" s="37" t="s">
        <v>5363</v>
      </c>
      <c r="E495" s="37" t="s">
        <v>1877</v>
      </c>
      <c r="F495" s="37" t="s">
        <v>1384</v>
      </c>
      <c r="G495" t="s">
        <v>1276</v>
      </c>
      <c r="H495" t="s">
        <v>9955</v>
      </c>
    </row>
    <row r="496" spans="1:8" x14ac:dyDescent="0.25">
      <c r="A496" t="s">
        <v>1400</v>
      </c>
      <c r="B496" s="37" t="s">
        <v>1878</v>
      </c>
      <c r="C496" s="37" t="s">
        <v>1074</v>
      </c>
      <c r="D496" s="37" t="s">
        <v>5363</v>
      </c>
      <c r="E496" s="37" t="s">
        <v>1178</v>
      </c>
      <c r="F496" s="37" t="s">
        <v>1384</v>
      </c>
      <c r="G496" t="s">
        <v>1276</v>
      </c>
      <c r="H496" t="s">
        <v>9955</v>
      </c>
    </row>
    <row r="497" spans="1:8" x14ac:dyDescent="0.25">
      <c r="A497" t="s">
        <v>1400</v>
      </c>
      <c r="B497" s="37" t="s">
        <v>1878</v>
      </c>
      <c r="C497" s="37" t="s">
        <v>1074</v>
      </c>
      <c r="D497" s="37" t="s">
        <v>9946</v>
      </c>
      <c r="E497" s="37" t="s">
        <v>1877</v>
      </c>
      <c r="F497" s="37" t="s">
        <v>1384</v>
      </c>
      <c r="G497" t="s">
        <v>1276</v>
      </c>
      <c r="H497" t="s">
        <v>9955</v>
      </c>
    </row>
    <row r="498" spans="1:8" x14ac:dyDescent="0.25">
      <c r="A498" t="s">
        <v>1400</v>
      </c>
      <c r="B498" s="37" t="s">
        <v>1878</v>
      </c>
      <c r="C498" s="37" t="s">
        <v>1074</v>
      </c>
      <c r="D498" s="37" t="s">
        <v>9946</v>
      </c>
      <c r="E498" s="37" t="s">
        <v>1178</v>
      </c>
      <c r="F498" s="37" t="s">
        <v>1384</v>
      </c>
      <c r="G498" t="s">
        <v>1276</v>
      </c>
      <c r="H498" t="s">
        <v>9955</v>
      </c>
    </row>
    <row r="499" spans="1:8" x14ac:dyDescent="0.25">
      <c r="A499" t="s">
        <v>1400</v>
      </c>
      <c r="B499" s="37" t="s">
        <v>5372</v>
      </c>
      <c r="C499" s="37" t="s">
        <v>1074</v>
      </c>
      <c r="D499" s="37" t="s">
        <v>5363</v>
      </c>
      <c r="E499" s="37" t="s">
        <v>1877</v>
      </c>
      <c r="F499" s="37" t="s">
        <v>1384</v>
      </c>
      <c r="G499" t="s">
        <v>1276</v>
      </c>
      <c r="H499" t="s">
        <v>9955</v>
      </c>
    </row>
    <row r="500" spans="1:8" x14ac:dyDescent="0.25">
      <c r="A500" t="s">
        <v>1400</v>
      </c>
      <c r="B500" s="37" t="s">
        <v>5372</v>
      </c>
      <c r="C500" s="37" t="s">
        <v>1074</v>
      </c>
      <c r="D500" s="37" t="s">
        <v>5363</v>
      </c>
      <c r="E500" s="37" t="s">
        <v>1178</v>
      </c>
      <c r="F500" s="37" t="s">
        <v>1384</v>
      </c>
      <c r="G500" t="s">
        <v>1276</v>
      </c>
      <c r="H500" t="s">
        <v>9955</v>
      </c>
    </row>
    <row r="501" spans="1:8" x14ac:dyDescent="0.25">
      <c r="A501" t="s">
        <v>1400</v>
      </c>
      <c r="B501" s="37" t="s">
        <v>5372</v>
      </c>
      <c r="C501" s="37" t="s">
        <v>1074</v>
      </c>
      <c r="D501" s="37" t="s">
        <v>9946</v>
      </c>
      <c r="E501" s="37" t="s">
        <v>1877</v>
      </c>
      <c r="F501" s="37" t="s">
        <v>1384</v>
      </c>
      <c r="G501" t="s">
        <v>1276</v>
      </c>
      <c r="H501" t="s">
        <v>9955</v>
      </c>
    </row>
    <row r="502" spans="1:8" x14ac:dyDescent="0.25">
      <c r="A502" t="s">
        <v>1400</v>
      </c>
      <c r="B502" s="37" t="s">
        <v>5372</v>
      </c>
      <c r="C502" s="37" t="s">
        <v>1074</v>
      </c>
      <c r="D502" s="37" t="s">
        <v>9946</v>
      </c>
      <c r="E502" s="37" t="s">
        <v>1178</v>
      </c>
      <c r="F502" s="37" t="s">
        <v>1384</v>
      </c>
      <c r="G502" t="s">
        <v>1276</v>
      </c>
      <c r="H502" t="s">
        <v>9955</v>
      </c>
    </row>
    <row r="503" spans="1:8" x14ac:dyDescent="0.25">
      <c r="A503" t="s">
        <v>1400</v>
      </c>
      <c r="B503" s="37" t="s">
        <v>5373</v>
      </c>
      <c r="C503" s="37" t="s">
        <v>1074</v>
      </c>
      <c r="D503" s="37" t="s">
        <v>5363</v>
      </c>
      <c r="E503" s="37" t="s">
        <v>1877</v>
      </c>
      <c r="F503" s="37" t="s">
        <v>1384</v>
      </c>
      <c r="G503" t="s">
        <v>1276</v>
      </c>
      <c r="H503" t="s">
        <v>9955</v>
      </c>
    </row>
    <row r="504" spans="1:8" x14ac:dyDescent="0.25">
      <c r="A504" t="s">
        <v>1400</v>
      </c>
      <c r="B504" s="37" t="s">
        <v>5373</v>
      </c>
      <c r="C504" s="37" t="s">
        <v>1074</v>
      </c>
      <c r="D504" s="37" t="s">
        <v>5363</v>
      </c>
      <c r="E504" s="37" t="s">
        <v>1178</v>
      </c>
      <c r="F504" s="37" t="s">
        <v>1384</v>
      </c>
      <c r="G504" t="s">
        <v>1276</v>
      </c>
      <c r="H504" t="s">
        <v>9955</v>
      </c>
    </row>
    <row r="505" spans="1:8" x14ac:dyDescent="0.25">
      <c r="A505" t="s">
        <v>1400</v>
      </c>
      <c r="B505" s="37" t="s">
        <v>5373</v>
      </c>
      <c r="C505" s="37" t="s">
        <v>1074</v>
      </c>
      <c r="D505" s="37" t="s">
        <v>9946</v>
      </c>
      <c r="E505" s="37" t="s">
        <v>1877</v>
      </c>
      <c r="F505" s="37" t="s">
        <v>1384</v>
      </c>
      <c r="G505" t="s">
        <v>1276</v>
      </c>
      <c r="H505" t="s">
        <v>9955</v>
      </c>
    </row>
    <row r="506" spans="1:8" x14ac:dyDescent="0.25">
      <c r="A506" t="s">
        <v>1400</v>
      </c>
      <c r="B506" s="37" t="s">
        <v>5373</v>
      </c>
      <c r="C506" s="37" t="s">
        <v>1074</v>
      </c>
      <c r="D506" s="37" t="s">
        <v>9946</v>
      </c>
      <c r="E506" s="37" t="s">
        <v>1178</v>
      </c>
      <c r="F506" s="37" t="s">
        <v>1384</v>
      </c>
      <c r="G506" t="s">
        <v>1276</v>
      </c>
      <c r="H506" t="s">
        <v>9955</v>
      </c>
    </row>
    <row r="507" spans="1:8" x14ac:dyDescent="0.25">
      <c r="A507" t="s">
        <v>616</v>
      </c>
      <c r="B507" s="37" t="s">
        <v>1879</v>
      </c>
      <c r="C507" s="37" t="s">
        <v>1060</v>
      </c>
      <c r="D507" s="37" t="s">
        <v>1060</v>
      </c>
      <c r="E507" s="37" t="s">
        <v>1060</v>
      </c>
      <c r="F507" s="37" t="s">
        <v>1060</v>
      </c>
      <c r="G507" t="s">
        <v>1276</v>
      </c>
      <c r="H507" t="s">
        <v>1880</v>
      </c>
    </row>
    <row r="508" spans="1:8" x14ac:dyDescent="0.25">
      <c r="A508" t="s">
        <v>1966</v>
      </c>
      <c r="B508" s="37" t="s">
        <v>5837</v>
      </c>
      <c r="C508" s="37" t="s">
        <v>1074</v>
      </c>
      <c r="D508" s="37" t="s">
        <v>6773</v>
      </c>
      <c r="E508" s="37" t="s">
        <v>1102</v>
      </c>
      <c r="F508" s="37" t="s">
        <v>1034</v>
      </c>
      <c r="G508" t="s">
        <v>1276</v>
      </c>
      <c r="H508" t="s">
        <v>9956</v>
      </c>
    </row>
    <row r="509" spans="1:8" x14ac:dyDescent="0.25">
      <c r="A509" t="s">
        <v>688</v>
      </c>
      <c r="B509" s="37" t="s">
        <v>5894</v>
      </c>
      <c r="C509" s="37" t="s">
        <v>1074</v>
      </c>
      <c r="D509" s="37" t="s">
        <v>1064</v>
      </c>
      <c r="E509" s="37" t="s">
        <v>1171</v>
      </c>
      <c r="F509" s="37" t="s">
        <v>1364</v>
      </c>
      <c r="G509" t="s">
        <v>1276</v>
      </c>
      <c r="H509" t="s">
        <v>1365</v>
      </c>
    </row>
    <row r="510" spans="1:8" x14ac:dyDescent="0.25">
      <c r="A510" t="s">
        <v>688</v>
      </c>
      <c r="B510" s="37" t="s">
        <v>5894</v>
      </c>
      <c r="C510" s="37" t="s">
        <v>1074</v>
      </c>
      <c r="D510" s="37" t="s">
        <v>1064</v>
      </c>
      <c r="E510" s="37" t="s">
        <v>7538</v>
      </c>
      <c r="F510" s="37" t="s">
        <v>1364</v>
      </c>
      <c r="G510" t="s">
        <v>1276</v>
      </c>
      <c r="H510" t="s">
        <v>1365</v>
      </c>
    </row>
    <row r="511" spans="1:8" x14ac:dyDescent="0.25">
      <c r="A511" t="s">
        <v>688</v>
      </c>
      <c r="B511" s="37" t="s">
        <v>5894</v>
      </c>
      <c r="C511" s="37" t="s">
        <v>1074</v>
      </c>
      <c r="D511" s="37" t="s">
        <v>1064</v>
      </c>
      <c r="E511" s="37" t="s">
        <v>9933</v>
      </c>
      <c r="F511" s="37" t="s">
        <v>1364</v>
      </c>
      <c r="G511" t="s">
        <v>1276</v>
      </c>
      <c r="H511" t="s">
        <v>1365</v>
      </c>
    </row>
    <row r="512" spans="1:8" x14ac:dyDescent="0.25">
      <c r="A512" t="s">
        <v>688</v>
      </c>
      <c r="B512" s="37" t="s">
        <v>1363</v>
      </c>
      <c r="C512" s="37" t="s">
        <v>1074</v>
      </c>
      <c r="D512" s="37" t="s">
        <v>1064</v>
      </c>
      <c r="E512" s="37" t="s">
        <v>1171</v>
      </c>
      <c r="F512" s="37" t="s">
        <v>1364</v>
      </c>
      <c r="G512" t="s">
        <v>1276</v>
      </c>
      <c r="H512" t="s">
        <v>1365</v>
      </c>
    </row>
    <row r="513" spans="1:8" x14ac:dyDescent="0.25">
      <c r="A513" t="s">
        <v>688</v>
      </c>
      <c r="B513" s="37" t="s">
        <v>1363</v>
      </c>
      <c r="C513" s="37" t="s">
        <v>1074</v>
      </c>
      <c r="D513" s="37" t="s">
        <v>1064</v>
      </c>
      <c r="E513" s="37" t="s">
        <v>7538</v>
      </c>
      <c r="F513" s="37" t="s">
        <v>1364</v>
      </c>
      <c r="G513" t="s">
        <v>1276</v>
      </c>
      <c r="H513" t="s">
        <v>1365</v>
      </c>
    </row>
    <row r="514" spans="1:8" x14ac:dyDescent="0.25">
      <c r="A514" t="s">
        <v>688</v>
      </c>
      <c r="B514" s="37" t="s">
        <v>1363</v>
      </c>
      <c r="C514" s="37" t="s">
        <v>1074</v>
      </c>
      <c r="D514" s="37" t="s">
        <v>1064</v>
      </c>
      <c r="E514" s="37" t="s">
        <v>9933</v>
      </c>
      <c r="F514" s="37" t="s">
        <v>1364</v>
      </c>
      <c r="G514" t="s">
        <v>1276</v>
      </c>
      <c r="H514" t="s">
        <v>1365</v>
      </c>
    </row>
    <row r="515" spans="1:8" x14ac:dyDescent="0.25">
      <c r="A515" t="s">
        <v>1967</v>
      </c>
      <c r="B515" s="37" t="s">
        <v>5939</v>
      </c>
      <c r="C515" s="37" t="s">
        <v>1074</v>
      </c>
      <c r="D515" s="37" t="s">
        <v>5363</v>
      </c>
      <c r="E515" s="37" t="s">
        <v>1161</v>
      </c>
      <c r="F515" s="37" t="s">
        <v>1200</v>
      </c>
      <c r="G515" t="s">
        <v>1276</v>
      </c>
      <c r="H515" t="s">
        <v>9957</v>
      </c>
    </row>
    <row r="516" spans="1:8" x14ac:dyDescent="0.25">
      <c r="A516" t="s">
        <v>1967</v>
      </c>
      <c r="B516" s="37" t="s">
        <v>5939</v>
      </c>
      <c r="C516" s="37" t="s">
        <v>1074</v>
      </c>
      <c r="D516" s="37" t="s">
        <v>5363</v>
      </c>
      <c r="E516" s="37" t="s">
        <v>1161</v>
      </c>
      <c r="F516" s="37" t="s">
        <v>5769</v>
      </c>
      <c r="G516" t="s">
        <v>1276</v>
      </c>
      <c r="H516" t="s">
        <v>9957</v>
      </c>
    </row>
    <row r="517" spans="1:8" x14ac:dyDescent="0.25">
      <c r="A517" t="s">
        <v>1967</v>
      </c>
      <c r="B517" s="37" t="s">
        <v>5939</v>
      </c>
      <c r="C517" s="37" t="s">
        <v>1074</v>
      </c>
      <c r="D517" s="37" t="s">
        <v>5363</v>
      </c>
      <c r="E517" s="37" t="s">
        <v>1198</v>
      </c>
      <c r="F517" s="37" t="s">
        <v>1200</v>
      </c>
      <c r="G517" t="s">
        <v>1276</v>
      </c>
      <c r="H517" t="s">
        <v>9957</v>
      </c>
    </row>
    <row r="518" spans="1:8" x14ac:dyDescent="0.25">
      <c r="A518" t="s">
        <v>1967</v>
      </c>
      <c r="B518" s="37" t="s">
        <v>5939</v>
      </c>
      <c r="C518" s="37" t="s">
        <v>1074</v>
      </c>
      <c r="D518" s="37" t="s">
        <v>5363</v>
      </c>
      <c r="E518" s="37" t="s">
        <v>1198</v>
      </c>
      <c r="F518" s="37" t="s">
        <v>5769</v>
      </c>
      <c r="G518" t="s">
        <v>1276</v>
      </c>
      <c r="H518" t="s">
        <v>9957</v>
      </c>
    </row>
    <row r="519" spans="1:8" x14ac:dyDescent="0.25">
      <c r="A519" t="s">
        <v>1967</v>
      </c>
      <c r="B519" s="37" t="s">
        <v>5939</v>
      </c>
      <c r="C519" s="37" t="s">
        <v>1074</v>
      </c>
      <c r="D519" s="37" t="s">
        <v>5363</v>
      </c>
      <c r="E519" s="37" t="s">
        <v>1877</v>
      </c>
      <c r="F519" s="37" t="s">
        <v>1200</v>
      </c>
      <c r="G519" t="s">
        <v>1276</v>
      </c>
      <c r="H519" t="s">
        <v>9957</v>
      </c>
    </row>
    <row r="520" spans="1:8" x14ac:dyDescent="0.25">
      <c r="A520" t="s">
        <v>1967</v>
      </c>
      <c r="B520" s="37" t="s">
        <v>5939</v>
      </c>
      <c r="C520" s="37" t="s">
        <v>1074</v>
      </c>
      <c r="D520" s="37" t="s">
        <v>5363</v>
      </c>
      <c r="E520" s="37" t="s">
        <v>1877</v>
      </c>
      <c r="F520" s="37" t="s">
        <v>5769</v>
      </c>
      <c r="G520" t="s">
        <v>1276</v>
      </c>
      <c r="H520" t="s">
        <v>9957</v>
      </c>
    </row>
    <row r="521" spans="1:8" x14ac:dyDescent="0.25">
      <c r="A521" t="s">
        <v>1967</v>
      </c>
      <c r="B521" s="37" t="s">
        <v>5939</v>
      </c>
      <c r="C521" s="37" t="s">
        <v>1074</v>
      </c>
      <c r="D521" s="37" t="s">
        <v>9946</v>
      </c>
      <c r="E521" s="37" t="s">
        <v>1161</v>
      </c>
      <c r="F521" s="37" t="s">
        <v>1200</v>
      </c>
      <c r="G521" t="s">
        <v>1276</v>
      </c>
      <c r="H521" t="s">
        <v>9957</v>
      </c>
    </row>
    <row r="522" spans="1:8" x14ac:dyDescent="0.25">
      <c r="A522" t="s">
        <v>1967</v>
      </c>
      <c r="B522" s="37" t="s">
        <v>5939</v>
      </c>
      <c r="C522" s="37" t="s">
        <v>1074</v>
      </c>
      <c r="D522" s="37" t="s">
        <v>9946</v>
      </c>
      <c r="E522" s="37" t="s">
        <v>1161</v>
      </c>
      <c r="F522" s="37" t="s">
        <v>5769</v>
      </c>
      <c r="G522" t="s">
        <v>1276</v>
      </c>
      <c r="H522" t="s">
        <v>9957</v>
      </c>
    </row>
    <row r="523" spans="1:8" x14ac:dyDescent="0.25">
      <c r="A523" t="s">
        <v>1967</v>
      </c>
      <c r="B523" s="37" t="s">
        <v>5939</v>
      </c>
      <c r="C523" s="37" t="s">
        <v>1074</v>
      </c>
      <c r="D523" s="37" t="s">
        <v>9946</v>
      </c>
      <c r="E523" s="37" t="s">
        <v>1198</v>
      </c>
      <c r="F523" s="37" t="s">
        <v>1200</v>
      </c>
      <c r="G523" t="s">
        <v>1276</v>
      </c>
      <c r="H523" t="s">
        <v>9957</v>
      </c>
    </row>
    <row r="524" spans="1:8" x14ac:dyDescent="0.25">
      <c r="A524" t="s">
        <v>1967</v>
      </c>
      <c r="B524" s="37" t="s">
        <v>5939</v>
      </c>
      <c r="C524" s="37" t="s">
        <v>1074</v>
      </c>
      <c r="D524" s="37" t="s">
        <v>9946</v>
      </c>
      <c r="E524" s="37" t="s">
        <v>1198</v>
      </c>
      <c r="F524" s="37" t="s">
        <v>5769</v>
      </c>
      <c r="G524" t="s">
        <v>1276</v>
      </c>
      <c r="H524" t="s">
        <v>9957</v>
      </c>
    </row>
    <row r="525" spans="1:8" x14ac:dyDescent="0.25">
      <c r="A525" t="s">
        <v>1967</v>
      </c>
      <c r="B525" s="37" t="s">
        <v>5939</v>
      </c>
      <c r="C525" s="37" t="s">
        <v>1074</v>
      </c>
      <c r="D525" s="37" t="s">
        <v>9946</v>
      </c>
      <c r="E525" s="37" t="s">
        <v>1877</v>
      </c>
      <c r="F525" s="37" t="s">
        <v>1200</v>
      </c>
      <c r="G525" t="s">
        <v>1276</v>
      </c>
      <c r="H525" t="s">
        <v>9957</v>
      </c>
    </row>
    <row r="526" spans="1:8" x14ac:dyDescent="0.25">
      <c r="A526" t="s">
        <v>1967</v>
      </c>
      <c r="B526" s="37" t="s">
        <v>5939</v>
      </c>
      <c r="C526" s="37" t="s">
        <v>1074</v>
      </c>
      <c r="D526" s="37" t="s">
        <v>9946</v>
      </c>
      <c r="E526" s="37" t="s">
        <v>1877</v>
      </c>
      <c r="F526" s="37" t="s">
        <v>5769</v>
      </c>
      <c r="G526" t="s">
        <v>1276</v>
      </c>
      <c r="H526" t="s">
        <v>9957</v>
      </c>
    </row>
    <row r="527" spans="1:8" x14ac:dyDescent="0.25">
      <c r="A527" t="s">
        <v>248</v>
      </c>
      <c r="B527" s="37" t="s">
        <v>1193</v>
      </c>
      <c r="C527" s="37" t="s">
        <v>1060</v>
      </c>
      <c r="D527" s="37" t="s">
        <v>1060</v>
      </c>
      <c r="E527" s="37" t="s">
        <v>1060</v>
      </c>
      <c r="F527" s="37" t="s">
        <v>1060</v>
      </c>
      <c r="G527" t="s">
        <v>1276</v>
      </c>
      <c r="H527" t="s">
        <v>1194</v>
      </c>
    </row>
    <row r="528" spans="1:8" x14ac:dyDescent="0.25">
      <c r="A528" t="s">
        <v>1470</v>
      </c>
      <c r="B528" s="37" t="s">
        <v>6117</v>
      </c>
      <c r="C528" s="37" t="s">
        <v>1031</v>
      </c>
      <c r="D528" s="37" t="s">
        <v>1046</v>
      </c>
      <c r="E528" s="37" t="s">
        <v>1044</v>
      </c>
      <c r="F528" s="37" t="s">
        <v>1211</v>
      </c>
      <c r="G528" t="s">
        <v>1276</v>
      </c>
      <c r="H528" t="s">
        <v>1042</v>
      </c>
    </row>
    <row r="529" spans="1:8" x14ac:dyDescent="0.25">
      <c r="A529" t="s">
        <v>1470</v>
      </c>
      <c r="B529" s="37" t="s">
        <v>1724</v>
      </c>
      <c r="C529" s="37" t="s">
        <v>1031</v>
      </c>
      <c r="D529" s="37" t="s">
        <v>1046</v>
      </c>
      <c r="E529" s="37" t="s">
        <v>1044</v>
      </c>
      <c r="F529" s="37" t="s">
        <v>1211</v>
      </c>
      <c r="G529" t="s">
        <v>1276</v>
      </c>
      <c r="H529" t="s">
        <v>1042</v>
      </c>
    </row>
    <row r="530" spans="1:8" x14ac:dyDescent="0.25">
      <c r="A530" t="s">
        <v>1470</v>
      </c>
      <c r="B530" s="37" t="s">
        <v>1039</v>
      </c>
      <c r="C530" s="37" t="s">
        <v>1031</v>
      </c>
      <c r="D530" s="37" t="s">
        <v>1046</v>
      </c>
      <c r="E530" s="37" t="s">
        <v>1044</v>
      </c>
      <c r="F530" s="37" t="s">
        <v>1211</v>
      </c>
      <c r="G530" t="s">
        <v>1276</v>
      </c>
      <c r="H530" t="s">
        <v>1042</v>
      </c>
    </row>
    <row r="531" spans="1:8" x14ac:dyDescent="0.25">
      <c r="A531" t="s">
        <v>146</v>
      </c>
      <c r="B531" s="37" t="s">
        <v>1144</v>
      </c>
      <c r="C531" s="37" t="s">
        <v>1060</v>
      </c>
      <c r="D531" s="37" t="s">
        <v>1060</v>
      </c>
      <c r="E531" s="37" t="s">
        <v>1060</v>
      </c>
      <c r="F531" s="37" t="s">
        <v>1060</v>
      </c>
      <c r="G531" t="s">
        <v>1276</v>
      </c>
      <c r="H531" t="s">
        <v>1366</v>
      </c>
    </row>
    <row r="532" spans="1:8" x14ac:dyDescent="0.25">
      <c r="A532" t="s">
        <v>623</v>
      </c>
      <c r="B532" s="37" t="s">
        <v>1367</v>
      </c>
      <c r="C532" s="37" t="s">
        <v>1060</v>
      </c>
      <c r="D532" s="37" t="s">
        <v>1060</v>
      </c>
      <c r="E532" s="37" t="s">
        <v>1060</v>
      </c>
      <c r="F532" s="37" t="s">
        <v>1060</v>
      </c>
      <c r="G532" t="s">
        <v>1276</v>
      </c>
      <c r="H532" t="s">
        <v>1368</v>
      </c>
    </row>
    <row r="533" spans="1:8" x14ac:dyDescent="0.25">
      <c r="A533" t="s">
        <v>1771</v>
      </c>
      <c r="B533" s="37" t="s">
        <v>6359</v>
      </c>
      <c r="C533" s="37" t="s">
        <v>1060</v>
      </c>
      <c r="D533" s="37" t="s">
        <v>1060</v>
      </c>
      <c r="E533" s="37" t="s">
        <v>1060</v>
      </c>
      <c r="F533" s="37" t="s">
        <v>1060</v>
      </c>
      <c r="G533" t="s">
        <v>1276</v>
      </c>
      <c r="H533" t="s">
        <v>9958</v>
      </c>
    </row>
    <row r="534" spans="1:8" x14ac:dyDescent="0.25">
      <c r="A534" t="s">
        <v>731</v>
      </c>
      <c r="B534" s="37" t="s">
        <v>6688</v>
      </c>
      <c r="C534" s="37" t="s">
        <v>1060</v>
      </c>
      <c r="D534" s="37" t="s">
        <v>1060</v>
      </c>
      <c r="E534" s="37" t="s">
        <v>1060</v>
      </c>
      <c r="F534" s="37" t="s">
        <v>1060</v>
      </c>
      <c r="G534" t="s">
        <v>1276</v>
      </c>
      <c r="H534" t="s">
        <v>9959</v>
      </c>
    </row>
    <row r="535" spans="1:8" x14ac:dyDescent="0.25">
      <c r="A535" t="s">
        <v>164</v>
      </c>
      <c r="B535" s="37" t="s">
        <v>1156</v>
      </c>
      <c r="C535" s="37" t="s">
        <v>1063</v>
      </c>
      <c r="D535" s="37" t="s">
        <v>1152</v>
      </c>
      <c r="E535" s="37" t="s">
        <v>1093</v>
      </c>
      <c r="F535" s="37" t="s">
        <v>1157</v>
      </c>
      <c r="G535" t="s">
        <v>1276</v>
      </c>
      <c r="H535" t="s">
        <v>1158</v>
      </c>
    </row>
    <row r="536" spans="1:8" x14ac:dyDescent="0.25">
      <c r="A536" t="s">
        <v>164</v>
      </c>
      <c r="B536" s="37" t="s">
        <v>1156</v>
      </c>
      <c r="C536" s="37" t="s">
        <v>1063</v>
      </c>
      <c r="D536" s="37" t="s">
        <v>1152</v>
      </c>
      <c r="E536" s="37" t="s">
        <v>1093</v>
      </c>
      <c r="F536" s="37" t="s">
        <v>9947</v>
      </c>
      <c r="G536" t="s">
        <v>1276</v>
      </c>
      <c r="H536" t="s">
        <v>1158</v>
      </c>
    </row>
    <row r="537" spans="1:8" x14ac:dyDescent="0.25">
      <c r="A537" t="s">
        <v>164</v>
      </c>
      <c r="B537" s="37" t="s">
        <v>1156</v>
      </c>
      <c r="C537" s="37" t="s">
        <v>1063</v>
      </c>
      <c r="D537" s="37" t="s">
        <v>1152</v>
      </c>
      <c r="E537" s="37" t="s">
        <v>1093</v>
      </c>
      <c r="F537" s="37" t="s">
        <v>1037</v>
      </c>
      <c r="G537" t="s">
        <v>1276</v>
      </c>
      <c r="H537" t="s">
        <v>1158</v>
      </c>
    </row>
    <row r="538" spans="1:8" x14ac:dyDescent="0.25">
      <c r="A538" t="s">
        <v>164</v>
      </c>
      <c r="B538" s="37" t="s">
        <v>1159</v>
      </c>
      <c r="C538" s="37" t="s">
        <v>1063</v>
      </c>
      <c r="D538" s="37" t="s">
        <v>1152</v>
      </c>
      <c r="E538" s="37" t="s">
        <v>1093</v>
      </c>
      <c r="F538" s="37" t="s">
        <v>1157</v>
      </c>
      <c r="G538" t="s">
        <v>1276</v>
      </c>
      <c r="H538" t="s">
        <v>1158</v>
      </c>
    </row>
    <row r="539" spans="1:8" x14ac:dyDescent="0.25">
      <c r="A539" t="s">
        <v>164</v>
      </c>
      <c r="B539" s="37" t="s">
        <v>1159</v>
      </c>
      <c r="C539" s="37" t="s">
        <v>1063</v>
      </c>
      <c r="D539" s="37" t="s">
        <v>1152</v>
      </c>
      <c r="E539" s="37" t="s">
        <v>1093</v>
      </c>
      <c r="F539" s="37" t="s">
        <v>9947</v>
      </c>
      <c r="G539" t="s">
        <v>1276</v>
      </c>
      <c r="H539" t="s">
        <v>1158</v>
      </c>
    </row>
    <row r="540" spans="1:8" x14ac:dyDescent="0.25">
      <c r="A540" t="s">
        <v>164</v>
      </c>
      <c r="B540" s="37" t="s">
        <v>1159</v>
      </c>
      <c r="C540" s="37" t="s">
        <v>1063</v>
      </c>
      <c r="D540" s="37" t="s">
        <v>1152</v>
      </c>
      <c r="E540" s="37" t="s">
        <v>1093</v>
      </c>
      <c r="F540" s="37" t="s">
        <v>1037</v>
      </c>
      <c r="G540" t="s">
        <v>1276</v>
      </c>
      <c r="H540" t="s">
        <v>1158</v>
      </c>
    </row>
    <row r="541" spans="1:8" x14ac:dyDescent="0.25">
      <c r="A541" t="s">
        <v>696</v>
      </c>
      <c r="B541" s="37" t="s">
        <v>1376</v>
      </c>
      <c r="C541" s="37" t="s">
        <v>1031</v>
      </c>
      <c r="D541" s="37" t="s">
        <v>1048</v>
      </c>
      <c r="E541" s="37" t="s">
        <v>1340</v>
      </c>
      <c r="F541" s="37" t="s">
        <v>1082</v>
      </c>
      <c r="G541" t="s">
        <v>1276</v>
      </c>
      <c r="H541" t="s">
        <v>1377</v>
      </c>
    </row>
    <row r="542" spans="1:8" x14ac:dyDescent="0.25">
      <c r="A542" t="s">
        <v>696</v>
      </c>
      <c r="B542" s="37" t="s">
        <v>1376</v>
      </c>
      <c r="C542" s="37" t="s">
        <v>1031</v>
      </c>
      <c r="D542" s="37" t="s">
        <v>1048</v>
      </c>
      <c r="E542" s="37" t="s">
        <v>1340</v>
      </c>
      <c r="F542" s="37" t="s">
        <v>1378</v>
      </c>
      <c r="G542" t="s">
        <v>1276</v>
      </c>
      <c r="H542" t="s">
        <v>1377</v>
      </c>
    </row>
    <row r="543" spans="1:8" x14ac:dyDescent="0.25">
      <c r="A543" t="s">
        <v>696</v>
      </c>
      <c r="B543" s="37" t="s">
        <v>1376</v>
      </c>
      <c r="C543" s="37" t="s">
        <v>1031</v>
      </c>
      <c r="D543" s="37" t="s">
        <v>1048</v>
      </c>
      <c r="E543" s="37" t="s">
        <v>1056</v>
      </c>
      <c r="F543" s="37" t="s">
        <v>1082</v>
      </c>
      <c r="G543" t="s">
        <v>1276</v>
      </c>
      <c r="H543" t="s">
        <v>1377</v>
      </c>
    </row>
    <row r="544" spans="1:8" x14ac:dyDescent="0.25">
      <c r="A544" t="s">
        <v>696</v>
      </c>
      <c r="B544" s="37" t="s">
        <v>1376</v>
      </c>
      <c r="C544" s="37" t="s">
        <v>1031</v>
      </c>
      <c r="D544" s="37" t="s">
        <v>1048</v>
      </c>
      <c r="E544" s="37" t="s">
        <v>1056</v>
      </c>
      <c r="F544" s="37" t="s">
        <v>1378</v>
      </c>
      <c r="G544" t="s">
        <v>1276</v>
      </c>
      <c r="H544" t="s">
        <v>1377</v>
      </c>
    </row>
    <row r="545" spans="1:8" x14ac:dyDescent="0.25">
      <c r="A545" t="s">
        <v>696</v>
      </c>
      <c r="B545" s="37" t="s">
        <v>1376</v>
      </c>
      <c r="C545" s="37" t="s">
        <v>1031</v>
      </c>
      <c r="D545" s="37" t="s">
        <v>1048</v>
      </c>
      <c r="E545" s="37" t="s">
        <v>1093</v>
      </c>
      <c r="F545" s="37" t="s">
        <v>1082</v>
      </c>
      <c r="G545" t="s">
        <v>1276</v>
      </c>
      <c r="H545" t="s">
        <v>1377</v>
      </c>
    </row>
    <row r="546" spans="1:8" x14ac:dyDescent="0.25">
      <c r="A546" t="s">
        <v>696</v>
      </c>
      <c r="B546" s="37" t="s">
        <v>1376</v>
      </c>
      <c r="C546" s="37" t="s">
        <v>1031</v>
      </c>
      <c r="D546" s="37" t="s">
        <v>1048</v>
      </c>
      <c r="E546" s="37" t="s">
        <v>1093</v>
      </c>
      <c r="F546" s="37" t="s">
        <v>1378</v>
      </c>
      <c r="G546" t="s">
        <v>1276</v>
      </c>
      <c r="H546" t="s">
        <v>1377</v>
      </c>
    </row>
    <row r="547" spans="1:8" x14ac:dyDescent="0.25">
      <c r="A547" t="s">
        <v>696</v>
      </c>
      <c r="B547" s="37" t="s">
        <v>1379</v>
      </c>
      <c r="C547" s="37" t="s">
        <v>1031</v>
      </c>
      <c r="D547" s="37" t="s">
        <v>1048</v>
      </c>
      <c r="E547" s="37" t="s">
        <v>1340</v>
      </c>
      <c r="F547" s="37" t="s">
        <v>1082</v>
      </c>
      <c r="G547" t="s">
        <v>1276</v>
      </c>
      <c r="H547" t="s">
        <v>1377</v>
      </c>
    </row>
    <row r="548" spans="1:8" x14ac:dyDescent="0.25">
      <c r="A548" t="s">
        <v>696</v>
      </c>
      <c r="B548" s="37" t="s">
        <v>1379</v>
      </c>
      <c r="C548" s="37" t="s">
        <v>1031</v>
      </c>
      <c r="D548" s="37" t="s">
        <v>1048</v>
      </c>
      <c r="E548" s="37" t="s">
        <v>1340</v>
      </c>
      <c r="F548" s="37" t="s">
        <v>1378</v>
      </c>
      <c r="G548" t="s">
        <v>1276</v>
      </c>
      <c r="H548" t="s">
        <v>1377</v>
      </c>
    </row>
    <row r="549" spans="1:8" x14ac:dyDescent="0.25">
      <c r="A549" t="s">
        <v>696</v>
      </c>
      <c r="B549" s="37" t="s">
        <v>1379</v>
      </c>
      <c r="C549" s="37" t="s">
        <v>1031</v>
      </c>
      <c r="D549" s="37" t="s">
        <v>1048</v>
      </c>
      <c r="E549" s="37" t="s">
        <v>1056</v>
      </c>
      <c r="F549" s="37" t="s">
        <v>1082</v>
      </c>
      <c r="G549" t="s">
        <v>1276</v>
      </c>
      <c r="H549" t="s">
        <v>1377</v>
      </c>
    </row>
    <row r="550" spans="1:8" x14ac:dyDescent="0.25">
      <c r="A550" t="s">
        <v>696</v>
      </c>
      <c r="B550" s="37" t="s">
        <v>1379</v>
      </c>
      <c r="C550" s="37" t="s">
        <v>1031</v>
      </c>
      <c r="D550" s="37" t="s">
        <v>1048</v>
      </c>
      <c r="E550" s="37" t="s">
        <v>1056</v>
      </c>
      <c r="F550" s="37" t="s">
        <v>1378</v>
      </c>
      <c r="G550" t="s">
        <v>1276</v>
      </c>
      <c r="H550" t="s">
        <v>1377</v>
      </c>
    </row>
    <row r="551" spans="1:8" x14ac:dyDescent="0.25">
      <c r="A551" t="s">
        <v>696</v>
      </c>
      <c r="B551" s="37" t="s">
        <v>1379</v>
      </c>
      <c r="C551" s="37" t="s">
        <v>1031</v>
      </c>
      <c r="D551" s="37" t="s">
        <v>1048</v>
      </c>
      <c r="E551" s="37" t="s">
        <v>1093</v>
      </c>
      <c r="F551" s="37" t="s">
        <v>1082</v>
      </c>
      <c r="G551" t="s">
        <v>1276</v>
      </c>
      <c r="H551" t="s">
        <v>1377</v>
      </c>
    </row>
    <row r="552" spans="1:8" x14ac:dyDescent="0.25">
      <c r="A552" t="s">
        <v>696</v>
      </c>
      <c r="B552" s="37" t="s">
        <v>1379</v>
      </c>
      <c r="C552" s="37" t="s">
        <v>1031</v>
      </c>
      <c r="D552" s="37" t="s">
        <v>1048</v>
      </c>
      <c r="E552" s="37" t="s">
        <v>1093</v>
      </c>
      <c r="F552" s="37" t="s">
        <v>1378</v>
      </c>
      <c r="G552" t="s">
        <v>1276</v>
      </c>
      <c r="H552" t="s">
        <v>1377</v>
      </c>
    </row>
    <row r="553" spans="1:8" x14ac:dyDescent="0.25">
      <c r="A553" t="s">
        <v>1972</v>
      </c>
      <c r="B553" s="37" t="s">
        <v>7113</v>
      </c>
      <c r="C553" s="37" t="s">
        <v>1060</v>
      </c>
      <c r="D553" s="37" t="s">
        <v>1060</v>
      </c>
      <c r="E553" s="37" t="s">
        <v>1060</v>
      </c>
      <c r="F553" s="37" t="s">
        <v>1060</v>
      </c>
      <c r="G553" t="s">
        <v>1276</v>
      </c>
      <c r="H553" t="s">
        <v>9960</v>
      </c>
    </row>
    <row r="554" spans="1:8" x14ac:dyDescent="0.25">
      <c r="A554" t="s">
        <v>349</v>
      </c>
      <c r="B554" s="37" t="s">
        <v>7324</v>
      </c>
      <c r="C554" s="37" t="s">
        <v>1074</v>
      </c>
      <c r="D554" s="37" t="s">
        <v>1064</v>
      </c>
      <c r="E554" s="37" t="s">
        <v>1111</v>
      </c>
      <c r="F554" s="37" t="s">
        <v>1868</v>
      </c>
      <c r="G554" t="s">
        <v>1276</v>
      </c>
      <c r="H554" t="s">
        <v>1871</v>
      </c>
    </row>
    <row r="555" spans="1:8" x14ac:dyDescent="0.25">
      <c r="A555" t="s">
        <v>349</v>
      </c>
      <c r="B555" s="37" t="s">
        <v>7324</v>
      </c>
      <c r="C555" s="37" t="s">
        <v>1074</v>
      </c>
      <c r="D555" s="37" t="s">
        <v>1064</v>
      </c>
      <c r="E555" s="37" t="s">
        <v>1111</v>
      </c>
      <c r="F555" s="37" t="s">
        <v>1034</v>
      </c>
      <c r="G555" t="s">
        <v>1276</v>
      </c>
      <c r="H555" t="s">
        <v>1871</v>
      </c>
    </row>
    <row r="556" spans="1:8" x14ac:dyDescent="0.25">
      <c r="A556" t="s">
        <v>349</v>
      </c>
      <c r="B556" s="37" t="s">
        <v>7324</v>
      </c>
      <c r="C556" s="37" t="s">
        <v>1074</v>
      </c>
      <c r="D556" s="37" t="s">
        <v>1064</v>
      </c>
      <c r="E556" s="37" t="s">
        <v>1112</v>
      </c>
      <c r="F556" s="37" t="s">
        <v>1868</v>
      </c>
      <c r="G556" t="s">
        <v>1276</v>
      </c>
      <c r="H556" t="s">
        <v>1871</v>
      </c>
    </row>
    <row r="557" spans="1:8" x14ac:dyDescent="0.25">
      <c r="A557" t="s">
        <v>349</v>
      </c>
      <c r="B557" s="37" t="s">
        <v>7324</v>
      </c>
      <c r="C557" s="37" t="s">
        <v>1074</v>
      </c>
      <c r="D557" s="37" t="s">
        <v>1064</v>
      </c>
      <c r="E557" s="37" t="s">
        <v>1112</v>
      </c>
      <c r="F557" s="37" t="s">
        <v>1034</v>
      </c>
      <c r="G557" t="s">
        <v>1276</v>
      </c>
      <c r="H557" t="s">
        <v>1871</v>
      </c>
    </row>
    <row r="558" spans="1:8" x14ac:dyDescent="0.25">
      <c r="A558" t="s">
        <v>349</v>
      </c>
      <c r="B558" s="37" t="s">
        <v>1268</v>
      </c>
      <c r="C558" s="37" t="s">
        <v>1074</v>
      </c>
      <c r="D558" s="37" t="s">
        <v>1064</v>
      </c>
      <c r="E558" s="37" t="s">
        <v>1111</v>
      </c>
      <c r="F558" s="37" t="s">
        <v>1868</v>
      </c>
      <c r="G558" t="s">
        <v>1276</v>
      </c>
      <c r="H558" t="s">
        <v>1871</v>
      </c>
    </row>
    <row r="559" spans="1:8" x14ac:dyDescent="0.25">
      <c r="A559" t="s">
        <v>349</v>
      </c>
      <c r="B559" s="37" t="s">
        <v>1268</v>
      </c>
      <c r="C559" s="37" t="s">
        <v>1074</v>
      </c>
      <c r="D559" s="37" t="s">
        <v>1064</v>
      </c>
      <c r="E559" s="37" t="s">
        <v>1111</v>
      </c>
      <c r="F559" s="37" t="s">
        <v>1034</v>
      </c>
      <c r="G559" t="s">
        <v>1276</v>
      </c>
      <c r="H559" t="s">
        <v>1871</v>
      </c>
    </row>
    <row r="560" spans="1:8" x14ac:dyDescent="0.25">
      <c r="A560" t="s">
        <v>349</v>
      </c>
      <c r="B560" s="37" t="s">
        <v>1268</v>
      </c>
      <c r="C560" s="37" t="s">
        <v>1074</v>
      </c>
      <c r="D560" s="37" t="s">
        <v>1064</v>
      </c>
      <c r="E560" s="37" t="s">
        <v>1112</v>
      </c>
      <c r="F560" s="37" t="s">
        <v>1868</v>
      </c>
      <c r="G560" t="s">
        <v>1276</v>
      </c>
      <c r="H560" t="s">
        <v>1871</v>
      </c>
    </row>
    <row r="561" spans="1:8" x14ac:dyDescent="0.25">
      <c r="A561" t="s">
        <v>349</v>
      </c>
      <c r="B561" s="37" t="s">
        <v>1268</v>
      </c>
      <c r="C561" s="37" t="s">
        <v>1074</v>
      </c>
      <c r="D561" s="37" t="s">
        <v>1064</v>
      </c>
      <c r="E561" s="37" t="s">
        <v>1112</v>
      </c>
      <c r="F561" s="37" t="s">
        <v>1034</v>
      </c>
      <c r="G561" t="s">
        <v>1276</v>
      </c>
      <c r="H561" t="s">
        <v>1871</v>
      </c>
    </row>
    <row r="562" spans="1:8" x14ac:dyDescent="0.25">
      <c r="A562" t="s">
        <v>349</v>
      </c>
      <c r="B562" s="37" t="s">
        <v>1728</v>
      </c>
      <c r="C562" s="37" t="s">
        <v>1074</v>
      </c>
      <c r="D562" s="37" t="s">
        <v>1064</v>
      </c>
      <c r="E562" s="37" t="s">
        <v>1111</v>
      </c>
      <c r="F562" s="37" t="s">
        <v>1868</v>
      </c>
      <c r="G562" t="s">
        <v>1276</v>
      </c>
      <c r="H562" t="s">
        <v>1871</v>
      </c>
    </row>
    <row r="563" spans="1:8" x14ac:dyDescent="0.25">
      <c r="A563" t="s">
        <v>349</v>
      </c>
      <c r="B563" s="37" t="s">
        <v>1728</v>
      </c>
      <c r="C563" s="37" t="s">
        <v>1074</v>
      </c>
      <c r="D563" s="37" t="s">
        <v>1064</v>
      </c>
      <c r="E563" s="37" t="s">
        <v>1111</v>
      </c>
      <c r="F563" s="37" t="s">
        <v>1034</v>
      </c>
      <c r="G563" t="s">
        <v>1276</v>
      </c>
      <c r="H563" t="s">
        <v>1871</v>
      </c>
    </row>
    <row r="564" spans="1:8" x14ac:dyDescent="0.25">
      <c r="A564" t="s">
        <v>349</v>
      </c>
      <c r="B564" s="37" t="s">
        <v>1728</v>
      </c>
      <c r="C564" s="37" t="s">
        <v>1074</v>
      </c>
      <c r="D564" s="37" t="s">
        <v>1064</v>
      </c>
      <c r="E564" s="37" t="s">
        <v>1112</v>
      </c>
      <c r="F564" s="37" t="s">
        <v>1868</v>
      </c>
      <c r="G564" t="s">
        <v>1276</v>
      </c>
      <c r="H564" t="s">
        <v>1871</v>
      </c>
    </row>
    <row r="565" spans="1:8" x14ac:dyDescent="0.25">
      <c r="A565" t="s">
        <v>349</v>
      </c>
      <c r="B565" s="37" t="s">
        <v>1728</v>
      </c>
      <c r="C565" s="37" t="s">
        <v>1074</v>
      </c>
      <c r="D565" s="37" t="s">
        <v>1064</v>
      </c>
      <c r="E565" s="37" t="s">
        <v>1112</v>
      </c>
      <c r="F565" s="37" t="s">
        <v>1034</v>
      </c>
      <c r="G565" t="s">
        <v>1276</v>
      </c>
      <c r="H565" t="s">
        <v>1871</v>
      </c>
    </row>
    <row r="566" spans="1:8" x14ac:dyDescent="0.25">
      <c r="A566" t="s">
        <v>349</v>
      </c>
      <c r="B566" s="37" t="s">
        <v>7325</v>
      </c>
      <c r="C566" s="37" t="s">
        <v>1074</v>
      </c>
      <c r="D566" s="37" t="s">
        <v>1064</v>
      </c>
      <c r="E566" s="37" t="s">
        <v>1111</v>
      </c>
      <c r="F566" s="37" t="s">
        <v>1868</v>
      </c>
      <c r="G566" t="s">
        <v>1276</v>
      </c>
      <c r="H566" t="s">
        <v>1871</v>
      </c>
    </row>
    <row r="567" spans="1:8" x14ac:dyDescent="0.25">
      <c r="A567" t="s">
        <v>349</v>
      </c>
      <c r="B567" s="37" t="s">
        <v>7325</v>
      </c>
      <c r="C567" s="37" t="s">
        <v>1074</v>
      </c>
      <c r="D567" s="37" t="s">
        <v>1064</v>
      </c>
      <c r="E567" s="37" t="s">
        <v>1111</v>
      </c>
      <c r="F567" s="37" t="s">
        <v>1034</v>
      </c>
      <c r="G567" t="s">
        <v>1276</v>
      </c>
      <c r="H567" t="s">
        <v>1871</v>
      </c>
    </row>
    <row r="568" spans="1:8" x14ac:dyDescent="0.25">
      <c r="A568" t="s">
        <v>349</v>
      </c>
      <c r="B568" s="37" t="s">
        <v>7325</v>
      </c>
      <c r="C568" s="37" t="s">
        <v>1074</v>
      </c>
      <c r="D568" s="37" t="s">
        <v>1064</v>
      </c>
      <c r="E568" s="37" t="s">
        <v>1112</v>
      </c>
      <c r="F568" s="37" t="s">
        <v>1868</v>
      </c>
      <c r="G568" t="s">
        <v>1276</v>
      </c>
      <c r="H568" t="s">
        <v>1871</v>
      </c>
    </row>
    <row r="569" spans="1:8" x14ac:dyDescent="0.25">
      <c r="A569" t="s">
        <v>349</v>
      </c>
      <c r="B569" s="37" t="s">
        <v>7325</v>
      </c>
      <c r="C569" s="37" t="s">
        <v>1074</v>
      </c>
      <c r="D569" s="37" t="s">
        <v>1064</v>
      </c>
      <c r="E569" s="37" t="s">
        <v>1112</v>
      </c>
      <c r="F569" s="37" t="s">
        <v>1034</v>
      </c>
      <c r="G569" t="s">
        <v>1276</v>
      </c>
      <c r="H569" t="s">
        <v>1871</v>
      </c>
    </row>
    <row r="570" spans="1:8" x14ac:dyDescent="0.25">
      <c r="A570" t="s">
        <v>276</v>
      </c>
      <c r="B570" s="37" t="s">
        <v>1208</v>
      </c>
      <c r="C570" s="37" t="s">
        <v>8580</v>
      </c>
      <c r="D570" s="37" t="s">
        <v>1209</v>
      </c>
      <c r="E570" s="37" t="s">
        <v>1172</v>
      </c>
      <c r="F570" s="37" t="s">
        <v>1143</v>
      </c>
      <c r="G570" t="s">
        <v>1276</v>
      </c>
      <c r="H570" t="s">
        <v>1210</v>
      </c>
    </row>
    <row r="571" spans="1:8" x14ac:dyDescent="0.25">
      <c r="A571" t="s">
        <v>276</v>
      </c>
      <c r="B571" s="37" t="s">
        <v>1208</v>
      </c>
      <c r="C571" s="37" t="s">
        <v>8580</v>
      </c>
      <c r="D571" s="37" t="s">
        <v>1209</v>
      </c>
      <c r="E571" s="37" t="s">
        <v>9942</v>
      </c>
      <c r="F571" s="37" t="s">
        <v>1143</v>
      </c>
      <c r="G571" t="s">
        <v>1276</v>
      </c>
      <c r="H571" t="s">
        <v>1210</v>
      </c>
    </row>
    <row r="572" spans="1:8" x14ac:dyDescent="0.25">
      <c r="A572" t="s">
        <v>276</v>
      </c>
      <c r="B572" s="37" t="s">
        <v>1208</v>
      </c>
      <c r="C572" s="37" t="s">
        <v>9943</v>
      </c>
      <c r="D572" s="37" t="s">
        <v>1209</v>
      </c>
      <c r="E572" s="37" t="s">
        <v>1172</v>
      </c>
      <c r="F572" s="37" t="s">
        <v>1143</v>
      </c>
      <c r="G572" t="s">
        <v>1276</v>
      </c>
      <c r="H572" t="s">
        <v>1210</v>
      </c>
    </row>
    <row r="573" spans="1:8" x14ac:dyDescent="0.25">
      <c r="A573" t="s">
        <v>276</v>
      </c>
      <c r="B573" s="37" t="s">
        <v>1208</v>
      </c>
      <c r="C573" s="37" t="s">
        <v>9943</v>
      </c>
      <c r="D573" s="37" t="s">
        <v>1209</v>
      </c>
      <c r="E573" s="37" t="s">
        <v>9942</v>
      </c>
      <c r="F573" s="37" t="s">
        <v>1143</v>
      </c>
      <c r="G573" t="s">
        <v>1276</v>
      </c>
      <c r="H573" t="s">
        <v>1210</v>
      </c>
    </row>
    <row r="574" spans="1:8" x14ac:dyDescent="0.25">
      <c r="A574" t="s">
        <v>702</v>
      </c>
      <c r="B574" s="37" t="s">
        <v>1380</v>
      </c>
      <c r="C574" s="37" t="s">
        <v>8580</v>
      </c>
      <c r="D574" s="37" t="s">
        <v>1209</v>
      </c>
      <c r="E574" s="37" t="s">
        <v>1178</v>
      </c>
      <c r="F574" s="37" t="s">
        <v>1058</v>
      </c>
      <c r="G574" t="s">
        <v>1276</v>
      </c>
      <c r="H574" t="s">
        <v>1381</v>
      </c>
    </row>
    <row r="575" spans="1:8" x14ac:dyDescent="0.25">
      <c r="A575" t="s">
        <v>702</v>
      </c>
      <c r="B575" s="37" t="s">
        <v>1380</v>
      </c>
      <c r="C575" s="37" t="s">
        <v>8580</v>
      </c>
      <c r="D575" s="37" t="s">
        <v>1209</v>
      </c>
      <c r="E575" s="37" t="s">
        <v>1178</v>
      </c>
      <c r="F575" s="37" t="s">
        <v>1382</v>
      </c>
      <c r="G575" t="s">
        <v>1276</v>
      </c>
      <c r="H575" t="s">
        <v>1381</v>
      </c>
    </row>
    <row r="576" spans="1:8" x14ac:dyDescent="0.25">
      <c r="A576" t="s">
        <v>702</v>
      </c>
      <c r="B576" s="37" t="s">
        <v>1380</v>
      </c>
      <c r="C576" s="37" t="s">
        <v>8580</v>
      </c>
      <c r="D576" s="37" t="s">
        <v>1209</v>
      </c>
      <c r="E576" s="37" t="s">
        <v>1178</v>
      </c>
      <c r="F576" s="37" t="s">
        <v>1374</v>
      </c>
      <c r="G576" t="s">
        <v>1276</v>
      </c>
      <c r="H576" t="s">
        <v>1381</v>
      </c>
    </row>
    <row r="577" spans="1:8" x14ac:dyDescent="0.25">
      <c r="A577" t="s">
        <v>702</v>
      </c>
      <c r="B577" s="37" t="s">
        <v>1380</v>
      </c>
      <c r="C577" s="37" t="s">
        <v>8580</v>
      </c>
      <c r="D577" s="37" t="s">
        <v>1209</v>
      </c>
      <c r="E577" s="37" t="s">
        <v>1096</v>
      </c>
      <c r="F577" s="37" t="s">
        <v>1058</v>
      </c>
      <c r="G577" t="s">
        <v>1276</v>
      </c>
      <c r="H577" t="s">
        <v>1381</v>
      </c>
    </row>
    <row r="578" spans="1:8" x14ac:dyDescent="0.25">
      <c r="A578" t="s">
        <v>702</v>
      </c>
      <c r="B578" s="37" t="s">
        <v>1380</v>
      </c>
      <c r="C578" s="37" t="s">
        <v>8580</v>
      </c>
      <c r="D578" s="37" t="s">
        <v>1209</v>
      </c>
      <c r="E578" s="37" t="s">
        <v>1096</v>
      </c>
      <c r="F578" s="37" t="s">
        <v>1382</v>
      </c>
      <c r="G578" t="s">
        <v>1276</v>
      </c>
      <c r="H578" t="s">
        <v>1381</v>
      </c>
    </row>
    <row r="579" spans="1:8" x14ac:dyDescent="0.25">
      <c r="A579" t="s">
        <v>702</v>
      </c>
      <c r="B579" s="37" t="s">
        <v>1380</v>
      </c>
      <c r="C579" s="37" t="s">
        <v>8580</v>
      </c>
      <c r="D579" s="37" t="s">
        <v>1209</v>
      </c>
      <c r="E579" s="37" t="s">
        <v>1096</v>
      </c>
      <c r="F579" s="37" t="s">
        <v>1374</v>
      </c>
      <c r="G579" t="s">
        <v>1276</v>
      </c>
      <c r="H579" t="s">
        <v>1381</v>
      </c>
    </row>
    <row r="580" spans="1:8" x14ac:dyDescent="0.25">
      <c r="A580" t="s">
        <v>702</v>
      </c>
      <c r="B580" s="37" t="s">
        <v>1380</v>
      </c>
      <c r="C580" s="37" t="s">
        <v>8580</v>
      </c>
      <c r="D580" s="37" t="s">
        <v>1209</v>
      </c>
      <c r="E580" s="37" t="s">
        <v>1056</v>
      </c>
      <c r="F580" s="37" t="s">
        <v>1058</v>
      </c>
      <c r="G580" t="s">
        <v>1276</v>
      </c>
      <c r="H580" t="s">
        <v>1381</v>
      </c>
    </row>
    <row r="581" spans="1:8" x14ac:dyDescent="0.25">
      <c r="A581" t="s">
        <v>702</v>
      </c>
      <c r="B581" s="37" t="s">
        <v>1380</v>
      </c>
      <c r="C581" s="37" t="s">
        <v>8580</v>
      </c>
      <c r="D581" s="37" t="s">
        <v>1209</v>
      </c>
      <c r="E581" s="37" t="s">
        <v>1056</v>
      </c>
      <c r="F581" s="37" t="s">
        <v>1382</v>
      </c>
      <c r="G581" t="s">
        <v>1276</v>
      </c>
      <c r="H581" t="s">
        <v>1381</v>
      </c>
    </row>
    <row r="582" spans="1:8" x14ac:dyDescent="0.25">
      <c r="A582" t="s">
        <v>702</v>
      </c>
      <c r="B582" s="37" t="s">
        <v>1380</v>
      </c>
      <c r="C582" s="37" t="s">
        <v>8580</v>
      </c>
      <c r="D582" s="37" t="s">
        <v>1209</v>
      </c>
      <c r="E582" s="37" t="s">
        <v>1056</v>
      </c>
      <c r="F582" s="37" t="s">
        <v>1374</v>
      </c>
      <c r="G582" t="s">
        <v>1276</v>
      </c>
      <c r="H582" t="s">
        <v>1381</v>
      </c>
    </row>
    <row r="583" spans="1:8" x14ac:dyDescent="0.25">
      <c r="A583" t="s">
        <v>702</v>
      </c>
      <c r="B583" s="37" t="s">
        <v>1380</v>
      </c>
      <c r="C583" s="37" t="s">
        <v>9943</v>
      </c>
      <c r="D583" s="37" t="s">
        <v>1209</v>
      </c>
      <c r="E583" s="37" t="s">
        <v>1178</v>
      </c>
      <c r="F583" s="37" t="s">
        <v>1058</v>
      </c>
      <c r="G583" t="s">
        <v>1276</v>
      </c>
      <c r="H583" t="s">
        <v>1381</v>
      </c>
    </row>
    <row r="584" spans="1:8" x14ac:dyDescent="0.25">
      <c r="A584" t="s">
        <v>702</v>
      </c>
      <c r="B584" s="37" t="s">
        <v>1380</v>
      </c>
      <c r="C584" s="37" t="s">
        <v>9943</v>
      </c>
      <c r="D584" s="37" t="s">
        <v>1209</v>
      </c>
      <c r="E584" s="37" t="s">
        <v>1178</v>
      </c>
      <c r="F584" s="37" t="s">
        <v>1382</v>
      </c>
      <c r="G584" t="s">
        <v>1276</v>
      </c>
      <c r="H584" t="s">
        <v>1381</v>
      </c>
    </row>
    <row r="585" spans="1:8" x14ac:dyDescent="0.25">
      <c r="A585" t="s">
        <v>702</v>
      </c>
      <c r="B585" s="37" t="s">
        <v>1380</v>
      </c>
      <c r="C585" s="37" t="s">
        <v>9943</v>
      </c>
      <c r="D585" s="37" t="s">
        <v>1209</v>
      </c>
      <c r="E585" s="37" t="s">
        <v>1178</v>
      </c>
      <c r="F585" s="37" t="s">
        <v>1374</v>
      </c>
      <c r="G585" t="s">
        <v>1276</v>
      </c>
      <c r="H585" t="s">
        <v>1381</v>
      </c>
    </row>
    <row r="586" spans="1:8" x14ac:dyDescent="0.25">
      <c r="A586" t="s">
        <v>702</v>
      </c>
      <c r="B586" s="37" t="s">
        <v>1380</v>
      </c>
      <c r="C586" s="37" t="s">
        <v>9943</v>
      </c>
      <c r="D586" s="37" t="s">
        <v>1209</v>
      </c>
      <c r="E586" s="37" t="s">
        <v>1096</v>
      </c>
      <c r="F586" s="37" t="s">
        <v>1058</v>
      </c>
      <c r="G586" t="s">
        <v>1276</v>
      </c>
      <c r="H586" t="s">
        <v>1381</v>
      </c>
    </row>
    <row r="587" spans="1:8" x14ac:dyDescent="0.25">
      <c r="A587" t="s">
        <v>702</v>
      </c>
      <c r="B587" s="37" t="s">
        <v>1380</v>
      </c>
      <c r="C587" s="37" t="s">
        <v>9943</v>
      </c>
      <c r="D587" s="37" t="s">
        <v>1209</v>
      </c>
      <c r="E587" s="37" t="s">
        <v>1096</v>
      </c>
      <c r="F587" s="37" t="s">
        <v>1382</v>
      </c>
      <c r="G587" t="s">
        <v>1276</v>
      </c>
      <c r="H587" t="s">
        <v>1381</v>
      </c>
    </row>
    <row r="588" spans="1:8" x14ac:dyDescent="0.25">
      <c r="A588" t="s">
        <v>702</v>
      </c>
      <c r="B588" s="37" t="s">
        <v>1380</v>
      </c>
      <c r="C588" s="37" t="s">
        <v>9943</v>
      </c>
      <c r="D588" s="37" t="s">
        <v>1209</v>
      </c>
      <c r="E588" s="37" t="s">
        <v>1096</v>
      </c>
      <c r="F588" s="37" t="s">
        <v>1374</v>
      </c>
      <c r="G588" t="s">
        <v>1276</v>
      </c>
      <c r="H588" t="s">
        <v>1381</v>
      </c>
    </row>
    <row r="589" spans="1:8" x14ac:dyDescent="0.25">
      <c r="A589" t="s">
        <v>702</v>
      </c>
      <c r="B589" s="37" t="s">
        <v>1380</v>
      </c>
      <c r="C589" s="37" t="s">
        <v>9943</v>
      </c>
      <c r="D589" s="37" t="s">
        <v>1209</v>
      </c>
      <c r="E589" s="37" t="s">
        <v>1056</v>
      </c>
      <c r="F589" s="37" t="s">
        <v>1058</v>
      </c>
      <c r="G589" t="s">
        <v>1276</v>
      </c>
      <c r="H589" t="s">
        <v>1381</v>
      </c>
    </row>
    <row r="590" spans="1:8" x14ac:dyDescent="0.25">
      <c r="A590" t="s">
        <v>702</v>
      </c>
      <c r="B590" s="37" t="s">
        <v>1380</v>
      </c>
      <c r="C590" s="37" t="s">
        <v>9943</v>
      </c>
      <c r="D590" s="37" t="s">
        <v>1209</v>
      </c>
      <c r="E590" s="37" t="s">
        <v>1056</v>
      </c>
      <c r="F590" s="37" t="s">
        <v>1382</v>
      </c>
      <c r="G590" t="s">
        <v>1276</v>
      </c>
      <c r="H590" t="s">
        <v>1381</v>
      </c>
    </row>
    <row r="591" spans="1:8" x14ac:dyDescent="0.25">
      <c r="A591" t="s">
        <v>702</v>
      </c>
      <c r="B591" s="37" t="s">
        <v>1380</v>
      </c>
      <c r="C591" s="37" t="s">
        <v>9943</v>
      </c>
      <c r="D591" s="37" t="s">
        <v>1209</v>
      </c>
      <c r="E591" s="37" t="s">
        <v>1056</v>
      </c>
      <c r="F591" s="37" t="s">
        <v>1374</v>
      </c>
      <c r="G591" t="s">
        <v>1276</v>
      </c>
      <c r="H591" t="s">
        <v>1381</v>
      </c>
    </row>
    <row r="592" spans="1:8" x14ac:dyDescent="0.25">
      <c r="A592" t="s">
        <v>70</v>
      </c>
      <c r="B592" s="37" t="s">
        <v>1089</v>
      </c>
      <c r="C592" s="37" t="s">
        <v>1060</v>
      </c>
      <c r="D592" s="37" t="s">
        <v>1060</v>
      </c>
      <c r="E592" s="37" t="s">
        <v>1060</v>
      </c>
      <c r="F592" s="37" t="s">
        <v>1060</v>
      </c>
      <c r="G592" t="s">
        <v>1276</v>
      </c>
      <c r="H592" t="s">
        <v>1347</v>
      </c>
    </row>
    <row r="593" spans="1:8" x14ac:dyDescent="0.25">
      <c r="A593" t="s">
        <v>70</v>
      </c>
      <c r="B593" s="37" t="s">
        <v>8143</v>
      </c>
      <c r="C593" s="37" t="s">
        <v>1060</v>
      </c>
      <c r="D593" s="37" t="s">
        <v>1060</v>
      </c>
      <c r="E593" s="37" t="s">
        <v>1060</v>
      </c>
      <c r="F593" s="37" t="s">
        <v>1060</v>
      </c>
      <c r="G593" t="s">
        <v>1276</v>
      </c>
      <c r="H593" t="s">
        <v>1347</v>
      </c>
    </row>
    <row r="594" spans="1:8" x14ac:dyDescent="0.25">
      <c r="A594" t="s">
        <v>70</v>
      </c>
      <c r="B594" s="37" t="s">
        <v>1090</v>
      </c>
      <c r="C594" s="37" t="s">
        <v>1060</v>
      </c>
      <c r="D594" s="37" t="s">
        <v>1060</v>
      </c>
      <c r="E594" s="37" t="s">
        <v>1060</v>
      </c>
      <c r="F594" s="37" t="s">
        <v>1060</v>
      </c>
      <c r="G594" t="s">
        <v>1276</v>
      </c>
      <c r="H594" t="s">
        <v>1347</v>
      </c>
    </row>
    <row r="595" spans="1:8" x14ac:dyDescent="0.25">
      <c r="A595" t="s">
        <v>70</v>
      </c>
      <c r="B595" s="37" t="s">
        <v>1089</v>
      </c>
      <c r="C595" s="37" t="s">
        <v>1060</v>
      </c>
      <c r="D595" s="37" t="s">
        <v>1060</v>
      </c>
      <c r="E595" s="37" t="s">
        <v>1060</v>
      </c>
      <c r="F595" s="37" t="s">
        <v>1060</v>
      </c>
      <c r="G595" t="s">
        <v>1276</v>
      </c>
      <c r="H595" t="s">
        <v>1348</v>
      </c>
    </row>
    <row r="596" spans="1:8" x14ac:dyDescent="0.25">
      <c r="A596" t="s">
        <v>70</v>
      </c>
      <c r="B596" s="37" t="s">
        <v>8143</v>
      </c>
      <c r="C596" s="37" t="s">
        <v>1060</v>
      </c>
      <c r="D596" s="37" t="s">
        <v>1060</v>
      </c>
      <c r="E596" s="37" t="s">
        <v>1060</v>
      </c>
      <c r="F596" s="37" t="s">
        <v>1060</v>
      </c>
      <c r="G596" t="s">
        <v>1276</v>
      </c>
      <c r="H596" t="s">
        <v>1348</v>
      </c>
    </row>
    <row r="597" spans="1:8" x14ac:dyDescent="0.25">
      <c r="A597" t="s">
        <v>70</v>
      </c>
      <c r="B597" s="37" t="s">
        <v>1090</v>
      </c>
      <c r="C597" s="37" t="s">
        <v>1060</v>
      </c>
      <c r="D597" s="37" t="s">
        <v>1060</v>
      </c>
      <c r="E597" s="37" t="s">
        <v>1060</v>
      </c>
      <c r="F597" s="37" t="s">
        <v>1060</v>
      </c>
      <c r="G597" t="s">
        <v>1276</v>
      </c>
      <c r="H597" t="s">
        <v>1348</v>
      </c>
    </row>
    <row r="598" spans="1:8" x14ac:dyDescent="0.25">
      <c r="A598" t="s">
        <v>75</v>
      </c>
      <c r="B598" s="37" t="s">
        <v>1097</v>
      </c>
      <c r="C598" s="37" t="s">
        <v>1098</v>
      </c>
      <c r="D598" s="37" t="s">
        <v>1099</v>
      </c>
      <c r="E598" s="37" t="s">
        <v>1100</v>
      </c>
      <c r="F598" s="37" t="s">
        <v>1037</v>
      </c>
      <c r="G598" t="s">
        <v>1276</v>
      </c>
      <c r="H598" t="s">
        <v>1101</v>
      </c>
    </row>
    <row r="599" spans="1:8" x14ac:dyDescent="0.25">
      <c r="A599" t="s">
        <v>75</v>
      </c>
      <c r="B599" s="37" t="s">
        <v>1097</v>
      </c>
      <c r="C599" s="37" t="s">
        <v>1098</v>
      </c>
      <c r="D599" s="37" t="s">
        <v>1099</v>
      </c>
      <c r="E599" s="37" t="s">
        <v>1100</v>
      </c>
      <c r="F599" s="37" t="s">
        <v>1083</v>
      </c>
      <c r="G599" t="s">
        <v>1276</v>
      </c>
      <c r="H599" t="s">
        <v>1101</v>
      </c>
    </row>
    <row r="600" spans="1:8" x14ac:dyDescent="0.25">
      <c r="A600" t="s">
        <v>75</v>
      </c>
      <c r="B600" s="37" t="s">
        <v>1097</v>
      </c>
      <c r="C600" s="37" t="s">
        <v>1098</v>
      </c>
      <c r="D600" s="37" t="s">
        <v>1099</v>
      </c>
      <c r="E600" s="37" t="s">
        <v>1100</v>
      </c>
      <c r="F600" s="37" t="s">
        <v>1102</v>
      </c>
      <c r="G600" t="s">
        <v>1276</v>
      </c>
      <c r="H600" t="s">
        <v>1101</v>
      </c>
    </row>
    <row r="601" spans="1:8" x14ac:dyDescent="0.25">
      <c r="A601" t="s">
        <v>75</v>
      </c>
      <c r="B601" s="37" t="s">
        <v>1097</v>
      </c>
      <c r="C601" s="37" t="s">
        <v>1098</v>
      </c>
      <c r="D601" s="37" t="s">
        <v>1103</v>
      </c>
      <c r="E601" s="37" t="s">
        <v>1100</v>
      </c>
      <c r="F601" s="37" t="s">
        <v>1037</v>
      </c>
      <c r="G601" t="s">
        <v>1276</v>
      </c>
      <c r="H601" t="s">
        <v>1101</v>
      </c>
    </row>
    <row r="602" spans="1:8" x14ac:dyDescent="0.25">
      <c r="A602" t="s">
        <v>75</v>
      </c>
      <c r="B602" s="37" t="s">
        <v>1097</v>
      </c>
      <c r="C602" s="37" t="s">
        <v>1098</v>
      </c>
      <c r="D602" s="37" t="s">
        <v>1103</v>
      </c>
      <c r="E602" s="37" t="s">
        <v>1100</v>
      </c>
      <c r="F602" s="37" t="s">
        <v>1083</v>
      </c>
      <c r="G602" t="s">
        <v>1276</v>
      </c>
      <c r="H602" t="s">
        <v>1101</v>
      </c>
    </row>
    <row r="603" spans="1:8" x14ac:dyDescent="0.25">
      <c r="A603" t="s">
        <v>75</v>
      </c>
      <c r="B603" s="37" t="s">
        <v>1097</v>
      </c>
      <c r="C603" s="37" t="s">
        <v>1098</v>
      </c>
      <c r="D603" s="37" t="s">
        <v>1103</v>
      </c>
      <c r="E603" s="37" t="s">
        <v>1100</v>
      </c>
      <c r="F603" s="37" t="s">
        <v>1102</v>
      </c>
      <c r="G603" t="s">
        <v>1276</v>
      </c>
      <c r="H603" t="s">
        <v>1101</v>
      </c>
    </row>
    <row r="604" spans="1:8" x14ac:dyDescent="0.25">
      <c r="A604" t="s">
        <v>75</v>
      </c>
      <c r="B604" s="37" t="s">
        <v>1097</v>
      </c>
      <c r="C604" s="37" t="s">
        <v>1104</v>
      </c>
      <c r="D604" s="37" t="s">
        <v>1099</v>
      </c>
      <c r="E604" s="37" t="s">
        <v>1100</v>
      </c>
      <c r="F604" s="37" t="s">
        <v>1037</v>
      </c>
      <c r="G604" t="s">
        <v>1276</v>
      </c>
      <c r="H604" t="s">
        <v>1101</v>
      </c>
    </row>
    <row r="605" spans="1:8" x14ac:dyDescent="0.25">
      <c r="A605" t="s">
        <v>75</v>
      </c>
      <c r="B605" s="37" t="s">
        <v>1097</v>
      </c>
      <c r="C605" s="37" t="s">
        <v>1104</v>
      </c>
      <c r="D605" s="37" t="s">
        <v>1099</v>
      </c>
      <c r="E605" s="37" t="s">
        <v>1100</v>
      </c>
      <c r="F605" s="37" t="s">
        <v>1083</v>
      </c>
      <c r="G605" t="s">
        <v>1276</v>
      </c>
      <c r="H605" t="s">
        <v>1101</v>
      </c>
    </row>
    <row r="606" spans="1:8" x14ac:dyDescent="0.25">
      <c r="A606" t="s">
        <v>75</v>
      </c>
      <c r="B606" s="37" t="s">
        <v>1097</v>
      </c>
      <c r="C606" s="37" t="s">
        <v>1104</v>
      </c>
      <c r="D606" s="37" t="s">
        <v>1099</v>
      </c>
      <c r="E606" s="37" t="s">
        <v>1100</v>
      </c>
      <c r="F606" s="37" t="s">
        <v>1102</v>
      </c>
      <c r="G606" t="s">
        <v>1276</v>
      </c>
      <c r="H606" t="s">
        <v>1101</v>
      </c>
    </row>
    <row r="607" spans="1:8" x14ac:dyDescent="0.25">
      <c r="A607" t="s">
        <v>75</v>
      </c>
      <c r="B607" s="37" t="s">
        <v>1097</v>
      </c>
      <c r="C607" s="37" t="s">
        <v>1104</v>
      </c>
      <c r="D607" s="37" t="s">
        <v>1103</v>
      </c>
      <c r="E607" s="37" t="s">
        <v>1100</v>
      </c>
      <c r="F607" s="37" t="s">
        <v>1037</v>
      </c>
      <c r="G607" t="s">
        <v>1276</v>
      </c>
      <c r="H607" t="s">
        <v>1101</v>
      </c>
    </row>
    <row r="608" spans="1:8" x14ac:dyDescent="0.25">
      <c r="A608" t="s">
        <v>75</v>
      </c>
      <c r="B608" s="37" t="s">
        <v>1097</v>
      </c>
      <c r="C608" s="37" t="s">
        <v>1104</v>
      </c>
      <c r="D608" s="37" t="s">
        <v>1103</v>
      </c>
      <c r="E608" s="37" t="s">
        <v>1100</v>
      </c>
      <c r="F608" s="37" t="s">
        <v>1083</v>
      </c>
      <c r="G608" t="s">
        <v>1276</v>
      </c>
      <c r="H608" t="s">
        <v>1101</v>
      </c>
    </row>
    <row r="609" spans="1:8" x14ac:dyDescent="0.25">
      <c r="A609" t="s">
        <v>75</v>
      </c>
      <c r="B609" s="37" t="s">
        <v>1097</v>
      </c>
      <c r="C609" s="37" t="s">
        <v>1104</v>
      </c>
      <c r="D609" s="37" t="s">
        <v>1103</v>
      </c>
      <c r="E609" s="37" t="s">
        <v>1100</v>
      </c>
      <c r="F609" s="37" t="s">
        <v>1102</v>
      </c>
      <c r="G609" t="s">
        <v>1276</v>
      </c>
      <c r="H609" t="s">
        <v>1101</v>
      </c>
    </row>
    <row r="610" spans="1:8" x14ac:dyDescent="0.25">
      <c r="A610" t="s">
        <v>209</v>
      </c>
      <c r="B610" s="37" t="s">
        <v>1175</v>
      </c>
      <c r="C610" s="37" t="s">
        <v>1060</v>
      </c>
      <c r="D610" s="37" t="s">
        <v>1060</v>
      </c>
      <c r="E610" s="37" t="s">
        <v>1060</v>
      </c>
      <c r="F610" s="37" t="s">
        <v>1060</v>
      </c>
      <c r="G610" t="s">
        <v>1276</v>
      </c>
      <c r="H610" t="s">
        <v>1176</v>
      </c>
    </row>
    <row r="611" spans="1:8" x14ac:dyDescent="0.25">
      <c r="A611" t="s">
        <v>1975</v>
      </c>
      <c r="B611" s="37" t="s">
        <v>8458</v>
      </c>
      <c r="C611" s="37" t="s">
        <v>1031</v>
      </c>
      <c r="D611" s="37" t="s">
        <v>1048</v>
      </c>
      <c r="E611" s="37" t="s">
        <v>1161</v>
      </c>
      <c r="F611" s="37" t="s">
        <v>6976</v>
      </c>
      <c r="G611" t="s">
        <v>1276</v>
      </c>
      <c r="H611" t="s">
        <v>9950</v>
      </c>
    </row>
    <row r="612" spans="1:8" x14ac:dyDescent="0.25">
      <c r="A612" t="s">
        <v>1975</v>
      </c>
      <c r="B612" s="37" t="s">
        <v>8458</v>
      </c>
      <c r="C612" s="37" t="s">
        <v>1031</v>
      </c>
      <c r="D612" s="37" t="s">
        <v>1048</v>
      </c>
      <c r="E612" s="37" t="s">
        <v>1161</v>
      </c>
      <c r="F612" s="37" t="s">
        <v>1874</v>
      </c>
      <c r="G612" t="s">
        <v>1276</v>
      </c>
      <c r="H612" t="s">
        <v>9950</v>
      </c>
    </row>
    <row r="613" spans="1:8" x14ac:dyDescent="0.25">
      <c r="A613" t="s">
        <v>1975</v>
      </c>
      <c r="B613" s="37" t="s">
        <v>8458</v>
      </c>
      <c r="C613" s="37" t="s">
        <v>1031</v>
      </c>
      <c r="D613" s="37" t="s">
        <v>1048</v>
      </c>
      <c r="E613" s="37" t="s">
        <v>1161</v>
      </c>
      <c r="F613" s="37" t="s">
        <v>6796</v>
      </c>
      <c r="G613" t="s">
        <v>1276</v>
      </c>
      <c r="H613" t="s">
        <v>9950</v>
      </c>
    </row>
    <row r="614" spans="1:8" x14ac:dyDescent="0.25">
      <c r="A614" t="s">
        <v>1975</v>
      </c>
      <c r="B614" s="37" t="s">
        <v>8458</v>
      </c>
      <c r="C614" s="37" t="s">
        <v>1031</v>
      </c>
      <c r="D614" s="37" t="s">
        <v>1048</v>
      </c>
      <c r="E614" s="37" t="s">
        <v>1096</v>
      </c>
      <c r="F614" s="37" t="s">
        <v>6976</v>
      </c>
      <c r="G614" t="s">
        <v>1276</v>
      </c>
      <c r="H614" t="s">
        <v>9950</v>
      </c>
    </row>
    <row r="615" spans="1:8" x14ac:dyDescent="0.25">
      <c r="A615" t="s">
        <v>1975</v>
      </c>
      <c r="B615" s="37" t="s">
        <v>8458</v>
      </c>
      <c r="C615" s="37" t="s">
        <v>1031</v>
      </c>
      <c r="D615" s="37" t="s">
        <v>1048</v>
      </c>
      <c r="E615" s="37" t="s">
        <v>1096</v>
      </c>
      <c r="F615" s="37" t="s">
        <v>1874</v>
      </c>
      <c r="G615" t="s">
        <v>1276</v>
      </c>
      <c r="H615" t="s">
        <v>9950</v>
      </c>
    </row>
    <row r="616" spans="1:8" x14ac:dyDescent="0.25">
      <c r="A616" t="s">
        <v>1975</v>
      </c>
      <c r="B616" s="37" t="s">
        <v>8458</v>
      </c>
      <c r="C616" s="37" t="s">
        <v>1031</v>
      </c>
      <c r="D616" s="37" t="s">
        <v>1048</v>
      </c>
      <c r="E616" s="37" t="s">
        <v>1096</v>
      </c>
      <c r="F616" s="37" t="s">
        <v>6796</v>
      </c>
      <c r="G616" t="s">
        <v>1276</v>
      </c>
      <c r="H616" t="s">
        <v>9950</v>
      </c>
    </row>
    <row r="617" spans="1:8" x14ac:dyDescent="0.25">
      <c r="A617" t="s">
        <v>1975</v>
      </c>
      <c r="B617" s="37" t="s">
        <v>8458</v>
      </c>
      <c r="C617" s="37" t="s">
        <v>1031</v>
      </c>
      <c r="D617" s="37" t="s">
        <v>1048</v>
      </c>
      <c r="E617" s="37" t="s">
        <v>5578</v>
      </c>
      <c r="F617" s="37" t="s">
        <v>6976</v>
      </c>
      <c r="G617" t="s">
        <v>1276</v>
      </c>
      <c r="H617" t="s">
        <v>9950</v>
      </c>
    </row>
    <row r="618" spans="1:8" x14ac:dyDescent="0.25">
      <c r="A618" t="s">
        <v>1975</v>
      </c>
      <c r="B618" s="37" t="s">
        <v>8458</v>
      </c>
      <c r="C618" s="37" t="s">
        <v>1031</v>
      </c>
      <c r="D618" s="37" t="s">
        <v>1048</v>
      </c>
      <c r="E618" s="37" t="s">
        <v>5578</v>
      </c>
      <c r="F618" s="37" t="s">
        <v>1874</v>
      </c>
      <c r="G618" t="s">
        <v>1276</v>
      </c>
      <c r="H618" t="s">
        <v>9950</v>
      </c>
    </row>
    <row r="619" spans="1:8" x14ac:dyDescent="0.25">
      <c r="A619" t="s">
        <v>1975</v>
      </c>
      <c r="B619" s="37" t="s">
        <v>8458</v>
      </c>
      <c r="C619" s="37" t="s">
        <v>1031</v>
      </c>
      <c r="D619" s="37" t="s">
        <v>1048</v>
      </c>
      <c r="E619" s="37" t="s">
        <v>5578</v>
      </c>
      <c r="F619" s="37" t="s">
        <v>6796</v>
      </c>
      <c r="G619" t="s">
        <v>1276</v>
      </c>
      <c r="H619" t="s">
        <v>9950</v>
      </c>
    </row>
    <row r="620" spans="1:8" x14ac:dyDescent="0.25">
      <c r="A620" t="s">
        <v>1766</v>
      </c>
      <c r="B620" s="37" t="s">
        <v>1900</v>
      </c>
      <c r="C620" s="37" t="s">
        <v>1074</v>
      </c>
      <c r="D620" s="37" t="s">
        <v>1152</v>
      </c>
      <c r="E620" s="37" t="s">
        <v>1272</v>
      </c>
      <c r="F620" s="37" t="s">
        <v>1868</v>
      </c>
      <c r="G620" t="s">
        <v>1276</v>
      </c>
      <c r="H620" t="s">
        <v>1901</v>
      </c>
    </row>
    <row r="621" spans="1:8" x14ac:dyDescent="0.25">
      <c r="A621" t="s">
        <v>1766</v>
      </c>
      <c r="B621" s="37" t="s">
        <v>1900</v>
      </c>
      <c r="C621" s="37" t="s">
        <v>1074</v>
      </c>
      <c r="D621" s="37" t="s">
        <v>1152</v>
      </c>
      <c r="E621" s="37" t="s">
        <v>1272</v>
      </c>
      <c r="F621" s="37" t="s">
        <v>1034</v>
      </c>
      <c r="G621" t="s">
        <v>1276</v>
      </c>
      <c r="H621" t="s">
        <v>1901</v>
      </c>
    </row>
    <row r="622" spans="1:8" x14ac:dyDescent="0.25">
      <c r="A622" t="s">
        <v>1766</v>
      </c>
      <c r="B622" s="37" t="s">
        <v>1900</v>
      </c>
      <c r="C622" s="37" t="s">
        <v>1074</v>
      </c>
      <c r="D622" s="37" t="s">
        <v>1152</v>
      </c>
      <c r="E622" s="37" t="s">
        <v>1112</v>
      </c>
      <c r="F622" s="37" t="s">
        <v>1868</v>
      </c>
      <c r="G622" t="s">
        <v>1276</v>
      </c>
      <c r="H622" t="s">
        <v>1901</v>
      </c>
    </row>
    <row r="623" spans="1:8" x14ac:dyDescent="0.25">
      <c r="A623" t="s">
        <v>1766</v>
      </c>
      <c r="B623" s="37" t="s">
        <v>1900</v>
      </c>
      <c r="C623" s="37" t="s">
        <v>1074</v>
      </c>
      <c r="D623" s="37" t="s">
        <v>1152</v>
      </c>
      <c r="E623" s="37" t="s">
        <v>1112</v>
      </c>
      <c r="F623" s="37" t="s">
        <v>1034</v>
      </c>
      <c r="G623" t="s">
        <v>1276</v>
      </c>
      <c r="H623" t="s">
        <v>1901</v>
      </c>
    </row>
    <row r="624" spans="1:8" x14ac:dyDescent="0.25">
      <c r="A624" t="s">
        <v>614</v>
      </c>
      <c r="B624" s="37" t="s">
        <v>1903</v>
      </c>
      <c r="C624" s="37" t="s">
        <v>1060</v>
      </c>
      <c r="D624" s="37" t="s">
        <v>1060</v>
      </c>
      <c r="E624" s="37" t="s">
        <v>1060</v>
      </c>
      <c r="F624" s="37" t="s">
        <v>1060</v>
      </c>
      <c r="G624" t="s">
        <v>1276</v>
      </c>
      <c r="H624" t="s">
        <v>1904</v>
      </c>
    </row>
    <row r="625" spans="1:8" x14ac:dyDescent="0.25">
      <c r="A625" t="s">
        <v>705</v>
      </c>
      <c r="B625" s="37" t="s">
        <v>1354</v>
      </c>
      <c r="C625" s="37" t="s">
        <v>8580</v>
      </c>
      <c r="D625" s="37" t="s">
        <v>1209</v>
      </c>
      <c r="E625" s="37" t="s">
        <v>1056</v>
      </c>
      <c r="F625" s="37" t="s">
        <v>1050</v>
      </c>
      <c r="G625" t="s">
        <v>1276</v>
      </c>
      <c r="H625" t="s">
        <v>9961</v>
      </c>
    </row>
    <row r="626" spans="1:8" x14ac:dyDescent="0.25">
      <c r="A626" t="s">
        <v>705</v>
      </c>
      <c r="B626" s="37" t="s">
        <v>1354</v>
      </c>
      <c r="C626" s="37" t="s">
        <v>9943</v>
      </c>
      <c r="D626" s="37" t="s">
        <v>1209</v>
      </c>
      <c r="E626" s="37" t="s">
        <v>1056</v>
      </c>
      <c r="F626" s="37" t="s">
        <v>1050</v>
      </c>
      <c r="G626" t="s">
        <v>1276</v>
      </c>
      <c r="H626" t="s">
        <v>9961</v>
      </c>
    </row>
    <row r="627" spans="1:8" x14ac:dyDescent="0.25">
      <c r="A627" t="s">
        <v>1979</v>
      </c>
      <c r="B627" s="37" t="s">
        <v>8624</v>
      </c>
      <c r="C627" s="37" t="s">
        <v>1060</v>
      </c>
      <c r="D627" s="37" t="s">
        <v>1060</v>
      </c>
      <c r="E627" s="37" t="s">
        <v>1060</v>
      </c>
      <c r="F627" s="37" t="s">
        <v>1060</v>
      </c>
      <c r="G627" t="s">
        <v>1276</v>
      </c>
      <c r="H627" t="s">
        <v>9962</v>
      </c>
    </row>
    <row r="628" spans="1:8" x14ac:dyDescent="0.25">
      <c r="A628" t="s">
        <v>225</v>
      </c>
      <c r="B628" s="37" t="s">
        <v>1180</v>
      </c>
      <c r="C628" s="37" t="s">
        <v>1060</v>
      </c>
      <c r="D628" s="37" t="s">
        <v>1060</v>
      </c>
      <c r="E628" s="37" t="s">
        <v>1060</v>
      </c>
      <c r="F628" s="37" t="s">
        <v>1060</v>
      </c>
      <c r="G628" t="s">
        <v>1276</v>
      </c>
      <c r="H628" t="s">
        <v>1181</v>
      </c>
    </row>
    <row r="629" spans="1:8" x14ac:dyDescent="0.25">
      <c r="A629" t="s">
        <v>678</v>
      </c>
      <c r="B629" s="37" t="s">
        <v>8682</v>
      </c>
      <c r="C629" s="37" t="s">
        <v>1060</v>
      </c>
      <c r="D629" s="37" t="s">
        <v>1060</v>
      </c>
      <c r="E629" s="37" t="s">
        <v>1060</v>
      </c>
      <c r="F629" s="37" t="s">
        <v>1060</v>
      </c>
      <c r="G629" t="s">
        <v>1276</v>
      </c>
      <c r="H629" t="s">
        <v>9963</v>
      </c>
    </row>
    <row r="630" spans="1:8" x14ac:dyDescent="0.25">
      <c r="A630" t="s">
        <v>232</v>
      </c>
      <c r="B630" s="37" t="s">
        <v>1182</v>
      </c>
      <c r="C630" s="37" t="s">
        <v>1060</v>
      </c>
      <c r="D630" s="37" t="s">
        <v>1060</v>
      </c>
      <c r="E630" s="37" t="s">
        <v>1060</v>
      </c>
      <c r="F630" s="37" t="s">
        <v>1060</v>
      </c>
      <c r="G630" t="s">
        <v>1276</v>
      </c>
      <c r="H630" t="s">
        <v>1183</v>
      </c>
    </row>
    <row r="631" spans="1:8" x14ac:dyDescent="0.25">
      <c r="A631" t="s">
        <v>235</v>
      </c>
      <c r="B631" s="37" t="s">
        <v>5360</v>
      </c>
      <c r="C631" s="37" t="s">
        <v>1074</v>
      </c>
      <c r="D631" s="37" t="s">
        <v>1075</v>
      </c>
      <c r="E631" s="37" t="s">
        <v>1033</v>
      </c>
      <c r="F631" s="37" t="s">
        <v>1083</v>
      </c>
      <c r="G631" t="s">
        <v>1277</v>
      </c>
      <c r="H631" t="s">
        <v>1185</v>
      </c>
    </row>
    <row r="632" spans="1:8" x14ac:dyDescent="0.25">
      <c r="A632" t="s">
        <v>235</v>
      </c>
      <c r="B632" s="37" t="s">
        <v>5360</v>
      </c>
      <c r="C632" s="37" t="s">
        <v>1074</v>
      </c>
      <c r="D632" s="37" t="s">
        <v>1075</v>
      </c>
      <c r="E632" s="37" t="s">
        <v>1033</v>
      </c>
      <c r="F632" s="37" t="s">
        <v>1186</v>
      </c>
      <c r="G632" t="s">
        <v>1277</v>
      </c>
      <c r="H632" t="s">
        <v>1185</v>
      </c>
    </row>
    <row r="633" spans="1:8" x14ac:dyDescent="0.25">
      <c r="A633" t="s">
        <v>235</v>
      </c>
      <c r="B633" s="37" t="s">
        <v>5360</v>
      </c>
      <c r="C633" s="37" t="s">
        <v>1074</v>
      </c>
      <c r="D633" s="37" t="s">
        <v>1075</v>
      </c>
      <c r="E633" s="37" t="s">
        <v>1172</v>
      </c>
      <c r="F633" s="37" t="s">
        <v>1083</v>
      </c>
      <c r="G633" t="s">
        <v>1277</v>
      </c>
      <c r="H633" t="s">
        <v>1185</v>
      </c>
    </row>
    <row r="634" spans="1:8" x14ac:dyDescent="0.25">
      <c r="A634" t="s">
        <v>235</v>
      </c>
      <c r="B634" s="37" t="s">
        <v>5360</v>
      </c>
      <c r="C634" s="37" t="s">
        <v>1074</v>
      </c>
      <c r="D634" s="37" t="s">
        <v>1075</v>
      </c>
      <c r="E634" s="37" t="s">
        <v>1172</v>
      </c>
      <c r="F634" s="37" t="s">
        <v>1186</v>
      </c>
      <c r="G634" t="s">
        <v>1277</v>
      </c>
      <c r="H634" t="s">
        <v>1185</v>
      </c>
    </row>
    <row r="635" spans="1:8" x14ac:dyDescent="0.25">
      <c r="A635" t="s">
        <v>235</v>
      </c>
      <c r="B635" s="37" t="s">
        <v>5360</v>
      </c>
      <c r="C635" s="37" t="s">
        <v>1074</v>
      </c>
      <c r="D635" s="37" t="s">
        <v>1075</v>
      </c>
      <c r="E635" s="37" t="s">
        <v>9942</v>
      </c>
      <c r="F635" s="37" t="s">
        <v>1083</v>
      </c>
      <c r="G635" t="s">
        <v>1277</v>
      </c>
      <c r="H635" t="s">
        <v>1185</v>
      </c>
    </row>
    <row r="636" spans="1:8" x14ac:dyDescent="0.25">
      <c r="A636" t="s">
        <v>235</v>
      </c>
      <c r="B636" s="37" t="s">
        <v>5360</v>
      </c>
      <c r="C636" s="37" t="s">
        <v>1074</v>
      </c>
      <c r="D636" s="37" t="s">
        <v>1075</v>
      </c>
      <c r="E636" s="37" t="s">
        <v>9942</v>
      </c>
      <c r="F636" s="37" t="s">
        <v>1186</v>
      </c>
      <c r="G636" t="s">
        <v>1277</v>
      </c>
      <c r="H636" t="s">
        <v>1185</v>
      </c>
    </row>
    <row r="637" spans="1:8" x14ac:dyDescent="0.25">
      <c r="A637" t="s">
        <v>235</v>
      </c>
      <c r="B637" s="37" t="s">
        <v>1184</v>
      </c>
      <c r="C637" s="37" t="s">
        <v>1074</v>
      </c>
      <c r="D637" s="37" t="s">
        <v>1075</v>
      </c>
      <c r="E637" s="37" t="s">
        <v>1033</v>
      </c>
      <c r="F637" s="37" t="s">
        <v>1083</v>
      </c>
      <c r="G637" t="s">
        <v>1277</v>
      </c>
      <c r="H637" t="s">
        <v>1185</v>
      </c>
    </row>
    <row r="638" spans="1:8" x14ac:dyDescent="0.25">
      <c r="A638" t="s">
        <v>235</v>
      </c>
      <c r="B638" s="37" t="s">
        <v>1184</v>
      </c>
      <c r="C638" s="37" t="s">
        <v>1074</v>
      </c>
      <c r="D638" s="37" t="s">
        <v>1075</v>
      </c>
      <c r="E638" s="37" t="s">
        <v>1033</v>
      </c>
      <c r="F638" s="37" t="s">
        <v>1186</v>
      </c>
      <c r="G638" t="s">
        <v>1277</v>
      </c>
      <c r="H638" t="s">
        <v>1185</v>
      </c>
    </row>
    <row r="639" spans="1:8" x14ac:dyDescent="0.25">
      <c r="A639" t="s">
        <v>235</v>
      </c>
      <c r="B639" s="37" t="s">
        <v>1184</v>
      </c>
      <c r="C639" s="37" t="s">
        <v>1074</v>
      </c>
      <c r="D639" s="37" t="s">
        <v>1075</v>
      </c>
      <c r="E639" s="37" t="s">
        <v>1172</v>
      </c>
      <c r="F639" s="37" t="s">
        <v>1083</v>
      </c>
      <c r="G639" t="s">
        <v>1277</v>
      </c>
      <c r="H639" t="s">
        <v>1185</v>
      </c>
    </row>
    <row r="640" spans="1:8" x14ac:dyDescent="0.25">
      <c r="A640" t="s">
        <v>235</v>
      </c>
      <c r="B640" s="37" t="s">
        <v>1184</v>
      </c>
      <c r="C640" s="37" t="s">
        <v>1074</v>
      </c>
      <c r="D640" s="37" t="s">
        <v>1075</v>
      </c>
      <c r="E640" s="37" t="s">
        <v>1172</v>
      </c>
      <c r="F640" s="37" t="s">
        <v>1186</v>
      </c>
      <c r="G640" t="s">
        <v>1277</v>
      </c>
      <c r="H640" t="s">
        <v>1185</v>
      </c>
    </row>
    <row r="641" spans="1:8" x14ac:dyDescent="0.25">
      <c r="A641" t="s">
        <v>235</v>
      </c>
      <c r="B641" s="37" t="s">
        <v>1184</v>
      </c>
      <c r="C641" s="37" t="s">
        <v>1074</v>
      </c>
      <c r="D641" s="37" t="s">
        <v>1075</v>
      </c>
      <c r="E641" s="37" t="s">
        <v>9942</v>
      </c>
      <c r="F641" s="37" t="s">
        <v>1083</v>
      </c>
      <c r="G641" t="s">
        <v>1277</v>
      </c>
      <c r="H641" t="s">
        <v>1185</v>
      </c>
    </row>
    <row r="642" spans="1:8" x14ac:dyDescent="0.25">
      <c r="A642" t="s">
        <v>235</v>
      </c>
      <c r="B642" s="37" t="s">
        <v>1184</v>
      </c>
      <c r="C642" s="37" t="s">
        <v>1074</v>
      </c>
      <c r="D642" s="37" t="s">
        <v>1075</v>
      </c>
      <c r="E642" s="37" t="s">
        <v>9942</v>
      </c>
      <c r="F642" s="37" t="s">
        <v>1186</v>
      </c>
      <c r="G642" t="s">
        <v>1277</v>
      </c>
      <c r="H642" t="s">
        <v>1185</v>
      </c>
    </row>
    <row r="643" spans="1:8" x14ac:dyDescent="0.25">
      <c r="A643" t="s">
        <v>15</v>
      </c>
      <c r="B643" s="37" t="s">
        <v>1038</v>
      </c>
      <c r="C643" s="37" t="s">
        <v>1031</v>
      </c>
      <c r="D643" s="37" t="s">
        <v>1032</v>
      </c>
      <c r="E643" s="37" t="s">
        <v>1033</v>
      </c>
      <c r="F643" s="37" t="s">
        <v>1034</v>
      </c>
      <c r="G643" t="s">
        <v>1277</v>
      </c>
      <c r="H643" t="s">
        <v>1035</v>
      </c>
    </row>
    <row r="644" spans="1:8" x14ac:dyDescent="0.25">
      <c r="A644" t="s">
        <v>15</v>
      </c>
      <c r="B644" s="37" t="s">
        <v>1038</v>
      </c>
      <c r="C644" s="37" t="s">
        <v>1031</v>
      </c>
      <c r="D644" s="37" t="s">
        <v>1032</v>
      </c>
      <c r="E644" s="37" t="s">
        <v>1033</v>
      </c>
      <c r="F644" s="37" t="s">
        <v>1036</v>
      </c>
      <c r="G644" t="s">
        <v>1277</v>
      </c>
      <c r="H644" t="s">
        <v>1035</v>
      </c>
    </row>
    <row r="645" spans="1:8" x14ac:dyDescent="0.25">
      <c r="A645" t="s">
        <v>15</v>
      </c>
      <c r="B645" s="37" t="s">
        <v>1038</v>
      </c>
      <c r="C645" s="37" t="s">
        <v>1031</v>
      </c>
      <c r="D645" s="37" t="s">
        <v>1032</v>
      </c>
      <c r="E645" s="37" t="s">
        <v>1033</v>
      </c>
      <c r="F645" s="37" t="s">
        <v>1037</v>
      </c>
      <c r="G645" t="s">
        <v>1277</v>
      </c>
      <c r="H645" t="s">
        <v>1035</v>
      </c>
    </row>
    <row r="646" spans="1:8" x14ac:dyDescent="0.25">
      <c r="A646" t="s">
        <v>15</v>
      </c>
      <c r="B646" s="37" t="s">
        <v>1030</v>
      </c>
      <c r="C646" s="37" t="s">
        <v>1031</v>
      </c>
      <c r="D646" s="37" t="s">
        <v>1032</v>
      </c>
      <c r="E646" s="37" t="s">
        <v>1033</v>
      </c>
      <c r="F646" s="37" t="s">
        <v>1034</v>
      </c>
      <c r="G646" t="s">
        <v>1277</v>
      </c>
      <c r="H646" t="s">
        <v>1035</v>
      </c>
    </row>
    <row r="647" spans="1:8" x14ac:dyDescent="0.25">
      <c r="A647" t="s">
        <v>15</v>
      </c>
      <c r="B647" s="37" t="s">
        <v>1030</v>
      </c>
      <c r="C647" s="37" t="s">
        <v>1031</v>
      </c>
      <c r="D647" s="37" t="s">
        <v>1032</v>
      </c>
      <c r="E647" s="37" t="s">
        <v>1033</v>
      </c>
      <c r="F647" s="37" t="s">
        <v>1036</v>
      </c>
      <c r="G647" t="s">
        <v>1277</v>
      </c>
      <c r="H647" t="s">
        <v>1035</v>
      </c>
    </row>
    <row r="648" spans="1:8" x14ac:dyDescent="0.25">
      <c r="A648" t="s">
        <v>15</v>
      </c>
      <c r="B648" s="37" t="s">
        <v>1030</v>
      </c>
      <c r="C648" s="37" t="s">
        <v>1031</v>
      </c>
      <c r="D648" s="37" t="s">
        <v>1032</v>
      </c>
      <c r="E648" s="37" t="s">
        <v>1033</v>
      </c>
      <c r="F648" s="37" t="s">
        <v>1037</v>
      </c>
      <c r="G648" t="s">
        <v>1277</v>
      </c>
      <c r="H648" t="s">
        <v>1035</v>
      </c>
    </row>
    <row r="649" spans="1:8" x14ac:dyDescent="0.25">
      <c r="A649" t="s">
        <v>107</v>
      </c>
      <c r="B649" s="37" t="s">
        <v>1123</v>
      </c>
      <c r="C649" s="37" t="s">
        <v>1060</v>
      </c>
      <c r="D649" s="37" t="s">
        <v>1060</v>
      </c>
      <c r="E649" s="37" t="s">
        <v>1060</v>
      </c>
      <c r="F649" s="37" t="s">
        <v>1060</v>
      </c>
      <c r="G649" t="s">
        <v>1277</v>
      </c>
      <c r="H649" t="s">
        <v>1124</v>
      </c>
    </row>
    <row r="650" spans="1:8" x14ac:dyDescent="0.25">
      <c r="A650" t="s">
        <v>680</v>
      </c>
      <c r="B650" s="37" t="s">
        <v>5469</v>
      </c>
      <c r="C650" s="37" t="s">
        <v>1074</v>
      </c>
      <c r="D650" s="37" t="s">
        <v>1152</v>
      </c>
      <c r="E650" s="37" t="s">
        <v>1112</v>
      </c>
      <c r="F650" s="37" t="s">
        <v>1358</v>
      </c>
      <c r="G650" t="s">
        <v>1277</v>
      </c>
      <c r="H650" t="s">
        <v>1902</v>
      </c>
    </row>
    <row r="651" spans="1:8" x14ac:dyDescent="0.25">
      <c r="A651" t="s">
        <v>680</v>
      </c>
      <c r="B651" s="37" t="s">
        <v>5469</v>
      </c>
      <c r="C651" s="37" t="s">
        <v>1074</v>
      </c>
      <c r="D651" s="37" t="s">
        <v>1152</v>
      </c>
      <c r="E651" s="37" t="s">
        <v>1112</v>
      </c>
      <c r="F651" s="37" t="s">
        <v>1037</v>
      </c>
      <c r="G651" t="s">
        <v>1277</v>
      </c>
      <c r="H651" t="s">
        <v>1902</v>
      </c>
    </row>
    <row r="652" spans="1:8" x14ac:dyDescent="0.25">
      <c r="A652" t="s">
        <v>680</v>
      </c>
      <c r="B652" s="37" t="s">
        <v>5469</v>
      </c>
      <c r="C652" s="37" t="s">
        <v>1074</v>
      </c>
      <c r="D652" s="37" t="s">
        <v>1152</v>
      </c>
      <c r="E652" s="37" t="s">
        <v>1350</v>
      </c>
      <c r="F652" s="37" t="s">
        <v>1358</v>
      </c>
      <c r="G652" t="s">
        <v>1277</v>
      </c>
      <c r="H652" t="s">
        <v>1902</v>
      </c>
    </row>
    <row r="653" spans="1:8" x14ac:dyDescent="0.25">
      <c r="A653" t="s">
        <v>680</v>
      </c>
      <c r="B653" s="37" t="s">
        <v>5469</v>
      </c>
      <c r="C653" s="37" t="s">
        <v>1074</v>
      </c>
      <c r="D653" s="37" t="s">
        <v>1152</v>
      </c>
      <c r="E653" s="37" t="s">
        <v>1350</v>
      </c>
      <c r="F653" s="37" t="s">
        <v>1037</v>
      </c>
      <c r="G653" t="s">
        <v>1277</v>
      </c>
      <c r="H653" t="s">
        <v>1902</v>
      </c>
    </row>
    <row r="654" spans="1:8" x14ac:dyDescent="0.25">
      <c r="A654" t="s">
        <v>680</v>
      </c>
      <c r="B654" s="37" t="s">
        <v>5469</v>
      </c>
      <c r="C654" s="37" t="s">
        <v>1074</v>
      </c>
      <c r="D654" s="37" t="s">
        <v>1152</v>
      </c>
      <c r="E654" s="37" t="s">
        <v>1065</v>
      </c>
      <c r="F654" s="37" t="s">
        <v>1358</v>
      </c>
      <c r="G654" t="s">
        <v>1277</v>
      </c>
      <c r="H654" t="s">
        <v>1902</v>
      </c>
    </row>
    <row r="655" spans="1:8" x14ac:dyDescent="0.25">
      <c r="A655" t="s">
        <v>680</v>
      </c>
      <c r="B655" s="37" t="s">
        <v>5469</v>
      </c>
      <c r="C655" s="37" t="s">
        <v>1074</v>
      </c>
      <c r="D655" s="37" t="s">
        <v>1152</v>
      </c>
      <c r="E655" s="37" t="s">
        <v>1065</v>
      </c>
      <c r="F655" s="37" t="s">
        <v>1037</v>
      </c>
      <c r="G655" t="s">
        <v>1277</v>
      </c>
      <c r="H655" t="s">
        <v>1902</v>
      </c>
    </row>
    <row r="656" spans="1:8" x14ac:dyDescent="0.25">
      <c r="A656" t="s">
        <v>680</v>
      </c>
      <c r="B656" s="37" t="s">
        <v>1357</v>
      </c>
      <c r="C656" s="37" t="s">
        <v>1074</v>
      </c>
      <c r="D656" s="37" t="s">
        <v>1152</v>
      </c>
      <c r="E656" s="37" t="s">
        <v>1112</v>
      </c>
      <c r="F656" s="37" t="s">
        <v>1358</v>
      </c>
      <c r="G656" t="s">
        <v>1277</v>
      </c>
      <c r="H656" t="s">
        <v>1902</v>
      </c>
    </row>
    <row r="657" spans="1:8" x14ac:dyDescent="0.25">
      <c r="A657" t="s">
        <v>680</v>
      </c>
      <c r="B657" s="37" t="s">
        <v>1357</v>
      </c>
      <c r="C657" s="37" t="s">
        <v>1074</v>
      </c>
      <c r="D657" s="37" t="s">
        <v>1152</v>
      </c>
      <c r="E657" s="37" t="s">
        <v>1112</v>
      </c>
      <c r="F657" s="37" t="s">
        <v>1037</v>
      </c>
      <c r="G657" t="s">
        <v>1277</v>
      </c>
      <c r="H657" t="s">
        <v>1902</v>
      </c>
    </row>
    <row r="658" spans="1:8" x14ac:dyDescent="0.25">
      <c r="A658" t="s">
        <v>680</v>
      </c>
      <c r="B658" s="37" t="s">
        <v>1357</v>
      </c>
      <c r="C658" s="37" t="s">
        <v>1074</v>
      </c>
      <c r="D658" s="37" t="s">
        <v>1152</v>
      </c>
      <c r="E658" s="37" t="s">
        <v>1350</v>
      </c>
      <c r="F658" s="37" t="s">
        <v>1358</v>
      </c>
      <c r="G658" t="s">
        <v>1277</v>
      </c>
      <c r="H658" t="s">
        <v>1902</v>
      </c>
    </row>
    <row r="659" spans="1:8" x14ac:dyDescent="0.25">
      <c r="A659" t="s">
        <v>680</v>
      </c>
      <c r="B659" s="37" t="s">
        <v>1357</v>
      </c>
      <c r="C659" s="37" t="s">
        <v>1074</v>
      </c>
      <c r="D659" s="37" t="s">
        <v>1152</v>
      </c>
      <c r="E659" s="37" t="s">
        <v>1350</v>
      </c>
      <c r="F659" s="37" t="s">
        <v>1037</v>
      </c>
      <c r="G659" t="s">
        <v>1277</v>
      </c>
      <c r="H659" t="s">
        <v>1902</v>
      </c>
    </row>
    <row r="660" spans="1:8" x14ac:dyDescent="0.25">
      <c r="A660" t="s">
        <v>680</v>
      </c>
      <c r="B660" s="37" t="s">
        <v>1357</v>
      </c>
      <c r="C660" s="37" t="s">
        <v>1074</v>
      </c>
      <c r="D660" s="37" t="s">
        <v>1152</v>
      </c>
      <c r="E660" s="37" t="s">
        <v>1065</v>
      </c>
      <c r="F660" s="37" t="s">
        <v>1358</v>
      </c>
      <c r="G660" t="s">
        <v>1277</v>
      </c>
      <c r="H660" t="s">
        <v>1902</v>
      </c>
    </row>
    <row r="661" spans="1:8" x14ac:dyDescent="0.25">
      <c r="A661" t="s">
        <v>680</v>
      </c>
      <c r="B661" s="37" t="s">
        <v>1357</v>
      </c>
      <c r="C661" s="37" t="s">
        <v>1074</v>
      </c>
      <c r="D661" s="37" t="s">
        <v>1152</v>
      </c>
      <c r="E661" s="37" t="s">
        <v>1065</v>
      </c>
      <c r="F661" s="37" t="s">
        <v>1037</v>
      </c>
      <c r="G661" t="s">
        <v>1277</v>
      </c>
      <c r="H661" t="s">
        <v>1902</v>
      </c>
    </row>
    <row r="662" spans="1:8" x14ac:dyDescent="0.25">
      <c r="A662" t="s">
        <v>680</v>
      </c>
      <c r="B662" s="37" t="s">
        <v>5470</v>
      </c>
      <c r="C662" s="37" t="s">
        <v>1074</v>
      </c>
      <c r="D662" s="37" t="s">
        <v>1152</v>
      </c>
      <c r="E662" s="37" t="s">
        <v>1112</v>
      </c>
      <c r="F662" s="37" t="s">
        <v>1358</v>
      </c>
      <c r="G662" t="s">
        <v>1277</v>
      </c>
      <c r="H662" t="s">
        <v>1902</v>
      </c>
    </row>
    <row r="663" spans="1:8" x14ac:dyDescent="0.25">
      <c r="A663" t="s">
        <v>680</v>
      </c>
      <c r="B663" s="37" t="s">
        <v>5470</v>
      </c>
      <c r="C663" s="37" t="s">
        <v>1074</v>
      </c>
      <c r="D663" s="37" t="s">
        <v>1152</v>
      </c>
      <c r="E663" s="37" t="s">
        <v>1112</v>
      </c>
      <c r="F663" s="37" t="s">
        <v>1037</v>
      </c>
      <c r="G663" t="s">
        <v>1277</v>
      </c>
      <c r="H663" t="s">
        <v>1902</v>
      </c>
    </row>
    <row r="664" spans="1:8" x14ac:dyDescent="0.25">
      <c r="A664" t="s">
        <v>680</v>
      </c>
      <c r="B664" s="37" t="s">
        <v>5470</v>
      </c>
      <c r="C664" s="37" t="s">
        <v>1074</v>
      </c>
      <c r="D664" s="37" t="s">
        <v>1152</v>
      </c>
      <c r="E664" s="37" t="s">
        <v>1350</v>
      </c>
      <c r="F664" s="37" t="s">
        <v>1358</v>
      </c>
      <c r="G664" t="s">
        <v>1277</v>
      </c>
      <c r="H664" t="s">
        <v>1902</v>
      </c>
    </row>
    <row r="665" spans="1:8" x14ac:dyDescent="0.25">
      <c r="A665" t="s">
        <v>680</v>
      </c>
      <c r="B665" s="37" t="s">
        <v>5470</v>
      </c>
      <c r="C665" s="37" t="s">
        <v>1074</v>
      </c>
      <c r="D665" s="37" t="s">
        <v>1152</v>
      </c>
      <c r="E665" s="37" t="s">
        <v>1350</v>
      </c>
      <c r="F665" s="37" t="s">
        <v>1037</v>
      </c>
      <c r="G665" t="s">
        <v>1277</v>
      </c>
      <c r="H665" t="s">
        <v>1902</v>
      </c>
    </row>
    <row r="666" spans="1:8" x14ac:dyDescent="0.25">
      <c r="A666" t="s">
        <v>680</v>
      </c>
      <c r="B666" s="37" t="s">
        <v>5470</v>
      </c>
      <c r="C666" s="37" t="s">
        <v>1074</v>
      </c>
      <c r="D666" s="37" t="s">
        <v>1152</v>
      </c>
      <c r="E666" s="37" t="s">
        <v>1065</v>
      </c>
      <c r="F666" s="37" t="s">
        <v>1358</v>
      </c>
      <c r="G666" t="s">
        <v>1277</v>
      </c>
      <c r="H666" t="s">
        <v>1902</v>
      </c>
    </row>
    <row r="667" spans="1:8" x14ac:dyDescent="0.25">
      <c r="A667" t="s">
        <v>680</v>
      </c>
      <c r="B667" s="37" t="s">
        <v>5470</v>
      </c>
      <c r="C667" s="37" t="s">
        <v>1074</v>
      </c>
      <c r="D667" s="37" t="s">
        <v>1152</v>
      </c>
      <c r="E667" s="37" t="s">
        <v>1065</v>
      </c>
      <c r="F667" s="37" t="s">
        <v>1037</v>
      </c>
      <c r="G667" t="s">
        <v>1277</v>
      </c>
      <c r="H667" t="s">
        <v>1902</v>
      </c>
    </row>
    <row r="668" spans="1:8" x14ac:dyDescent="0.25">
      <c r="A668" t="s">
        <v>111</v>
      </c>
      <c r="B668" s="37" t="s">
        <v>1125</v>
      </c>
      <c r="C668" s="37" t="s">
        <v>1060</v>
      </c>
      <c r="D668" s="37" t="s">
        <v>1060</v>
      </c>
      <c r="E668" s="37" t="s">
        <v>1060</v>
      </c>
      <c r="F668" s="37" t="s">
        <v>1060</v>
      </c>
      <c r="G668" t="s">
        <v>1277</v>
      </c>
      <c r="H668" t="s">
        <v>1386</v>
      </c>
    </row>
    <row r="669" spans="1:8" x14ac:dyDescent="0.25">
      <c r="A669" t="s">
        <v>706</v>
      </c>
      <c r="B669" s="37" t="s">
        <v>1359</v>
      </c>
      <c r="C669" s="37" t="s">
        <v>1031</v>
      </c>
      <c r="D669" s="37" t="s">
        <v>1040</v>
      </c>
      <c r="E669" s="37" t="s">
        <v>1353</v>
      </c>
      <c r="F669" s="37" t="s">
        <v>1034</v>
      </c>
      <c r="G669" t="s">
        <v>1277</v>
      </c>
      <c r="H669" t="s">
        <v>1360</v>
      </c>
    </row>
    <row r="670" spans="1:8" x14ac:dyDescent="0.25">
      <c r="A670" t="s">
        <v>706</v>
      </c>
      <c r="B670" s="37" t="s">
        <v>1359</v>
      </c>
      <c r="C670" s="37" t="s">
        <v>1031</v>
      </c>
      <c r="D670" s="37" t="s">
        <v>1045</v>
      </c>
      <c r="E670" s="37" t="s">
        <v>1353</v>
      </c>
      <c r="F670" s="37" t="s">
        <v>1034</v>
      </c>
      <c r="G670" t="s">
        <v>1277</v>
      </c>
      <c r="H670" t="s">
        <v>1360</v>
      </c>
    </row>
    <row r="671" spans="1:8" x14ac:dyDescent="0.25">
      <c r="A671" t="s">
        <v>288</v>
      </c>
      <c r="B671" s="37" t="s">
        <v>5667</v>
      </c>
      <c r="C671" s="37" t="s">
        <v>1074</v>
      </c>
      <c r="D671" s="37" t="s">
        <v>1170</v>
      </c>
      <c r="E671" s="37" t="s">
        <v>7538</v>
      </c>
      <c r="F671" s="37" t="s">
        <v>1037</v>
      </c>
      <c r="G671" t="s">
        <v>1277</v>
      </c>
      <c r="H671" t="s">
        <v>1213</v>
      </c>
    </row>
    <row r="672" spans="1:8" x14ac:dyDescent="0.25">
      <c r="A672" t="s">
        <v>288</v>
      </c>
      <c r="B672" s="37" t="s">
        <v>5667</v>
      </c>
      <c r="C672" s="37" t="s">
        <v>1074</v>
      </c>
      <c r="D672" s="37" t="s">
        <v>1170</v>
      </c>
      <c r="E672" s="37" t="s">
        <v>9933</v>
      </c>
      <c r="F672" s="37" t="s">
        <v>1037</v>
      </c>
      <c r="G672" t="s">
        <v>1277</v>
      </c>
      <c r="H672" t="s">
        <v>1213</v>
      </c>
    </row>
    <row r="673" spans="1:8" x14ac:dyDescent="0.25">
      <c r="A673" t="s">
        <v>288</v>
      </c>
      <c r="B673" s="37" t="s">
        <v>1212</v>
      </c>
      <c r="C673" s="37" t="s">
        <v>1074</v>
      </c>
      <c r="D673" s="37" t="s">
        <v>1170</v>
      </c>
      <c r="E673" s="37" t="s">
        <v>7538</v>
      </c>
      <c r="F673" s="37" t="s">
        <v>1037</v>
      </c>
      <c r="G673" t="s">
        <v>1277</v>
      </c>
      <c r="H673" t="s">
        <v>1213</v>
      </c>
    </row>
    <row r="674" spans="1:8" x14ac:dyDescent="0.25">
      <c r="A674" t="s">
        <v>288</v>
      </c>
      <c r="B674" s="37" t="s">
        <v>1212</v>
      </c>
      <c r="C674" s="37" t="s">
        <v>1074</v>
      </c>
      <c r="D674" s="37" t="s">
        <v>1170</v>
      </c>
      <c r="E674" s="37" t="s">
        <v>9933</v>
      </c>
      <c r="F674" s="37" t="s">
        <v>1037</v>
      </c>
      <c r="G674" t="s">
        <v>1277</v>
      </c>
      <c r="H674" t="s">
        <v>1213</v>
      </c>
    </row>
    <row r="675" spans="1:8" x14ac:dyDescent="0.25">
      <c r="A675" t="s">
        <v>292</v>
      </c>
      <c r="B675" s="37" t="s">
        <v>1214</v>
      </c>
      <c r="C675" s="37" t="s">
        <v>1031</v>
      </c>
      <c r="D675" s="37" t="s">
        <v>1032</v>
      </c>
      <c r="E675" s="37" t="s">
        <v>1056</v>
      </c>
      <c r="F675" s="37" t="s">
        <v>1171</v>
      </c>
      <c r="G675" t="s">
        <v>1277</v>
      </c>
      <c r="H675" t="s">
        <v>1215</v>
      </c>
    </row>
    <row r="676" spans="1:8" x14ac:dyDescent="0.25">
      <c r="A676" t="s">
        <v>292</v>
      </c>
      <c r="B676" s="37" t="s">
        <v>1214</v>
      </c>
      <c r="C676" s="37" t="s">
        <v>1031</v>
      </c>
      <c r="D676" s="37" t="s">
        <v>1032</v>
      </c>
      <c r="E676" s="37" t="s">
        <v>1056</v>
      </c>
      <c r="F676" s="37" t="s">
        <v>1083</v>
      </c>
      <c r="G676" t="s">
        <v>1277</v>
      </c>
      <c r="H676" t="s">
        <v>1215</v>
      </c>
    </row>
    <row r="677" spans="1:8" x14ac:dyDescent="0.25">
      <c r="A677" t="s">
        <v>292</v>
      </c>
      <c r="B677" s="37" t="s">
        <v>1214</v>
      </c>
      <c r="C677" s="37" t="s">
        <v>1031</v>
      </c>
      <c r="D677" s="37" t="s">
        <v>1032</v>
      </c>
      <c r="E677" s="37" t="s">
        <v>1093</v>
      </c>
      <c r="F677" s="37" t="s">
        <v>1171</v>
      </c>
      <c r="G677" t="s">
        <v>1277</v>
      </c>
      <c r="H677" t="s">
        <v>1215</v>
      </c>
    </row>
    <row r="678" spans="1:8" x14ac:dyDescent="0.25">
      <c r="A678" t="s">
        <v>292</v>
      </c>
      <c r="B678" s="37" t="s">
        <v>1214</v>
      </c>
      <c r="C678" s="37" t="s">
        <v>1031</v>
      </c>
      <c r="D678" s="37" t="s">
        <v>1032</v>
      </c>
      <c r="E678" s="37" t="s">
        <v>1093</v>
      </c>
      <c r="F678" s="37" t="s">
        <v>1083</v>
      </c>
      <c r="G678" t="s">
        <v>1277</v>
      </c>
      <c r="H678" t="s">
        <v>1215</v>
      </c>
    </row>
    <row r="679" spans="1:8" x14ac:dyDescent="0.25">
      <c r="A679" t="s">
        <v>296</v>
      </c>
      <c r="B679" s="37" t="s">
        <v>1219</v>
      </c>
      <c r="C679" s="37" t="s">
        <v>1074</v>
      </c>
      <c r="D679" s="37" t="s">
        <v>1217</v>
      </c>
      <c r="E679" s="37" t="s">
        <v>1147</v>
      </c>
      <c r="F679" s="37" t="s">
        <v>1082</v>
      </c>
      <c r="G679" t="s">
        <v>1277</v>
      </c>
      <c r="H679" t="s">
        <v>1218</v>
      </c>
    </row>
    <row r="680" spans="1:8" x14ac:dyDescent="0.25">
      <c r="A680" t="s">
        <v>296</v>
      </c>
      <c r="B680" s="37" t="s">
        <v>1216</v>
      </c>
      <c r="C680" s="37" t="s">
        <v>1074</v>
      </c>
      <c r="D680" s="37" t="s">
        <v>1217</v>
      </c>
      <c r="E680" s="37" t="s">
        <v>1147</v>
      </c>
      <c r="F680" s="37" t="s">
        <v>1082</v>
      </c>
      <c r="G680" t="s">
        <v>1277</v>
      </c>
      <c r="H680" t="s">
        <v>1218</v>
      </c>
    </row>
    <row r="681" spans="1:8" x14ac:dyDescent="0.25">
      <c r="A681" t="s">
        <v>301</v>
      </c>
      <c r="B681" s="37" t="s">
        <v>5724</v>
      </c>
      <c r="C681" s="37" t="s">
        <v>1074</v>
      </c>
      <c r="D681" s="37" t="s">
        <v>1206</v>
      </c>
      <c r="E681" s="37" t="s">
        <v>1112</v>
      </c>
      <c r="F681" s="37" t="s">
        <v>1034</v>
      </c>
      <c r="G681" t="s">
        <v>1277</v>
      </c>
      <c r="H681" t="s">
        <v>1221</v>
      </c>
    </row>
    <row r="682" spans="1:8" x14ac:dyDescent="0.25">
      <c r="A682" t="s">
        <v>301</v>
      </c>
      <c r="B682" s="37" t="s">
        <v>1220</v>
      </c>
      <c r="C682" s="37" t="s">
        <v>1074</v>
      </c>
      <c r="D682" s="37" t="s">
        <v>1206</v>
      </c>
      <c r="E682" s="37" t="s">
        <v>1112</v>
      </c>
      <c r="F682" s="37" t="s">
        <v>1034</v>
      </c>
      <c r="G682" t="s">
        <v>1277</v>
      </c>
      <c r="H682" t="s">
        <v>1221</v>
      </c>
    </row>
    <row r="683" spans="1:8" x14ac:dyDescent="0.25">
      <c r="A683" t="s">
        <v>113</v>
      </c>
      <c r="B683" s="37" t="s">
        <v>1126</v>
      </c>
      <c r="C683" s="37" t="s">
        <v>1031</v>
      </c>
      <c r="D683" s="37" t="s">
        <v>1040</v>
      </c>
      <c r="E683" s="37" t="s">
        <v>1041</v>
      </c>
      <c r="F683" s="37" t="s">
        <v>1034</v>
      </c>
      <c r="G683" t="s">
        <v>1277</v>
      </c>
      <c r="H683" t="s">
        <v>1127</v>
      </c>
    </row>
    <row r="684" spans="1:8" x14ac:dyDescent="0.25">
      <c r="A684" t="s">
        <v>113</v>
      </c>
      <c r="B684" s="37" t="s">
        <v>1126</v>
      </c>
      <c r="C684" s="37" t="s">
        <v>1031</v>
      </c>
      <c r="D684" s="37" t="s">
        <v>1040</v>
      </c>
      <c r="E684" s="37" t="s">
        <v>1041</v>
      </c>
      <c r="F684" s="37" t="s">
        <v>1044</v>
      </c>
      <c r="G684" t="s">
        <v>1277</v>
      </c>
      <c r="H684" t="s">
        <v>1127</v>
      </c>
    </row>
    <row r="685" spans="1:8" x14ac:dyDescent="0.25">
      <c r="A685" t="s">
        <v>113</v>
      </c>
      <c r="B685" s="37" t="s">
        <v>1126</v>
      </c>
      <c r="C685" s="37" t="s">
        <v>1031</v>
      </c>
      <c r="D685" s="37" t="s">
        <v>1040</v>
      </c>
      <c r="E685" s="37" t="s">
        <v>1093</v>
      </c>
      <c r="F685" s="37" t="s">
        <v>1034</v>
      </c>
      <c r="G685" t="s">
        <v>1277</v>
      </c>
      <c r="H685" t="s">
        <v>1127</v>
      </c>
    </row>
    <row r="686" spans="1:8" x14ac:dyDescent="0.25">
      <c r="A686" t="s">
        <v>113</v>
      </c>
      <c r="B686" s="37" t="s">
        <v>1126</v>
      </c>
      <c r="C686" s="37" t="s">
        <v>1031</v>
      </c>
      <c r="D686" s="37" t="s">
        <v>1040</v>
      </c>
      <c r="E686" s="37" t="s">
        <v>1093</v>
      </c>
      <c r="F686" s="37" t="s">
        <v>1044</v>
      </c>
      <c r="G686" t="s">
        <v>1277</v>
      </c>
      <c r="H686" t="s">
        <v>1127</v>
      </c>
    </row>
    <row r="687" spans="1:8" x14ac:dyDescent="0.25">
      <c r="A687" t="s">
        <v>113</v>
      </c>
      <c r="B687" s="37" t="s">
        <v>5726</v>
      </c>
      <c r="C687" s="37" t="s">
        <v>1031</v>
      </c>
      <c r="D687" s="37" t="s">
        <v>1040</v>
      </c>
      <c r="E687" s="37" t="s">
        <v>1041</v>
      </c>
      <c r="F687" s="37" t="s">
        <v>1034</v>
      </c>
      <c r="G687" t="s">
        <v>1277</v>
      </c>
      <c r="H687" t="s">
        <v>1127</v>
      </c>
    </row>
    <row r="688" spans="1:8" x14ac:dyDescent="0.25">
      <c r="A688" t="s">
        <v>113</v>
      </c>
      <c r="B688" s="37" t="s">
        <v>5726</v>
      </c>
      <c r="C688" s="37" t="s">
        <v>1031</v>
      </c>
      <c r="D688" s="37" t="s">
        <v>1040</v>
      </c>
      <c r="E688" s="37" t="s">
        <v>1041</v>
      </c>
      <c r="F688" s="37" t="s">
        <v>1044</v>
      </c>
      <c r="G688" t="s">
        <v>1277</v>
      </c>
      <c r="H688" t="s">
        <v>1127</v>
      </c>
    </row>
    <row r="689" spans="1:8" x14ac:dyDescent="0.25">
      <c r="A689" t="s">
        <v>113</v>
      </c>
      <c r="B689" s="37" t="s">
        <v>5726</v>
      </c>
      <c r="C689" s="37" t="s">
        <v>1031</v>
      </c>
      <c r="D689" s="37" t="s">
        <v>1040</v>
      </c>
      <c r="E689" s="37" t="s">
        <v>1093</v>
      </c>
      <c r="F689" s="37" t="s">
        <v>1034</v>
      </c>
      <c r="G689" t="s">
        <v>1277</v>
      </c>
      <c r="H689" t="s">
        <v>1127</v>
      </c>
    </row>
    <row r="690" spans="1:8" x14ac:dyDescent="0.25">
      <c r="A690" t="s">
        <v>113</v>
      </c>
      <c r="B690" s="37" t="s">
        <v>5726</v>
      </c>
      <c r="C690" s="37" t="s">
        <v>1031</v>
      </c>
      <c r="D690" s="37" t="s">
        <v>1040</v>
      </c>
      <c r="E690" s="37" t="s">
        <v>1093</v>
      </c>
      <c r="F690" s="37" t="s">
        <v>1044</v>
      </c>
      <c r="G690" t="s">
        <v>1277</v>
      </c>
      <c r="H690" t="s">
        <v>1127</v>
      </c>
    </row>
    <row r="691" spans="1:8" x14ac:dyDescent="0.25">
      <c r="A691" t="s">
        <v>113</v>
      </c>
      <c r="B691" s="37" t="s">
        <v>5727</v>
      </c>
      <c r="C691" s="37" t="s">
        <v>1031</v>
      </c>
      <c r="D691" s="37" t="s">
        <v>1040</v>
      </c>
      <c r="E691" s="37" t="s">
        <v>1041</v>
      </c>
      <c r="F691" s="37" t="s">
        <v>1034</v>
      </c>
      <c r="G691" t="s">
        <v>1277</v>
      </c>
      <c r="H691" t="s">
        <v>1127</v>
      </c>
    </row>
    <row r="692" spans="1:8" x14ac:dyDescent="0.25">
      <c r="A692" t="s">
        <v>113</v>
      </c>
      <c r="B692" s="37" t="s">
        <v>5727</v>
      </c>
      <c r="C692" s="37" t="s">
        <v>1031</v>
      </c>
      <c r="D692" s="37" t="s">
        <v>1040</v>
      </c>
      <c r="E692" s="37" t="s">
        <v>1041</v>
      </c>
      <c r="F692" s="37" t="s">
        <v>1044</v>
      </c>
      <c r="G692" t="s">
        <v>1277</v>
      </c>
      <c r="H692" t="s">
        <v>1127</v>
      </c>
    </row>
    <row r="693" spans="1:8" x14ac:dyDescent="0.25">
      <c r="A693" t="s">
        <v>113</v>
      </c>
      <c r="B693" s="37" t="s">
        <v>5727</v>
      </c>
      <c r="C693" s="37" t="s">
        <v>1031</v>
      </c>
      <c r="D693" s="37" t="s">
        <v>1040</v>
      </c>
      <c r="E693" s="37" t="s">
        <v>1093</v>
      </c>
      <c r="F693" s="37" t="s">
        <v>1034</v>
      </c>
      <c r="G693" t="s">
        <v>1277</v>
      </c>
      <c r="H693" t="s">
        <v>1127</v>
      </c>
    </row>
    <row r="694" spans="1:8" x14ac:dyDescent="0.25">
      <c r="A694" t="s">
        <v>113</v>
      </c>
      <c r="B694" s="37" t="s">
        <v>5727</v>
      </c>
      <c r="C694" s="37" t="s">
        <v>1031</v>
      </c>
      <c r="D694" s="37" t="s">
        <v>1040</v>
      </c>
      <c r="E694" s="37" t="s">
        <v>1093</v>
      </c>
      <c r="F694" s="37" t="s">
        <v>1044</v>
      </c>
      <c r="G694" t="s">
        <v>1277</v>
      </c>
      <c r="H694" t="s">
        <v>1127</v>
      </c>
    </row>
    <row r="695" spans="1:8" x14ac:dyDescent="0.25">
      <c r="A695" t="s">
        <v>120</v>
      </c>
      <c r="B695" s="37" t="s">
        <v>5792</v>
      </c>
      <c r="C695" s="37" t="s">
        <v>1031</v>
      </c>
      <c r="D695" s="37" t="s">
        <v>1032</v>
      </c>
      <c r="E695" s="37" t="s">
        <v>1041</v>
      </c>
      <c r="F695" s="37" t="s">
        <v>1034</v>
      </c>
      <c r="G695" t="s">
        <v>1277</v>
      </c>
      <c r="H695" t="s">
        <v>1129</v>
      </c>
    </row>
    <row r="696" spans="1:8" x14ac:dyDescent="0.25">
      <c r="A696" t="s">
        <v>120</v>
      </c>
      <c r="B696" s="37" t="s">
        <v>5793</v>
      </c>
      <c r="C696" s="37" t="s">
        <v>1031</v>
      </c>
      <c r="D696" s="37" t="s">
        <v>1032</v>
      </c>
      <c r="E696" s="37" t="s">
        <v>1041</v>
      </c>
      <c r="F696" s="37" t="s">
        <v>1034</v>
      </c>
      <c r="G696" t="s">
        <v>1277</v>
      </c>
      <c r="H696" t="s">
        <v>1129</v>
      </c>
    </row>
    <row r="697" spans="1:8" x14ac:dyDescent="0.25">
      <c r="A697" t="s">
        <v>120</v>
      </c>
      <c r="B697" s="37" t="s">
        <v>1128</v>
      </c>
      <c r="C697" s="37" t="s">
        <v>1031</v>
      </c>
      <c r="D697" s="37" t="s">
        <v>1032</v>
      </c>
      <c r="E697" s="37" t="s">
        <v>1041</v>
      </c>
      <c r="F697" s="37" t="s">
        <v>1034</v>
      </c>
      <c r="G697" t="s">
        <v>1277</v>
      </c>
      <c r="H697" t="s">
        <v>1129</v>
      </c>
    </row>
    <row r="698" spans="1:8" x14ac:dyDescent="0.25">
      <c r="A698" t="s">
        <v>120</v>
      </c>
      <c r="B698" s="37" t="s">
        <v>5794</v>
      </c>
      <c r="C698" s="37" t="s">
        <v>1031</v>
      </c>
      <c r="D698" s="37" t="s">
        <v>1032</v>
      </c>
      <c r="E698" s="37" t="s">
        <v>1041</v>
      </c>
      <c r="F698" s="37" t="s">
        <v>1034</v>
      </c>
      <c r="G698" t="s">
        <v>1277</v>
      </c>
      <c r="H698" t="s">
        <v>1129</v>
      </c>
    </row>
    <row r="699" spans="1:8" x14ac:dyDescent="0.25">
      <c r="A699" t="s">
        <v>120</v>
      </c>
      <c r="B699" s="37" t="s">
        <v>5795</v>
      </c>
      <c r="C699" s="37" t="s">
        <v>1031</v>
      </c>
      <c r="D699" s="37" t="s">
        <v>1032</v>
      </c>
      <c r="E699" s="37" t="s">
        <v>1041</v>
      </c>
      <c r="F699" s="37" t="s">
        <v>1034</v>
      </c>
      <c r="G699" t="s">
        <v>1277</v>
      </c>
      <c r="H699" t="s">
        <v>1129</v>
      </c>
    </row>
    <row r="700" spans="1:8" x14ac:dyDescent="0.25">
      <c r="A700" t="s">
        <v>304</v>
      </c>
      <c r="B700" s="37" t="s">
        <v>1222</v>
      </c>
      <c r="C700" s="37" t="s">
        <v>1074</v>
      </c>
      <c r="D700" s="37" t="s">
        <v>1173</v>
      </c>
      <c r="E700" s="37" t="s">
        <v>1033</v>
      </c>
      <c r="F700" s="37" t="s">
        <v>6815</v>
      </c>
      <c r="G700" t="s">
        <v>1277</v>
      </c>
      <c r="H700" t="s">
        <v>1223</v>
      </c>
    </row>
    <row r="701" spans="1:8" x14ac:dyDescent="0.25">
      <c r="A701" t="s">
        <v>304</v>
      </c>
      <c r="B701" s="37" t="s">
        <v>1222</v>
      </c>
      <c r="C701" s="37" t="s">
        <v>1074</v>
      </c>
      <c r="D701" s="37" t="s">
        <v>1173</v>
      </c>
      <c r="E701" s="37" t="s">
        <v>1033</v>
      </c>
      <c r="F701" s="37" t="s">
        <v>9964</v>
      </c>
      <c r="G701" t="s">
        <v>1277</v>
      </c>
      <c r="H701" t="s">
        <v>1223</v>
      </c>
    </row>
    <row r="702" spans="1:8" x14ac:dyDescent="0.25">
      <c r="A702" t="s">
        <v>304</v>
      </c>
      <c r="B702" s="37" t="s">
        <v>1222</v>
      </c>
      <c r="C702" s="37" t="s">
        <v>1074</v>
      </c>
      <c r="D702" s="37" t="s">
        <v>1173</v>
      </c>
      <c r="E702" s="37" t="s">
        <v>1033</v>
      </c>
      <c r="F702" s="37" t="s">
        <v>1224</v>
      </c>
      <c r="G702" t="s">
        <v>1277</v>
      </c>
      <c r="H702" t="s">
        <v>1223</v>
      </c>
    </row>
    <row r="703" spans="1:8" x14ac:dyDescent="0.25">
      <c r="A703" t="s">
        <v>304</v>
      </c>
      <c r="B703" s="37" t="s">
        <v>1222</v>
      </c>
      <c r="C703" s="37" t="s">
        <v>1074</v>
      </c>
      <c r="D703" s="37" t="s">
        <v>1173</v>
      </c>
      <c r="E703" s="37" t="s">
        <v>1033</v>
      </c>
      <c r="F703" s="37" t="s">
        <v>9965</v>
      </c>
      <c r="G703" t="s">
        <v>1277</v>
      </c>
      <c r="H703" t="s">
        <v>1223</v>
      </c>
    </row>
    <row r="704" spans="1:8" x14ac:dyDescent="0.25">
      <c r="A704" t="s">
        <v>304</v>
      </c>
      <c r="B704" s="37" t="s">
        <v>1222</v>
      </c>
      <c r="C704" s="37" t="s">
        <v>1074</v>
      </c>
      <c r="D704" s="37" t="s">
        <v>1173</v>
      </c>
      <c r="E704" s="37" t="s">
        <v>1069</v>
      </c>
      <c r="F704" s="37" t="s">
        <v>6815</v>
      </c>
      <c r="G704" t="s">
        <v>1277</v>
      </c>
      <c r="H704" t="s">
        <v>1223</v>
      </c>
    </row>
    <row r="705" spans="1:8" x14ac:dyDescent="0.25">
      <c r="A705" t="s">
        <v>304</v>
      </c>
      <c r="B705" s="37" t="s">
        <v>1222</v>
      </c>
      <c r="C705" s="37" t="s">
        <v>1074</v>
      </c>
      <c r="D705" s="37" t="s">
        <v>1173</v>
      </c>
      <c r="E705" s="37" t="s">
        <v>1069</v>
      </c>
      <c r="F705" s="37" t="s">
        <v>9964</v>
      </c>
      <c r="G705" t="s">
        <v>1277</v>
      </c>
      <c r="H705" t="s">
        <v>1223</v>
      </c>
    </row>
    <row r="706" spans="1:8" x14ac:dyDescent="0.25">
      <c r="A706" t="s">
        <v>304</v>
      </c>
      <c r="B706" s="37" t="s">
        <v>1222</v>
      </c>
      <c r="C706" s="37" t="s">
        <v>1074</v>
      </c>
      <c r="D706" s="37" t="s">
        <v>1173</v>
      </c>
      <c r="E706" s="37" t="s">
        <v>1069</v>
      </c>
      <c r="F706" s="37" t="s">
        <v>1224</v>
      </c>
      <c r="G706" t="s">
        <v>1277</v>
      </c>
      <c r="H706" t="s">
        <v>1223</v>
      </c>
    </row>
    <row r="707" spans="1:8" x14ac:dyDescent="0.25">
      <c r="A707" t="s">
        <v>304</v>
      </c>
      <c r="B707" s="37" t="s">
        <v>1222</v>
      </c>
      <c r="C707" s="37" t="s">
        <v>1074</v>
      </c>
      <c r="D707" s="37" t="s">
        <v>1173</v>
      </c>
      <c r="E707" s="37" t="s">
        <v>1069</v>
      </c>
      <c r="F707" s="37" t="s">
        <v>9965</v>
      </c>
      <c r="G707" t="s">
        <v>1277</v>
      </c>
      <c r="H707" t="s">
        <v>1223</v>
      </c>
    </row>
    <row r="708" spans="1:8" x14ac:dyDescent="0.25">
      <c r="A708" t="s">
        <v>240</v>
      </c>
      <c r="B708" s="37" t="s">
        <v>1188</v>
      </c>
      <c r="C708" s="37" t="s">
        <v>1060</v>
      </c>
      <c r="D708" s="37" t="s">
        <v>1060</v>
      </c>
      <c r="E708" s="37" t="s">
        <v>1060</v>
      </c>
      <c r="F708" s="37" t="s">
        <v>1060</v>
      </c>
      <c r="G708" t="s">
        <v>1277</v>
      </c>
      <c r="H708" t="s">
        <v>1187</v>
      </c>
    </row>
    <row r="709" spans="1:8" x14ac:dyDescent="0.25">
      <c r="A709" t="s">
        <v>308</v>
      </c>
      <c r="B709" s="37" t="s">
        <v>5862</v>
      </c>
      <c r="C709" s="37" t="s">
        <v>1074</v>
      </c>
      <c r="D709" s="37" t="s">
        <v>1217</v>
      </c>
      <c r="E709" s="37" t="s">
        <v>1056</v>
      </c>
      <c r="F709" s="37" t="s">
        <v>1269</v>
      </c>
      <c r="G709" t="s">
        <v>1277</v>
      </c>
      <c r="H709" t="s">
        <v>1226</v>
      </c>
    </row>
    <row r="710" spans="1:8" x14ac:dyDescent="0.25">
      <c r="A710" t="s">
        <v>308</v>
      </c>
      <c r="B710" s="37" t="s">
        <v>5862</v>
      </c>
      <c r="C710" s="37" t="s">
        <v>1074</v>
      </c>
      <c r="D710" s="37" t="s">
        <v>1217</v>
      </c>
      <c r="E710" s="37" t="s">
        <v>1056</v>
      </c>
      <c r="F710" s="37" t="s">
        <v>9966</v>
      </c>
      <c r="G710" t="s">
        <v>1277</v>
      </c>
      <c r="H710" t="s">
        <v>1226</v>
      </c>
    </row>
    <row r="711" spans="1:8" x14ac:dyDescent="0.25">
      <c r="A711" t="s">
        <v>308</v>
      </c>
      <c r="B711" s="37" t="s">
        <v>5862</v>
      </c>
      <c r="C711" s="37" t="s">
        <v>1074</v>
      </c>
      <c r="D711" s="37" t="s">
        <v>1217</v>
      </c>
      <c r="E711" s="37" t="s">
        <v>1069</v>
      </c>
      <c r="F711" s="37" t="s">
        <v>1269</v>
      </c>
      <c r="G711" t="s">
        <v>1277</v>
      </c>
      <c r="H711" t="s">
        <v>1226</v>
      </c>
    </row>
    <row r="712" spans="1:8" x14ac:dyDescent="0.25">
      <c r="A712" t="s">
        <v>308</v>
      </c>
      <c r="B712" s="37" t="s">
        <v>5862</v>
      </c>
      <c r="C712" s="37" t="s">
        <v>1074</v>
      </c>
      <c r="D712" s="37" t="s">
        <v>1217</v>
      </c>
      <c r="E712" s="37" t="s">
        <v>1069</v>
      </c>
      <c r="F712" s="37" t="s">
        <v>9966</v>
      </c>
      <c r="G712" t="s">
        <v>1277</v>
      </c>
      <c r="H712" t="s">
        <v>1226</v>
      </c>
    </row>
    <row r="713" spans="1:8" x14ac:dyDescent="0.25">
      <c r="A713" t="s">
        <v>308</v>
      </c>
      <c r="B713" s="37" t="s">
        <v>1726</v>
      </c>
      <c r="C713" s="37" t="s">
        <v>1074</v>
      </c>
      <c r="D713" s="37" t="s">
        <v>1217</v>
      </c>
      <c r="E713" s="37" t="s">
        <v>1056</v>
      </c>
      <c r="F713" s="37" t="s">
        <v>1269</v>
      </c>
      <c r="G713" t="s">
        <v>1277</v>
      </c>
      <c r="H713" t="s">
        <v>1226</v>
      </c>
    </row>
    <row r="714" spans="1:8" x14ac:dyDescent="0.25">
      <c r="A714" t="s">
        <v>308</v>
      </c>
      <c r="B714" s="37" t="s">
        <v>1726</v>
      </c>
      <c r="C714" s="37" t="s">
        <v>1074</v>
      </c>
      <c r="D714" s="37" t="s">
        <v>1217</v>
      </c>
      <c r="E714" s="37" t="s">
        <v>1056</v>
      </c>
      <c r="F714" s="37" t="s">
        <v>9966</v>
      </c>
      <c r="G714" t="s">
        <v>1277</v>
      </c>
      <c r="H714" t="s">
        <v>1226</v>
      </c>
    </row>
    <row r="715" spans="1:8" x14ac:dyDescent="0.25">
      <c r="A715" t="s">
        <v>308</v>
      </c>
      <c r="B715" s="37" t="s">
        <v>1726</v>
      </c>
      <c r="C715" s="37" t="s">
        <v>1074</v>
      </c>
      <c r="D715" s="37" t="s">
        <v>1217</v>
      </c>
      <c r="E715" s="37" t="s">
        <v>1069</v>
      </c>
      <c r="F715" s="37" t="s">
        <v>1269</v>
      </c>
      <c r="G715" t="s">
        <v>1277</v>
      </c>
      <c r="H715" t="s">
        <v>1226</v>
      </c>
    </row>
    <row r="716" spans="1:8" x14ac:dyDescent="0.25">
      <c r="A716" t="s">
        <v>308</v>
      </c>
      <c r="B716" s="37" t="s">
        <v>1726</v>
      </c>
      <c r="C716" s="37" t="s">
        <v>1074</v>
      </c>
      <c r="D716" s="37" t="s">
        <v>1217</v>
      </c>
      <c r="E716" s="37" t="s">
        <v>1069</v>
      </c>
      <c r="F716" s="37" t="s">
        <v>9966</v>
      </c>
      <c r="G716" t="s">
        <v>1277</v>
      </c>
      <c r="H716" t="s">
        <v>1226</v>
      </c>
    </row>
    <row r="717" spans="1:8" x14ac:dyDescent="0.25">
      <c r="A717" t="s">
        <v>308</v>
      </c>
      <c r="B717" s="37" t="s">
        <v>5863</v>
      </c>
      <c r="C717" s="37" t="s">
        <v>1074</v>
      </c>
      <c r="D717" s="37" t="s">
        <v>1217</v>
      </c>
      <c r="E717" s="37" t="s">
        <v>1056</v>
      </c>
      <c r="F717" s="37" t="s">
        <v>1269</v>
      </c>
      <c r="G717" t="s">
        <v>1277</v>
      </c>
      <c r="H717" t="s">
        <v>1226</v>
      </c>
    </row>
    <row r="718" spans="1:8" x14ac:dyDescent="0.25">
      <c r="A718" t="s">
        <v>308</v>
      </c>
      <c r="B718" s="37" t="s">
        <v>5863</v>
      </c>
      <c r="C718" s="37" t="s">
        <v>1074</v>
      </c>
      <c r="D718" s="37" t="s">
        <v>1217</v>
      </c>
      <c r="E718" s="37" t="s">
        <v>1056</v>
      </c>
      <c r="F718" s="37" t="s">
        <v>9966</v>
      </c>
      <c r="G718" t="s">
        <v>1277</v>
      </c>
      <c r="H718" t="s">
        <v>1226</v>
      </c>
    </row>
    <row r="719" spans="1:8" x14ac:dyDescent="0.25">
      <c r="A719" t="s">
        <v>308</v>
      </c>
      <c r="B719" s="37" t="s">
        <v>5863</v>
      </c>
      <c r="C719" s="37" t="s">
        <v>1074</v>
      </c>
      <c r="D719" s="37" t="s">
        <v>1217</v>
      </c>
      <c r="E719" s="37" t="s">
        <v>1069</v>
      </c>
      <c r="F719" s="37" t="s">
        <v>1269</v>
      </c>
      <c r="G719" t="s">
        <v>1277</v>
      </c>
      <c r="H719" t="s">
        <v>1226</v>
      </c>
    </row>
    <row r="720" spans="1:8" x14ac:dyDescent="0.25">
      <c r="A720" t="s">
        <v>308</v>
      </c>
      <c r="B720" s="37" t="s">
        <v>5863</v>
      </c>
      <c r="C720" s="37" t="s">
        <v>1074</v>
      </c>
      <c r="D720" s="37" t="s">
        <v>1217</v>
      </c>
      <c r="E720" s="37" t="s">
        <v>1069</v>
      </c>
      <c r="F720" s="37" t="s">
        <v>9966</v>
      </c>
      <c r="G720" t="s">
        <v>1277</v>
      </c>
      <c r="H720" t="s">
        <v>1226</v>
      </c>
    </row>
    <row r="721" spans="1:8" x14ac:dyDescent="0.25">
      <c r="A721" t="s">
        <v>308</v>
      </c>
      <c r="B721" s="37" t="s">
        <v>1225</v>
      </c>
      <c r="C721" s="37" t="s">
        <v>1074</v>
      </c>
      <c r="D721" s="37" t="s">
        <v>1217</v>
      </c>
      <c r="E721" s="37" t="s">
        <v>1056</v>
      </c>
      <c r="F721" s="37" t="s">
        <v>1269</v>
      </c>
      <c r="G721" t="s">
        <v>1277</v>
      </c>
      <c r="H721" t="s">
        <v>1226</v>
      </c>
    </row>
    <row r="722" spans="1:8" x14ac:dyDescent="0.25">
      <c r="A722" t="s">
        <v>308</v>
      </c>
      <c r="B722" s="37" t="s">
        <v>1225</v>
      </c>
      <c r="C722" s="37" t="s">
        <v>1074</v>
      </c>
      <c r="D722" s="37" t="s">
        <v>1217</v>
      </c>
      <c r="E722" s="37" t="s">
        <v>1056</v>
      </c>
      <c r="F722" s="37" t="s">
        <v>9966</v>
      </c>
      <c r="G722" t="s">
        <v>1277</v>
      </c>
      <c r="H722" t="s">
        <v>1226</v>
      </c>
    </row>
    <row r="723" spans="1:8" x14ac:dyDescent="0.25">
      <c r="A723" t="s">
        <v>308</v>
      </c>
      <c r="B723" s="37" t="s">
        <v>1225</v>
      </c>
      <c r="C723" s="37" t="s">
        <v>1074</v>
      </c>
      <c r="D723" s="37" t="s">
        <v>1217</v>
      </c>
      <c r="E723" s="37" t="s">
        <v>1069</v>
      </c>
      <c r="F723" s="37" t="s">
        <v>1269</v>
      </c>
      <c r="G723" t="s">
        <v>1277</v>
      </c>
      <c r="H723" t="s">
        <v>1226</v>
      </c>
    </row>
    <row r="724" spans="1:8" x14ac:dyDescent="0.25">
      <c r="A724" t="s">
        <v>308</v>
      </c>
      <c r="B724" s="37" t="s">
        <v>1225</v>
      </c>
      <c r="C724" s="37" t="s">
        <v>1074</v>
      </c>
      <c r="D724" s="37" t="s">
        <v>1217</v>
      </c>
      <c r="E724" s="37" t="s">
        <v>1069</v>
      </c>
      <c r="F724" s="37" t="s">
        <v>9966</v>
      </c>
      <c r="G724" t="s">
        <v>1277</v>
      </c>
      <c r="H724" t="s">
        <v>1226</v>
      </c>
    </row>
    <row r="725" spans="1:8" x14ac:dyDescent="0.25">
      <c r="A725" t="s">
        <v>124</v>
      </c>
      <c r="B725" s="37" t="s">
        <v>1130</v>
      </c>
      <c r="C725" s="37" t="s">
        <v>1031</v>
      </c>
      <c r="D725" s="37" t="s">
        <v>1032</v>
      </c>
      <c r="E725" s="37" t="s">
        <v>1131</v>
      </c>
      <c r="F725" s="37" t="s">
        <v>1037</v>
      </c>
      <c r="G725" t="s">
        <v>1277</v>
      </c>
      <c r="H725" t="s">
        <v>1132</v>
      </c>
    </row>
    <row r="726" spans="1:8" x14ac:dyDescent="0.25">
      <c r="A726" t="s">
        <v>124</v>
      </c>
      <c r="B726" s="37" t="s">
        <v>1130</v>
      </c>
      <c r="C726" s="37" t="s">
        <v>1031</v>
      </c>
      <c r="D726" s="37" t="s">
        <v>1032</v>
      </c>
      <c r="E726" s="37" t="s">
        <v>1131</v>
      </c>
      <c r="F726" s="37" t="s">
        <v>1036</v>
      </c>
      <c r="G726" t="s">
        <v>1277</v>
      </c>
      <c r="H726" t="s">
        <v>1132</v>
      </c>
    </row>
    <row r="727" spans="1:8" x14ac:dyDescent="0.25">
      <c r="A727" t="s">
        <v>124</v>
      </c>
      <c r="B727" s="37" t="s">
        <v>1130</v>
      </c>
      <c r="C727" s="37" t="s">
        <v>1031</v>
      </c>
      <c r="D727" s="37" t="s">
        <v>1032</v>
      </c>
      <c r="E727" s="37" t="s">
        <v>1033</v>
      </c>
      <c r="F727" s="37" t="s">
        <v>1037</v>
      </c>
      <c r="G727" t="s">
        <v>1277</v>
      </c>
      <c r="H727" t="s">
        <v>1132</v>
      </c>
    </row>
    <row r="728" spans="1:8" x14ac:dyDescent="0.25">
      <c r="A728" t="s">
        <v>124</v>
      </c>
      <c r="B728" s="37" t="s">
        <v>1130</v>
      </c>
      <c r="C728" s="37" t="s">
        <v>1031</v>
      </c>
      <c r="D728" s="37" t="s">
        <v>1032</v>
      </c>
      <c r="E728" s="37" t="s">
        <v>1033</v>
      </c>
      <c r="F728" s="37" t="s">
        <v>1036</v>
      </c>
      <c r="G728" t="s">
        <v>1277</v>
      </c>
      <c r="H728" t="s">
        <v>1132</v>
      </c>
    </row>
    <row r="729" spans="1:8" x14ac:dyDescent="0.25">
      <c r="A729" t="s">
        <v>124</v>
      </c>
      <c r="B729" s="37" t="s">
        <v>1130</v>
      </c>
      <c r="C729" s="37" t="s">
        <v>1031</v>
      </c>
      <c r="D729" s="37" t="s">
        <v>1032</v>
      </c>
      <c r="E729" s="37" t="s">
        <v>1133</v>
      </c>
      <c r="F729" s="37" t="s">
        <v>1037</v>
      </c>
      <c r="G729" t="s">
        <v>1277</v>
      </c>
      <c r="H729" t="s">
        <v>1132</v>
      </c>
    </row>
    <row r="730" spans="1:8" x14ac:dyDescent="0.25">
      <c r="A730" t="s">
        <v>124</v>
      </c>
      <c r="B730" s="37" t="s">
        <v>1130</v>
      </c>
      <c r="C730" s="37" t="s">
        <v>1031</v>
      </c>
      <c r="D730" s="37" t="s">
        <v>1032</v>
      </c>
      <c r="E730" s="37" t="s">
        <v>1133</v>
      </c>
      <c r="F730" s="37" t="s">
        <v>1036</v>
      </c>
      <c r="G730" t="s">
        <v>1277</v>
      </c>
      <c r="H730" t="s">
        <v>1132</v>
      </c>
    </row>
    <row r="731" spans="1:8" x14ac:dyDescent="0.25">
      <c r="A731" t="s">
        <v>1455</v>
      </c>
      <c r="B731" s="37" t="s">
        <v>1881</v>
      </c>
      <c r="C731" s="37" t="s">
        <v>1031</v>
      </c>
      <c r="D731" s="37" t="s">
        <v>1032</v>
      </c>
      <c r="E731" s="37" t="s">
        <v>1353</v>
      </c>
      <c r="F731" s="37" t="s">
        <v>1868</v>
      </c>
      <c r="G731" t="s">
        <v>1277</v>
      </c>
      <c r="H731" t="s">
        <v>1882</v>
      </c>
    </row>
    <row r="732" spans="1:8" x14ac:dyDescent="0.25">
      <c r="A732" t="s">
        <v>1455</v>
      </c>
      <c r="B732" s="37" t="s">
        <v>1881</v>
      </c>
      <c r="C732" s="37" t="s">
        <v>1031</v>
      </c>
      <c r="D732" s="37" t="s">
        <v>1032</v>
      </c>
      <c r="E732" s="37" t="s">
        <v>1353</v>
      </c>
      <c r="F732" s="37" t="s">
        <v>1036</v>
      </c>
      <c r="G732" t="s">
        <v>1277</v>
      </c>
      <c r="H732" t="s">
        <v>1882</v>
      </c>
    </row>
    <row r="733" spans="1:8" x14ac:dyDescent="0.25">
      <c r="A733" t="s">
        <v>1455</v>
      </c>
      <c r="B733" s="37" t="s">
        <v>1881</v>
      </c>
      <c r="C733" s="37" t="s">
        <v>1031</v>
      </c>
      <c r="D733" s="37" t="s">
        <v>1032</v>
      </c>
      <c r="E733" s="37" t="s">
        <v>1353</v>
      </c>
      <c r="F733" s="37" t="s">
        <v>1883</v>
      </c>
      <c r="G733" t="s">
        <v>1277</v>
      </c>
      <c r="H733" t="s">
        <v>1882</v>
      </c>
    </row>
    <row r="734" spans="1:8" x14ac:dyDescent="0.25">
      <c r="A734" t="s">
        <v>1455</v>
      </c>
      <c r="B734" s="37" t="s">
        <v>1881</v>
      </c>
      <c r="C734" s="37" t="s">
        <v>1031</v>
      </c>
      <c r="D734" s="37" t="s">
        <v>1032</v>
      </c>
      <c r="E734" s="37" t="s">
        <v>1095</v>
      </c>
      <c r="F734" s="37" t="s">
        <v>1868</v>
      </c>
      <c r="G734" t="s">
        <v>1277</v>
      </c>
      <c r="H734" t="s">
        <v>1882</v>
      </c>
    </row>
    <row r="735" spans="1:8" x14ac:dyDescent="0.25">
      <c r="A735" t="s">
        <v>1455</v>
      </c>
      <c r="B735" s="37" t="s">
        <v>1881</v>
      </c>
      <c r="C735" s="37" t="s">
        <v>1031</v>
      </c>
      <c r="D735" s="37" t="s">
        <v>1032</v>
      </c>
      <c r="E735" s="37" t="s">
        <v>1095</v>
      </c>
      <c r="F735" s="37" t="s">
        <v>1036</v>
      </c>
      <c r="G735" t="s">
        <v>1277</v>
      </c>
      <c r="H735" t="s">
        <v>1882</v>
      </c>
    </row>
    <row r="736" spans="1:8" x14ac:dyDescent="0.25">
      <c r="A736" t="s">
        <v>1455</v>
      </c>
      <c r="B736" s="37" t="s">
        <v>1881</v>
      </c>
      <c r="C736" s="37" t="s">
        <v>1031</v>
      </c>
      <c r="D736" s="37" t="s">
        <v>1032</v>
      </c>
      <c r="E736" s="37" t="s">
        <v>1095</v>
      </c>
      <c r="F736" s="37" t="s">
        <v>1883</v>
      </c>
      <c r="G736" t="s">
        <v>1277</v>
      </c>
      <c r="H736" t="s">
        <v>1882</v>
      </c>
    </row>
    <row r="737" spans="1:8" x14ac:dyDescent="0.25">
      <c r="A737" t="s">
        <v>1455</v>
      </c>
      <c r="B737" s="37" t="s">
        <v>1881</v>
      </c>
      <c r="C737" s="37" t="s">
        <v>1031</v>
      </c>
      <c r="D737" s="37" t="s">
        <v>1032</v>
      </c>
      <c r="E737" s="37" t="s">
        <v>1133</v>
      </c>
      <c r="F737" s="37" t="s">
        <v>1868</v>
      </c>
      <c r="G737" t="s">
        <v>1277</v>
      </c>
      <c r="H737" t="s">
        <v>1882</v>
      </c>
    </row>
    <row r="738" spans="1:8" x14ac:dyDescent="0.25">
      <c r="A738" t="s">
        <v>1455</v>
      </c>
      <c r="B738" s="37" t="s">
        <v>1881</v>
      </c>
      <c r="C738" s="37" t="s">
        <v>1031</v>
      </c>
      <c r="D738" s="37" t="s">
        <v>1032</v>
      </c>
      <c r="E738" s="37" t="s">
        <v>1133</v>
      </c>
      <c r="F738" s="37" t="s">
        <v>1036</v>
      </c>
      <c r="G738" t="s">
        <v>1277</v>
      </c>
      <c r="H738" t="s">
        <v>1882</v>
      </c>
    </row>
    <row r="739" spans="1:8" x14ac:dyDescent="0.25">
      <c r="A739" t="s">
        <v>1455</v>
      </c>
      <c r="B739" s="37" t="s">
        <v>1881</v>
      </c>
      <c r="C739" s="37" t="s">
        <v>1031</v>
      </c>
      <c r="D739" s="37" t="s">
        <v>1032</v>
      </c>
      <c r="E739" s="37" t="s">
        <v>1133</v>
      </c>
      <c r="F739" s="37" t="s">
        <v>1883</v>
      </c>
      <c r="G739" t="s">
        <v>1277</v>
      </c>
      <c r="H739" t="s">
        <v>1882</v>
      </c>
    </row>
    <row r="740" spans="1:8" x14ac:dyDescent="0.25">
      <c r="A740" t="s">
        <v>128</v>
      </c>
      <c r="B740" s="37" t="s">
        <v>1134</v>
      </c>
      <c r="C740" s="37" t="s">
        <v>1063</v>
      </c>
      <c r="D740" s="37" t="s">
        <v>1064</v>
      </c>
      <c r="E740" s="37" t="s">
        <v>1065</v>
      </c>
      <c r="F740" s="37" t="s">
        <v>1067</v>
      </c>
      <c r="G740" t="s">
        <v>1277</v>
      </c>
      <c r="H740" t="s">
        <v>1135</v>
      </c>
    </row>
    <row r="741" spans="1:8" x14ac:dyDescent="0.25">
      <c r="A741" t="s">
        <v>128</v>
      </c>
      <c r="B741" s="37" t="s">
        <v>1134</v>
      </c>
      <c r="C741" s="37" t="s">
        <v>1063</v>
      </c>
      <c r="D741" s="37" t="s">
        <v>1064</v>
      </c>
      <c r="E741" s="37" t="s">
        <v>1065</v>
      </c>
      <c r="F741" s="37" t="s">
        <v>1037</v>
      </c>
      <c r="G741" t="s">
        <v>1277</v>
      </c>
      <c r="H741" t="s">
        <v>1135</v>
      </c>
    </row>
    <row r="742" spans="1:8" x14ac:dyDescent="0.25">
      <c r="A742" t="s">
        <v>128</v>
      </c>
      <c r="B742" s="37" t="s">
        <v>1134</v>
      </c>
      <c r="C742" s="37" t="s">
        <v>1063</v>
      </c>
      <c r="D742" s="37" t="s">
        <v>1064</v>
      </c>
      <c r="E742" s="37" t="s">
        <v>1065</v>
      </c>
      <c r="F742" s="37" t="s">
        <v>1083</v>
      </c>
      <c r="G742" t="s">
        <v>1277</v>
      </c>
      <c r="H742" t="s">
        <v>1135</v>
      </c>
    </row>
    <row r="743" spans="1:8" x14ac:dyDescent="0.25">
      <c r="A743" t="s">
        <v>128</v>
      </c>
      <c r="B743" s="37" t="s">
        <v>1134</v>
      </c>
      <c r="C743" s="37" t="s">
        <v>1063</v>
      </c>
      <c r="D743" s="37" t="s">
        <v>1064</v>
      </c>
      <c r="E743" s="37" t="s">
        <v>1065</v>
      </c>
      <c r="F743" s="37" t="s">
        <v>1102</v>
      </c>
      <c r="G743" t="s">
        <v>1277</v>
      </c>
      <c r="H743" t="s">
        <v>1135</v>
      </c>
    </row>
    <row r="744" spans="1:8" x14ac:dyDescent="0.25">
      <c r="A744" t="s">
        <v>128</v>
      </c>
      <c r="B744" s="37" t="s">
        <v>1134</v>
      </c>
      <c r="C744" s="37" t="s">
        <v>1063</v>
      </c>
      <c r="D744" s="37" t="s">
        <v>1064</v>
      </c>
      <c r="E744" s="37" t="s">
        <v>1093</v>
      </c>
      <c r="F744" s="37" t="s">
        <v>1067</v>
      </c>
      <c r="G744" t="s">
        <v>1277</v>
      </c>
      <c r="H744" t="s">
        <v>1135</v>
      </c>
    </row>
    <row r="745" spans="1:8" x14ac:dyDescent="0.25">
      <c r="A745" t="s">
        <v>128</v>
      </c>
      <c r="B745" s="37" t="s">
        <v>1134</v>
      </c>
      <c r="C745" s="37" t="s">
        <v>1063</v>
      </c>
      <c r="D745" s="37" t="s">
        <v>1064</v>
      </c>
      <c r="E745" s="37" t="s">
        <v>1093</v>
      </c>
      <c r="F745" s="37" t="s">
        <v>1037</v>
      </c>
      <c r="G745" t="s">
        <v>1277</v>
      </c>
      <c r="H745" t="s">
        <v>1135</v>
      </c>
    </row>
    <row r="746" spans="1:8" x14ac:dyDescent="0.25">
      <c r="A746" t="s">
        <v>128</v>
      </c>
      <c r="B746" s="37" t="s">
        <v>1134</v>
      </c>
      <c r="C746" s="37" t="s">
        <v>1063</v>
      </c>
      <c r="D746" s="37" t="s">
        <v>1064</v>
      </c>
      <c r="E746" s="37" t="s">
        <v>1093</v>
      </c>
      <c r="F746" s="37" t="s">
        <v>1083</v>
      </c>
      <c r="G746" t="s">
        <v>1277</v>
      </c>
      <c r="H746" t="s">
        <v>1135</v>
      </c>
    </row>
    <row r="747" spans="1:8" x14ac:dyDescent="0.25">
      <c r="A747" t="s">
        <v>128</v>
      </c>
      <c r="B747" s="37" t="s">
        <v>1134</v>
      </c>
      <c r="C747" s="37" t="s">
        <v>1063</v>
      </c>
      <c r="D747" s="37" t="s">
        <v>1064</v>
      </c>
      <c r="E747" s="37" t="s">
        <v>1093</v>
      </c>
      <c r="F747" s="37" t="s">
        <v>1102</v>
      </c>
      <c r="G747" t="s">
        <v>1277</v>
      </c>
      <c r="H747" t="s">
        <v>1135</v>
      </c>
    </row>
    <row r="748" spans="1:8" x14ac:dyDescent="0.25">
      <c r="A748" t="s">
        <v>128</v>
      </c>
      <c r="B748" s="37" t="s">
        <v>1134</v>
      </c>
      <c r="C748" s="37" t="s">
        <v>1063</v>
      </c>
      <c r="D748" s="37" t="s">
        <v>1064</v>
      </c>
      <c r="E748" s="37" t="s">
        <v>1096</v>
      </c>
      <c r="F748" s="37" t="s">
        <v>1067</v>
      </c>
      <c r="G748" t="s">
        <v>1277</v>
      </c>
      <c r="H748" t="s">
        <v>1135</v>
      </c>
    </row>
    <row r="749" spans="1:8" x14ac:dyDescent="0.25">
      <c r="A749" t="s">
        <v>128</v>
      </c>
      <c r="B749" s="37" t="s">
        <v>1134</v>
      </c>
      <c r="C749" s="37" t="s">
        <v>1063</v>
      </c>
      <c r="D749" s="37" t="s">
        <v>1064</v>
      </c>
      <c r="E749" s="37" t="s">
        <v>1096</v>
      </c>
      <c r="F749" s="37" t="s">
        <v>1037</v>
      </c>
      <c r="G749" t="s">
        <v>1277</v>
      </c>
      <c r="H749" t="s">
        <v>1135</v>
      </c>
    </row>
    <row r="750" spans="1:8" x14ac:dyDescent="0.25">
      <c r="A750" t="s">
        <v>128</v>
      </c>
      <c r="B750" s="37" t="s">
        <v>1134</v>
      </c>
      <c r="C750" s="37" t="s">
        <v>1063</v>
      </c>
      <c r="D750" s="37" t="s">
        <v>1064</v>
      </c>
      <c r="E750" s="37" t="s">
        <v>1096</v>
      </c>
      <c r="F750" s="37" t="s">
        <v>1083</v>
      </c>
      <c r="G750" t="s">
        <v>1277</v>
      </c>
      <c r="H750" t="s">
        <v>1135</v>
      </c>
    </row>
    <row r="751" spans="1:8" x14ac:dyDescent="0.25">
      <c r="A751" t="s">
        <v>128</v>
      </c>
      <c r="B751" s="37" t="s">
        <v>1134</v>
      </c>
      <c r="C751" s="37" t="s">
        <v>1063</v>
      </c>
      <c r="D751" s="37" t="s">
        <v>1064</v>
      </c>
      <c r="E751" s="37" t="s">
        <v>1096</v>
      </c>
      <c r="F751" s="37" t="s">
        <v>1102</v>
      </c>
      <c r="G751" t="s">
        <v>1277</v>
      </c>
      <c r="H751" t="s">
        <v>1135</v>
      </c>
    </row>
    <row r="752" spans="1:8" x14ac:dyDescent="0.25">
      <c r="A752" t="s">
        <v>133</v>
      </c>
      <c r="B752" s="37" t="s">
        <v>1136</v>
      </c>
      <c r="C752" s="37" t="s">
        <v>1031</v>
      </c>
      <c r="D752" s="37" t="s">
        <v>1048</v>
      </c>
      <c r="E752" s="37" t="s">
        <v>1049</v>
      </c>
      <c r="F752" s="37" t="s">
        <v>1052</v>
      </c>
      <c r="G752" t="s">
        <v>1277</v>
      </c>
      <c r="H752" t="s">
        <v>1137</v>
      </c>
    </row>
    <row r="753" spans="1:8" x14ac:dyDescent="0.25">
      <c r="A753" t="s">
        <v>133</v>
      </c>
      <c r="B753" s="37" t="s">
        <v>1136</v>
      </c>
      <c r="C753" s="37" t="s">
        <v>1031</v>
      </c>
      <c r="D753" s="37" t="s">
        <v>1048</v>
      </c>
      <c r="E753" s="37" t="s">
        <v>1049</v>
      </c>
      <c r="F753" s="37" t="s">
        <v>1093</v>
      </c>
      <c r="G753" t="s">
        <v>1277</v>
      </c>
      <c r="H753" t="s">
        <v>1137</v>
      </c>
    </row>
    <row r="754" spans="1:8" x14ac:dyDescent="0.25">
      <c r="A754" t="s">
        <v>133</v>
      </c>
      <c r="B754" s="37" t="s">
        <v>1136</v>
      </c>
      <c r="C754" s="37" t="s">
        <v>1031</v>
      </c>
      <c r="D754" s="37" t="s">
        <v>1048</v>
      </c>
      <c r="E754" s="37" t="s">
        <v>1049</v>
      </c>
      <c r="F754" s="37" t="s">
        <v>1053</v>
      </c>
      <c r="G754" t="s">
        <v>1277</v>
      </c>
      <c r="H754" t="s">
        <v>1137</v>
      </c>
    </row>
    <row r="755" spans="1:8" x14ac:dyDescent="0.25">
      <c r="A755" t="s">
        <v>242</v>
      </c>
      <c r="B755" s="37" t="s">
        <v>1189</v>
      </c>
      <c r="C755" s="37" t="s">
        <v>1074</v>
      </c>
      <c r="D755" s="37" t="s">
        <v>1173</v>
      </c>
      <c r="E755" s="37" t="s">
        <v>1076</v>
      </c>
      <c r="F755" s="37" t="s">
        <v>1166</v>
      </c>
      <c r="G755" t="s">
        <v>1277</v>
      </c>
      <c r="H755" t="s">
        <v>1190</v>
      </c>
    </row>
    <row r="756" spans="1:8" x14ac:dyDescent="0.25">
      <c r="A756" t="s">
        <v>242</v>
      </c>
      <c r="B756" s="37" t="s">
        <v>1189</v>
      </c>
      <c r="C756" s="37" t="s">
        <v>1074</v>
      </c>
      <c r="D756" s="37" t="s">
        <v>1173</v>
      </c>
      <c r="E756" s="37" t="s">
        <v>1076</v>
      </c>
      <c r="F756" s="37" t="s">
        <v>1191</v>
      </c>
      <c r="G756" t="s">
        <v>1277</v>
      </c>
      <c r="H756" t="s">
        <v>1190</v>
      </c>
    </row>
    <row r="757" spans="1:8" x14ac:dyDescent="0.25">
      <c r="A757" t="s">
        <v>242</v>
      </c>
      <c r="B757" s="37" t="s">
        <v>1189</v>
      </c>
      <c r="C757" s="37" t="s">
        <v>1074</v>
      </c>
      <c r="D757" s="37" t="s">
        <v>1173</v>
      </c>
      <c r="E757" s="37" t="s">
        <v>1192</v>
      </c>
      <c r="F757" s="37" t="s">
        <v>1166</v>
      </c>
      <c r="G757" t="s">
        <v>1277</v>
      </c>
      <c r="H757" t="s">
        <v>1190</v>
      </c>
    </row>
    <row r="758" spans="1:8" x14ac:dyDescent="0.25">
      <c r="A758" t="s">
        <v>242</v>
      </c>
      <c r="B758" s="37" t="s">
        <v>1189</v>
      </c>
      <c r="C758" s="37" t="s">
        <v>1074</v>
      </c>
      <c r="D758" s="37" t="s">
        <v>1173</v>
      </c>
      <c r="E758" s="37" t="s">
        <v>1192</v>
      </c>
      <c r="F758" s="37" t="s">
        <v>1191</v>
      </c>
      <c r="G758" t="s">
        <v>1277</v>
      </c>
      <c r="H758" t="s">
        <v>1190</v>
      </c>
    </row>
    <row r="759" spans="1:8" x14ac:dyDescent="0.25">
      <c r="A759" t="s">
        <v>242</v>
      </c>
      <c r="B759" s="37" t="s">
        <v>1189</v>
      </c>
      <c r="C759" s="37" t="s">
        <v>1074</v>
      </c>
      <c r="D759" s="37" t="s">
        <v>1173</v>
      </c>
      <c r="E759" s="37" t="s">
        <v>1096</v>
      </c>
      <c r="F759" s="37" t="s">
        <v>1166</v>
      </c>
      <c r="G759" t="s">
        <v>1277</v>
      </c>
      <c r="H759" t="s">
        <v>1190</v>
      </c>
    </row>
    <row r="760" spans="1:8" x14ac:dyDescent="0.25">
      <c r="A760" t="s">
        <v>242</v>
      </c>
      <c r="B760" s="37" t="s">
        <v>1189</v>
      </c>
      <c r="C760" s="37" t="s">
        <v>1074</v>
      </c>
      <c r="D760" s="37" t="s">
        <v>1173</v>
      </c>
      <c r="E760" s="37" t="s">
        <v>1096</v>
      </c>
      <c r="F760" s="37" t="s">
        <v>1191</v>
      </c>
      <c r="G760" t="s">
        <v>1277</v>
      </c>
      <c r="H760" t="s">
        <v>1190</v>
      </c>
    </row>
    <row r="761" spans="1:8" x14ac:dyDescent="0.25">
      <c r="A761" t="s">
        <v>242</v>
      </c>
      <c r="B761" s="37" t="s">
        <v>6005</v>
      </c>
      <c r="C761" s="37" t="s">
        <v>1074</v>
      </c>
      <c r="D761" s="37" t="s">
        <v>1173</v>
      </c>
      <c r="E761" s="37" t="s">
        <v>1076</v>
      </c>
      <c r="F761" s="37" t="s">
        <v>1166</v>
      </c>
      <c r="G761" t="s">
        <v>1277</v>
      </c>
      <c r="H761" t="s">
        <v>1190</v>
      </c>
    </row>
    <row r="762" spans="1:8" x14ac:dyDescent="0.25">
      <c r="A762" t="s">
        <v>242</v>
      </c>
      <c r="B762" s="37" t="s">
        <v>6005</v>
      </c>
      <c r="C762" s="37" t="s">
        <v>1074</v>
      </c>
      <c r="D762" s="37" t="s">
        <v>1173</v>
      </c>
      <c r="E762" s="37" t="s">
        <v>1076</v>
      </c>
      <c r="F762" s="37" t="s">
        <v>1191</v>
      </c>
      <c r="G762" t="s">
        <v>1277</v>
      </c>
      <c r="H762" t="s">
        <v>1190</v>
      </c>
    </row>
    <row r="763" spans="1:8" x14ac:dyDescent="0.25">
      <c r="A763" t="s">
        <v>242</v>
      </c>
      <c r="B763" s="37" t="s">
        <v>6005</v>
      </c>
      <c r="C763" s="37" t="s">
        <v>1074</v>
      </c>
      <c r="D763" s="37" t="s">
        <v>1173</v>
      </c>
      <c r="E763" s="37" t="s">
        <v>1192</v>
      </c>
      <c r="F763" s="37" t="s">
        <v>1166</v>
      </c>
      <c r="G763" t="s">
        <v>1277</v>
      </c>
      <c r="H763" t="s">
        <v>1190</v>
      </c>
    </row>
    <row r="764" spans="1:8" x14ac:dyDescent="0.25">
      <c r="A764" t="s">
        <v>242</v>
      </c>
      <c r="B764" s="37" t="s">
        <v>6005</v>
      </c>
      <c r="C764" s="37" t="s">
        <v>1074</v>
      </c>
      <c r="D764" s="37" t="s">
        <v>1173</v>
      </c>
      <c r="E764" s="37" t="s">
        <v>1192</v>
      </c>
      <c r="F764" s="37" t="s">
        <v>1191</v>
      </c>
      <c r="G764" t="s">
        <v>1277</v>
      </c>
      <c r="H764" t="s">
        <v>1190</v>
      </c>
    </row>
    <row r="765" spans="1:8" x14ac:dyDescent="0.25">
      <c r="A765" t="s">
        <v>242</v>
      </c>
      <c r="B765" s="37" t="s">
        <v>6005</v>
      </c>
      <c r="C765" s="37" t="s">
        <v>1074</v>
      </c>
      <c r="D765" s="37" t="s">
        <v>1173</v>
      </c>
      <c r="E765" s="37" t="s">
        <v>1096</v>
      </c>
      <c r="F765" s="37" t="s">
        <v>1166</v>
      </c>
      <c r="G765" t="s">
        <v>1277</v>
      </c>
      <c r="H765" t="s">
        <v>1190</v>
      </c>
    </row>
    <row r="766" spans="1:8" x14ac:dyDescent="0.25">
      <c r="A766" t="s">
        <v>242</v>
      </c>
      <c r="B766" s="37" t="s">
        <v>6005</v>
      </c>
      <c r="C766" s="37" t="s">
        <v>1074</v>
      </c>
      <c r="D766" s="37" t="s">
        <v>1173</v>
      </c>
      <c r="E766" s="37" t="s">
        <v>1096</v>
      </c>
      <c r="F766" s="37" t="s">
        <v>1191</v>
      </c>
      <c r="G766" t="s">
        <v>1277</v>
      </c>
      <c r="H766" t="s">
        <v>1190</v>
      </c>
    </row>
    <row r="767" spans="1:8" x14ac:dyDescent="0.25">
      <c r="A767" t="s">
        <v>137</v>
      </c>
      <c r="B767" s="37" t="s">
        <v>1138</v>
      </c>
      <c r="C767" s="37" t="s">
        <v>1074</v>
      </c>
      <c r="D767" s="37" t="s">
        <v>1064</v>
      </c>
      <c r="E767" s="37" t="s">
        <v>1133</v>
      </c>
      <c r="F767" s="37" t="s">
        <v>1191</v>
      </c>
      <c r="G767" t="s">
        <v>1277</v>
      </c>
      <c r="H767" t="s">
        <v>1139</v>
      </c>
    </row>
    <row r="768" spans="1:8" x14ac:dyDescent="0.25">
      <c r="A768" t="s">
        <v>137</v>
      </c>
      <c r="B768" s="37" t="s">
        <v>1140</v>
      </c>
      <c r="C768" s="37" t="s">
        <v>1074</v>
      </c>
      <c r="D768" s="37" t="s">
        <v>1064</v>
      </c>
      <c r="E768" s="37" t="s">
        <v>1133</v>
      </c>
      <c r="F768" s="37" t="s">
        <v>1191</v>
      </c>
      <c r="G768" t="s">
        <v>1277</v>
      </c>
      <c r="H768" t="s">
        <v>1139</v>
      </c>
    </row>
    <row r="769" spans="1:8" x14ac:dyDescent="0.25">
      <c r="A769" t="s">
        <v>142</v>
      </c>
      <c r="B769" s="37" t="s">
        <v>1141</v>
      </c>
      <c r="C769" s="37" t="s">
        <v>1031</v>
      </c>
      <c r="D769" s="37" t="s">
        <v>1120</v>
      </c>
      <c r="E769" s="37" t="s">
        <v>1093</v>
      </c>
      <c r="F769" s="37" t="s">
        <v>1056</v>
      </c>
      <c r="G769" t="s">
        <v>1277</v>
      </c>
      <c r="H769" t="s">
        <v>1142</v>
      </c>
    </row>
    <row r="770" spans="1:8" x14ac:dyDescent="0.25">
      <c r="A770" t="s">
        <v>142</v>
      </c>
      <c r="B770" s="37" t="s">
        <v>1141</v>
      </c>
      <c r="C770" s="37" t="s">
        <v>1031</v>
      </c>
      <c r="D770" s="37" t="s">
        <v>1120</v>
      </c>
      <c r="E770" s="37" t="s">
        <v>1093</v>
      </c>
      <c r="F770" s="37" t="s">
        <v>1143</v>
      </c>
      <c r="G770" t="s">
        <v>1277</v>
      </c>
      <c r="H770" t="s">
        <v>1142</v>
      </c>
    </row>
    <row r="771" spans="1:8" x14ac:dyDescent="0.25">
      <c r="A771" t="s">
        <v>142</v>
      </c>
      <c r="B771" s="37" t="s">
        <v>1141</v>
      </c>
      <c r="C771" s="37" t="s">
        <v>1031</v>
      </c>
      <c r="D771" s="37" t="s">
        <v>1120</v>
      </c>
      <c r="E771" s="37" t="s">
        <v>1093</v>
      </c>
      <c r="F771" s="37" t="s">
        <v>1102</v>
      </c>
      <c r="G771" t="s">
        <v>1277</v>
      </c>
      <c r="H771" t="s">
        <v>1142</v>
      </c>
    </row>
    <row r="772" spans="1:8" x14ac:dyDescent="0.25">
      <c r="A772" t="s">
        <v>142</v>
      </c>
      <c r="B772" s="37" t="s">
        <v>1141</v>
      </c>
      <c r="C772" s="37" t="s">
        <v>1031</v>
      </c>
      <c r="D772" s="37" t="s">
        <v>1040</v>
      </c>
      <c r="E772" s="37" t="s">
        <v>1093</v>
      </c>
      <c r="F772" s="37" t="s">
        <v>1056</v>
      </c>
      <c r="G772" t="s">
        <v>1277</v>
      </c>
      <c r="H772" t="s">
        <v>1142</v>
      </c>
    </row>
    <row r="773" spans="1:8" x14ac:dyDescent="0.25">
      <c r="A773" t="s">
        <v>142</v>
      </c>
      <c r="B773" s="37" t="s">
        <v>1141</v>
      </c>
      <c r="C773" s="37" t="s">
        <v>1031</v>
      </c>
      <c r="D773" s="37" t="s">
        <v>1040</v>
      </c>
      <c r="E773" s="37" t="s">
        <v>1093</v>
      </c>
      <c r="F773" s="37" t="s">
        <v>1143</v>
      </c>
      <c r="G773" t="s">
        <v>1277</v>
      </c>
      <c r="H773" t="s">
        <v>1142</v>
      </c>
    </row>
    <row r="774" spans="1:8" x14ac:dyDescent="0.25">
      <c r="A774" t="s">
        <v>142</v>
      </c>
      <c r="B774" s="37" t="s">
        <v>1141</v>
      </c>
      <c r="C774" s="37" t="s">
        <v>1031</v>
      </c>
      <c r="D774" s="37" t="s">
        <v>1040</v>
      </c>
      <c r="E774" s="37" t="s">
        <v>1093</v>
      </c>
      <c r="F774" s="37" t="s">
        <v>1102</v>
      </c>
      <c r="G774" t="s">
        <v>1277</v>
      </c>
      <c r="H774" t="s">
        <v>1142</v>
      </c>
    </row>
    <row r="775" spans="1:8" x14ac:dyDescent="0.25">
      <c r="A775" t="s">
        <v>148</v>
      </c>
      <c r="B775" s="37" t="s">
        <v>1145</v>
      </c>
      <c r="C775" s="37" t="s">
        <v>1031</v>
      </c>
      <c r="D775" s="37" t="s">
        <v>1048</v>
      </c>
      <c r="E775" s="37" t="s">
        <v>1093</v>
      </c>
      <c r="F775" s="37" t="s">
        <v>1083</v>
      </c>
      <c r="G775" t="s">
        <v>1277</v>
      </c>
      <c r="H775" t="s">
        <v>1146</v>
      </c>
    </row>
    <row r="776" spans="1:8" x14ac:dyDescent="0.25">
      <c r="A776" t="s">
        <v>148</v>
      </c>
      <c r="B776" s="37" t="s">
        <v>1145</v>
      </c>
      <c r="C776" s="37" t="s">
        <v>1031</v>
      </c>
      <c r="D776" s="37" t="s">
        <v>1048</v>
      </c>
      <c r="E776" s="37" t="s">
        <v>1093</v>
      </c>
      <c r="F776" s="37" t="s">
        <v>1053</v>
      </c>
      <c r="G776" t="s">
        <v>1277</v>
      </c>
      <c r="H776" t="s">
        <v>1146</v>
      </c>
    </row>
    <row r="777" spans="1:8" x14ac:dyDescent="0.25">
      <c r="A777" t="s">
        <v>148</v>
      </c>
      <c r="B777" s="37" t="s">
        <v>1145</v>
      </c>
      <c r="C777" s="37" t="s">
        <v>1031</v>
      </c>
      <c r="D777" s="37" t="s">
        <v>1048</v>
      </c>
      <c r="E777" s="37" t="s">
        <v>1147</v>
      </c>
      <c r="F777" s="37" t="s">
        <v>1083</v>
      </c>
      <c r="G777" t="s">
        <v>1277</v>
      </c>
      <c r="H777" t="s">
        <v>1146</v>
      </c>
    </row>
    <row r="778" spans="1:8" x14ac:dyDescent="0.25">
      <c r="A778" t="s">
        <v>148</v>
      </c>
      <c r="B778" s="37" t="s">
        <v>1145</v>
      </c>
      <c r="C778" s="37" t="s">
        <v>1031</v>
      </c>
      <c r="D778" s="37" t="s">
        <v>1048</v>
      </c>
      <c r="E778" s="37" t="s">
        <v>1147</v>
      </c>
      <c r="F778" s="37" t="s">
        <v>1053</v>
      </c>
      <c r="G778" t="s">
        <v>1277</v>
      </c>
      <c r="H778" t="s">
        <v>1146</v>
      </c>
    </row>
    <row r="779" spans="1:8" x14ac:dyDescent="0.25">
      <c r="A779" t="s">
        <v>312</v>
      </c>
      <c r="B779" s="37" t="s">
        <v>1228</v>
      </c>
      <c r="C779" s="37" t="s">
        <v>1074</v>
      </c>
      <c r="D779" s="37" t="s">
        <v>1152</v>
      </c>
      <c r="E779" s="37" t="s">
        <v>1093</v>
      </c>
      <c r="F779" s="37" t="s">
        <v>1102</v>
      </c>
      <c r="G779" t="s">
        <v>1277</v>
      </c>
      <c r="H779" t="s">
        <v>1207</v>
      </c>
    </row>
    <row r="780" spans="1:8" x14ac:dyDescent="0.25">
      <c r="A780" t="s">
        <v>312</v>
      </c>
      <c r="B780" s="37" t="s">
        <v>1228</v>
      </c>
      <c r="C780" s="37" t="s">
        <v>1074</v>
      </c>
      <c r="D780" s="37" t="s">
        <v>1152</v>
      </c>
      <c r="E780" s="37" t="s">
        <v>1093</v>
      </c>
      <c r="F780" s="37" t="s">
        <v>1037</v>
      </c>
      <c r="G780" t="s">
        <v>1277</v>
      </c>
      <c r="H780" t="s">
        <v>1207</v>
      </c>
    </row>
    <row r="781" spans="1:8" x14ac:dyDescent="0.25">
      <c r="A781" t="s">
        <v>312</v>
      </c>
      <c r="B781" s="37" t="s">
        <v>1227</v>
      </c>
      <c r="C781" s="37" t="s">
        <v>1074</v>
      </c>
      <c r="D781" s="37" t="s">
        <v>1152</v>
      </c>
      <c r="E781" s="37" t="s">
        <v>1093</v>
      </c>
      <c r="F781" s="37" t="s">
        <v>1102</v>
      </c>
      <c r="G781" t="s">
        <v>1277</v>
      </c>
      <c r="H781" t="s">
        <v>1207</v>
      </c>
    </row>
    <row r="782" spans="1:8" x14ac:dyDescent="0.25">
      <c r="A782" t="s">
        <v>312</v>
      </c>
      <c r="B782" s="37" t="s">
        <v>1227</v>
      </c>
      <c r="C782" s="37" t="s">
        <v>1074</v>
      </c>
      <c r="D782" s="37" t="s">
        <v>1152</v>
      </c>
      <c r="E782" s="37" t="s">
        <v>1093</v>
      </c>
      <c r="F782" s="37" t="s">
        <v>1037</v>
      </c>
      <c r="G782" t="s">
        <v>1277</v>
      </c>
      <c r="H782" t="s">
        <v>1207</v>
      </c>
    </row>
    <row r="783" spans="1:8" x14ac:dyDescent="0.25">
      <c r="A783" t="s">
        <v>314</v>
      </c>
      <c r="B783" s="37" t="s">
        <v>1231</v>
      </c>
      <c r="C783" s="37" t="s">
        <v>1169</v>
      </c>
      <c r="D783" s="37" t="s">
        <v>1173</v>
      </c>
      <c r="E783" s="37" t="s">
        <v>1172</v>
      </c>
      <c r="F783" s="37" t="s">
        <v>1082</v>
      </c>
      <c r="G783" t="s">
        <v>1277</v>
      </c>
      <c r="H783" t="s">
        <v>1230</v>
      </c>
    </row>
    <row r="784" spans="1:8" x14ac:dyDescent="0.25">
      <c r="A784" t="s">
        <v>314</v>
      </c>
      <c r="B784" s="37" t="s">
        <v>1231</v>
      </c>
      <c r="C784" s="37" t="s">
        <v>1169</v>
      </c>
      <c r="D784" s="37" t="s">
        <v>1173</v>
      </c>
      <c r="E784" s="37" t="s">
        <v>9942</v>
      </c>
      <c r="F784" s="37" t="s">
        <v>1082</v>
      </c>
      <c r="G784" t="s">
        <v>1277</v>
      </c>
      <c r="H784" t="s">
        <v>1230</v>
      </c>
    </row>
    <row r="785" spans="1:8" x14ac:dyDescent="0.25">
      <c r="A785" t="s">
        <v>314</v>
      </c>
      <c r="B785" s="37" t="s">
        <v>1229</v>
      </c>
      <c r="C785" s="37" t="s">
        <v>1169</v>
      </c>
      <c r="D785" s="37" t="s">
        <v>1173</v>
      </c>
      <c r="E785" s="37" t="s">
        <v>1172</v>
      </c>
      <c r="F785" s="37" t="s">
        <v>1082</v>
      </c>
      <c r="G785" t="s">
        <v>1277</v>
      </c>
      <c r="H785" t="s">
        <v>1230</v>
      </c>
    </row>
    <row r="786" spans="1:8" x14ac:dyDescent="0.25">
      <c r="A786" t="s">
        <v>314</v>
      </c>
      <c r="B786" s="37" t="s">
        <v>1229</v>
      </c>
      <c r="C786" s="37" t="s">
        <v>1169</v>
      </c>
      <c r="D786" s="37" t="s">
        <v>1173</v>
      </c>
      <c r="E786" s="37" t="s">
        <v>9942</v>
      </c>
      <c r="F786" s="37" t="s">
        <v>1082</v>
      </c>
      <c r="G786" t="s">
        <v>1277</v>
      </c>
      <c r="H786" t="s">
        <v>1230</v>
      </c>
    </row>
    <row r="787" spans="1:8" x14ac:dyDescent="0.25">
      <c r="A787" t="s">
        <v>27</v>
      </c>
      <c r="B787" s="37" t="s">
        <v>6399</v>
      </c>
      <c r="C787" s="37" t="s">
        <v>1031</v>
      </c>
      <c r="D787" s="37" t="s">
        <v>1048</v>
      </c>
      <c r="E787" s="37" t="s">
        <v>1049</v>
      </c>
      <c r="F787" s="37" t="s">
        <v>1050</v>
      </c>
      <c r="G787" t="s">
        <v>1277</v>
      </c>
      <c r="H787" t="s">
        <v>1051</v>
      </c>
    </row>
    <row r="788" spans="1:8" x14ac:dyDescent="0.25">
      <c r="A788" t="s">
        <v>27</v>
      </c>
      <c r="B788" s="37" t="s">
        <v>6399</v>
      </c>
      <c r="C788" s="37" t="s">
        <v>1031</v>
      </c>
      <c r="D788" s="37" t="s">
        <v>1048</v>
      </c>
      <c r="E788" s="37" t="s">
        <v>1049</v>
      </c>
      <c r="F788" s="37" t="s">
        <v>1052</v>
      </c>
      <c r="G788" t="s">
        <v>1277</v>
      </c>
      <c r="H788" t="s">
        <v>1051</v>
      </c>
    </row>
    <row r="789" spans="1:8" x14ac:dyDescent="0.25">
      <c r="A789" t="s">
        <v>27</v>
      </c>
      <c r="B789" s="37" t="s">
        <v>6399</v>
      </c>
      <c r="C789" s="37" t="s">
        <v>1031</v>
      </c>
      <c r="D789" s="37" t="s">
        <v>1048</v>
      </c>
      <c r="E789" s="37" t="s">
        <v>1053</v>
      </c>
      <c r="F789" s="37" t="s">
        <v>1050</v>
      </c>
      <c r="G789" t="s">
        <v>1277</v>
      </c>
      <c r="H789" t="s">
        <v>1051</v>
      </c>
    </row>
    <row r="790" spans="1:8" x14ac:dyDescent="0.25">
      <c r="A790" t="s">
        <v>27</v>
      </c>
      <c r="B790" s="37" t="s">
        <v>6399</v>
      </c>
      <c r="C790" s="37" t="s">
        <v>1031</v>
      </c>
      <c r="D790" s="37" t="s">
        <v>1048</v>
      </c>
      <c r="E790" s="37" t="s">
        <v>1053</v>
      </c>
      <c r="F790" s="37" t="s">
        <v>1052</v>
      </c>
      <c r="G790" t="s">
        <v>1277</v>
      </c>
      <c r="H790" t="s">
        <v>1051</v>
      </c>
    </row>
    <row r="791" spans="1:8" x14ac:dyDescent="0.25">
      <c r="A791" t="s">
        <v>27</v>
      </c>
      <c r="B791" s="37" t="s">
        <v>6399</v>
      </c>
      <c r="C791" s="37" t="s">
        <v>1031</v>
      </c>
      <c r="D791" s="37" t="s">
        <v>1048</v>
      </c>
      <c r="E791" s="37" t="s">
        <v>1054</v>
      </c>
      <c r="F791" s="37" t="s">
        <v>1050</v>
      </c>
      <c r="G791" t="s">
        <v>1277</v>
      </c>
      <c r="H791" t="s">
        <v>1051</v>
      </c>
    </row>
    <row r="792" spans="1:8" x14ac:dyDescent="0.25">
      <c r="A792" t="s">
        <v>27</v>
      </c>
      <c r="B792" s="37" t="s">
        <v>6399</v>
      </c>
      <c r="C792" s="37" t="s">
        <v>1031</v>
      </c>
      <c r="D792" s="37" t="s">
        <v>1048</v>
      </c>
      <c r="E792" s="37" t="s">
        <v>1054</v>
      </c>
      <c r="F792" s="37" t="s">
        <v>1052</v>
      </c>
      <c r="G792" t="s">
        <v>1277</v>
      </c>
      <c r="H792" t="s">
        <v>1051</v>
      </c>
    </row>
    <row r="793" spans="1:8" x14ac:dyDescent="0.25">
      <c r="A793" t="s">
        <v>27</v>
      </c>
      <c r="B793" s="37" t="s">
        <v>6400</v>
      </c>
      <c r="C793" s="37" t="s">
        <v>1031</v>
      </c>
      <c r="D793" s="37" t="s">
        <v>1048</v>
      </c>
      <c r="E793" s="37" t="s">
        <v>1049</v>
      </c>
      <c r="F793" s="37" t="s">
        <v>1050</v>
      </c>
      <c r="G793" t="s">
        <v>1277</v>
      </c>
      <c r="H793" t="s">
        <v>1051</v>
      </c>
    </row>
    <row r="794" spans="1:8" x14ac:dyDescent="0.25">
      <c r="A794" t="s">
        <v>27</v>
      </c>
      <c r="B794" s="37" t="s">
        <v>6400</v>
      </c>
      <c r="C794" s="37" t="s">
        <v>1031</v>
      </c>
      <c r="D794" s="37" t="s">
        <v>1048</v>
      </c>
      <c r="E794" s="37" t="s">
        <v>1049</v>
      </c>
      <c r="F794" s="37" t="s">
        <v>1052</v>
      </c>
      <c r="G794" t="s">
        <v>1277</v>
      </c>
      <c r="H794" t="s">
        <v>1051</v>
      </c>
    </row>
    <row r="795" spans="1:8" x14ac:dyDescent="0.25">
      <c r="A795" t="s">
        <v>27</v>
      </c>
      <c r="B795" s="37" t="s">
        <v>6400</v>
      </c>
      <c r="C795" s="37" t="s">
        <v>1031</v>
      </c>
      <c r="D795" s="37" t="s">
        <v>1048</v>
      </c>
      <c r="E795" s="37" t="s">
        <v>1053</v>
      </c>
      <c r="F795" s="37" t="s">
        <v>1050</v>
      </c>
      <c r="G795" t="s">
        <v>1277</v>
      </c>
      <c r="H795" t="s">
        <v>1051</v>
      </c>
    </row>
    <row r="796" spans="1:8" x14ac:dyDescent="0.25">
      <c r="A796" t="s">
        <v>27</v>
      </c>
      <c r="B796" s="37" t="s">
        <v>6400</v>
      </c>
      <c r="C796" s="37" t="s">
        <v>1031</v>
      </c>
      <c r="D796" s="37" t="s">
        <v>1048</v>
      </c>
      <c r="E796" s="37" t="s">
        <v>1053</v>
      </c>
      <c r="F796" s="37" t="s">
        <v>1052</v>
      </c>
      <c r="G796" t="s">
        <v>1277</v>
      </c>
      <c r="H796" t="s">
        <v>1051</v>
      </c>
    </row>
    <row r="797" spans="1:8" x14ac:dyDescent="0.25">
      <c r="A797" t="s">
        <v>27</v>
      </c>
      <c r="B797" s="37" t="s">
        <v>6400</v>
      </c>
      <c r="C797" s="37" t="s">
        <v>1031</v>
      </c>
      <c r="D797" s="37" t="s">
        <v>1048</v>
      </c>
      <c r="E797" s="37" t="s">
        <v>1054</v>
      </c>
      <c r="F797" s="37" t="s">
        <v>1050</v>
      </c>
      <c r="G797" t="s">
        <v>1277</v>
      </c>
      <c r="H797" t="s">
        <v>1051</v>
      </c>
    </row>
    <row r="798" spans="1:8" x14ac:dyDescent="0.25">
      <c r="A798" t="s">
        <v>27</v>
      </c>
      <c r="B798" s="37" t="s">
        <v>6400</v>
      </c>
      <c r="C798" s="37" t="s">
        <v>1031</v>
      </c>
      <c r="D798" s="37" t="s">
        <v>1048</v>
      </c>
      <c r="E798" s="37" t="s">
        <v>1054</v>
      </c>
      <c r="F798" s="37" t="s">
        <v>1052</v>
      </c>
      <c r="G798" t="s">
        <v>1277</v>
      </c>
      <c r="H798" t="s">
        <v>1051</v>
      </c>
    </row>
    <row r="799" spans="1:8" x14ac:dyDescent="0.25">
      <c r="A799" t="s">
        <v>27</v>
      </c>
      <c r="B799" s="37" t="s">
        <v>1055</v>
      </c>
      <c r="C799" s="37" t="s">
        <v>1031</v>
      </c>
      <c r="D799" s="37" t="s">
        <v>1048</v>
      </c>
      <c r="E799" s="37" t="s">
        <v>1049</v>
      </c>
      <c r="F799" s="37" t="s">
        <v>1050</v>
      </c>
      <c r="G799" t="s">
        <v>1277</v>
      </c>
      <c r="H799" t="s">
        <v>1051</v>
      </c>
    </row>
    <row r="800" spans="1:8" x14ac:dyDescent="0.25">
      <c r="A800" t="s">
        <v>27</v>
      </c>
      <c r="B800" s="37" t="s">
        <v>1055</v>
      </c>
      <c r="C800" s="37" t="s">
        <v>1031</v>
      </c>
      <c r="D800" s="37" t="s">
        <v>1048</v>
      </c>
      <c r="E800" s="37" t="s">
        <v>1049</v>
      </c>
      <c r="F800" s="37" t="s">
        <v>1052</v>
      </c>
      <c r="G800" t="s">
        <v>1277</v>
      </c>
      <c r="H800" t="s">
        <v>1051</v>
      </c>
    </row>
    <row r="801" spans="1:8" x14ac:dyDescent="0.25">
      <c r="A801" t="s">
        <v>27</v>
      </c>
      <c r="B801" s="37" t="s">
        <v>1055</v>
      </c>
      <c r="C801" s="37" t="s">
        <v>1031</v>
      </c>
      <c r="D801" s="37" t="s">
        <v>1048</v>
      </c>
      <c r="E801" s="37" t="s">
        <v>1053</v>
      </c>
      <c r="F801" s="37" t="s">
        <v>1050</v>
      </c>
      <c r="G801" t="s">
        <v>1277</v>
      </c>
      <c r="H801" t="s">
        <v>1051</v>
      </c>
    </row>
    <row r="802" spans="1:8" x14ac:dyDescent="0.25">
      <c r="A802" t="s">
        <v>27</v>
      </c>
      <c r="B802" s="37" t="s">
        <v>1055</v>
      </c>
      <c r="C802" s="37" t="s">
        <v>1031</v>
      </c>
      <c r="D802" s="37" t="s">
        <v>1048</v>
      </c>
      <c r="E802" s="37" t="s">
        <v>1053</v>
      </c>
      <c r="F802" s="37" t="s">
        <v>1052</v>
      </c>
      <c r="G802" t="s">
        <v>1277</v>
      </c>
      <c r="H802" t="s">
        <v>1051</v>
      </c>
    </row>
    <row r="803" spans="1:8" x14ac:dyDescent="0.25">
      <c r="A803" t="s">
        <v>27</v>
      </c>
      <c r="B803" s="37" t="s">
        <v>1055</v>
      </c>
      <c r="C803" s="37" t="s">
        <v>1031</v>
      </c>
      <c r="D803" s="37" t="s">
        <v>1048</v>
      </c>
      <c r="E803" s="37" t="s">
        <v>1054</v>
      </c>
      <c r="F803" s="37" t="s">
        <v>1050</v>
      </c>
      <c r="G803" t="s">
        <v>1277</v>
      </c>
      <c r="H803" t="s">
        <v>1051</v>
      </c>
    </row>
    <row r="804" spans="1:8" x14ac:dyDescent="0.25">
      <c r="A804" t="s">
        <v>27</v>
      </c>
      <c r="B804" s="37" t="s">
        <v>1055</v>
      </c>
      <c r="C804" s="37" t="s">
        <v>1031</v>
      </c>
      <c r="D804" s="37" t="s">
        <v>1048</v>
      </c>
      <c r="E804" s="37" t="s">
        <v>1054</v>
      </c>
      <c r="F804" s="37" t="s">
        <v>1052</v>
      </c>
      <c r="G804" t="s">
        <v>1277</v>
      </c>
      <c r="H804" t="s">
        <v>1051</v>
      </c>
    </row>
    <row r="805" spans="1:8" x14ac:dyDescent="0.25">
      <c r="A805" t="s">
        <v>27</v>
      </c>
      <c r="B805" s="37" t="s">
        <v>1047</v>
      </c>
      <c r="C805" s="37" t="s">
        <v>1031</v>
      </c>
      <c r="D805" s="37" t="s">
        <v>1048</v>
      </c>
      <c r="E805" s="37" t="s">
        <v>1049</v>
      </c>
      <c r="F805" s="37" t="s">
        <v>1050</v>
      </c>
      <c r="G805" t="s">
        <v>1277</v>
      </c>
      <c r="H805" t="s">
        <v>1051</v>
      </c>
    </row>
    <row r="806" spans="1:8" x14ac:dyDescent="0.25">
      <c r="A806" t="s">
        <v>27</v>
      </c>
      <c r="B806" s="37" t="s">
        <v>1047</v>
      </c>
      <c r="C806" s="37" t="s">
        <v>1031</v>
      </c>
      <c r="D806" s="37" t="s">
        <v>1048</v>
      </c>
      <c r="E806" s="37" t="s">
        <v>1049</v>
      </c>
      <c r="F806" s="37" t="s">
        <v>1052</v>
      </c>
      <c r="G806" t="s">
        <v>1277</v>
      </c>
      <c r="H806" t="s">
        <v>1051</v>
      </c>
    </row>
    <row r="807" spans="1:8" x14ac:dyDescent="0.25">
      <c r="A807" t="s">
        <v>27</v>
      </c>
      <c r="B807" s="37" t="s">
        <v>1047</v>
      </c>
      <c r="C807" s="37" t="s">
        <v>1031</v>
      </c>
      <c r="D807" s="37" t="s">
        <v>1048</v>
      </c>
      <c r="E807" s="37" t="s">
        <v>1053</v>
      </c>
      <c r="F807" s="37" t="s">
        <v>1050</v>
      </c>
      <c r="G807" t="s">
        <v>1277</v>
      </c>
      <c r="H807" t="s">
        <v>1051</v>
      </c>
    </row>
    <row r="808" spans="1:8" x14ac:dyDescent="0.25">
      <c r="A808" t="s">
        <v>27</v>
      </c>
      <c r="B808" s="37" t="s">
        <v>1047</v>
      </c>
      <c r="C808" s="37" t="s">
        <v>1031</v>
      </c>
      <c r="D808" s="37" t="s">
        <v>1048</v>
      </c>
      <c r="E808" s="37" t="s">
        <v>1053</v>
      </c>
      <c r="F808" s="37" t="s">
        <v>1052</v>
      </c>
      <c r="G808" t="s">
        <v>1277</v>
      </c>
      <c r="H808" t="s">
        <v>1051</v>
      </c>
    </row>
    <row r="809" spans="1:8" x14ac:dyDescent="0.25">
      <c r="A809" t="s">
        <v>27</v>
      </c>
      <c r="B809" s="37" t="s">
        <v>1047</v>
      </c>
      <c r="C809" s="37" t="s">
        <v>1031</v>
      </c>
      <c r="D809" s="37" t="s">
        <v>1048</v>
      </c>
      <c r="E809" s="37" t="s">
        <v>1054</v>
      </c>
      <c r="F809" s="37" t="s">
        <v>1050</v>
      </c>
      <c r="G809" t="s">
        <v>1277</v>
      </c>
      <c r="H809" t="s">
        <v>1051</v>
      </c>
    </row>
    <row r="810" spans="1:8" x14ac:dyDescent="0.25">
      <c r="A810" t="s">
        <v>27</v>
      </c>
      <c r="B810" s="37" t="s">
        <v>1047</v>
      </c>
      <c r="C810" s="37" t="s">
        <v>1031</v>
      </c>
      <c r="D810" s="37" t="s">
        <v>1048</v>
      </c>
      <c r="E810" s="37" t="s">
        <v>1054</v>
      </c>
      <c r="F810" s="37" t="s">
        <v>1052</v>
      </c>
      <c r="G810" t="s">
        <v>1277</v>
      </c>
      <c r="H810" t="s">
        <v>1051</v>
      </c>
    </row>
    <row r="811" spans="1:8" x14ac:dyDescent="0.25">
      <c r="A811" t="s">
        <v>27</v>
      </c>
      <c r="B811" s="37" t="s">
        <v>6399</v>
      </c>
      <c r="C811" s="37" t="s">
        <v>1031</v>
      </c>
      <c r="D811" s="37" t="s">
        <v>1048</v>
      </c>
      <c r="E811" s="37" t="s">
        <v>1056</v>
      </c>
      <c r="F811" s="37" t="s">
        <v>1050</v>
      </c>
      <c r="G811" t="s">
        <v>1277</v>
      </c>
      <c r="H811" t="s">
        <v>1057</v>
      </c>
    </row>
    <row r="812" spans="1:8" x14ac:dyDescent="0.25">
      <c r="A812" t="s">
        <v>27</v>
      </c>
      <c r="B812" s="37" t="s">
        <v>6399</v>
      </c>
      <c r="C812" s="37" t="s">
        <v>1031</v>
      </c>
      <c r="D812" s="37" t="s">
        <v>1048</v>
      </c>
      <c r="E812" s="37" t="s">
        <v>1056</v>
      </c>
      <c r="F812" s="37" t="s">
        <v>1058</v>
      </c>
      <c r="G812" t="s">
        <v>1277</v>
      </c>
      <c r="H812" t="s">
        <v>1057</v>
      </c>
    </row>
    <row r="813" spans="1:8" x14ac:dyDescent="0.25">
      <c r="A813" t="s">
        <v>27</v>
      </c>
      <c r="B813" s="37" t="s">
        <v>6399</v>
      </c>
      <c r="C813" s="37" t="s">
        <v>1031</v>
      </c>
      <c r="D813" s="37" t="s">
        <v>1048</v>
      </c>
      <c r="E813" s="37" t="s">
        <v>1049</v>
      </c>
      <c r="F813" s="37" t="s">
        <v>1050</v>
      </c>
      <c r="G813" t="s">
        <v>1277</v>
      </c>
      <c r="H813" t="s">
        <v>1057</v>
      </c>
    </row>
    <row r="814" spans="1:8" x14ac:dyDescent="0.25">
      <c r="A814" t="s">
        <v>27</v>
      </c>
      <c r="B814" s="37" t="s">
        <v>6399</v>
      </c>
      <c r="C814" s="37" t="s">
        <v>1031</v>
      </c>
      <c r="D814" s="37" t="s">
        <v>1048</v>
      </c>
      <c r="E814" s="37" t="s">
        <v>1049</v>
      </c>
      <c r="F814" s="37" t="s">
        <v>1058</v>
      </c>
      <c r="G814" t="s">
        <v>1277</v>
      </c>
      <c r="H814" t="s">
        <v>1057</v>
      </c>
    </row>
    <row r="815" spans="1:8" x14ac:dyDescent="0.25">
      <c r="A815" t="s">
        <v>27</v>
      </c>
      <c r="B815" s="37" t="s">
        <v>6399</v>
      </c>
      <c r="C815" s="37" t="s">
        <v>1031</v>
      </c>
      <c r="D815" s="37" t="s">
        <v>1048</v>
      </c>
      <c r="E815" s="37" t="s">
        <v>1053</v>
      </c>
      <c r="F815" s="37" t="s">
        <v>1050</v>
      </c>
      <c r="G815" t="s">
        <v>1277</v>
      </c>
      <c r="H815" t="s">
        <v>1057</v>
      </c>
    </row>
    <row r="816" spans="1:8" x14ac:dyDescent="0.25">
      <c r="A816" t="s">
        <v>27</v>
      </c>
      <c r="B816" s="37" t="s">
        <v>6399</v>
      </c>
      <c r="C816" s="37" t="s">
        <v>1031</v>
      </c>
      <c r="D816" s="37" t="s">
        <v>1048</v>
      </c>
      <c r="E816" s="37" t="s">
        <v>1053</v>
      </c>
      <c r="F816" s="37" t="s">
        <v>1058</v>
      </c>
      <c r="G816" t="s">
        <v>1277</v>
      </c>
      <c r="H816" t="s">
        <v>1057</v>
      </c>
    </row>
    <row r="817" spans="1:8" x14ac:dyDescent="0.25">
      <c r="A817" t="s">
        <v>27</v>
      </c>
      <c r="B817" s="37" t="s">
        <v>6400</v>
      </c>
      <c r="C817" s="37" t="s">
        <v>1031</v>
      </c>
      <c r="D817" s="37" t="s">
        <v>1048</v>
      </c>
      <c r="E817" s="37" t="s">
        <v>1056</v>
      </c>
      <c r="F817" s="37" t="s">
        <v>1050</v>
      </c>
      <c r="G817" t="s">
        <v>1277</v>
      </c>
      <c r="H817" t="s">
        <v>1057</v>
      </c>
    </row>
    <row r="818" spans="1:8" x14ac:dyDescent="0.25">
      <c r="A818" t="s">
        <v>27</v>
      </c>
      <c r="B818" s="37" t="s">
        <v>6400</v>
      </c>
      <c r="C818" s="37" t="s">
        <v>1031</v>
      </c>
      <c r="D818" s="37" t="s">
        <v>1048</v>
      </c>
      <c r="E818" s="37" t="s">
        <v>1056</v>
      </c>
      <c r="F818" s="37" t="s">
        <v>1058</v>
      </c>
      <c r="G818" t="s">
        <v>1277</v>
      </c>
      <c r="H818" t="s">
        <v>1057</v>
      </c>
    </row>
    <row r="819" spans="1:8" x14ac:dyDescent="0.25">
      <c r="A819" t="s">
        <v>27</v>
      </c>
      <c r="B819" s="37" t="s">
        <v>6400</v>
      </c>
      <c r="C819" s="37" t="s">
        <v>1031</v>
      </c>
      <c r="D819" s="37" t="s">
        <v>1048</v>
      </c>
      <c r="E819" s="37" t="s">
        <v>1049</v>
      </c>
      <c r="F819" s="37" t="s">
        <v>1050</v>
      </c>
      <c r="G819" t="s">
        <v>1277</v>
      </c>
      <c r="H819" t="s">
        <v>1057</v>
      </c>
    </row>
    <row r="820" spans="1:8" x14ac:dyDescent="0.25">
      <c r="A820" t="s">
        <v>27</v>
      </c>
      <c r="B820" s="37" t="s">
        <v>6400</v>
      </c>
      <c r="C820" s="37" t="s">
        <v>1031</v>
      </c>
      <c r="D820" s="37" t="s">
        <v>1048</v>
      </c>
      <c r="E820" s="37" t="s">
        <v>1049</v>
      </c>
      <c r="F820" s="37" t="s">
        <v>1058</v>
      </c>
      <c r="G820" t="s">
        <v>1277</v>
      </c>
      <c r="H820" t="s">
        <v>1057</v>
      </c>
    </row>
    <row r="821" spans="1:8" x14ac:dyDescent="0.25">
      <c r="A821" t="s">
        <v>27</v>
      </c>
      <c r="B821" s="37" t="s">
        <v>6400</v>
      </c>
      <c r="C821" s="37" t="s">
        <v>1031</v>
      </c>
      <c r="D821" s="37" t="s">
        <v>1048</v>
      </c>
      <c r="E821" s="37" t="s">
        <v>1053</v>
      </c>
      <c r="F821" s="37" t="s">
        <v>1050</v>
      </c>
      <c r="G821" t="s">
        <v>1277</v>
      </c>
      <c r="H821" t="s">
        <v>1057</v>
      </c>
    </row>
    <row r="822" spans="1:8" x14ac:dyDescent="0.25">
      <c r="A822" t="s">
        <v>27</v>
      </c>
      <c r="B822" s="37" t="s">
        <v>6400</v>
      </c>
      <c r="C822" s="37" t="s">
        <v>1031</v>
      </c>
      <c r="D822" s="37" t="s">
        <v>1048</v>
      </c>
      <c r="E822" s="37" t="s">
        <v>1053</v>
      </c>
      <c r="F822" s="37" t="s">
        <v>1058</v>
      </c>
      <c r="G822" t="s">
        <v>1277</v>
      </c>
      <c r="H822" t="s">
        <v>1057</v>
      </c>
    </row>
    <row r="823" spans="1:8" x14ac:dyDescent="0.25">
      <c r="A823" t="s">
        <v>27</v>
      </c>
      <c r="B823" s="37" t="s">
        <v>1055</v>
      </c>
      <c r="C823" s="37" t="s">
        <v>1031</v>
      </c>
      <c r="D823" s="37" t="s">
        <v>1048</v>
      </c>
      <c r="E823" s="37" t="s">
        <v>1056</v>
      </c>
      <c r="F823" s="37" t="s">
        <v>1050</v>
      </c>
      <c r="G823" t="s">
        <v>1277</v>
      </c>
      <c r="H823" t="s">
        <v>1057</v>
      </c>
    </row>
    <row r="824" spans="1:8" x14ac:dyDescent="0.25">
      <c r="A824" t="s">
        <v>27</v>
      </c>
      <c r="B824" s="37" t="s">
        <v>1055</v>
      </c>
      <c r="C824" s="37" t="s">
        <v>1031</v>
      </c>
      <c r="D824" s="37" t="s">
        <v>1048</v>
      </c>
      <c r="E824" s="37" t="s">
        <v>1056</v>
      </c>
      <c r="F824" s="37" t="s">
        <v>1058</v>
      </c>
      <c r="G824" t="s">
        <v>1277</v>
      </c>
      <c r="H824" t="s">
        <v>1057</v>
      </c>
    </row>
    <row r="825" spans="1:8" x14ac:dyDescent="0.25">
      <c r="A825" t="s">
        <v>27</v>
      </c>
      <c r="B825" s="37" t="s">
        <v>1055</v>
      </c>
      <c r="C825" s="37" t="s">
        <v>1031</v>
      </c>
      <c r="D825" s="37" t="s">
        <v>1048</v>
      </c>
      <c r="E825" s="37" t="s">
        <v>1049</v>
      </c>
      <c r="F825" s="37" t="s">
        <v>1050</v>
      </c>
      <c r="G825" t="s">
        <v>1277</v>
      </c>
      <c r="H825" t="s">
        <v>1057</v>
      </c>
    </row>
    <row r="826" spans="1:8" x14ac:dyDescent="0.25">
      <c r="A826" t="s">
        <v>27</v>
      </c>
      <c r="B826" s="37" t="s">
        <v>1055</v>
      </c>
      <c r="C826" s="37" t="s">
        <v>1031</v>
      </c>
      <c r="D826" s="37" t="s">
        <v>1048</v>
      </c>
      <c r="E826" s="37" t="s">
        <v>1049</v>
      </c>
      <c r="F826" s="37" t="s">
        <v>1058</v>
      </c>
      <c r="G826" t="s">
        <v>1277</v>
      </c>
      <c r="H826" t="s">
        <v>1057</v>
      </c>
    </row>
    <row r="827" spans="1:8" x14ac:dyDescent="0.25">
      <c r="A827" t="s">
        <v>27</v>
      </c>
      <c r="B827" s="37" t="s">
        <v>1055</v>
      </c>
      <c r="C827" s="37" t="s">
        <v>1031</v>
      </c>
      <c r="D827" s="37" t="s">
        <v>1048</v>
      </c>
      <c r="E827" s="37" t="s">
        <v>1053</v>
      </c>
      <c r="F827" s="37" t="s">
        <v>1050</v>
      </c>
      <c r="G827" t="s">
        <v>1277</v>
      </c>
      <c r="H827" t="s">
        <v>1057</v>
      </c>
    </row>
    <row r="828" spans="1:8" x14ac:dyDescent="0.25">
      <c r="A828" t="s">
        <v>27</v>
      </c>
      <c r="B828" s="37" t="s">
        <v>1055</v>
      </c>
      <c r="C828" s="37" t="s">
        <v>1031</v>
      </c>
      <c r="D828" s="37" t="s">
        <v>1048</v>
      </c>
      <c r="E828" s="37" t="s">
        <v>1053</v>
      </c>
      <c r="F828" s="37" t="s">
        <v>1058</v>
      </c>
      <c r="G828" t="s">
        <v>1277</v>
      </c>
      <c r="H828" t="s">
        <v>1057</v>
      </c>
    </row>
    <row r="829" spans="1:8" x14ac:dyDescent="0.25">
      <c r="A829" t="s">
        <v>27</v>
      </c>
      <c r="B829" s="37" t="s">
        <v>1047</v>
      </c>
      <c r="C829" s="37" t="s">
        <v>1031</v>
      </c>
      <c r="D829" s="37" t="s">
        <v>1048</v>
      </c>
      <c r="E829" s="37" t="s">
        <v>1056</v>
      </c>
      <c r="F829" s="37" t="s">
        <v>1050</v>
      </c>
      <c r="G829" t="s">
        <v>1277</v>
      </c>
      <c r="H829" t="s">
        <v>1057</v>
      </c>
    </row>
    <row r="830" spans="1:8" x14ac:dyDescent="0.25">
      <c r="A830" t="s">
        <v>27</v>
      </c>
      <c r="B830" s="37" t="s">
        <v>1047</v>
      </c>
      <c r="C830" s="37" t="s">
        <v>1031</v>
      </c>
      <c r="D830" s="37" t="s">
        <v>1048</v>
      </c>
      <c r="E830" s="37" t="s">
        <v>1056</v>
      </c>
      <c r="F830" s="37" t="s">
        <v>1058</v>
      </c>
      <c r="G830" t="s">
        <v>1277</v>
      </c>
      <c r="H830" t="s">
        <v>1057</v>
      </c>
    </row>
    <row r="831" spans="1:8" x14ac:dyDescent="0.25">
      <c r="A831" t="s">
        <v>27</v>
      </c>
      <c r="B831" s="37" t="s">
        <v>1047</v>
      </c>
      <c r="C831" s="37" t="s">
        <v>1031</v>
      </c>
      <c r="D831" s="37" t="s">
        <v>1048</v>
      </c>
      <c r="E831" s="37" t="s">
        <v>1049</v>
      </c>
      <c r="F831" s="37" t="s">
        <v>1050</v>
      </c>
      <c r="G831" t="s">
        <v>1277</v>
      </c>
      <c r="H831" t="s">
        <v>1057</v>
      </c>
    </row>
    <row r="832" spans="1:8" x14ac:dyDescent="0.25">
      <c r="A832" t="s">
        <v>27</v>
      </c>
      <c r="B832" s="37" t="s">
        <v>1047</v>
      </c>
      <c r="C832" s="37" t="s">
        <v>1031</v>
      </c>
      <c r="D832" s="37" t="s">
        <v>1048</v>
      </c>
      <c r="E832" s="37" t="s">
        <v>1049</v>
      </c>
      <c r="F832" s="37" t="s">
        <v>1058</v>
      </c>
      <c r="G832" t="s">
        <v>1277</v>
      </c>
      <c r="H832" t="s">
        <v>1057</v>
      </c>
    </row>
    <row r="833" spans="1:8" x14ac:dyDescent="0.25">
      <c r="A833" t="s">
        <v>27</v>
      </c>
      <c r="B833" s="37" t="s">
        <v>1047</v>
      </c>
      <c r="C833" s="37" t="s">
        <v>1031</v>
      </c>
      <c r="D833" s="37" t="s">
        <v>1048</v>
      </c>
      <c r="E833" s="37" t="s">
        <v>1053</v>
      </c>
      <c r="F833" s="37" t="s">
        <v>1050</v>
      </c>
      <c r="G833" t="s">
        <v>1277</v>
      </c>
      <c r="H833" t="s">
        <v>1057</v>
      </c>
    </row>
    <row r="834" spans="1:8" x14ac:dyDescent="0.25">
      <c r="A834" t="s">
        <v>27</v>
      </c>
      <c r="B834" s="37" t="s">
        <v>1047</v>
      </c>
      <c r="C834" s="37" t="s">
        <v>1031</v>
      </c>
      <c r="D834" s="37" t="s">
        <v>1048</v>
      </c>
      <c r="E834" s="37" t="s">
        <v>1053</v>
      </c>
      <c r="F834" s="37" t="s">
        <v>1058</v>
      </c>
      <c r="G834" t="s">
        <v>1277</v>
      </c>
      <c r="H834" t="s">
        <v>1057</v>
      </c>
    </row>
    <row r="835" spans="1:8" x14ac:dyDescent="0.25">
      <c r="A835" t="s">
        <v>251</v>
      </c>
      <c r="B835" s="37" t="s">
        <v>1195</v>
      </c>
      <c r="C835" s="37" t="s">
        <v>1074</v>
      </c>
      <c r="D835" s="37" t="s">
        <v>1152</v>
      </c>
      <c r="E835" s="37" t="s">
        <v>1147</v>
      </c>
      <c r="F835" s="37" t="s">
        <v>1102</v>
      </c>
      <c r="G835" t="s">
        <v>1277</v>
      </c>
      <c r="H835" t="s">
        <v>1196</v>
      </c>
    </row>
    <row r="836" spans="1:8" x14ac:dyDescent="0.25">
      <c r="A836" t="s">
        <v>251</v>
      </c>
      <c r="B836" s="37" t="s">
        <v>1195</v>
      </c>
      <c r="C836" s="37" t="s">
        <v>1074</v>
      </c>
      <c r="D836" s="37" t="s">
        <v>1152</v>
      </c>
      <c r="E836" s="37" t="s">
        <v>1147</v>
      </c>
      <c r="F836" s="37" t="s">
        <v>1037</v>
      </c>
      <c r="G836" t="s">
        <v>1277</v>
      </c>
      <c r="H836" t="s">
        <v>1196</v>
      </c>
    </row>
    <row r="837" spans="1:8" x14ac:dyDescent="0.25">
      <c r="A837" t="s">
        <v>251</v>
      </c>
      <c r="B837" s="37" t="s">
        <v>1195</v>
      </c>
      <c r="C837" s="37" t="s">
        <v>1074</v>
      </c>
      <c r="D837" s="37" t="s">
        <v>1152</v>
      </c>
      <c r="E837" s="37" t="s">
        <v>1147</v>
      </c>
      <c r="F837" s="37" t="s">
        <v>1083</v>
      </c>
      <c r="G837" t="s">
        <v>1277</v>
      </c>
      <c r="H837" t="s">
        <v>1196</v>
      </c>
    </row>
    <row r="838" spans="1:8" x14ac:dyDescent="0.25">
      <c r="A838" t="s">
        <v>251</v>
      </c>
      <c r="B838" s="37" t="s">
        <v>1195</v>
      </c>
      <c r="C838" s="37" t="s">
        <v>1074</v>
      </c>
      <c r="D838" s="37" t="s">
        <v>1152</v>
      </c>
      <c r="E838" s="37" t="s">
        <v>1056</v>
      </c>
      <c r="F838" s="37" t="s">
        <v>1102</v>
      </c>
      <c r="G838" t="s">
        <v>1277</v>
      </c>
      <c r="H838" t="s">
        <v>1196</v>
      </c>
    </row>
    <row r="839" spans="1:8" x14ac:dyDescent="0.25">
      <c r="A839" t="s">
        <v>251</v>
      </c>
      <c r="B839" s="37" t="s">
        <v>1195</v>
      </c>
      <c r="C839" s="37" t="s">
        <v>1074</v>
      </c>
      <c r="D839" s="37" t="s">
        <v>1152</v>
      </c>
      <c r="E839" s="37" t="s">
        <v>1056</v>
      </c>
      <c r="F839" s="37" t="s">
        <v>1037</v>
      </c>
      <c r="G839" t="s">
        <v>1277</v>
      </c>
      <c r="H839" t="s">
        <v>1196</v>
      </c>
    </row>
    <row r="840" spans="1:8" x14ac:dyDescent="0.25">
      <c r="A840" t="s">
        <v>251</v>
      </c>
      <c r="B840" s="37" t="s">
        <v>1195</v>
      </c>
      <c r="C840" s="37" t="s">
        <v>1074</v>
      </c>
      <c r="D840" s="37" t="s">
        <v>1152</v>
      </c>
      <c r="E840" s="37" t="s">
        <v>1056</v>
      </c>
      <c r="F840" s="37" t="s">
        <v>1083</v>
      </c>
      <c r="G840" t="s">
        <v>1277</v>
      </c>
      <c r="H840" t="s">
        <v>1196</v>
      </c>
    </row>
    <row r="841" spans="1:8" x14ac:dyDescent="0.25">
      <c r="A841" t="s">
        <v>251</v>
      </c>
      <c r="B841" s="37" t="s">
        <v>1195</v>
      </c>
      <c r="C841" s="37" t="s">
        <v>1074</v>
      </c>
      <c r="D841" s="37" t="s">
        <v>1152</v>
      </c>
      <c r="E841" s="37" t="s">
        <v>1112</v>
      </c>
      <c r="F841" s="37" t="s">
        <v>1102</v>
      </c>
      <c r="G841" t="s">
        <v>1277</v>
      </c>
      <c r="H841" t="s">
        <v>1196</v>
      </c>
    </row>
    <row r="842" spans="1:8" x14ac:dyDescent="0.25">
      <c r="A842" t="s">
        <v>251</v>
      </c>
      <c r="B842" s="37" t="s">
        <v>1195</v>
      </c>
      <c r="C842" s="37" t="s">
        <v>1074</v>
      </c>
      <c r="D842" s="37" t="s">
        <v>1152</v>
      </c>
      <c r="E842" s="37" t="s">
        <v>1112</v>
      </c>
      <c r="F842" s="37" t="s">
        <v>1037</v>
      </c>
      <c r="G842" t="s">
        <v>1277</v>
      </c>
      <c r="H842" t="s">
        <v>1196</v>
      </c>
    </row>
    <row r="843" spans="1:8" x14ac:dyDescent="0.25">
      <c r="A843" t="s">
        <v>251</v>
      </c>
      <c r="B843" s="37" t="s">
        <v>1195</v>
      </c>
      <c r="C843" s="37" t="s">
        <v>1074</v>
      </c>
      <c r="D843" s="37" t="s">
        <v>1152</v>
      </c>
      <c r="E843" s="37" t="s">
        <v>1112</v>
      </c>
      <c r="F843" s="37" t="s">
        <v>1083</v>
      </c>
      <c r="G843" t="s">
        <v>1277</v>
      </c>
      <c r="H843" t="s">
        <v>1196</v>
      </c>
    </row>
    <row r="844" spans="1:8" x14ac:dyDescent="0.25">
      <c r="A844" t="s">
        <v>315</v>
      </c>
      <c r="B844" s="37" t="s">
        <v>1232</v>
      </c>
      <c r="C844" s="37" t="s">
        <v>1074</v>
      </c>
      <c r="D844" s="37" t="s">
        <v>1217</v>
      </c>
      <c r="E844" s="37" t="s">
        <v>1069</v>
      </c>
      <c r="F844" s="37" t="s">
        <v>1083</v>
      </c>
      <c r="G844" t="s">
        <v>1277</v>
      </c>
      <c r="H844" t="s">
        <v>1233</v>
      </c>
    </row>
    <row r="845" spans="1:8" x14ac:dyDescent="0.25">
      <c r="A845" t="s">
        <v>315</v>
      </c>
      <c r="B845" s="37" t="s">
        <v>1232</v>
      </c>
      <c r="C845" s="37" t="s">
        <v>1074</v>
      </c>
      <c r="D845" s="37" t="s">
        <v>1217</v>
      </c>
      <c r="E845" s="37" t="s">
        <v>1234</v>
      </c>
      <c r="F845" s="37" t="s">
        <v>1083</v>
      </c>
      <c r="G845" t="s">
        <v>1277</v>
      </c>
      <c r="H845" t="s">
        <v>1233</v>
      </c>
    </row>
    <row r="846" spans="1:8" x14ac:dyDescent="0.25">
      <c r="A846" t="s">
        <v>315</v>
      </c>
      <c r="B846" s="37" t="s">
        <v>1232</v>
      </c>
      <c r="C846" s="37" t="s">
        <v>1074</v>
      </c>
      <c r="D846" s="37" t="s">
        <v>1217</v>
      </c>
      <c r="E846" s="37" t="s">
        <v>1235</v>
      </c>
      <c r="F846" s="37" t="s">
        <v>1083</v>
      </c>
      <c r="G846" t="s">
        <v>1277</v>
      </c>
      <c r="H846" t="s">
        <v>1233</v>
      </c>
    </row>
    <row r="847" spans="1:8" x14ac:dyDescent="0.25">
      <c r="A847" t="s">
        <v>318</v>
      </c>
      <c r="B847" s="37" t="s">
        <v>1236</v>
      </c>
      <c r="C847" s="37" t="s">
        <v>1060</v>
      </c>
      <c r="D847" s="37" t="s">
        <v>1060</v>
      </c>
      <c r="E847" s="37" t="s">
        <v>1060</v>
      </c>
      <c r="F847" s="37" t="s">
        <v>1060</v>
      </c>
      <c r="G847" t="s">
        <v>1277</v>
      </c>
      <c r="H847" t="s">
        <v>1237</v>
      </c>
    </row>
    <row r="848" spans="1:8" x14ac:dyDescent="0.25">
      <c r="A848" t="s">
        <v>319</v>
      </c>
      <c r="B848" s="37" t="s">
        <v>1242</v>
      </c>
      <c r="C848" s="37" t="s">
        <v>1074</v>
      </c>
      <c r="D848" s="37" t="s">
        <v>1064</v>
      </c>
      <c r="E848" s="37" t="s">
        <v>1093</v>
      </c>
      <c r="F848" s="37" t="s">
        <v>1102</v>
      </c>
      <c r="G848" t="s">
        <v>1277</v>
      </c>
      <c r="H848" t="s">
        <v>1239</v>
      </c>
    </row>
    <row r="849" spans="1:8" x14ac:dyDescent="0.25">
      <c r="A849" t="s">
        <v>319</v>
      </c>
      <c r="B849" s="37" t="s">
        <v>1238</v>
      </c>
      <c r="C849" s="37" t="s">
        <v>1074</v>
      </c>
      <c r="D849" s="37" t="s">
        <v>1064</v>
      </c>
      <c r="E849" s="37" t="s">
        <v>1093</v>
      </c>
      <c r="F849" s="37" t="s">
        <v>1102</v>
      </c>
      <c r="G849" t="s">
        <v>1277</v>
      </c>
      <c r="H849" t="s">
        <v>1239</v>
      </c>
    </row>
    <row r="850" spans="1:8" x14ac:dyDescent="0.25">
      <c r="A850" t="s">
        <v>319</v>
      </c>
      <c r="B850" s="37" t="s">
        <v>1240</v>
      </c>
      <c r="C850" s="37" t="s">
        <v>1074</v>
      </c>
      <c r="D850" s="37" t="s">
        <v>1064</v>
      </c>
      <c r="E850" s="37" t="s">
        <v>1093</v>
      </c>
      <c r="F850" s="37" t="s">
        <v>1102</v>
      </c>
      <c r="G850" t="s">
        <v>1277</v>
      </c>
      <c r="H850" t="s">
        <v>1239</v>
      </c>
    </row>
    <row r="851" spans="1:8" x14ac:dyDescent="0.25">
      <c r="A851" t="s">
        <v>319</v>
      </c>
      <c r="B851" s="37" t="s">
        <v>1241</v>
      </c>
      <c r="C851" s="37" t="s">
        <v>1074</v>
      </c>
      <c r="D851" s="37" t="s">
        <v>1064</v>
      </c>
      <c r="E851" s="37" t="s">
        <v>1093</v>
      </c>
      <c r="F851" s="37" t="s">
        <v>1102</v>
      </c>
      <c r="G851" t="s">
        <v>1277</v>
      </c>
      <c r="H851" t="s">
        <v>1239</v>
      </c>
    </row>
    <row r="852" spans="1:8" x14ac:dyDescent="0.25">
      <c r="A852" t="s">
        <v>152</v>
      </c>
      <c r="B852" s="37" t="s">
        <v>1148</v>
      </c>
      <c r="C852" s="37" t="s">
        <v>1098</v>
      </c>
      <c r="D852" s="37" t="s">
        <v>1099</v>
      </c>
      <c r="E852" s="37" t="s">
        <v>1149</v>
      </c>
      <c r="F852" s="37" t="s">
        <v>1100</v>
      </c>
      <c r="G852" t="s">
        <v>1277</v>
      </c>
      <c r="H852" t="s">
        <v>1101</v>
      </c>
    </row>
    <row r="853" spans="1:8" x14ac:dyDescent="0.25">
      <c r="A853" t="s">
        <v>152</v>
      </c>
      <c r="B853" s="37" t="s">
        <v>1148</v>
      </c>
      <c r="C853" s="37" t="s">
        <v>1098</v>
      </c>
      <c r="D853" s="37" t="s">
        <v>1099</v>
      </c>
      <c r="E853" s="37" t="s">
        <v>1150</v>
      </c>
      <c r="F853" s="37" t="s">
        <v>1100</v>
      </c>
      <c r="G853" t="s">
        <v>1277</v>
      </c>
      <c r="H853" t="s">
        <v>1101</v>
      </c>
    </row>
    <row r="854" spans="1:8" x14ac:dyDescent="0.25">
      <c r="A854" t="s">
        <v>152</v>
      </c>
      <c r="B854" s="37" t="s">
        <v>1148</v>
      </c>
      <c r="C854" s="37" t="s">
        <v>1098</v>
      </c>
      <c r="D854" s="37" t="s">
        <v>1103</v>
      </c>
      <c r="E854" s="37" t="s">
        <v>1149</v>
      </c>
      <c r="F854" s="37" t="s">
        <v>1100</v>
      </c>
      <c r="G854" t="s">
        <v>1277</v>
      </c>
      <c r="H854" t="s">
        <v>1101</v>
      </c>
    </row>
    <row r="855" spans="1:8" x14ac:dyDescent="0.25">
      <c r="A855" t="s">
        <v>152</v>
      </c>
      <c r="B855" s="37" t="s">
        <v>1148</v>
      </c>
      <c r="C855" s="37" t="s">
        <v>1098</v>
      </c>
      <c r="D855" s="37" t="s">
        <v>1103</v>
      </c>
      <c r="E855" s="37" t="s">
        <v>1150</v>
      </c>
      <c r="F855" s="37" t="s">
        <v>1100</v>
      </c>
      <c r="G855" t="s">
        <v>1277</v>
      </c>
      <c r="H855" t="s">
        <v>1101</v>
      </c>
    </row>
    <row r="856" spans="1:8" x14ac:dyDescent="0.25">
      <c r="A856" t="s">
        <v>152</v>
      </c>
      <c r="B856" s="37" t="s">
        <v>1148</v>
      </c>
      <c r="C856" s="37" t="s">
        <v>1104</v>
      </c>
      <c r="D856" s="37" t="s">
        <v>1099</v>
      </c>
      <c r="E856" s="37" t="s">
        <v>1149</v>
      </c>
      <c r="F856" s="37" t="s">
        <v>1100</v>
      </c>
      <c r="G856" t="s">
        <v>1277</v>
      </c>
      <c r="H856" t="s">
        <v>1101</v>
      </c>
    </row>
    <row r="857" spans="1:8" x14ac:dyDescent="0.25">
      <c r="A857" t="s">
        <v>152</v>
      </c>
      <c r="B857" s="37" t="s">
        <v>1148</v>
      </c>
      <c r="C857" s="37" t="s">
        <v>1104</v>
      </c>
      <c r="D857" s="37" t="s">
        <v>1099</v>
      </c>
      <c r="E857" s="37" t="s">
        <v>1150</v>
      </c>
      <c r="F857" s="37" t="s">
        <v>1100</v>
      </c>
      <c r="G857" t="s">
        <v>1277</v>
      </c>
      <c r="H857" t="s">
        <v>1101</v>
      </c>
    </row>
    <row r="858" spans="1:8" x14ac:dyDescent="0.25">
      <c r="A858" t="s">
        <v>152</v>
      </c>
      <c r="B858" s="37" t="s">
        <v>1148</v>
      </c>
      <c r="C858" s="37" t="s">
        <v>1104</v>
      </c>
      <c r="D858" s="37" t="s">
        <v>1103</v>
      </c>
      <c r="E858" s="37" t="s">
        <v>1149</v>
      </c>
      <c r="F858" s="37" t="s">
        <v>1100</v>
      </c>
      <c r="G858" t="s">
        <v>1277</v>
      </c>
      <c r="H858" t="s">
        <v>1101</v>
      </c>
    </row>
    <row r="859" spans="1:8" x14ac:dyDescent="0.25">
      <c r="A859" t="s">
        <v>152</v>
      </c>
      <c r="B859" s="37" t="s">
        <v>1148</v>
      </c>
      <c r="C859" s="37" t="s">
        <v>1104</v>
      </c>
      <c r="D859" s="37" t="s">
        <v>1103</v>
      </c>
      <c r="E859" s="37" t="s">
        <v>1150</v>
      </c>
      <c r="F859" s="37" t="s">
        <v>1100</v>
      </c>
      <c r="G859" t="s">
        <v>1277</v>
      </c>
      <c r="H859" t="s">
        <v>1101</v>
      </c>
    </row>
    <row r="860" spans="1:8" x14ac:dyDescent="0.25">
      <c r="A860" t="s">
        <v>255</v>
      </c>
      <c r="B860" s="37" t="s">
        <v>1729</v>
      </c>
      <c r="C860" s="37" t="s">
        <v>1031</v>
      </c>
      <c r="D860" s="37" t="s">
        <v>1048</v>
      </c>
      <c r="E860" s="37" t="s">
        <v>1052</v>
      </c>
      <c r="F860" s="37" t="s">
        <v>1198</v>
      </c>
      <c r="G860" t="s">
        <v>1277</v>
      </c>
      <c r="H860" t="s">
        <v>1199</v>
      </c>
    </row>
    <row r="861" spans="1:8" x14ac:dyDescent="0.25">
      <c r="A861" t="s">
        <v>255</v>
      </c>
      <c r="B861" s="37" t="s">
        <v>1729</v>
      </c>
      <c r="C861" s="37" t="s">
        <v>1031</v>
      </c>
      <c r="D861" s="37" t="s">
        <v>1048</v>
      </c>
      <c r="E861" s="37" t="s">
        <v>1052</v>
      </c>
      <c r="F861" s="37" t="s">
        <v>1200</v>
      </c>
      <c r="G861" t="s">
        <v>1277</v>
      </c>
      <c r="H861" t="s">
        <v>1199</v>
      </c>
    </row>
    <row r="862" spans="1:8" x14ac:dyDescent="0.25">
      <c r="A862" t="s">
        <v>255</v>
      </c>
      <c r="B862" s="37" t="s">
        <v>1729</v>
      </c>
      <c r="C862" s="37" t="s">
        <v>1031</v>
      </c>
      <c r="D862" s="37" t="s">
        <v>1048</v>
      </c>
      <c r="E862" s="37" t="s">
        <v>1172</v>
      </c>
      <c r="F862" s="37" t="s">
        <v>1198</v>
      </c>
      <c r="G862" t="s">
        <v>1277</v>
      </c>
      <c r="H862" t="s">
        <v>1199</v>
      </c>
    </row>
    <row r="863" spans="1:8" x14ac:dyDescent="0.25">
      <c r="A863" t="s">
        <v>255</v>
      </c>
      <c r="B863" s="37" t="s">
        <v>1729</v>
      </c>
      <c r="C863" s="37" t="s">
        <v>1031</v>
      </c>
      <c r="D863" s="37" t="s">
        <v>1048</v>
      </c>
      <c r="E863" s="37" t="s">
        <v>1172</v>
      </c>
      <c r="F863" s="37" t="s">
        <v>1200</v>
      </c>
      <c r="G863" t="s">
        <v>1277</v>
      </c>
      <c r="H863" t="s">
        <v>1199</v>
      </c>
    </row>
    <row r="864" spans="1:8" x14ac:dyDescent="0.25">
      <c r="A864" t="s">
        <v>255</v>
      </c>
      <c r="B864" s="37" t="s">
        <v>1729</v>
      </c>
      <c r="C864" s="37" t="s">
        <v>1031</v>
      </c>
      <c r="D864" s="37" t="s">
        <v>1048</v>
      </c>
      <c r="E864" s="37" t="s">
        <v>9942</v>
      </c>
      <c r="F864" s="37" t="s">
        <v>1198</v>
      </c>
      <c r="G864" t="s">
        <v>1277</v>
      </c>
      <c r="H864" t="s">
        <v>1199</v>
      </c>
    </row>
    <row r="865" spans="1:8" x14ac:dyDescent="0.25">
      <c r="A865" t="s">
        <v>255</v>
      </c>
      <c r="B865" s="37" t="s">
        <v>1729</v>
      </c>
      <c r="C865" s="37" t="s">
        <v>1031</v>
      </c>
      <c r="D865" s="37" t="s">
        <v>1048</v>
      </c>
      <c r="E865" s="37" t="s">
        <v>9942</v>
      </c>
      <c r="F865" s="37" t="s">
        <v>1200</v>
      </c>
      <c r="G865" t="s">
        <v>1277</v>
      </c>
      <c r="H865" t="s">
        <v>1199</v>
      </c>
    </row>
    <row r="866" spans="1:8" x14ac:dyDescent="0.25">
      <c r="A866" t="s">
        <v>255</v>
      </c>
      <c r="B866" s="37" t="s">
        <v>1197</v>
      </c>
      <c r="C866" s="37" t="s">
        <v>1031</v>
      </c>
      <c r="D866" s="37" t="s">
        <v>1048</v>
      </c>
      <c r="E866" s="37" t="s">
        <v>1052</v>
      </c>
      <c r="F866" s="37" t="s">
        <v>1198</v>
      </c>
      <c r="G866" t="s">
        <v>1277</v>
      </c>
      <c r="H866" t="s">
        <v>1199</v>
      </c>
    </row>
    <row r="867" spans="1:8" x14ac:dyDescent="0.25">
      <c r="A867" t="s">
        <v>255</v>
      </c>
      <c r="B867" s="37" t="s">
        <v>1197</v>
      </c>
      <c r="C867" s="37" t="s">
        <v>1031</v>
      </c>
      <c r="D867" s="37" t="s">
        <v>1048</v>
      </c>
      <c r="E867" s="37" t="s">
        <v>1052</v>
      </c>
      <c r="F867" s="37" t="s">
        <v>1200</v>
      </c>
      <c r="G867" t="s">
        <v>1277</v>
      </c>
      <c r="H867" t="s">
        <v>1199</v>
      </c>
    </row>
    <row r="868" spans="1:8" x14ac:dyDescent="0.25">
      <c r="A868" t="s">
        <v>255</v>
      </c>
      <c r="B868" s="37" t="s">
        <v>1197</v>
      </c>
      <c r="C868" s="37" t="s">
        <v>1031</v>
      </c>
      <c r="D868" s="37" t="s">
        <v>1048</v>
      </c>
      <c r="E868" s="37" t="s">
        <v>1172</v>
      </c>
      <c r="F868" s="37" t="s">
        <v>1198</v>
      </c>
      <c r="G868" t="s">
        <v>1277</v>
      </c>
      <c r="H868" t="s">
        <v>1199</v>
      </c>
    </row>
    <row r="869" spans="1:8" x14ac:dyDescent="0.25">
      <c r="A869" t="s">
        <v>255</v>
      </c>
      <c r="B869" s="37" t="s">
        <v>1197</v>
      </c>
      <c r="C869" s="37" t="s">
        <v>1031</v>
      </c>
      <c r="D869" s="37" t="s">
        <v>1048</v>
      </c>
      <c r="E869" s="37" t="s">
        <v>1172</v>
      </c>
      <c r="F869" s="37" t="s">
        <v>1200</v>
      </c>
      <c r="G869" t="s">
        <v>1277</v>
      </c>
      <c r="H869" t="s">
        <v>1199</v>
      </c>
    </row>
    <row r="870" spans="1:8" x14ac:dyDescent="0.25">
      <c r="A870" t="s">
        <v>255</v>
      </c>
      <c r="B870" s="37" t="s">
        <v>1197</v>
      </c>
      <c r="C870" s="37" t="s">
        <v>1031</v>
      </c>
      <c r="D870" s="37" t="s">
        <v>1048</v>
      </c>
      <c r="E870" s="37" t="s">
        <v>9942</v>
      </c>
      <c r="F870" s="37" t="s">
        <v>1198</v>
      </c>
      <c r="G870" t="s">
        <v>1277</v>
      </c>
      <c r="H870" t="s">
        <v>1199</v>
      </c>
    </row>
    <row r="871" spans="1:8" x14ac:dyDescent="0.25">
      <c r="A871" t="s">
        <v>255</v>
      </c>
      <c r="B871" s="37" t="s">
        <v>1197</v>
      </c>
      <c r="C871" s="37" t="s">
        <v>1031</v>
      </c>
      <c r="D871" s="37" t="s">
        <v>1048</v>
      </c>
      <c r="E871" s="37" t="s">
        <v>9942</v>
      </c>
      <c r="F871" s="37" t="s">
        <v>1200</v>
      </c>
      <c r="G871" t="s">
        <v>1277</v>
      </c>
      <c r="H871" t="s">
        <v>1199</v>
      </c>
    </row>
    <row r="872" spans="1:8" x14ac:dyDescent="0.25">
      <c r="A872" t="s">
        <v>154</v>
      </c>
      <c r="B872" s="37" t="s">
        <v>1151</v>
      </c>
      <c r="C872" s="37" t="s">
        <v>1074</v>
      </c>
      <c r="D872" s="37" t="s">
        <v>1152</v>
      </c>
      <c r="E872" s="37" t="s">
        <v>1033</v>
      </c>
      <c r="F872" s="37" t="s">
        <v>1094</v>
      </c>
      <c r="G872" t="s">
        <v>1277</v>
      </c>
      <c r="H872" t="s">
        <v>1153</v>
      </c>
    </row>
    <row r="873" spans="1:8" x14ac:dyDescent="0.25">
      <c r="A873" t="s">
        <v>322</v>
      </c>
      <c r="B873" s="37" t="s">
        <v>1246</v>
      </c>
      <c r="C873" s="37" t="s">
        <v>1074</v>
      </c>
      <c r="D873" s="37" t="s">
        <v>1075</v>
      </c>
      <c r="E873" s="37" t="s">
        <v>1096</v>
      </c>
      <c r="F873" s="37" t="s">
        <v>1198</v>
      </c>
      <c r="G873" t="s">
        <v>1277</v>
      </c>
      <c r="H873" t="s">
        <v>1247</v>
      </c>
    </row>
    <row r="874" spans="1:8" x14ac:dyDescent="0.25">
      <c r="A874" t="s">
        <v>322</v>
      </c>
      <c r="B874" s="37" t="s">
        <v>1246</v>
      </c>
      <c r="C874" s="37" t="s">
        <v>1074</v>
      </c>
      <c r="D874" s="37" t="s">
        <v>1075</v>
      </c>
      <c r="E874" s="37" t="s">
        <v>1096</v>
      </c>
      <c r="F874" s="37" t="s">
        <v>1052</v>
      </c>
      <c r="G874" t="s">
        <v>1277</v>
      </c>
      <c r="H874" t="s">
        <v>1247</v>
      </c>
    </row>
    <row r="875" spans="1:8" x14ac:dyDescent="0.25">
      <c r="A875" t="s">
        <v>159</v>
      </c>
      <c r="B875" s="37" t="s">
        <v>1725</v>
      </c>
      <c r="C875" s="37" t="s">
        <v>1031</v>
      </c>
      <c r="D875" s="37" t="s">
        <v>1120</v>
      </c>
      <c r="E875" s="37" t="s">
        <v>1131</v>
      </c>
      <c r="F875" s="37" t="s">
        <v>1056</v>
      </c>
      <c r="G875" t="s">
        <v>1277</v>
      </c>
      <c r="H875" t="s">
        <v>1155</v>
      </c>
    </row>
    <row r="876" spans="1:8" x14ac:dyDescent="0.25">
      <c r="A876" t="s">
        <v>159</v>
      </c>
      <c r="B876" s="37" t="s">
        <v>1725</v>
      </c>
      <c r="C876" s="37" t="s">
        <v>1031</v>
      </c>
      <c r="D876" s="37" t="s">
        <v>1120</v>
      </c>
      <c r="E876" s="37" t="s">
        <v>1131</v>
      </c>
      <c r="F876" s="37" t="s">
        <v>1083</v>
      </c>
      <c r="G876" t="s">
        <v>1277</v>
      </c>
      <c r="H876" t="s">
        <v>1155</v>
      </c>
    </row>
    <row r="877" spans="1:8" x14ac:dyDescent="0.25">
      <c r="A877" t="s">
        <v>159</v>
      </c>
      <c r="B877" s="37" t="s">
        <v>1725</v>
      </c>
      <c r="C877" s="37" t="s">
        <v>1031</v>
      </c>
      <c r="D877" s="37" t="s">
        <v>1120</v>
      </c>
      <c r="E877" s="37" t="s">
        <v>1131</v>
      </c>
      <c r="F877" s="37" t="s">
        <v>1143</v>
      </c>
      <c r="G877" t="s">
        <v>1277</v>
      </c>
      <c r="H877" t="s">
        <v>1155</v>
      </c>
    </row>
    <row r="878" spans="1:8" x14ac:dyDescent="0.25">
      <c r="A878" t="s">
        <v>159</v>
      </c>
      <c r="B878" s="37" t="s">
        <v>1154</v>
      </c>
      <c r="C878" s="37" t="s">
        <v>1031</v>
      </c>
      <c r="D878" s="37" t="s">
        <v>1120</v>
      </c>
      <c r="E878" s="37" t="s">
        <v>1131</v>
      </c>
      <c r="F878" s="37" t="s">
        <v>1056</v>
      </c>
      <c r="G878" t="s">
        <v>1277</v>
      </c>
      <c r="H878" t="s">
        <v>1155</v>
      </c>
    </row>
    <row r="879" spans="1:8" x14ac:dyDescent="0.25">
      <c r="A879" t="s">
        <v>159</v>
      </c>
      <c r="B879" s="37" t="s">
        <v>1154</v>
      </c>
      <c r="C879" s="37" t="s">
        <v>1031</v>
      </c>
      <c r="D879" s="37" t="s">
        <v>1120</v>
      </c>
      <c r="E879" s="37" t="s">
        <v>1131</v>
      </c>
      <c r="F879" s="37" t="s">
        <v>1083</v>
      </c>
      <c r="G879" t="s">
        <v>1277</v>
      </c>
      <c r="H879" t="s">
        <v>1155</v>
      </c>
    </row>
    <row r="880" spans="1:8" x14ac:dyDescent="0.25">
      <c r="A880" t="s">
        <v>159</v>
      </c>
      <c r="B880" s="37" t="s">
        <v>1154</v>
      </c>
      <c r="C880" s="37" t="s">
        <v>1031</v>
      </c>
      <c r="D880" s="37" t="s">
        <v>1120</v>
      </c>
      <c r="E880" s="37" t="s">
        <v>1131</v>
      </c>
      <c r="F880" s="37" t="s">
        <v>1143</v>
      </c>
      <c r="G880" t="s">
        <v>1277</v>
      </c>
      <c r="H880" t="s">
        <v>1155</v>
      </c>
    </row>
    <row r="881" spans="1:8" x14ac:dyDescent="0.25">
      <c r="A881" t="s">
        <v>324</v>
      </c>
      <c r="B881" s="37" t="s">
        <v>1248</v>
      </c>
      <c r="C881" s="37" t="s">
        <v>1074</v>
      </c>
      <c r="D881" s="37" t="s">
        <v>1249</v>
      </c>
      <c r="E881" s="37" t="s">
        <v>1147</v>
      </c>
      <c r="F881" s="37" t="s">
        <v>1056</v>
      </c>
      <c r="G881" t="s">
        <v>1277</v>
      </c>
      <c r="H881" t="s">
        <v>1250</v>
      </c>
    </row>
    <row r="882" spans="1:8" x14ac:dyDescent="0.25">
      <c r="A882" t="s">
        <v>324</v>
      </c>
      <c r="B882" s="37" t="s">
        <v>1248</v>
      </c>
      <c r="C882" s="37" t="s">
        <v>1074</v>
      </c>
      <c r="D882" s="37" t="s">
        <v>1249</v>
      </c>
      <c r="E882" s="37" t="s">
        <v>1147</v>
      </c>
      <c r="F882" s="37" t="s">
        <v>1037</v>
      </c>
      <c r="G882" t="s">
        <v>1277</v>
      </c>
      <c r="H882" t="s">
        <v>1250</v>
      </c>
    </row>
    <row r="883" spans="1:8" x14ac:dyDescent="0.25">
      <c r="A883" t="s">
        <v>324</v>
      </c>
      <c r="B883" s="37" t="s">
        <v>1248</v>
      </c>
      <c r="C883" s="37" t="s">
        <v>1074</v>
      </c>
      <c r="D883" s="37" t="s">
        <v>1217</v>
      </c>
      <c r="E883" s="37" t="s">
        <v>1147</v>
      </c>
      <c r="F883" s="37" t="s">
        <v>1056</v>
      </c>
      <c r="G883" t="s">
        <v>1277</v>
      </c>
      <c r="H883" t="s">
        <v>1250</v>
      </c>
    </row>
    <row r="884" spans="1:8" x14ac:dyDescent="0.25">
      <c r="A884" t="s">
        <v>324</v>
      </c>
      <c r="B884" s="37" t="s">
        <v>1248</v>
      </c>
      <c r="C884" s="37" t="s">
        <v>1074</v>
      </c>
      <c r="D884" s="37" t="s">
        <v>1217</v>
      </c>
      <c r="E884" s="37" t="s">
        <v>1147</v>
      </c>
      <c r="F884" s="37" t="s">
        <v>1037</v>
      </c>
      <c r="G884" t="s">
        <v>1277</v>
      </c>
      <c r="H884" t="s">
        <v>1250</v>
      </c>
    </row>
    <row r="885" spans="1:8" x14ac:dyDescent="0.25">
      <c r="A885" t="s">
        <v>327</v>
      </c>
      <c r="B885" s="37" t="s">
        <v>1251</v>
      </c>
      <c r="C885" s="37" t="s">
        <v>1074</v>
      </c>
      <c r="D885" s="37" t="s">
        <v>1249</v>
      </c>
      <c r="E885" s="37" t="s">
        <v>1076</v>
      </c>
      <c r="F885" s="37" t="s">
        <v>1077</v>
      </c>
      <c r="G885" t="s">
        <v>1277</v>
      </c>
      <c r="H885" t="s">
        <v>1252</v>
      </c>
    </row>
    <row r="886" spans="1:8" x14ac:dyDescent="0.25">
      <c r="A886" t="s">
        <v>327</v>
      </c>
      <c r="B886" s="37" t="s">
        <v>1251</v>
      </c>
      <c r="C886" s="37" t="s">
        <v>1074</v>
      </c>
      <c r="D886" s="37" t="s">
        <v>1249</v>
      </c>
      <c r="E886" s="37" t="s">
        <v>1076</v>
      </c>
      <c r="F886" s="37" t="s">
        <v>1037</v>
      </c>
      <c r="G886" t="s">
        <v>1277</v>
      </c>
      <c r="H886" t="s">
        <v>1252</v>
      </c>
    </row>
    <row r="887" spans="1:8" x14ac:dyDescent="0.25">
      <c r="A887" t="s">
        <v>327</v>
      </c>
      <c r="B887" s="37" t="s">
        <v>1251</v>
      </c>
      <c r="C887" s="37" t="s">
        <v>1074</v>
      </c>
      <c r="D887" s="37" t="s">
        <v>1249</v>
      </c>
      <c r="E887" s="37" t="s">
        <v>1076</v>
      </c>
      <c r="F887" s="37" t="s">
        <v>1083</v>
      </c>
      <c r="G887" t="s">
        <v>1277</v>
      </c>
      <c r="H887" t="s">
        <v>1252</v>
      </c>
    </row>
    <row r="888" spans="1:8" x14ac:dyDescent="0.25">
      <c r="A888" t="s">
        <v>327</v>
      </c>
      <c r="B888" s="37" t="s">
        <v>1251</v>
      </c>
      <c r="C888" s="37" t="s">
        <v>1074</v>
      </c>
      <c r="D888" s="37" t="s">
        <v>1249</v>
      </c>
      <c r="E888" s="37" t="s">
        <v>1147</v>
      </c>
      <c r="F888" s="37" t="s">
        <v>1077</v>
      </c>
      <c r="G888" t="s">
        <v>1277</v>
      </c>
      <c r="H888" t="s">
        <v>1252</v>
      </c>
    </row>
    <row r="889" spans="1:8" x14ac:dyDescent="0.25">
      <c r="A889" t="s">
        <v>327</v>
      </c>
      <c r="B889" s="37" t="s">
        <v>1251</v>
      </c>
      <c r="C889" s="37" t="s">
        <v>1074</v>
      </c>
      <c r="D889" s="37" t="s">
        <v>1249</v>
      </c>
      <c r="E889" s="37" t="s">
        <v>1147</v>
      </c>
      <c r="F889" s="37" t="s">
        <v>1037</v>
      </c>
      <c r="G889" t="s">
        <v>1277</v>
      </c>
      <c r="H889" t="s">
        <v>1252</v>
      </c>
    </row>
    <row r="890" spans="1:8" x14ac:dyDescent="0.25">
      <c r="A890" t="s">
        <v>327</v>
      </c>
      <c r="B890" s="37" t="s">
        <v>1251</v>
      </c>
      <c r="C890" s="37" t="s">
        <v>1074</v>
      </c>
      <c r="D890" s="37" t="s">
        <v>1249</v>
      </c>
      <c r="E890" s="37" t="s">
        <v>1147</v>
      </c>
      <c r="F890" s="37" t="s">
        <v>1083</v>
      </c>
      <c r="G890" t="s">
        <v>1277</v>
      </c>
      <c r="H890" t="s">
        <v>1252</v>
      </c>
    </row>
    <row r="891" spans="1:8" x14ac:dyDescent="0.25">
      <c r="A891" t="s">
        <v>327</v>
      </c>
      <c r="B891" s="37" t="s">
        <v>1251</v>
      </c>
      <c r="C891" s="37" t="s">
        <v>1074</v>
      </c>
      <c r="D891" s="37" t="s">
        <v>1217</v>
      </c>
      <c r="E891" s="37" t="s">
        <v>1076</v>
      </c>
      <c r="F891" s="37" t="s">
        <v>1077</v>
      </c>
      <c r="G891" t="s">
        <v>1277</v>
      </c>
      <c r="H891" t="s">
        <v>1252</v>
      </c>
    </row>
    <row r="892" spans="1:8" x14ac:dyDescent="0.25">
      <c r="A892" t="s">
        <v>327</v>
      </c>
      <c r="B892" s="37" t="s">
        <v>1251</v>
      </c>
      <c r="C892" s="37" t="s">
        <v>1074</v>
      </c>
      <c r="D892" s="37" t="s">
        <v>1217</v>
      </c>
      <c r="E892" s="37" t="s">
        <v>1076</v>
      </c>
      <c r="F892" s="37" t="s">
        <v>1037</v>
      </c>
      <c r="G892" t="s">
        <v>1277</v>
      </c>
      <c r="H892" t="s">
        <v>1252</v>
      </c>
    </row>
    <row r="893" spans="1:8" x14ac:dyDescent="0.25">
      <c r="A893" t="s">
        <v>327</v>
      </c>
      <c r="B893" s="37" t="s">
        <v>1251</v>
      </c>
      <c r="C893" s="37" t="s">
        <v>1074</v>
      </c>
      <c r="D893" s="37" t="s">
        <v>1217</v>
      </c>
      <c r="E893" s="37" t="s">
        <v>1076</v>
      </c>
      <c r="F893" s="37" t="s">
        <v>1083</v>
      </c>
      <c r="G893" t="s">
        <v>1277</v>
      </c>
      <c r="H893" t="s">
        <v>1252</v>
      </c>
    </row>
    <row r="894" spans="1:8" x14ac:dyDescent="0.25">
      <c r="A894" t="s">
        <v>327</v>
      </c>
      <c r="B894" s="37" t="s">
        <v>1251</v>
      </c>
      <c r="C894" s="37" t="s">
        <v>1074</v>
      </c>
      <c r="D894" s="37" t="s">
        <v>1217</v>
      </c>
      <c r="E894" s="37" t="s">
        <v>1147</v>
      </c>
      <c r="F894" s="37" t="s">
        <v>1077</v>
      </c>
      <c r="G894" t="s">
        <v>1277</v>
      </c>
      <c r="H894" t="s">
        <v>1252</v>
      </c>
    </row>
    <row r="895" spans="1:8" x14ac:dyDescent="0.25">
      <c r="A895" t="s">
        <v>327</v>
      </c>
      <c r="B895" s="37" t="s">
        <v>1251</v>
      </c>
      <c r="C895" s="37" t="s">
        <v>1074</v>
      </c>
      <c r="D895" s="37" t="s">
        <v>1217</v>
      </c>
      <c r="E895" s="37" t="s">
        <v>1147</v>
      </c>
      <c r="F895" s="37" t="s">
        <v>1037</v>
      </c>
      <c r="G895" t="s">
        <v>1277</v>
      </c>
      <c r="H895" t="s">
        <v>1252</v>
      </c>
    </row>
    <row r="896" spans="1:8" x14ac:dyDescent="0.25">
      <c r="A896" t="s">
        <v>327</v>
      </c>
      <c r="B896" s="37" t="s">
        <v>1251</v>
      </c>
      <c r="C896" s="37" t="s">
        <v>1074</v>
      </c>
      <c r="D896" s="37" t="s">
        <v>1217</v>
      </c>
      <c r="E896" s="37" t="s">
        <v>1147</v>
      </c>
      <c r="F896" s="37" t="s">
        <v>1083</v>
      </c>
      <c r="G896" t="s">
        <v>1277</v>
      </c>
      <c r="H896" t="s">
        <v>1252</v>
      </c>
    </row>
    <row r="897" spans="1:8" x14ac:dyDescent="0.25">
      <c r="A897" t="s">
        <v>330</v>
      </c>
      <c r="B897" s="37" t="s">
        <v>1253</v>
      </c>
      <c r="C897" s="37" t="s">
        <v>1074</v>
      </c>
      <c r="D897" s="37" t="s">
        <v>1064</v>
      </c>
      <c r="E897" s="37" t="s">
        <v>1112</v>
      </c>
      <c r="F897" s="37" t="s">
        <v>1254</v>
      </c>
      <c r="G897" t="s">
        <v>1277</v>
      </c>
      <c r="H897" t="s">
        <v>1255</v>
      </c>
    </row>
    <row r="898" spans="1:8" x14ac:dyDescent="0.25">
      <c r="A898" t="s">
        <v>330</v>
      </c>
      <c r="B898" s="37" t="s">
        <v>1253</v>
      </c>
      <c r="C898" s="37" t="s">
        <v>1074</v>
      </c>
      <c r="D898" s="37" t="s">
        <v>1064</v>
      </c>
      <c r="E898" s="37" t="s">
        <v>1112</v>
      </c>
      <c r="F898" s="37" t="s">
        <v>1167</v>
      </c>
      <c r="G898" t="s">
        <v>1277</v>
      </c>
      <c r="H898" t="s">
        <v>1255</v>
      </c>
    </row>
    <row r="899" spans="1:8" x14ac:dyDescent="0.25">
      <c r="A899" t="s">
        <v>330</v>
      </c>
      <c r="B899" s="37" t="s">
        <v>1253</v>
      </c>
      <c r="C899" s="37" t="s">
        <v>1074</v>
      </c>
      <c r="D899" s="37" t="s">
        <v>1064</v>
      </c>
      <c r="E899" s="37" t="s">
        <v>1256</v>
      </c>
      <c r="F899" s="37" t="s">
        <v>1254</v>
      </c>
      <c r="G899" t="s">
        <v>1277</v>
      </c>
      <c r="H899" t="s">
        <v>1255</v>
      </c>
    </row>
    <row r="900" spans="1:8" x14ac:dyDescent="0.25">
      <c r="A900" t="s">
        <v>330</v>
      </c>
      <c r="B900" s="37" t="s">
        <v>1253</v>
      </c>
      <c r="C900" s="37" t="s">
        <v>1074</v>
      </c>
      <c r="D900" s="37" t="s">
        <v>1064</v>
      </c>
      <c r="E900" s="37" t="s">
        <v>1256</v>
      </c>
      <c r="F900" s="37" t="s">
        <v>1167</v>
      </c>
      <c r="G900" t="s">
        <v>1277</v>
      </c>
      <c r="H900" t="s">
        <v>1255</v>
      </c>
    </row>
    <row r="901" spans="1:8" x14ac:dyDescent="0.25">
      <c r="A901" t="s">
        <v>333</v>
      </c>
      <c r="B901" s="37" t="s">
        <v>1257</v>
      </c>
      <c r="C901" s="37" t="s">
        <v>1074</v>
      </c>
      <c r="D901" s="37" t="s">
        <v>1064</v>
      </c>
      <c r="E901" s="37" t="s">
        <v>1112</v>
      </c>
      <c r="F901" s="37" t="s">
        <v>1254</v>
      </c>
      <c r="G901" t="s">
        <v>1277</v>
      </c>
      <c r="H901" t="s">
        <v>1255</v>
      </c>
    </row>
    <row r="902" spans="1:8" x14ac:dyDescent="0.25">
      <c r="A902" t="s">
        <v>333</v>
      </c>
      <c r="B902" s="37" t="s">
        <v>1257</v>
      </c>
      <c r="C902" s="37" t="s">
        <v>1074</v>
      </c>
      <c r="D902" s="37" t="s">
        <v>1064</v>
      </c>
      <c r="E902" s="37" t="s">
        <v>1112</v>
      </c>
      <c r="F902" s="37" t="s">
        <v>1166</v>
      </c>
      <c r="G902" t="s">
        <v>1277</v>
      </c>
      <c r="H902" t="s">
        <v>1255</v>
      </c>
    </row>
    <row r="903" spans="1:8" x14ac:dyDescent="0.25">
      <c r="A903" t="s">
        <v>333</v>
      </c>
      <c r="B903" s="37" t="s">
        <v>1257</v>
      </c>
      <c r="C903" s="37" t="s">
        <v>1074</v>
      </c>
      <c r="D903" s="37" t="s">
        <v>1064</v>
      </c>
      <c r="E903" s="37" t="s">
        <v>1095</v>
      </c>
      <c r="F903" s="37" t="s">
        <v>1254</v>
      </c>
      <c r="G903" t="s">
        <v>1277</v>
      </c>
      <c r="H903" t="s">
        <v>1255</v>
      </c>
    </row>
    <row r="904" spans="1:8" x14ac:dyDescent="0.25">
      <c r="A904" t="s">
        <v>333</v>
      </c>
      <c r="B904" s="37" t="s">
        <v>1257</v>
      </c>
      <c r="C904" s="37" t="s">
        <v>1074</v>
      </c>
      <c r="D904" s="37" t="s">
        <v>1064</v>
      </c>
      <c r="E904" s="37" t="s">
        <v>1095</v>
      </c>
      <c r="F904" s="37" t="s">
        <v>1166</v>
      </c>
      <c r="G904" t="s">
        <v>1277</v>
      </c>
      <c r="H904" t="s">
        <v>1255</v>
      </c>
    </row>
    <row r="905" spans="1:8" x14ac:dyDescent="0.25">
      <c r="A905" t="s">
        <v>709</v>
      </c>
      <c r="B905" s="37" t="s">
        <v>1891</v>
      </c>
      <c r="C905" s="37" t="s">
        <v>1104</v>
      </c>
      <c r="D905" s="37" t="s">
        <v>1103</v>
      </c>
      <c r="E905" s="37" t="s">
        <v>1384</v>
      </c>
      <c r="F905" s="37" t="s">
        <v>1396</v>
      </c>
      <c r="G905" t="s">
        <v>1277</v>
      </c>
      <c r="H905" t="s">
        <v>1890</v>
      </c>
    </row>
    <row r="906" spans="1:8" x14ac:dyDescent="0.25">
      <c r="A906" t="s">
        <v>709</v>
      </c>
      <c r="B906" s="37" t="s">
        <v>1891</v>
      </c>
      <c r="C906" s="37" t="s">
        <v>1104</v>
      </c>
      <c r="D906" s="37" t="s">
        <v>1103</v>
      </c>
      <c r="E906" s="37" t="s">
        <v>1384</v>
      </c>
      <c r="F906" s="37" t="s">
        <v>1037</v>
      </c>
      <c r="G906" t="s">
        <v>1277</v>
      </c>
      <c r="H906" t="s">
        <v>1890</v>
      </c>
    </row>
    <row r="907" spans="1:8" x14ac:dyDescent="0.25">
      <c r="A907" t="s">
        <v>709</v>
      </c>
      <c r="B907" s="37" t="s">
        <v>1891</v>
      </c>
      <c r="C907" s="37" t="s">
        <v>1104</v>
      </c>
      <c r="D907" s="37" t="s">
        <v>1103</v>
      </c>
      <c r="E907" s="37" t="s">
        <v>1395</v>
      </c>
      <c r="F907" s="37" t="s">
        <v>1396</v>
      </c>
      <c r="G907" t="s">
        <v>1277</v>
      </c>
      <c r="H907" t="s">
        <v>1890</v>
      </c>
    </row>
    <row r="908" spans="1:8" x14ac:dyDescent="0.25">
      <c r="A908" t="s">
        <v>709</v>
      </c>
      <c r="B908" s="37" t="s">
        <v>1891</v>
      </c>
      <c r="C908" s="37" t="s">
        <v>1104</v>
      </c>
      <c r="D908" s="37" t="s">
        <v>1103</v>
      </c>
      <c r="E908" s="37" t="s">
        <v>1395</v>
      </c>
      <c r="F908" s="37" t="s">
        <v>1037</v>
      </c>
      <c r="G908" t="s">
        <v>1277</v>
      </c>
      <c r="H908" t="s">
        <v>1890</v>
      </c>
    </row>
    <row r="909" spans="1:8" x14ac:dyDescent="0.25">
      <c r="A909" t="s">
        <v>168</v>
      </c>
      <c r="B909" s="37" t="s">
        <v>1160</v>
      </c>
      <c r="C909" s="37" t="s">
        <v>1031</v>
      </c>
      <c r="D909" s="37" t="s">
        <v>1064</v>
      </c>
      <c r="E909" s="37" t="s">
        <v>1161</v>
      </c>
      <c r="F909" s="37" t="s">
        <v>1037</v>
      </c>
      <c r="G909" t="s">
        <v>1277</v>
      </c>
      <c r="H909" t="s">
        <v>1162</v>
      </c>
    </row>
    <row r="910" spans="1:8" x14ac:dyDescent="0.25">
      <c r="A910" t="s">
        <v>168</v>
      </c>
      <c r="B910" s="37" t="s">
        <v>1160</v>
      </c>
      <c r="C910" s="37" t="s">
        <v>1031</v>
      </c>
      <c r="D910" s="37" t="s">
        <v>1064</v>
      </c>
      <c r="E910" s="37" t="s">
        <v>1161</v>
      </c>
      <c r="F910" s="37" t="s">
        <v>1077</v>
      </c>
      <c r="G910" t="s">
        <v>1277</v>
      </c>
      <c r="H910" t="s">
        <v>1162</v>
      </c>
    </row>
    <row r="911" spans="1:8" x14ac:dyDescent="0.25">
      <c r="A911" t="s">
        <v>168</v>
      </c>
      <c r="B911" s="37" t="s">
        <v>1160</v>
      </c>
      <c r="C911" s="37" t="s">
        <v>1031</v>
      </c>
      <c r="D911" s="37" t="s">
        <v>1064</v>
      </c>
      <c r="E911" s="37" t="s">
        <v>1096</v>
      </c>
      <c r="F911" s="37" t="s">
        <v>1037</v>
      </c>
      <c r="G911" t="s">
        <v>1277</v>
      </c>
      <c r="H911" t="s">
        <v>1162</v>
      </c>
    </row>
    <row r="912" spans="1:8" x14ac:dyDescent="0.25">
      <c r="A912" t="s">
        <v>168</v>
      </c>
      <c r="B912" s="37" t="s">
        <v>1160</v>
      </c>
      <c r="C912" s="37" t="s">
        <v>1031</v>
      </c>
      <c r="D912" s="37" t="s">
        <v>1064</v>
      </c>
      <c r="E912" s="37" t="s">
        <v>1096</v>
      </c>
      <c r="F912" s="37" t="s">
        <v>1077</v>
      </c>
      <c r="G912" t="s">
        <v>1277</v>
      </c>
      <c r="H912" t="s">
        <v>1162</v>
      </c>
    </row>
    <row r="913" spans="1:8" x14ac:dyDescent="0.25">
      <c r="A913" t="s">
        <v>336</v>
      </c>
      <c r="B913" s="37" t="s">
        <v>1258</v>
      </c>
      <c r="C913" s="37" t="s">
        <v>1259</v>
      </c>
      <c r="D913" s="37" t="s">
        <v>1260</v>
      </c>
      <c r="E913" s="37" t="s">
        <v>1068</v>
      </c>
      <c r="F913" s="37" t="s">
        <v>1273</v>
      </c>
      <c r="G913" t="s">
        <v>1277</v>
      </c>
      <c r="H913" t="s">
        <v>1261</v>
      </c>
    </row>
    <row r="914" spans="1:8" x14ac:dyDescent="0.25">
      <c r="A914" t="s">
        <v>342</v>
      </c>
      <c r="B914" s="37" t="s">
        <v>1262</v>
      </c>
      <c r="C914" s="37" t="s">
        <v>1031</v>
      </c>
      <c r="D914" s="37" t="s">
        <v>1040</v>
      </c>
      <c r="E914" s="37" t="s">
        <v>1041</v>
      </c>
      <c r="F914" s="37" t="s">
        <v>1037</v>
      </c>
      <c r="G914" t="s">
        <v>1277</v>
      </c>
      <c r="H914" t="s">
        <v>1369</v>
      </c>
    </row>
    <row r="915" spans="1:8" x14ac:dyDescent="0.25">
      <c r="A915" t="s">
        <v>342</v>
      </c>
      <c r="B915" s="37" t="s">
        <v>1262</v>
      </c>
      <c r="C915" s="37" t="s">
        <v>1031</v>
      </c>
      <c r="D915" s="37" t="s">
        <v>1040</v>
      </c>
      <c r="E915" s="37" t="s">
        <v>1033</v>
      </c>
      <c r="F915" s="37" t="s">
        <v>1037</v>
      </c>
      <c r="G915" t="s">
        <v>1277</v>
      </c>
      <c r="H915" t="s">
        <v>1369</v>
      </c>
    </row>
    <row r="916" spans="1:8" x14ac:dyDescent="0.25">
      <c r="A916" t="s">
        <v>342</v>
      </c>
      <c r="B916" s="37" t="s">
        <v>6835</v>
      </c>
      <c r="C916" s="37" t="s">
        <v>1031</v>
      </c>
      <c r="D916" s="37" t="s">
        <v>1040</v>
      </c>
      <c r="E916" s="37" t="s">
        <v>1041</v>
      </c>
      <c r="F916" s="37" t="s">
        <v>1037</v>
      </c>
      <c r="G916" t="s">
        <v>1277</v>
      </c>
      <c r="H916" t="s">
        <v>1369</v>
      </c>
    </row>
    <row r="917" spans="1:8" x14ac:dyDescent="0.25">
      <c r="A917" t="s">
        <v>342</v>
      </c>
      <c r="B917" s="37" t="s">
        <v>6835</v>
      </c>
      <c r="C917" s="37" t="s">
        <v>1031</v>
      </c>
      <c r="D917" s="37" t="s">
        <v>1040</v>
      </c>
      <c r="E917" s="37" t="s">
        <v>1033</v>
      </c>
      <c r="F917" s="37" t="s">
        <v>1037</v>
      </c>
      <c r="G917" t="s">
        <v>1277</v>
      </c>
      <c r="H917" t="s">
        <v>1369</v>
      </c>
    </row>
    <row r="918" spans="1:8" x14ac:dyDescent="0.25">
      <c r="A918" t="s">
        <v>683</v>
      </c>
      <c r="B918" s="37" t="s">
        <v>1387</v>
      </c>
      <c r="C918" s="37" t="s">
        <v>1074</v>
      </c>
      <c r="D918" s="37" t="s">
        <v>1152</v>
      </c>
      <c r="E918" s="37" t="s">
        <v>1093</v>
      </c>
      <c r="F918" s="37" t="s">
        <v>1102</v>
      </c>
      <c r="G918" t="s">
        <v>1277</v>
      </c>
      <c r="H918" t="s">
        <v>1388</v>
      </c>
    </row>
    <row r="919" spans="1:8" x14ac:dyDescent="0.25">
      <c r="A919" t="s">
        <v>683</v>
      </c>
      <c r="B919" s="37" t="s">
        <v>1387</v>
      </c>
      <c r="C919" s="37" t="s">
        <v>1074</v>
      </c>
      <c r="D919" s="37" t="s">
        <v>1152</v>
      </c>
      <c r="E919" s="37" t="s">
        <v>1093</v>
      </c>
      <c r="F919" s="37" t="s">
        <v>1044</v>
      </c>
      <c r="G919" t="s">
        <v>1277</v>
      </c>
      <c r="H919" t="s">
        <v>1388</v>
      </c>
    </row>
    <row r="920" spans="1:8" x14ac:dyDescent="0.25">
      <c r="A920" t="s">
        <v>258</v>
      </c>
      <c r="B920" s="37" t="s">
        <v>1201</v>
      </c>
      <c r="C920" s="37" t="s">
        <v>1031</v>
      </c>
      <c r="D920" s="37" t="s">
        <v>1120</v>
      </c>
      <c r="E920" s="37" t="s">
        <v>1093</v>
      </c>
      <c r="F920" s="37" t="s">
        <v>1171</v>
      </c>
      <c r="G920" t="s">
        <v>1277</v>
      </c>
      <c r="H920" t="s">
        <v>1202</v>
      </c>
    </row>
    <row r="921" spans="1:8" x14ac:dyDescent="0.25">
      <c r="A921" t="s">
        <v>695</v>
      </c>
      <c r="B921" s="37" t="s">
        <v>1370</v>
      </c>
      <c r="C921" s="37" t="s">
        <v>1031</v>
      </c>
      <c r="D921" s="37" t="s">
        <v>1040</v>
      </c>
      <c r="E921" s="37" t="s">
        <v>1353</v>
      </c>
      <c r="F921" s="37" t="s">
        <v>1171</v>
      </c>
      <c r="G921" t="s">
        <v>1277</v>
      </c>
      <c r="H921" t="s">
        <v>1371</v>
      </c>
    </row>
    <row r="922" spans="1:8" x14ac:dyDescent="0.25">
      <c r="A922" t="s">
        <v>695</v>
      </c>
      <c r="B922" s="37" t="s">
        <v>1370</v>
      </c>
      <c r="C922" s="37" t="s">
        <v>1031</v>
      </c>
      <c r="D922" s="37" t="s">
        <v>1040</v>
      </c>
      <c r="E922" s="37" t="s">
        <v>1174</v>
      </c>
      <c r="F922" s="37" t="s">
        <v>1171</v>
      </c>
      <c r="G922" t="s">
        <v>1277</v>
      </c>
      <c r="H922" t="s">
        <v>1371</v>
      </c>
    </row>
    <row r="923" spans="1:8" x14ac:dyDescent="0.25">
      <c r="A923" t="s">
        <v>695</v>
      </c>
      <c r="B923" s="37" t="s">
        <v>1370</v>
      </c>
      <c r="C923" s="37" t="s">
        <v>1031</v>
      </c>
      <c r="D923" s="37" t="s">
        <v>1120</v>
      </c>
      <c r="E923" s="37" t="s">
        <v>1353</v>
      </c>
      <c r="F923" s="37" t="s">
        <v>1171</v>
      </c>
      <c r="G923" t="s">
        <v>1277</v>
      </c>
      <c r="H923" t="s">
        <v>1371</v>
      </c>
    </row>
    <row r="924" spans="1:8" x14ac:dyDescent="0.25">
      <c r="A924" t="s">
        <v>695</v>
      </c>
      <c r="B924" s="37" t="s">
        <v>1370</v>
      </c>
      <c r="C924" s="37" t="s">
        <v>1031</v>
      </c>
      <c r="D924" s="37" t="s">
        <v>1120</v>
      </c>
      <c r="E924" s="37" t="s">
        <v>1174</v>
      </c>
      <c r="F924" s="37" t="s">
        <v>1171</v>
      </c>
      <c r="G924" t="s">
        <v>1277</v>
      </c>
      <c r="H924" t="s">
        <v>1371</v>
      </c>
    </row>
    <row r="925" spans="1:8" x14ac:dyDescent="0.25">
      <c r="A925" t="s">
        <v>486</v>
      </c>
      <c r="B925" s="37" t="s">
        <v>1389</v>
      </c>
      <c r="C925" s="37" t="s">
        <v>1031</v>
      </c>
      <c r="D925" s="37" t="s">
        <v>1040</v>
      </c>
      <c r="E925" s="37" t="s">
        <v>1041</v>
      </c>
      <c r="F925" s="37" t="s">
        <v>1044</v>
      </c>
      <c r="G925" t="s">
        <v>1277</v>
      </c>
      <c r="H925" t="s">
        <v>1390</v>
      </c>
    </row>
    <row r="926" spans="1:8" x14ac:dyDescent="0.25">
      <c r="A926" t="s">
        <v>486</v>
      </c>
      <c r="B926" s="37" t="s">
        <v>1389</v>
      </c>
      <c r="C926" s="37" t="s">
        <v>1031</v>
      </c>
      <c r="D926" s="37" t="s">
        <v>1040</v>
      </c>
      <c r="E926" s="37" t="s">
        <v>1041</v>
      </c>
      <c r="F926" s="37" t="s">
        <v>1391</v>
      </c>
      <c r="G926" t="s">
        <v>1277</v>
      </c>
      <c r="H926" t="s">
        <v>1390</v>
      </c>
    </row>
    <row r="927" spans="1:8" x14ac:dyDescent="0.25">
      <c r="A927" t="s">
        <v>345</v>
      </c>
      <c r="B927" s="37" t="s">
        <v>1266</v>
      </c>
      <c r="C927" s="37" t="s">
        <v>1063</v>
      </c>
      <c r="D927" s="37" t="s">
        <v>1152</v>
      </c>
      <c r="E927" s="37" t="s">
        <v>1147</v>
      </c>
      <c r="F927" s="37" t="s">
        <v>1102</v>
      </c>
      <c r="G927" t="s">
        <v>1277</v>
      </c>
      <c r="H927" t="s">
        <v>1264</v>
      </c>
    </row>
    <row r="928" spans="1:8" x14ac:dyDescent="0.25">
      <c r="A928" t="s">
        <v>345</v>
      </c>
      <c r="B928" s="37" t="s">
        <v>7021</v>
      </c>
      <c r="C928" s="37" t="s">
        <v>1063</v>
      </c>
      <c r="D928" s="37" t="s">
        <v>1152</v>
      </c>
      <c r="E928" s="37" t="s">
        <v>1147</v>
      </c>
      <c r="F928" s="37" t="s">
        <v>1102</v>
      </c>
      <c r="G928" t="s">
        <v>1277</v>
      </c>
      <c r="H928" t="s">
        <v>1264</v>
      </c>
    </row>
    <row r="929" spans="1:8" x14ac:dyDescent="0.25">
      <c r="A929" t="s">
        <v>345</v>
      </c>
      <c r="B929" s="37" t="s">
        <v>1263</v>
      </c>
      <c r="C929" s="37" t="s">
        <v>1063</v>
      </c>
      <c r="D929" s="37" t="s">
        <v>1152</v>
      </c>
      <c r="E929" s="37" t="s">
        <v>1147</v>
      </c>
      <c r="F929" s="37" t="s">
        <v>1102</v>
      </c>
      <c r="G929" t="s">
        <v>1277</v>
      </c>
      <c r="H929" t="s">
        <v>1264</v>
      </c>
    </row>
    <row r="930" spans="1:8" x14ac:dyDescent="0.25">
      <c r="A930" t="s">
        <v>345</v>
      </c>
      <c r="B930" s="37" t="s">
        <v>1265</v>
      </c>
      <c r="C930" s="37" t="s">
        <v>1063</v>
      </c>
      <c r="D930" s="37" t="s">
        <v>1152</v>
      </c>
      <c r="E930" s="37" t="s">
        <v>1147</v>
      </c>
      <c r="F930" s="37" t="s">
        <v>1102</v>
      </c>
      <c r="G930" t="s">
        <v>1277</v>
      </c>
      <c r="H930" t="s">
        <v>1264</v>
      </c>
    </row>
    <row r="931" spans="1:8" x14ac:dyDescent="0.25">
      <c r="A931" t="s">
        <v>345</v>
      </c>
      <c r="B931" s="37" t="s">
        <v>7022</v>
      </c>
      <c r="C931" s="37" t="s">
        <v>1063</v>
      </c>
      <c r="D931" s="37" t="s">
        <v>1152</v>
      </c>
      <c r="E931" s="37" t="s">
        <v>1147</v>
      </c>
      <c r="F931" s="37" t="s">
        <v>1102</v>
      </c>
      <c r="G931" t="s">
        <v>1277</v>
      </c>
      <c r="H931" t="s">
        <v>1264</v>
      </c>
    </row>
    <row r="932" spans="1:8" x14ac:dyDescent="0.25">
      <c r="A932" t="s">
        <v>262</v>
      </c>
      <c r="B932" s="37" t="s">
        <v>1203</v>
      </c>
      <c r="C932" s="37" t="s">
        <v>1074</v>
      </c>
      <c r="D932" s="37" t="s">
        <v>1152</v>
      </c>
      <c r="E932" s="37" t="s">
        <v>1033</v>
      </c>
      <c r="F932" s="37" t="s">
        <v>1102</v>
      </c>
      <c r="G932" t="s">
        <v>1277</v>
      </c>
      <c r="H932" t="s">
        <v>1204</v>
      </c>
    </row>
    <row r="933" spans="1:8" x14ac:dyDescent="0.25">
      <c r="A933" t="s">
        <v>262</v>
      </c>
      <c r="B933" s="37" t="s">
        <v>7103</v>
      </c>
      <c r="C933" s="37" t="s">
        <v>1074</v>
      </c>
      <c r="D933" s="37" t="s">
        <v>1152</v>
      </c>
      <c r="E933" s="37" t="s">
        <v>1033</v>
      </c>
      <c r="F933" s="37" t="s">
        <v>1102</v>
      </c>
      <c r="G933" t="s">
        <v>1277</v>
      </c>
      <c r="H933" t="s">
        <v>1204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F1170-6105-4EEA-82CD-8A54520D4027}">
  <sheetPr>
    <tabColor rgb="FF92D050"/>
  </sheetPr>
  <dimension ref="A1:C932"/>
  <sheetViews>
    <sheetView zoomScale="70" zoomScaleNormal="70" workbookViewId="0"/>
  </sheetViews>
  <sheetFormatPr defaultRowHeight="15" x14ac:dyDescent="0.25"/>
  <cols>
    <col min="1" max="1" width="27.140625" bestFit="1" customWidth="1"/>
    <col min="2" max="2" width="255.7109375" bestFit="1" customWidth="1"/>
    <col min="3" max="3" width="90" bestFit="1" customWidth="1"/>
  </cols>
  <sheetData>
    <row r="1" spans="1:3" x14ac:dyDescent="0.25">
      <c r="A1" t="str">
        <f>"// "&amp;ids_splitter!$A2</f>
        <v>// Ergo Sum</v>
      </c>
      <c r="B1" t="str">
        <f>"//notes:["&amp;reference_stuff!$A$1&amp;"] "&amp;IF(ids_splitter!$G2&lt;&gt;"",ids_splitter!$G2&amp;" ","")&amp;IF(ids_splitter!$H2&lt;&gt;"",ids_splitter!$H2&amp;" ","")&amp;IFERROR(IF(LEN(ids_splitter!$C2) - LEN(SUBSTITUTE(ids_splitter!$C2,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 t="str">
        <f>"dimwishlist:item="&amp;ids_splitter!$B2&amp;"&amp;perks="&amp;IF(ids_splitter!$C2="","",ids_splitter!$C2&amp;","&amp;ids_splitter!$D2&amp;","&amp;ids_splitter!$E2&amp;","&amp;ids_splitter!$F2)</f>
        <v>dimwishlist:item=1681583613&amp;perks=1261178282,269888150,183772609,2516532331</v>
      </c>
    </row>
    <row r="2" spans="1:3" x14ac:dyDescent="0.25">
      <c r="A2" t="str">
        <f>"// "&amp;ids_splitter!$A3</f>
        <v>// Ergo Sum</v>
      </c>
      <c r="B2" t="str">
        <f>"//notes:["&amp;reference_stuff!$A$1&amp;"] "&amp;IF(ids_splitter!$G3&lt;&gt;"",ids_splitter!$G3&amp;" ","")&amp;IF(ids_splitter!$H3&lt;&gt;"",ids_splitter!$H3&amp;" ","")&amp;IFERROR(IF(LEN(ids_splitter!$C3) - LEN(SUBSTITUTE(ids_splitter!$C3,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 t="str">
        <f>"dimwishlist:item="&amp;ids_splitter!$B3&amp;"&amp;perks="&amp;IF(ids_splitter!$C3="","",ids_splitter!$C3&amp;","&amp;ids_splitter!$D3&amp;","&amp;ids_splitter!$E3&amp;","&amp;ids_splitter!$F3)</f>
        <v>dimwishlist:item=1681583613&amp;perks=1261178282,269888150,183772609, 3949068808</v>
      </c>
    </row>
    <row r="3" spans="1:3" x14ac:dyDescent="0.25">
      <c r="A3" t="str">
        <f>"// "&amp;ids_splitter!$A4</f>
        <v>// Ergo Sum</v>
      </c>
      <c r="B3" t="str">
        <f>"//notes:["&amp;reference_stuff!$A$1&amp;"] "&amp;IF(ids_splitter!$G4&lt;&gt;"",ids_splitter!$G4&amp;" ","")&amp;IF(ids_splitter!$H4&lt;&gt;"",ids_splitter!$H4&amp;" ","")&amp;IFERROR(IF(LEN(ids_splitter!$C4) - LEN(SUBSTITUTE(ids_splitter!$C4,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 t="str">
        <f>"dimwishlist:item="&amp;ids_splitter!$B4&amp;"&amp;perks="&amp;IF(ids_splitter!$C4="","",ids_splitter!$C4&amp;","&amp;ids_splitter!$D4&amp;","&amp;ids_splitter!$E4&amp;","&amp;ids_splitter!$F4)</f>
        <v>dimwishlist:item=1681583613&amp;perks=1261178282,269888150,183772609,1000724343</v>
      </c>
    </row>
    <row r="4" spans="1:3" x14ac:dyDescent="0.25">
      <c r="A4" t="str">
        <f>"// "&amp;ids_splitter!$A5</f>
        <v>// Ergo Sum</v>
      </c>
      <c r="B4" t="str">
        <f>"//notes:["&amp;reference_stuff!$A$1&amp;"] "&amp;IF(ids_splitter!$G5&lt;&gt;"",ids_splitter!$G5&amp;" ","")&amp;IF(ids_splitter!$H5&lt;&gt;"",ids_splitter!$H5&amp;" ","")&amp;IFERROR(IF(LEN(ids_splitter!$C5) - LEN(SUBSTITUTE(ids_splitter!$C5,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 t="str">
        <f>"dimwishlist:item="&amp;ids_splitter!$B5&amp;"&amp;perks="&amp;IF(ids_splitter!$C5="","",ids_splitter!$C5&amp;","&amp;ids_splitter!$D5&amp;","&amp;ids_splitter!$E5&amp;","&amp;ids_splitter!$F5)</f>
        <v>dimwishlist:item=1681583613&amp;perks=1261178282,269888150,183772609, 1522566605</v>
      </c>
    </row>
    <row r="5" spans="1:3" x14ac:dyDescent="0.25">
      <c r="A5" t="str">
        <f>"// "&amp;ids_splitter!$A6</f>
        <v>// Ergo Sum</v>
      </c>
      <c r="B5" t="str">
        <f>"//notes:["&amp;reference_stuff!$A$1&amp;"] "&amp;IF(ids_splitter!$G6&lt;&gt;"",ids_splitter!$G6&amp;" ","")&amp;IF(ids_splitter!$H6&lt;&gt;"",ids_splitter!$H6&amp;" ","")&amp;IFERROR(IF(LEN(ids_splitter!$C6) - LEN(SUBSTITUTE(ids_splitter!$C6,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5" t="str">
        <f>"dimwishlist:item="&amp;ids_splitter!$B6&amp;"&amp;perks="&amp;IF(ids_splitter!$C6="","",ids_splitter!$C6&amp;","&amp;ids_splitter!$D6&amp;","&amp;ids_splitter!$E6&amp;","&amp;ids_splitter!$F6)</f>
        <v>dimwishlist:item=1681583613&amp;perks=1261178282,269888150,183772609,2962361451</v>
      </c>
    </row>
    <row r="6" spans="1:3" x14ac:dyDescent="0.25">
      <c r="A6" t="str">
        <f>"// "&amp;ids_splitter!$A7</f>
        <v>// Ergo Sum</v>
      </c>
      <c r="B6" t="str">
        <f>"//notes:["&amp;reference_stuff!$A$1&amp;"] "&amp;IF(ids_splitter!$G7&lt;&gt;"",ids_splitter!$G7&amp;" ","")&amp;IF(ids_splitter!$H7&lt;&gt;"",ids_splitter!$H7&amp;" ","")&amp;IFERROR(IF(LEN(ids_splitter!$C7) - LEN(SUBSTITUTE(ids_splitter!$C7,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6" t="str">
        <f>"dimwishlist:item="&amp;ids_splitter!$B7&amp;"&amp;perks="&amp;IF(ids_splitter!$C7="","",ids_splitter!$C7&amp;","&amp;ids_splitter!$D7&amp;","&amp;ids_splitter!$E7&amp;","&amp;ids_splitter!$F7)</f>
        <v>dimwishlist:item=1681583613&amp;perks=1261178282,269888150,183772609, 1959135343</v>
      </c>
    </row>
    <row r="7" spans="1:3" x14ac:dyDescent="0.25">
      <c r="A7" t="str">
        <f>"// "&amp;ids_splitter!$A8</f>
        <v>// Ergo Sum</v>
      </c>
      <c r="B7" t="str">
        <f>"//notes:["&amp;reference_stuff!$A$1&amp;"] "&amp;IF(ids_splitter!$G8&lt;&gt;"",ids_splitter!$G8&amp;" ","")&amp;IF(ids_splitter!$H8&lt;&gt;"",ids_splitter!$H8&amp;" ","")&amp;IFERROR(IF(LEN(ids_splitter!$C8) - LEN(SUBSTITUTE(ids_splitter!$C8,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7" t="str">
        <f>"dimwishlist:item="&amp;ids_splitter!$B8&amp;"&amp;perks="&amp;IF(ids_splitter!$C8="","",ids_splitter!$C8&amp;","&amp;ids_splitter!$D8&amp;","&amp;ids_splitter!$E8&amp;","&amp;ids_splitter!$F8)</f>
        <v>dimwishlist:item=1681583613&amp;perks=1261178282,269888150, 519046634,2516532331</v>
      </c>
    </row>
    <row r="8" spans="1:3" x14ac:dyDescent="0.25">
      <c r="A8" t="str">
        <f>"// "&amp;ids_splitter!$A9</f>
        <v>// Ergo Sum</v>
      </c>
      <c r="B8" t="str">
        <f>"//notes:["&amp;reference_stuff!$A$1&amp;"] "&amp;IF(ids_splitter!$G9&lt;&gt;"",ids_splitter!$G9&amp;" ","")&amp;IF(ids_splitter!$H9&lt;&gt;"",ids_splitter!$H9&amp;" ","")&amp;IFERROR(IF(LEN(ids_splitter!$C9) - LEN(SUBSTITUTE(ids_splitter!$C9,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8" t="str">
        <f>"dimwishlist:item="&amp;ids_splitter!$B9&amp;"&amp;perks="&amp;IF(ids_splitter!$C9="","",ids_splitter!$C9&amp;","&amp;ids_splitter!$D9&amp;","&amp;ids_splitter!$E9&amp;","&amp;ids_splitter!$F9)</f>
        <v>dimwishlist:item=1681583613&amp;perks=1261178282,269888150, 519046634, 3949068808</v>
      </c>
    </row>
    <row r="9" spans="1:3" x14ac:dyDescent="0.25">
      <c r="A9" t="str">
        <f>"// "&amp;ids_splitter!$A10</f>
        <v>// Ergo Sum</v>
      </c>
      <c r="B9" t="str">
        <f>"//notes:["&amp;reference_stuff!$A$1&amp;"] "&amp;IF(ids_splitter!$G10&lt;&gt;"",ids_splitter!$G10&amp;" ","")&amp;IF(ids_splitter!$H10&lt;&gt;"",ids_splitter!$H10&amp;" ","")&amp;IFERROR(IF(LEN(ids_splitter!$C10) - LEN(SUBSTITUTE(ids_splitter!$C10,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9" t="str">
        <f>"dimwishlist:item="&amp;ids_splitter!$B10&amp;"&amp;perks="&amp;IF(ids_splitter!$C10="","",ids_splitter!$C10&amp;","&amp;ids_splitter!$D10&amp;","&amp;ids_splitter!$E10&amp;","&amp;ids_splitter!$F10)</f>
        <v>dimwishlist:item=1681583613&amp;perks=1261178282,269888150, 519046634,1000724343</v>
      </c>
    </row>
    <row r="10" spans="1:3" x14ac:dyDescent="0.25">
      <c r="A10" t="str">
        <f>"// "&amp;ids_splitter!$A11</f>
        <v>// Ergo Sum</v>
      </c>
      <c r="B10" t="str">
        <f>"//notes:["&amp;reference_stuff!$A$1&amp;"] "&amp;IF(ids_splitter!$G11&lt;&gt;"",ids_splitter!$G11&amp;" ","")&amp;IF(ids_splitter!$H11&lt;&gt;"",ids_splitter!$H11&amp;" ","")&amp;IFERROR(IF(LEN(ids_splitter!$C11) - LEN(SUBSTITUTE(ids_splitter!$C11,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0" t="str">
        <f>"dimwishlist:item="&amp;ids_splitter!$B11&amp;"&amp;perks="&amp;IF(ids_splitter!$C11="","",ids_splitter!$C11&amp;","&amp;ids_splitter!$D11&amp;","&amp;ids_splitter!$E11&amp;","&amp;ids_splitter!$F11)</f>
        <v>dimwishlist:item=1681583613&amp;perks=1261178282,269888150, 519046634, 1522566605</v>
      </c>
    </row>
    <row r="11" spans="1:3" x14ac:dyDescent="0.25">
      <c r="A11" t="str">
        <f>"// "&amp;ids_splitter!$A12</f>
        <v>// Ergo Sum</v>
      </c>
      <c r="B11" t="str">
        <f>"//notes:["&amp;reference_stuff!$A$1&amp;"] "&amp;IF(ids_splitter!$G12&lt;&gt;"",ids_splitter!$G12&amp;" ","")&amp;IF(ids_splitter!$H12&lt;&gt;"",ids_splitter!$H12&amp;" ","")&amp;IFERROR(IF(LEN(ids_splitter!$C12) - LEN(SUBSTITUTE(ids_splitter!$C12,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1" t="str">
        <f>"dimwishlist:item="&amp;ids_splitter!$B12&amp;"&amp;perks="&amp;IF(ids_splitter!$C12="","",ids_splitter!$C12&amp;","&amp;ids_splitter!$D12&amp;","&amp;ids_splitter!$E12&amp;","&amp;ids_splitter!$F12)</f>
        <v>dimwishlist:item=1681583613&amp;perks=1261178282,269888150, 519046634,2962361451</v>
      </c>
    </row>
    <row r="12" spans="1:3" x14ac:dyDescent="0.25">
      <c r="A12" t="str">
        <f>"// "&amp;ids_splitter!$A13</f>
        <v>// Ergo Sum</v>
      </c>
      <c r="B12" t="str">
        <f>"//notes:["&amp;reference_stuff!$A$1&amp;"] "&amp;IF(ids_splitter!$G13&lt;&gt;"",ids_splitter!$G13&amp;" ","")&amp;IF(ids_splitter!$H13&lt;&gt;"",ids_splitter!$H13&amp;" ","")&amp;IFERROR(IF(LEN(ids_splitter!$C13) - LEN(SUBSTITUTE(ids_splitter!$C13,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2" t="str">
        <f>"dimwishlist:item="&amp;ids_splitter!$B13&amp;"&amp;perks="&amp;IF(ids_splitter!$C13="","",ids_splitter!$C13&amp;","&amp;ids_splitter!$D13&amp;","&amp;ids_splitter!$E13&amp;","&amp;ids_splitter!$F13)</f>
        <v>dimwishlist:item=1681583613&amp;perks=1261178282,269888150, 519046634, 1959135343</v>
      </c>
    </row>
    <row r="13" spans="1:3" x14ac:dyDescent="0.25">
      <c r="A13" t="str">
        <f>"// "&amp;ids_splitter!$A14</f>
        <v>// Ergo Sum</v>
      </c>
      <c r="B13" t="str">
        <f>"//notes:["&amp;reference_stuff!$A$1&amp;"] "&amp;IF(ids_splitter!$G14&lt;&gt;"",ids_splitter!$G14&amp;" ","")&amp;IF(ids_splitter!$H14&lt;&gt;"",ids_splitter!$H14&amp;" ","")&amp;IFERROR(IF(LEN(ids_splitter!$C14) - LEN(SUBSTITUTE(ids_splitter!$C14,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3" t="str">
        <f>"dimwishlist:item="&amp;ids_splitter!$B14&amp;"&amp;perks="&amp;IF(ids_splitter!$C14="","",ids_splitter!$C14&amp;","&amp;ids_splitter!$D14&amp;","&amp;ids_splitter!$E14&amp;","&amp;ids_splitter!$F14)</f>
        <v>dimwishlist:item=1681583613&amp;perks=1261178282,269888150,2753228730,2516532331</v>
      </c>
    </row>
    <row r="14" spans="1:3" x14ac:dyDescent="0.25">
      <c r="A14" t="str">
        <f>"// "&amp;ids_splitter!$A15</f>
        <v>// Ergo Sum</v>
      </c>
      <c r="B14" t="str">
        <f>"//notes:["&amp;reference_stuff!$A$1&amp;"] "&amp;IF(ids_splitter!$G15&lt;&gt;"",ids_splitter!$G15&amp;" ","")&amp;IF(ids_splitter!$H15&lt;&gt;"",ids_splitter!$H15&amp;" ","")&amp;IFERROR(IF(LEN(ids_splitter!$C15) - LEN(SUBSTITUTE(ids_splitter!$C15,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4" t="str">
        <f>"dimwishlist:item="&amp;ids_splitter!$B15&amp;"&amp;perks="&amp;IF(ids_splitter!$C15="","",ids_splitter!$C15&amp;","&amp;ids_splitter!$D15&amp;","&amp;ids_splitter!$E15&amp;","&amp;ids_splitter!$F15)</f>
        <v>dimwishlist:item=1681583613&amp;perks=1261178282,269888150,2753228730, 3949068808</v>
      </c>
    </row>
    <row r="15" spans="1:3" x14ac:dyDescent="0.25">
      <c r="A15" t="str">
        <f>"// "&amp;ids_splitter!$A16</f>
        <v>// Ergo Sum</v>
      </c>
      <c r="B15" t="str">
        <f>"//notes:["&amp;reference_stuff!$A$1&amp;"] "&amp;IF(ids_splitter!$G16&lt;&gt;"",ids_splitter!$G16&amp;" ","")&amp;IF(ids_splitter!$H16&lt;&gt;"",ids_splitter!$H16&amp;" ","")&amp;IFERROR(IF(LEN(ids_splitter!$C16) - LEN(SUBSTITUTE(ids_splitter!$C16,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5" t="str">
        <f>"dimwishlist:item="&amp;ids_splitter!$B16&amp;"&amp;perks="&amp;IF(ids_splitter!$C16="","",ids_splitter!$C16&amp;","&amp;ids_splitter!$D16&amp;","&amp;ids_splitter!$E16&amp;","&amp;ids_splitter!$F16)</f>
        <v>dimwishlist:item=1681583613&amp;perks=1261178282,269888150,2753228730,1000724343</v>
      </c>
    </row>
    <row r="16" spans="1:3" x14ac:dyDescent="0.25">
      <c r="A16" t="str">
        <f>"// "&amp;ids_splitter!$A17</f>
        <v>// Ergo Sum</v>
      </c>
      <c r="B16" t="str">
        <f>"//notes:["&amp;reference_stuff!$A$1&amp;"] "&amp;IF(ids_splitter!$G17&lt;&gt;"",ids_splitter!$G17&amp;" ","")&amp;IF(ids_splitter!$H17&lt;&gt;"",ids_splitter!$H17&amp;" ","")&amp;IFERROR(IF(LEN(ids_splitter!$C17) - LEN(SUBSTITUTE(ids_splitter!$C17,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6" t="str">
        <f>"dimwishlist:item="&amp;ids_splitter!$B17&amp;"&amp;perks="&amp;IF(ids_splitter!$C17="","",ids_splitter!$C17&amp;","&amp;ids_splitter!$D17&amp;","&amp;ids_splitter!$E17&amp;","&amp;ids_splitter!$F17)</f>
        <v>dimwishlist:item=1681583613&amp;perks=1261178282,269888150,2753228730, 1522566605</v>
      </c>
    </row>
    <row r="17" spans="1:3" x14ac:dyDescent="0.25">
      <c r="A17" t="str">
        <f>"// "&amp;ids_splitter!$A18</f>
        <v>// Ergo Sum</v>
      </c>
      <c r="B17" t="str">
        <f>"//notes:["&amp;reference_stuff!$A$1&amp;"] "&amp;IF(ids_splitter!$G18&lt;&gt;"",ids_splitter!$G18&amp;" ","")&amp;IF(ids_splitter!$H18&lt;&gt;"",ids_splitter!$H18&amp;" ","")&amp;IFERROR(IF(LEN(ids_splitter!$C18) - LEN(SUBSTITUTE(ids_splitter!$C18,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7" t="str">
        <f>"dimwishlist:item="&amp;ids_splitter!$B18&amp;"&amp;perks="&amp;IF(ids_splitter!$C18="","",ids_splitter!$C18&amp;","&amp;ids_splitter!$D18&amp;","&amp;ids_splitter!$E18&amp;","&amp;ids_splitter!$F18)</f>
        <v>dimwishlist:item=1681583613&amp;perks=1261178282,269888150,2753228730,2962361451</v>
      </c>
    </row>
    <row r="18" spans="1:3" x14ac:dyDescent="0.25">
      <c r="A18" t="str">
        <f>"// "&amp;ids_splitter!$A19</f>
        <v>// Ergo Sum</v>
      </c>
      <c r="B18" t="str">
        <f>"//notes:["&amp;reference_stuff!$A$1&amp;"] "&amp;IF(ids_splitter!$G19&lt;&gt;"",ids_splitter!$G19&amp;" ","")&amp;IF(ids_splitter!$H19&lt;&gt;"",ids_splitter!$H19&amp;" ","")&amp;IFERROR(IF(LEN(ids_splitter!$C19) - LEN(SUBSTITUTE(ids_splitter!$C19,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8" t="str">
        <f>"dimwishlist:item="&amp;ids_splitter!$B19&amp;"&amp;perks="&amp;IF(ids_splitter!$C19="","",ids_splitter!$C19&amp;","&amp;ids_splitter!$D19&amp;","&amp;ids_splitter!$E19&amp;","&amp;ids_splitter!$F19)</f>
        <v>dimwishlist:item=1681583613&amp;perks=1261178282,269888150,2753228730, 1959135343</v>
      </c>
    </row>
    <row r="19" spans="1:3" x14ac:dyDescent="0.25">
      <c r="A19" t="str">
        <f>"// "&amp;ids_splitter!$A20</f>
        <v>// Ergo Sum</v>
      </c>
      <c r="B19" t="str">
        <f>"//notes:["&amp;reference_stuff!$A$1&amp;"] "&amp;IF(ids_splitter!$G20&lt;&gt;"",ids_splitter!$G20&amp;" ","")&amp;IF(ids_splitter!$H20&lt;&gt;"",ids_splitter!$H20&amp;" ","")&amp;IFERROR(IF(LEN(ids_splitter!$C20) - LEN(SUBSTITUTE(ids_splitter!$C20,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19" t="str">
        <f>"dimwishlist:item="&amp;ids_splitter!$B20&amp;"&amp;perks="&amp;IF(ids_splitter!$C20="","",ids_splitter!$C20&amp;","&amp;ids_splitter!$D20&amp;","&amp;ids_splitter!$E20&amp;","&amp;ids_splitter!$F20)</f>
        <v>dimwishlist:item=1681583613&amp;perks=1261178282,269888150, 474269988,2516532331</v>
      </c>
    </row>
    <row r="20" spans="1:3" x14ac:dyDescent="0.25">
      <c r="A20" t="str">
        <f>"// "&amp;ids_splitter!$A21</f>
        <v>// Ergo Sum</v>
      </c>
      <c r="B20" t="str">
        <f>"//notes:["&amp;reference_stuff!$A$1&amp;"] "&amp;IF(ids_splitter!$G21&lt;&gt;"",ids_splitter!$G21&amp;" ","")&amp;IF(ids_splitter!$H21&lt;&gt;"",ids_splitter!$H21&amp;" ","")&amp;IFERROR(IF(LEN(ids_splitter!$C21) - LEN(SUBSTITUTE(ids_splitter!$C21,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0" t="str">
        <f>"dimwishlist:item="&amp;ids_splitter!$B21&amp;"&amp;perks="&amp;IF(ids_splitter!$C21="","",ids_splitter!$C21&amp;","&amp;ids_splitter!$D21&amp;","&amp;ids_splitter!$E21&amp;","&amp;ids_splitter!$F21)</f>
        <v>dimwishlist:item=1681583613&amp;perks=1261178282,269888150, 474269988, 3949068808</v>
      </c>
    </row>
    <row r="21" spans="1:3" x14ac:dyDescent="0.25">
      <c r="A21" t="str">
        <f>"// "&amp;ids_splitter!$A22</f>
        <v>// Ergo Sum</v>
      </c>
      <c r="B21" t="str">
        <f>"//notes:["&amp;reference_stuff!$A$1&amp;"] "&amp;IF(ids_splitter!$G22&lt;&gt;"",ids_splitter!$G22&amp;" ","")&amp;IF(ids_splitter!$H22&lt;&gt;"",ids_splitter!$H22&amp;" ","")&amp;IFERROR(IF(LEN(ids_splitter!$C22) - LEN(SUBSTITUTE(ids_splitter!$C22,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1" t="str">
        <f>"dimwishlist:item="&amp;ids_splitter!$B22&amp;"&amp;perks="&amp;IF(ids_splitter!$C22="","",ids_splitter!$C22&amp;","&amp;ids_splitter!$D22&amp;","&amp;ids_splitter!$E22&amp;","&amp;ids_splitter!$F22)</f>
        <v>dimwishlist:item=1681583613&amp;perks=1261178282,269888150, 474269988,1000724343</v>
      </c>
    </row>
    <row r="22" spans="1:3" x14ac:dyDescent="0.25">
      <c r="A22" t="str">
        <f>"// "&amp;ids_splitter!$A23</f>
        <v>// Ergo Sum</v>
      </c>
      <c r="B22" t="str">
        <f>"//notes:["&amp;reference_stuff!$A$1&amp;"] "&amp;IF(ids_splitter!$G23&lt;&gt;"",ids_splitter!$G23&amp;" ","")&amp;IF(ids_splitter!$H23&lt;&gt;"",ids_splitter!$H23&amp;" ","")&amp;IFERROR(IF(LEN(ids_splitter!$C23) - LEN(SUBSTITUTE(ids_splitter!$C23,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2" t="str">
        <f>"dimwishlist:item="&amp;ids_splitter!$B23&amp;"&amp;perks="&amp;IF(ids_splitter!$C23="","",ids_splitter!$C23&amp;","&amp;ids_splitter!$D23&amp;","&amp;ids_splitter!$E23&amp;","&amp;ids_splitter!$F23)</f>
        <v>dimwishlist:item=1681583613&amp;perks=1261178282,269888150, 474269988, 1522566605</v>
      </c>
    </row>
    <row r="23" spans="1:3" x14ac:dyDescent="0.25">
      <c r="A23" t="str">
        <f>"// "&amp;ids_splitter!$A24</f>
        <v>// Ergo Sum</v>
      </c>
      <c r="B23" t="str">
        <f>"//notes:["&amp;reference_stuff!$A$1&amp;"] "&amp;IF(ids_splitter!$G24&lt;&gt;"",ids_splitter!$G24&amp;" ","")&amp;IF(ids_splitter!$H24&lt;&gt;"",ids_splitter!$H24&amp;" ","")&amp;IFERROR(IF(LEN(ids_splitter!$C24) - LEN(SUBSTITUTE(ids_splitter!$C24,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3" t="str">
        <f>"dimwishlist:item="&amp;ids_splitter!$B24&amp;"&amp;perks="&amp;IF(ids_splitter!$C24="","",ids_splitter!$C24&amp;","&amp;ids_splitter!$D24&amp;","&amp;ids_splitter!$E24&amp;","&amp;ids_splitter!$F24)</f>
        <v>dimwishlist:item=1681583613&amp;perks=1261178282,269888150, 474269988,2962361451</v>
      </c>
    </row>
    <row r="24" spans="1:3" x14ac:dyDescent="0.25">
      <c r="A24" t="str">
        <f>"// "&amp;ids_splitter!$A25</f>
        <v>// Ergo Sum</v>
      </c>
      <c r="B24" t="str">
        <f>"//notes:["&amp;reference_stuff!$A$1&amp;"] "&amp;IF(ids_splitter!$G25&lt;&gt;"",ids_splitter!$G25&amp;" ","")&amp;IF(ids_splitter!$H25&lt;&gt;"",ids_splitter!$H25&amp;" ","")&amp;IFERROR(IF(LEN(ids_splitter!$C25) - LEN(SUBSTITUTE(ids_splitter!$C25,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4" t="str">
        <f>"dimwishlist:item="&amp;ids_splitter!$B25&amp;"&amp;perks="&amp;IF(ids_splitter!$C25="","",ids_splitter!$C25&amp;","&amp;ids_splitter!$D25&amp;","&amp;ids_splitter!$E25&amp;","&amp;ids_splitter!$F25)</f>
        <v>dimwishlist:item=1681583613&amp;perks=1261178282,269888150, 474269988, 1959135343</v>
      </c>
    </row>
    <row r="25" spans="1:3" x14ac:dyDescent="0.25">
      <c r="A25" t="str">
        <f>"// "&amp;ids_splitter!$A26</f>
        <v>// Ergo Sum</v>
      </c>
      <c r="B25" t="str">
        <f>"//notes:["&amp;reference_stuff!$A$1&amp;"] "&amp;IF(ids_splitter!$G26&lt;&gt;"",ids_splitter!$G26&amp;" ","")&amp;IF(ids_splitter!$H26&lt;&gt;"",ids_splitter!$H26&amp;" ","")&amp;IFERROR(IF(LEN(ids_splitter!$C26) - LEN(SUBSTITUTE(ids_splitter!$C26,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5" t="str">
        <f>"dimwishlist:item="&amp;ids_splitter!$B26&amp;"&amp;perks="&amp;IF(ids_splitter!$C26="","",ids_splitter!$C26&amp;","&amp;ids_splitter!$D26&amp;","&amp;ids_splitter!$E26&amp;","&amp;ids_splitter!$F26)</f>
        <v>dimwishlist:item=1681583613&amp;perks=1261178282,269888150, 1458010786,2516532331</v>
      </c>
    </row>
    <row r="26" spans="1:3" x14ac:dyDescent="0.25">
      <c r="A26" t="str">
        <f>"// "&amp;ids_splitter!$A27</f>
        <v>// Ergo Sum</v>
      </c>
      <c r="B26" t="str">
        <f>"//notes:["&amp;reference_stuff!$A$1&amp;"] "&amp;IF(ids_splitter!$G27&lt;&gt;"",ids_splitter!$G27&amp;" ","")&amp;IF(ids_splitter!$H27&lt;&gt;"",ids_splitter!$H27&amp;" ","")&amp;IFERROR(IF(LEN(ids_splitter!$C27) - LEN(SUBSTITUTE(ids_splitter!$C27,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6" t="str">
        <f>"dimwishlist:item="&amp;ids_splitter!$B27&amp;"&amp;perks="&amp;IF(ids_splitter!$C27="","",ids_splitter!$C27&amp;","&amp;ids_splitter!$D27&amp;","&amp;ids_splitter!$E27&amp;","&amp;ids_splitter!$F27)</f>
        <v>dimwishlist:item=1681583613&amp;perks=1261178282,269888150, 1458010786, 3949068808</v>
      </c>
    </row>
    <row r="27" spans="1:3" x14ac:dyDescent="0.25">
      <c r="A27" t="str">
        <f>"// "&amp;ids_splitter!$A28</f>
        <v>// Ergo Sum</v>
      </c>
      <c r="B27" t="str">
        <f>"//notes:["&amp;reference_stuff!$A$1&amp;"] "&amp;IF(ids_splitter!$G28&lt;&gt;"",ids_splitter!$G28&amp;" ","")&amp;IF(ids_splitter!$H28&lt;&gt;"",ids_splitter!$H28&amp;" ","")&amp;IFERROR(IF(LEN(ids_splitter!$C28) - LEN(SUBSTITUTE(ids_splitter!$C28,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7" t="str">
        <f>"dimwishlist:item="&amp;ids_splitter!$B28&amp;"&amp;perks="&amp;IF(ids_splitter!$C28="","",ids_splitter!$C28&amp;","&amp;ids_splitter!$D28&amp;","&amp;ids_splitter!$E28&amp;","&amp;ids_splitter!$F28)</f>
        <v>dimwishlist:item=1681583613&amp;perks=1261178282,269888150, 1458010786,1000724343</v>
      </c>
    </row>
    <row r="28" spans="1:3" x14ac:dyDescent="0.25">
      <c r="A28" t="str">
        <f>"// "&amp;ids_splitter!$A29</f>
        <v>// Ergo Sum</v>
      </c>
      <c r="B28" t="str">
        <f>"//notes:["&amp;reference_stuff!$A$1&amp;"] "&amp;IF(ids_splitter!$G29&lt;&gt;"",ids_splitter!$G29&amp;" ","")&amp;IF(ids_splitter!$H29&lt;&gt;"",ids_splitter!$H29&amp;" ","")&amp;IFERROR(IF(LEN(ids_splitter!$C29) - LEN(SUBSTITUTE(ids_splitter!$C29,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8" t="str">
        <f>"dimwishlist:item="&amp;ids_splitter!$B29&amp;"&amp;perks="&amp;IF(ids_splitter!$C29="","",ids_splitter!$C29&amp;","&amp;ids_splitter!$D29&amp;","&amp;ids_splitter!$E29&amp;","&amp;ids_splitter!$F29)</f>
        <v>dimwishlist:item=1681583613&amp;perks=1261178282,269888150, 1458010786, 1522566605</v>
      </c>
    </row>
    <row r="29" spans="1:3" x14ac:dyDescent="0.25">
      <c r="A29" t="str">
        <f>"// "&amp;ids_splitter!$A30</f>
        <v>// Ergo Sum</v>
      </c>
      <c r="B29" t="str">
        <f>"//notes:["&amp;reference_stuff!$A$1&amp;"] "&amp;IF(ids_splitter!$G30&lt;&gt;"",ids_splitter!$G30&amp;" ","")&amp;IF(ids_splitter!$H30&lt;&gt;"",ids_splitter!$H30&amp;" ","")&amp;IFERROR(IF(LEN(ids_splitter!$C30) - LEN(SUBSTITUTE(ids_splitter!$C30,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29" t="str">
        <f>"dimwishlist:item="&amp;ids_splitter!$B30&amp;"&amp;perks="&amp;IF(ids_splitter!$C30="","",ids_splitter!$C30&amp;","&amp;ids_splitter!$D30&amp;","&amp;ids_splitter!$E30&amp;","&amp;ids_splitter!$F30)</f>
        <v>dimwishlist:item=1681583613&amp;perks=1261178282,269888150, 1458010786,2962361451</v>
      </c>
    </row>
    <row r="30" spans="1:3" x14ac:dyDescent="0.25">
      <c r="A30" t="str">
        <f>"// "&amp;ids_splitter!$A31</f>
        <v>// Ergo Sum</v>
      </c>
      <c r="B30" t="str">
        <f>"//notes:["&amp;reference_stuff!$A$1&amp;"] "&amp;IF(ids_splitter!$G31&lt;&gt;"",ids_splitter!$G31&amp;" ","")&amp;IF(ids_splitter!$H31&lt;&gt;"",ids_splitter!$H31&amp;" ","")&amp;IFERROR(IF(LEN(ids_splitter!$C31) - LEN(SUBSTITUTE(ids_splitter!$C31,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0" t="str">
        <f>"dimwishlist:item="&amp;ids_splitter!$B31&amp;"&amp;perks="&amp;IF(ids_splitter!$C31="","",ids_splitter!$C31&amp;","&amp;ids_splitter!$D31&amp;","&amp;ids_splitter!$E31&amp;","&amp;ids_splitter!$F31)</f>
        <v>dimwishlist:item=1681583613&amp;perks=1261178282,269888150, 1458010786, 1959135343</v>
      </c>
    </row>
    <row r="31" spans="1:3" x14ac:dyDescent="0.25">
      <c r="A31" t="str">
        <f>"// "&amp;ids_splitter!$A32</f>
        <v>// Ergo Sum</v>
      </c>
      <c r="B31" t="str">
        <f>"//notes:["&amp;reference_stuff!$A$1&amp;"] "&amp;IF(ids_splitter!$G32&lt;&gt;"",ids_splitter!$G32&amp;" ","")&amp;IF(ids_splitter!$H32&lt;&gt;"",ids_splitter!$H32&amp;" ","")&amp;IFERROR(IF(LEN(ids_splitter!$C32) - LEN(SUBSTITUTE(ids_splitter!$C32,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1" t="str">
        <f>"dimwishlist:item="&amp;ids_splitter!$B32&amp;"&amp;perks="&amp;IF(ids_splitter!$C32="","",ids_splitter!$C32&amp;","&amp;ids_splitter!$D32&amp;","&amp;ids_splitter!$E32&amp;","&amp;ids_splitter!$F32)</f>
        <v>dimwishlist:item=1681583613&amp;perks=1261178282,269888150, 1713206376,2516532331</v>
      </c>
    </row>
    <row r="32" spans="1:3" x14ac:dyDescent="0.25">
      <c r="A32" t="str">
        <f>"// "&amp;ids_splitter!$A33</f>
        <v>// Ergo Sum</v>
      </c>
      <c r="B32" t="str">
        <f>"//notes:["&amp;reference_stuff!$A$1&amp;"] "&amp;IF(ids_splitter!$G33&lt;&gt;"",ids_splitter!$G33&amp;" ","")&amp;IF(ids_splitter!$H33&lt;&gt;"",ids_splitter!$H33&amp;" ","")&amp;IFERROR(IF(LEN(ids_splitter!$C33) - LEN(SUBSTITUTE(ids_splitter!$C33,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2" t="str">
        <f>"dimwishlist:item="&amp;ids_splitter!$B33&amp;"&amp;perks="&amp;IF(ids_splitter!$C33="","",ids_splitter!$C33&amp;","&amp;ids_splitter!$D33&amp;","&amp;ids_splitter!$E33&amp;","&amp;ids_splitter!$F33)</f>
        <v>dimwishlist:item=1681583613&amp;perks=1261178282,269888150, 1713206376, 3949068808</v>
      </c>
    </row>
    <row r="33" spans="1:3" x14ac:dyDescent="0.25">
      <c r="A33" t="str">
        <f>"// "&amp;ids_splitter!$A34</f>
        <v>// Ergo Sum</v>
      </c>
      <c r="B33" t="str">
        <f>"//notes:["&amp;reference_stuff!$A$1&amp;"] "&amp;IF(ids_splitter!$G34&lt;&gt;"",ids_splitter!$G34&amp;" ","")&amp;IF(ids_splitter!$H34&lt;&gt;"",ids_splitter!$H34&amp;" ","")&amp;IFERROR(IF(LEN(ids_splitter!$C34) - LEN(SUBSTITUTE(ids_splitter!$C34,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3" t="str">
        <f>"dimwishlist:item="&amp;ids_splitter!$B34&amp;"&amp;perks="&amp;IF(ids_splitter!$C34="","",ids_splitter!$C34&amp;","&amp;ids_splitter!$D34&amp;","&amp;ids_splitter!$E34&amp;","&amp;ids_splitter!$F34)</f>
        <v>dimwishlist:item=1681583613&amp;perks=1261178282,269888150, 1713206376,1000724343</v>
      </c>
    </row>
    <row r="34" spans="1:3" x14ac:dyDescent="0.25">
      <c r="A34" t="str">
        <f>"// "&amp;ids_splitter!$A35</f>
        <v>// Ergo Sum</v>
      </c>
      <c r="B34" t="str">
        <f>"//notes:["&amp;reference_stuff!$A$1&amp;"] "&amp;IF(ids_splitter!$G35&lt;&gt;"",ids_splitter!$G35&amp;" ","")&amp;IF(ids_splitter!$H35&lt;&gt;"",ids_splitter!$H35&amp;" ","")&amp;IFERROR(IF(LEN(ids_splitter!$C35) - LEN(SUBSTITUTE(ids_splitter!$C35,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4" t="str">
        <f>"dimwishlist:item="&amp;ids_splitter!$B35&amp;"&amp;perks="&amp;IF(ids_splitter!$C35="","",ids_splitter!$C35&amp;","&amp;ids_splitter!$D35&amp;","&amp;ids_splitter!$E35&amp;","&amp;ids_splitter!$F35)</f>
        <v>dimwishlist:item=1681583613&amp;perks=1261178282,269888150, 1713206376, 1522566605</v>
      </c>
    </row>
    <row r="35" spans="1:3" x14ac:dyDescent="0.25">
      <c r="A35" t="str">
        <f>"// "&amp;ids_splitter!$A36</f>
        <v>// Ergo Sum</v>
      </c>
      <c r="B35" t="str">
        <f>"//notes:["&amp;reference_stuff!$A$1&amp;"] "&amp;IF(ids_splitter!$G36&lt;&gt;"",ids_splitter!$G36&amp;" ","")&amp;IF(ids_splitter!$H36&lt;&gt;"",ids_splitter!$H36&amp;" ","")&amp;IFERROR(IF(LEN(ids_splitter!$C36) - LEN(SUBSTITUTE(ids_splitter!$C36,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5" t="str">
        <f>"dimwishlist:item="&amp;ids_splitter!$B36&amp;"&amp;perks="&amp;IF(ids_splitter!$C36="","",ids_splitter!$C36&amp;","&amp;ids_splitter!$D36&amp;","&amp;ids_splitter!$E36&amp;","&amp;ids_splitter!$F36)</f>
        <v>dimwishlist:item=1681583613&amp;perks=1261178282,269888150, 1713206376,2962361451</v>
      </c>
    </row>
    <row r="36" spans="1:3" x14ac:dyDescent="0.25">
      <c r="A36" t="str">
        <f>"// "&amp;ids_splitter!$A37</f>
        <v>// Ergo Sum</v>
      </c>
      <c r="B36" t="str">
        <f>"//notes:["&amp;reference_stuff!$A$1&amp;"] "&amp;IF(ids_splitter!$G37&lt;&gt;"",ids_splitter!$G37&amp;" ","")&amp;IF(ids_splitter!$H37&lt;&gt;"",ids_splitter!$H37&amp;" ","")&amp;IFERROR(IF(LEN(ids_splitter!$C37) - LEN(SUBSTITUTE(ids_splitter!$C37,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6" t="str">
        <f>"dimwishlist:item="&amp;ids_splitter!$B37&amp;"&amp;perks="&amp;IF(ids_splitter!$C37="","",ids_splitter!$C37&amp;","&amp;ids_splitter!$D37&amp;","&amp;ids_splitter!$E37&amp;","&amp;ids_splitter!$F37)</f>
        <v>dimwishlist:item=1681583613&amp;perks=1261178282,269888150, 1713206376, 1959135343</v>
      </c>
    </row>
    <row r="37" spans="1:3" x14ac:dyDescent="0.25">
      <c r="A37" t="str">
        <f>"// "&amp;ids_splitter!$A38</f>
        <v>// Ergo Sum</v>
      </c>
      <c r="B37" t="str">
        <f>"//notes:["&amp;reference_stuff!$A$1&amp;"] "&amp;IF(ids_splitter!$G38&lt;&gt;"",ids_splitter!$G38&amp;" ","")&amp;IF(ids_splitter!$H38&lt;&gt;"",ids_splitter!$H38&amp;" ","")&amp;IFERROR(IF(LEN(ids_splitter!$C38) - LEN(SUBSTITUTE(ids_splitter!$C38,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7" t="str">
        <f>"dimwishlist:item="&amp;ids_splitter!$B38&amp;"&amp;perks="&amp;IF(ids_splitter!$C38="","",ids_splitter!$C38&amp;","&amp;ids_splitter!$D38&amp;","&amp;ids_splitter!$E38&amp;","&amp;ids_splitter!$F38)</f>
        <v>dimwishlist:item=1681583613&amp;perks=1261178282,269888150, 2108556049,2516532331</v>
      </c>
    </row>
    <row r="38" spans="1:3" x14ac:dyDescent="0.25">
      <c r="A38" t="str">
        <f>"// "&amp;ids_splitter!$A39</f>
        <v>// Ergo Sum</v>
      </c>
      <c r="B38" t="str">
        <f>"//notes:["&amp;reference_stuff!$A$1&amp;"] "&amp;IF(ids_splitter!$G39&lt;&gt;"",ids_splitter!$G39&amp;" ","")&amp;IF(ids_splitter!$H39&lt;&gt;"",ids_splitter!$H39&amp;" ","")&amp;IFERROR(IF(LEN(ids_splitter!$C39) - LEN(SUBSTITUTE(ids_splitter!$C39,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8" t="str">
        <f>"dimwishlist:item="&amp;ids_splitter!$B39&amp;"&amp;perks="&amp;IF(ids_splitter!$C39="","",ids_splitter!$C39&amp;","&amp;ids_splitter!$D39&amp;","&amp;ids_splitter!$E39&amp;","&amp;ids_splitter!$F39)</f>
        <v>dimwishlist:item=1681583613&amp;perks=1261178282,269888150, 2108556049, 3949068808</v>
      </c>
    </row>
    <row r="39" spans="1:3" x14ac:dyDescent="0.25">
      <c r="A39" t="str">
        <f>"// "&amp;ids_splitter!$A40</f>
        <v>// Ergo Sum</v>
      </c>
      <c r="B39" t="str">
        <f>"//notes:["&amp;reference_stuff!$A$1&amp;"] "&amp;IF(ids_splitter!$G40&lt;&gt;"",ids_splitter!$G40&amp;" ","")&amp;IF(ids_splitter!$H40&lt;&gt;"",ids_splitter!$H40&amp;" ","")&amp;IFERROR(IF(LEN(ids_splitter!$C40) - LEN(SUBSTITUTE(ids_splitter!$C40,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39" t="str">
        <f>"dimwishlist:item="&amp;ids_splitter!$B40&amp;"&amp;perks="&amp;IF(ids_splitter!$C40="","",ids_splitter!$C40&amp;","&amp;ids_splitter!$D40&amp;","&amp;ids_splitter!$E40&amp;","&amp;ids_splitter!$F40)</f>
        <v>dimwishlist:item=1681583613&amp;perks=1261178282,269888150, 2108556049,1000724343</v>
      </c>
    </row>
    <row r="40" spans="1:3" x14ac:dyDescent="0.25">
      <c r="A40" t="str">
        <f>"// "&amp;ids_splitter!$A41</f>
        <v>// Ergo Sum</v>
      </c>
      <c r="B40" t="str">
        <f>"//notes:["&amp;reference_stuff!$A$1&amp;"] "&amp;IF(ids_splitter!$G41&lt;&gt;"",ids_splitter!$G41&amp;" ","")&amp;IF(ids_splitter!$H41&lt;&gt;"",ids_splitter!$H41&amp;" ","")&amp;IFERROR(IF(LEN(ids_splitter!$C41) - LEN(SUBSTITUTE(ids_splitter!$C41,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0" t="str">
        <f>"dimwishlist:item="&amp;ids_splitter!$B41&amp;"&amp;perks="&amp;IF(ids_splitter!$C41="","",ids_splitter!$C41&amp;","&amp;ids_splitter!$D41&amp;","&amp;ids_splitter!$E41&amp;","&amp;ids_splitter!$F41)</f>
        <v>dimwishlist:item=1681583613&amp;perks=1261178282,269888150, 2108556049, 1522566605</v>
      </c>
    </row>
    <row r="41" spans="1:3" x14ac:dyDescent="0.25">
      <c r="A41" t="str">
        <f>"// "&amp;ids_splitter!$A42</f>
        <v>// Ergo Sum</v>
      </c>
      <c r="B41" t="str">
        <f>"//notes:["&amp;reference_stuff!$A$1&amp;"] "&amp;IF(ids_splitter!$G42&lt;&gt;"",ids_splitter!$G42&amp;" ","")&amp;IF(ids_splitter!$H42&lt;&gt;"",ids_splitter!$H42&amp;" ","")&amp;IFERROR(IF(LEN(ids_splitter!$C42) - LEN(SUBSTITUTE(ids_splitter!$C42,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1" t="str">
        <f>"dimwishlist:item="&amp;ids_splitter!$B42&amp;"&amp;perks="&amp;IF(ids_splitter!$C42="","",ids_splitter!$C42&amp;","&amp;ids_splitter!$D42&amp;","&amp;ids_splitter!$E42&amp;","&amp;ids_splitter!$F42)</f>
        <v>dimwishlist:item=1681583613&amp;perks=1261178282,269888150, 2108556049,2962361451</v>
      </c>
    </row>
    <row r="42" spans="1:3" x14ac:dyDescent="0.25">
      <c r="A42" t="str">
        <f>"// "&amp;ids_splitter!$A43</f>
        <v>// Ergo Sum</v>
      </c>
      <c r="B42" t="str">
        <f>"//notes:["&amp;reference_stuff!$A$1&amp;"] "&amp;IF(ids_splitter!$G43&lt;&gt;"",ids_splitter!$G43&amp;" ","")&amp;IF(ids_splitter!$H43&lt;&gt;"",ids_splitter!$H43&amp;" ","")&amp;IFERROR(IF(LEN(ids_splitter!$C43) - LEN(SUBSTITUTE(ids_splitter!$C43,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2" t="str">
        <f>"dimwishlist:item="&amp;ids_splitter!$B43&amp;"&amp;perks="&amp;IF(ids_splitter!$C43="","",ids_splitter!$C43&amp;","&amp;ids_splitter!$D43&amp;","&amp;ids_splitter!$E43&amp;","&amp;ids_splitter!$F43)</f>
        <v>dimwishlist:item=1681583613&amp;perks=1261178282,269888150, 2108556049, 1959135343</v>
      </c>
    </row>
    <row r="43" spans="1:3" x14ac:dyDescent="0.25">
      <c r="A43" t="str">
        <f>"// "&amp;ids_splitter!$A44</f>
        <v>// Ergo Sum</v>
      </c>
      <c r="B43" t="str">
        <f>"//notes:["&amp;reference_stuff!$A$1&amp;"] "&amp;IF(ids_splitter!$G44&lt;&gt;"",ids_splitter!$G44&amp;" ","")&amp;IF(ids_splitter!$H44&lt;&gt;"",ids_splitter!$H44&amp;" ","")&amp;IFERROR(IF(LEN(ids_splitter!$C44) - LEN(SUBSTITUTE(ids_splitter!$C44,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3" t="str">
        <f>"dimwishlist:item="&amp;ids_splitter!$B44&amp;"&amp;perks="&amp;IF(ids_splitter!$C44="","",ids_splitter!$C44&amp;","&amp;ids_splitter!$D44&amp;","&amp;ids_splitter!$E44&amp;","&amp;ids_splitter!$F44)</f>
        <v>dimwishlist:item=1681583613&amp;perks=1261178282,269888150,1395789926,2516532331</v>
      </c>
    </row>
    <row r="44" spans="1:3" x14ac:dyDescent="0.25">
      <c r="A44" t="str">
        <f>"// "&amp;ids_splitter!$A45</f>
        <v>// Ergo Sum</v>
      </c>
      <c r="B44" t="str">
        <f>"//notes:["&amp;reference_stuff!$A$1&amp;"] "&amp;IF(ids_splitter!$G45&lt;&gt;"",ids_splitter!$G45&amp;" ","")&amp;IF(ids_splitter!$H45&lt;&gt;"",ids_splitter!$H45&amp;" ","")&amp;IFERROR(IF(LEN(ids_splitter!$C45) - LEN(SUBSTITUTE(ids_splitter!$C45,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4" t="str">
        <f>"dimwishlist:item="&amp;ids_splitter!$B45&amp;"&amp;perks="&amp;IF(ids_splitter!$C45="","",ids_splitter!$C45&amp;","&amp;ids_splitter!$D45&amp;","&amp;ids_splitter!$E45&amp;","&amp;ids_splitter!$F45)</f>
        <v>dimwishlist:item=1681583613&amp;perks=1261178282,269888150,1395789926, 3949068808</v>
      </c>
    </row>
    <row r="45" spans="1:3" x14ac:dyDescent="0.25">
      <c r="A45" t="str">
        <f>"// "&amp;ids_splitter!$A46</f>
        <v>// Ergo Sum</v>
      </c>
      <c r="B45" t="str">
        <f>"//notes:["&amp;reference_stuff!$A$1&amp;"] "&amp;IF(ids_splitter!$G46&lt;&gt;"",ids_splitter!$G46&amp;" ","")&amp;IF(ids_splitter!$H46&lt;&gt;"",ids_splitter!$H46&amp;" ","")&amp;IFERROR(IF(LEN(ids_splitter!$C46) - LEN(SUBSTITUTE(ids_splitter!$C46,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5" t="str">
        <f>"dimwishlist:item="&amp;ids_splitter!$B46&amp;"&amp;perks="&amp;IF(ids_splitter!$C46="","",ids_splitter!$C46&amp;","&amp;ids_splitter!$D46&amp;","&amp;ids_splitter!$E46&amp;","&amp;ids_splitter!$F46)</f>
        <v>dimwishlist:item=1681583613&amp;perks=1261178282,269888150,1395789926,1000724343</v>
      </c>
    </row>
    <row r="46" spans="1:3" x14ac:dyDescent="0.25">
      <c r="A46" t="str">
        <f>"// "&amp;ids_splitter!$A47</f>
        <v>// Ergo Sum</v>
      </c>
      <c r="B46" t="str">
        <f>"//notes:["&amp;reference_stuff!$A$1&amp;"] "&amp;IF(ids_splitter!$G47&lt;&gt;"",ids_splitter!$G47&amp;" ","")&amp;IF(ids_splitter!$H47&lt;&gt;"",ids_splitter!$H47&amp;" ","")&amp;IFERROR(IF(LEN(ids_splitter!$C47) - LEN(SUBSTITUTE(ids_splitter!$C47,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6" t="str">
        <f>"dimwishlist:item="&amp;ids_splitter!$B47&amp;"&amp;perks="&amp;IF(ids_splitter!$C47="","",ids_splitter!$C47&amp;","&amp;ids_splitter!$D47&amp;","&amp;ids_splitter!$E47&amp;","&amp;ids_splitter!$F47)</f>
        <v>dimwishlist:item=1681583613&amp;perks=1261178282,269888150,1395789926, 1522566605</v>
      </c>
    </row>
    <row r="47" spans="1:3" x14ac:dyDescent="0.25">
      <c r="A47" t="str">
        <f>"// "&amp;ids_splitter!$A48</f>
        <v>// Ergo Sum</v>
      </c>
      <c r="B47" t="str">
        <f>"//notes:["&amp;reference_stuff!$A$1&amp;"] "&amp;IF(ids_splitter!$G48&lt;&gt;"",ids_splitter!$G48&amp;" ","")&amp;IF(ids_splitter!$H48&lt;&gt;"",ids_splitter!$H48&amp;" ","")&amp;IFERROR(IF(LEN(ids_splitter!$C48) - LEN(SUBSTITUTE(ids_splitter!$C48,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7" t="str">
        <f>"dimwishlist:item="&amp;ids_splitter!$B48&amp;"&amp;perks="&amp;IF(ids_splitter!$C48="","",ids_splitter!$C48&amp;","&amp;ids_splitter!$D48&amp;","&amp;ids_splitter!$E48&amp;","&amp;ids_splitter!$F48)</f>
        <v>dimwishlist:item=1681583613&amp;perks=1261178282,269888150,1395789926,2962361451</v>
      </c>
    </row>
    <row r="48" spans="1:3" x14ac:dyDescent="0.25">
      <c r="A48" t="str">
        <f>"// "&amp;ids_splitter!$A49</f>
        <v>// Ergo Sum</v>
      </c>
      <c r="B48" t="str">
        <f>"//notes:["&amp;reference_stuff!$A$1&amp;"] "&amp;IF(ids_splitter!$G49&lt;&gt;"",ids_splitter!$G49&amp;" ","")&amp;IF(ids_splitter!$H49&lt;&gt;"",ids_splitter!$H49&amp;" ","")&amp;IFERROR(IF(LEN(ids_splitter!$C49) - LEN(SUBSTITUTE(ids_splitter!$C49, CHAR(10), "") + 1)&gt;0," (Whislist doesn't work since more than 1 perk in the string, just for visual, WIP to fix it) | tags: aegis speedrun pve"," | tags: aegis speedrun pve")," | tags: aegis speedrun pve")</f>
        <v>//notes:[Aegis' Speedrunner's Shopping List (updated 2026-01-05)] Tier: 1 [Purpose]: Splash add clear, Sword boss damage [Usage]: CE, SE [Source]: Pale Heart  | tags: aegis speedrun pve</v>
      </c>
      <c r="C48" t="str">
        <f>"dimwishlist:item="&amp;ids_splitter!$B49&amp;"&amp;perks="&amp;IF(ids_splitter!$C49="","",ids_splitter!$C49&amp;","&amp;ids_splitter!$D49&amp;","&amp;ids_splitter!$E49&amp;","&amp;ids_splitter!$F49)</f>
        <v>dimwishlist:item=1681583613&amp;perks=1261178282,269888150,1395789926, 1959135343</v>
      </c>
    </row>
    <row r="49" spans="1:3" x14ac:dyDescent="0.25">
      <c r="A49" t="str">
        <f>"// "&amp;ids_splitter!$A50</f>
        <v>// Gizmo Weft</v>
      </c>
      <c r="B49" t="str">
        <f>"//notes:["&amp;reference_stuff!$A$1&amp;"] "&amp;IF(ids_splitter!$G50&lt;&gt;"",ids_splitter!$G50&amp;" ","")&amp;IF(ids_splitter!$H50&lt;&gt;"",ids_splitter!$H50&amp;" ","")&amp;IFERROR(IF(LEN(ids_splitter!$C50) - LEN(SUBSTITUTE(ids_splitter!$C50,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49" t="str">
        <f>"dimwishlist:item="&amp;ids_splitter!$B50&amp;"&amp;perks="&amp;IF(ids_splitter!$C50="","",ids_splitter!$C50&amp;","&amp;ids_splitter!$D50&amp;","&amp;ids_splitter!$E50&amp;","&amp;ids_splitter!$F50)</f>
        <v>dimwishlist:item=4069880346&amp;perks=3525010810,2822142346,1421772400,1439600632</v>
      </c>
    </row>
    <row r="50" spans="1:3" x14ac:dyDescent="0.25">
      <c r="A50" t="str">
        <f>"// "&amp;ids_splitter!$A51</f>
        <v>// Gizmo Weft</v>
      </c>
      <c r="B50" t="str">
        <f>"//notes:["&amp;reference_stuff!$A$1&amp;"] "&amp;IF(ids_splitter!$G51&lt;&gt;"",ids_splitter!$G51&amp;" ","")&amp;IF(ids_splitter!$H51&lt;&gt;"",ids_splitter!$H51&amp;" ","")&amp;IFERROR(IF(LEN(ids_splitter!$C51) - LEN(SUBSTITUTE(ids_splitter!$C51,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0" t="str">
        <f>"dimwishlist:item="&amp;ids_splitter!$B51&amp;"&amp;perks="&amp;IF(ids_splitter!$C51="","",ids_splitter!$C51&amp;","&amp;ids_splitter!$D51&amp;","&amp;ids_splitter!$E51&amp;","&amp;ids_splitter!$F51)</f>
        <v>dimwishlist:item=4069880346&amp;perks=3525010810,2822142346,3161816588,1439600632</v>
      </c>
    </row>
    <row r="51" spans="1:3" x14ac:dyDescent="0.25">
      <c r="A51" t="str">
        <f>"// "&amp;ids_splitter!$A52</f>
        <v>// Gizmo Weft</v>
      </c>
      <c r="B51" t="str">
        <f>"//notes:["&amp;reference_stuff!$A$1&amp;"] "&amp;IF(ids_splitter!$G52&lt;&gt;"",ids_splitter!$G52&amp;" ","")&amp;IF(ids_splitter!$H52&lt;&gt;"",ids_splitter!$H52&amp;" ","")&amp;IFERROR(IF(LEN(ids_splitter!$C52) - LEN(SUBSTITUTE(ids_splitter!$C52,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1" t="str">
        <f>"dimwishlist:item="&amp;ids_splitter!$B52&amp;"&amp;perks="&amp;IF(ids_splitter!$C52="","",ids_splitter!$C52&amp;","&amp;ids_splitter!$D52&amp;","&amp;ids_splitter!$E52&amp;","&amp;ids_splitter!$F52)</f>
        <v>dimwishlist:item=4069880346&amp;perks=3525010810,3301904089,1421772400,1439600632</v>
      </c>
    </row>
    <row r="52" spans="1:3" x14ac:dyDescent="0.25">
      <c r="A52" t="str">
        <f>"// "&amp;ids_splitter!$A53</f>
        <v>// Gizmo Weft</v>
      </c>
      <c r="B52" t="str">
        <f>"//notes:["&amp;reference_stuff!$A$1&amp;"] "&amp;IF(ids_splitter!$G53&lt;&gt;"",ids_splitter!$G53&amp;" ","")&amp;IF(ids_splitter!$H53&lt;&gt;"",ids_splitter!$H53&amp;" ","")&amp;IFERROR(IF(LEN(ids_splitter!$C53) - LEN(SUBSTITUTE(ids_splitter!$C53,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2" t="str">
        <f>"dimwishlist:item="&amp;ids_splitter!$B53&amp;"&amp;perks="&amp;IF(ids_splitter!$C53="","",ids_splitter!$C53&amp;","&amp;ids_splitter!$D53&amp;","&amp;ids_splitter!$E53&amp;","&amp;ids_splitter!$F53)</f>
        <v>dimwishlist:item=4069880346&amp;perks=3525010810,3301904089,3161816588,1439600632</v>
      </c>
    </row>
    <row r="53" spans="1:3" x14ac:dyDescent="0.25">
      <c r="A53" t="str">
        <f>"// "&amp;ids_splitter!$A54</f>
        <v>// Gizmo Weft</v>
      </c>
      <c r="B53" t="str">
        <f>"//notes:["&amp;reference_stuff!$A$1&amp;"] "&amp;IF(ids_splitter!$G54&lt;&gt;"",ids_splitter!$G54&amp;" ","")&amp;IF(ids_splitter!$H54&lt;&gt;"",ids_splitter!$H54&amp;" ","")&amp;IFERROR(IF(LEN(ids_splitter!$C54) - LEN(SUBSTITUTE(ids_splitter!$C54,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3" t="str">
        <f>"dimwishlist:item="&amp;ids_splitter!$B54&amp;"&amp;perks="&amp;IF(ids_splitter!$C54="","",ids_splitter!$C54&amp;","&amp;ids_splitter!$D54&amp;","&amp;ids_splitter!$E54&amp;","&amp;ids_splitter!$F54)</f>
        <v>dimwishlist:item=4069880346&amp;perks=3525010810,3373736292,1421772400,1439600632</v>
      </c>
    </row>
    <row r="54" spans="1:3" x14ac:dyDescent="0.25">
      <c r="A54" t="str">
        <f>"// "&amp;ids_splitter!$A55</f>
        <v>// Gizmo Weft</v>
      </c>
      <c r="B54" t="str">
        <f>"//notes:["&amp;reference_stuff!$A$1&amp;"] "&amp;IF(ids_splitter!$G55&lt;&gt;"",ids_splitter!$G55&amp;" ","")&amp;IF(ids_splitter!$H55&lt;&gt;"",ids_splitter!$H55&amp;" ","")&amp;IFERROR(IF(LEN(ids_splitter!$C55) - LEN(SUBSTITUTE(ids_splitter!$C55,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4" t="str">
        <f>"dimwishlist:item="&amp;ids_splitter!$B55&amp;"&amp;perks="&amp;IF(ids_splitter!$C55="","",ids_splitter!$C55&amp;","&amp;ids_splitter!$D55&amp;","&amp;ids_splitter!$E55&amp;","&amp;ids_splitter!$F55)</f>
        <v>dimwishlist:item=4069880346&amp;perks=3525010810,3373736292,3161816588,1439600632</v>
      </c>
    </row>
    <row r="55" spans="1:3" x14ac:dyDescent="0.25">
      <c r="A55" t="str">
        <f>"// "&amp;ids_splitter!$A56</f>
        <v>// Gizmo Weft</v>
      </c>
      <c r="B55" t="str">
        <f>"//notes:["&amp;reference_stuff!$A$1&amp;"] "&amp;IF(ids_splitter!$G56&lt;&gt;"",ids_splitter!$G56&amp;" ","")&amp;IF(ids_splitter!$H56&lt;&gt;"",ids_splitter!$H56&amp;" ","")&amp;IFERROR(IF(LEN(ids_splitter!$C56) - LEN(SUBSTITUTE(ids_splitter!$C56,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5" t="str">
        <f>"dimwishlist:item="&amp;ids_splitter!$B56&amp;"&amp;perks="&amp;IF(ids_splitter!$C56="","",ids_splitter!$C56&amp;","&amp;ids_splitter!$D56&amp;","&amp;ids_splitter!$E56&amp;","&amp;ids_splitter!$F56)</f>
        <v>dimwishlist:item=1572604081&amp;perks=3525010810,2822142346,1421772400,1439600632</v>
      </c>
    </row>
    <row r="56" spans="1:3" x14ac:dyDescent="0.25">
      <c r="A56" t="str">
        <f>"// "&amp;ids_splitter!$A57</f>
        <v>// Gizmo Weft</v>
      </c>
      <c r="B56" t="str">
        <f>"//notes:["&amp;reference_stuff!$A$1&amp;"] "&amp;IF(ids_splitter!$G57&lt;&gt;"",ids_splitter!$G57&amp;" ","")&amp;IF(ids_splitter!$H57&lt;&gt;"",ids_splitter!$H57&amp;" ","")&amp;IFERROR(IF(LEN(ids_splitter!$C57) - LEN(SUBSTITUTE(ids_splitter!$C57,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6" t="str">
        <f>"dimwishlist:item="&amp;ids_splitter!$B57&amp;"&amp;perks="&amp;IF(ids_splitter!$C57="","",ids_splitter!$C57&amp;","&amp;ids_splitter!$D57&amp;","&amp;ids_splitter!$E57&amp;","&amp;ids_splitter!$F57)</f>
        <v>dimwishlist:item=1572604081&amp;perks=3525010810,2822142346,3161816588,1439600632</v>
      </c>
    </row>
    <row r="57" spans="1:3" x14ac:dyDescent="0.25">
      <c r="A57" t="str">
        <f>"// "&amp;ids_splitter!$A58</f>
        <v>// Gizmo Weft</v>
      </c>
      <c r="B57" t="str">
        <f>"//notes:["&amp;reference_stuff!$A$1&amp;"] "&amp;IF(ids_splitter!$G58&lt;&gt;"",ids_splitter!$G58&amp;" ","")&amp;IF(ids_splitter!$H58&lt;&gt;"",ids_splitter!$H58&amp;" ","")&amp;IFERROR(IF(LEN(ids_splitter!$C58) - LEN(SUBSTITUTE(ids_splitter!$C58,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7" t="str">
        <f>"dimwishlist:item="&amp;ids_splitter!$B58&amp;"&amp;perks="&amp;IF(ids_splitter!$C58="","",ids_splitter!$C58&amp;","&amp;ids_splitter!$D58&amp;","&amp;ids_splitter!$E58&amp;","&amp;ids_splitter!$F58)</f>
        <v>dimwishlist:item=1572604081&amp;perks=3525010810,3301904089,1421772400,1439600632</v>
      </c>
    </row>
    <row r="58" spans="1:3" x14ac:dyDescent="0.25">
      <c r="A58" t="str">
        <f>"// "&amp;ids_splitter!$A59</f>
        <v>// Gizmo Weft</v>
      </c>
      <c r="B58" t="str">
        <f>"//notes:["&amp;reference_stuff!$A$1&amp;"] "&amp;IF(ids_splitter!$G59&lt;&gt;"",ids_splitter!$G59&amp;" ","")&amp;IF(ids_splitter!$H59&lt;&gt;"",ids_splitter!$H59&amp;" ","")&amp;IFERROR(IF(LEN(ids_splitter!$C59) - LEN(SUBSTITUTE(ids_splitter!$C59,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8" t="str">
        <f>"dimwishlist:item="&amp;ids_splitter!$B59&amp;"&amp;perks="&amp;IF(ids_splitter!$C59="","",ids_splitter!$C59&amp;","&amp;ids_splitter!$D59&amp;","&amp;ids_splitter!$E59&amp;","&amp;ids_splitter!$F59)</f>
        <v>dimwishlist:item=1572604081&amp;perks=3525010810,3301904089,3161816588,1439600632</v>
      </c>
    </row>
    <row r="59" spans="1:3" x14ac:dyDescent="0.25">
      <c r="A59" t="str">
        <f>"// "&amp;ids_splitter!$A60</f>
        <v>// Gizmo Weft</v>
      </c>
      <c r="B59" t="str">
        <f>"//notes:["&amp;reference_stuff!$A$1&amp;"] "&amp;IF(ids_splitter!$G60&lt;&gt;"",ids_splitter!$G60&amp;" ","")&amp;IF(ids_splitter!$H60&lt;&gt;"",ids_splitter!$H60&amp;" ","")&amp;IFERROR(IF(LEN(ids_splitter!$C60) - LEN(SUBSTITUTE(ids_splitter!$C60,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59" t="str">
        <f>"dimwishlist:item="&amp;ids_splitter!$B60&amp;"&amp;perks="&amp;IF(ids_splitter!$C60="","",ids_splitter!$C60&amp;","&amp;ids_splitter!$D60&amp;","&amp;ids_splitter!$E60&amp;","&amp;ids_splitter!$F60)</f>
        <v>dimwishlist:item=1572604081&amp;perks=3525010810,3373736292,1421772400,1439600632</v>
      </c>
    </row>
    <row r="60" spans="1:3" x14ac:dyDescent="0.25">
      <c r="A60" t="str">
        <f>"// "&amp;ids_splitter!$A61</f>
        <v>// Gizmo Weft</v>
      </c>
      <c r="B60" t="str">
        <f>"//notes:["&amp;reference_stuff!$A$1&amp;"] "&amp;IF(ids_splitter!$G61&lt;&gt;"",ids_splitter!$G61&amp;" ","")&amp;IF(ids_splitter!$H61&lt;&gt;"",ids_splitter!$H61&amp;" ","")&amp;IFERROR(IF(LEN(ids_splitter!$C61) - LEN(SUBSTITUTE(ids_splitter!$C61,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Event drop  | tags: aegis speedrun pve</v>
      </c>
      <c r="C60" t="str">
        <f>"dimwishlist:item="&amp;ids_splitter!$B61&amp;"&amp;perks="&amp;IF(ids_splitter!$C61="","",ids_splitter!$C61&amp;","&amp;ids_splitter!$D61&amp;","&amp;ids_splitter!$E61&amp;","&amp;ids_splitter!$F61)</f>
        <v>dimwishlist:item=1572604081&amp;perks=3525010810,3373736292,3161816588,1439600632</v>
      </c>
    </row>
    <row r="61" spans="1:3" x14ac:dyDescent="0.25">
      <c r="A61" t="str">
        <f>"// "&amp;ids_splitter!$A62</f>
        <v>// Mint Retrograde</v>
      </c>
      <c r="B61" t="str">
        <f>"//notes:["&amp;reference_stuff!$A$1&amp;"] "&amp;IF(ids_splitter!$G62&lt;&gt;"",ids_splitter!$G62&amp;" ","")&amp;IF(ids_splitter!$H62&lt;&gt;"",ids_splitter!$H62&amp;" ","")&amp;IFERROR(IF(LEN(ids_splitter!$C62) - LEN(SUBSTITUTE(ids_splitter!$C62,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1" t="str">
        <f>"dimwishlist:item="&amp;ids_splitter!$B62&amp;"&amp;perks="&amp;IF(ids_splitter!$C62="","",ids_splitter!$C62&amp;","&amp;ids_splitter!$D62&amp;","&amp;ids_splitter!$E62&amp;","&amp;ids_splitter!$F62)</f>
        <v>dimwishlist:item=42435996&amp;perks=3525010810,2822142346,2578928832,1089671869</v>
      </c>
    </row>
    <row r="62" spans="1:3" x14ac:dyDescent="0.25">
      <c r="A62" t="str">
        <f>"// "&amp;ids_splitter!$A63</f>
        <v>// Mint Retrograde</v>
      </c>
      <c r="B62" t="str">
        <f>"//notes:["&amp;reference_stuff!$A$1&amp;"] "&amp;IF(ids_splitter!$G63&lt;&gt;"",ids_splitter!$G63&amp;" ","")&amp;IF(ids_splitter!$H63&lt;&gt;"",ids_splitter!$H63&amp;" ","")&amp;IFERROR(IF(LEN(ids_splitter!$C63) - LEN(SUBSTITUTE(ids_splitter!$C63,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2" t="str">
        <f>"dimwishlist:item="&amp;ids_splitter!$B63&amp;"&amp;perks="&amp;IF(ids_splitter!$C63="","",ids_splitter!$C63&amp;","&amp;ids_splitter!$D63&amp;","&amp;ids_splitter!$E63&amp;","&amp;ids_splitter!$F63)</f>
        <v>dimwishlist:item=42435996&amp;perks=3525010810,2822142346,2578928832,3078487919</v>
      </c>
    </row>
    <row r="63" spans="1:3" x14ac:dyDescent="0.25">
      <c r="A63" t="str">
        <f>"// "&amp;ids_splitter!$A64</f>
        <v>// Mint Retrograde</v>
      </c>
      <c r="B63" t="str">
        <f>"//notes:["&amp;reference_stuff!$A$1&amp;"] "&amp;IF(ids_splitter!$G64&lt;&gt;"",ids_splitter!$G64&amp;" ","")&amp;IF(ids_splitter!$H64&lt;&gt;"",ids_splitter!$H64&amp;" ","")&amp;IFERROR(IF(LEN(ids_splitter!$C64) - LEN(SUBSTITUTE(ids_splitter!$C64,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3" t="str">
        <f>"dimwishlist:item="&amp;ids_splitter!$B64&amp;"&amp;perks="&amp;IF(ids_splitter!$C64="","",ids_splitter!$C64&amp;","&amp;ids_splitter!$D64&amp;","&amp;ids_splitter!$E64&amp;","&amp;ids_splitter!$F64)</f>
        <v>dimwishlist:item=42435996&amp;perks=3525010810,2822142346,2578928832,2396489472</v>
      </c>
    </row>
    <row r="64" spans="1:3" x14ac:dyDescent="0.25">
      <c r="A64" t="str">
        <f>"// "&amp;ids_splitter!$A65</f>
        <v>// Mint Retrograde</v>
      </c>
      <c r="B64" t="str">
        <f>"//notes:["&amp;reference_stuff!$A$1&amp;"] "&amp;IF(ids_splitter!$G65&lt;&gt;"",ids_splitter!$G65&amp;" ","")&amp;IF(ids_splitter!$H65&lt;&gt;"",ids_splitter!$H65&amp;" ","")&amp;IFERROR(IF(LEN(ids_splitter!$C65) - LEN(SUBSTITUTE(ids_splitter!$C65,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4" t="str">
        <f>"dimwishlist:item="&amp;ids_splitter!$B65&amp;"&amp;perks="&amp;IF(ids_splitter!$C65="","",ids_splitter!$C65&amp;","&amp;ids_splitter!$D65&amp;","&amp;ids_splitter!$E65&amp;","&amp;ids_splitter!$F65)</f>
        <v>dimwishlist:item=42435996&amp;perks=3525010810,2822142346,2578928832,3081867624</v>
      </c>
    </row>
    <row r="65" spans="1:3" x14ac:dyDescent="0.25">
      <c r="A65" t="str">
        <f>"// "&amp;ids_splitter!$A66</f>
        <v>// Mint Retrograde</v>
      </c>
      <c r="B65" t="str">
        <f>"//notes:["&amp;reference_stuff!$A$1&amp;"] "&amp;IF(ids_splitter!$G66&lt;&gt;"",ids_splitter!$G66&amp;" ","")&amp;IF(ids_splitter!$H66&lt;&gt;"",ids_splitter!$H66&amp;" ","")&amp;IFERROR(IF(LEN(ids_splitter!$C66) - LEN(SUBSTITUTE(ids_splitter!$C66,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5" t="str">
        <f>"dimwishlist:item="&amp;ids_splitter!$B66&amp;"&amp;perks="&amp;IF(ids_splitter!$C66="","",ids_splitter!$C66&amp;","&amp;ids_splitter!$D66&amp;","&amp;ids_splitter!$E66&amp;","&amp;ids_splitter!$F66)</f>
        <v>dimwishlist:item=42435996&amp;perks=3525010810,2822142346, 3418782618,1089671869</v>
      </c>
    </row>
    <row r="66" spans="1:3" x14ac:dyDescent="0.25">
      <c r="A66" t="str">
        <f>"// "&amp;ids_splitter!$A67</f>
        <v>// Mint Retrograde</v>
      </c>
      <c r="B66" t="str">
        <f>"//notes:["&amp;reference_stuff!$A$1&amp;"] "&amp;IF(ids_splitter!$G67&lt;&gt;"",ids_splitter!$G67&amp;" ","")&amp;IF(ids_splitter!$H67&lt;&gt;"",ids_splitter!$H67&amp;" ","")&amp;IFERROR(IF(LEN(ids_splitter!$C67) - LEN(SUBSTITUTE(ids_splitter!$C67,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6" t="str">
        <f>"dimwishlist:item="&amp;ids_splitter!$B67&amp;"&amp;perks="&amp;IF(ids_splitter!$C67="","",ids_splitter!$C67&amp;","&amp;ids_splitter!$D67&amp;","&amp;ids_splitter!$E67&amp;","&amp;ids_splitter!$F67)</f>
        <v>dimwishlist:item=42435996&amp;perks=3525010810,2822142346, 3418782618,3078487919</v>
      </c>
    </row>
    <row r="67" spans="1:3" x14ac:dyDescent="0.25">
      <c r="A67" t="str">
        <f>"// "&amp;ids_splitter!$A68</f>
        <v>// Mint Retrograde</v>
      </c>
      <c r="B67" t="str">
        <f>"//notes:["&amp;reference_stuff!$A$1&amp;"] "&amp;IF(ids_splitter!$G68&lt;&gt;"",ids_splitter!$G68&amp;" ","")&amp;IF(ids_splitter!$H68&lt;&gt;"",ids_splitter!$H68&amp;" ","")&amp;IFERROR(IF(LEN(ids_splitter!$C68) - LEN(SUBSTITUTE(ids_splitter!$C68,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7" t="str">
        <f>"dimwishlist:item="&amp;ids_splitter!$B68&amp;"&amp;perks="&amp;IF(ids_splitter!$C68="","",ids_splitter!$C68&amp;","&amp;ids_splitter!$D68&amp;","&amp;ids_splitter!$E68&amp;","&amp;ids_splitter!$F68)</f>
        <v>dimwishlist:item=42435996&amp;perks=3525010810,2822142346, 3418782618,2396489472</v>
      </c>
    </row>
    <row r="68" spans="1:3" x14ac:dyDescent="0.25">
      <c r="A68" t="str">
        <f>"// "&amp;ids_splitter!$A69</f>
        <v>// Mint Retrograde</v>
      </c>
      <c r="B68" t="str">
        <f>"//notes:["&amp;reference_stuff!$A$1&amp;"] "&amp;IF(ids_splitter!$G69&lt;&gt;"",ids_splitter!$G69&amp;" ","")&amp;IF(ids_splitter!$H69&lt;&gt;"",ids_splitter!$H69&amp;" ","")&amp;IFERROR(IF(LEN(ids_splitter!$C69) - LEN(SUBSTITUTE(ids_splitter!$C69,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8" t="str">
        <f>"dimwishlist:item="&amp;ids_splitter!$B69&amp;"&amp;perks="&amp;IF(ids_splitter!$C69="","",ids_splitter!$C69&amp;","&amp;ids_splitter!$D69&amp;","&amp;ids_splitter!$E69&amp;","&amp;ids_splitter!$F69)</f>
        <v>dimwishlist:item=42435996&amp;perks=3525010810,2822142346, 3418782618,3081867624</v>
      </c>
    </row>
    <row r="69" spans="1:3" x14ac:dyDescent="0.25">
      <c r="A69" t="str">
        <f>"// "&amp;ids_splitter!$A70</f>
        <v>// Mint Retrograde</v>
      </c>
      <c r="B69" t="str">
        <f>"//notes:["&amp;reference_stuff!$A$1&amp;"] "&amp;IF(ids_splitter!$G70&lt;&gt;"",ids_splitter!$G70&amp;" ","")&amp;IF(ids_splitter!$H70&lt;&gt;"",ids_splitter!$H70&amp;" ","")&amp;IFERROR(IF(LEN(ids_splitter!$C70) - LEN(SUBSTITUTE(ids_splitter!$C70,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69" t="str">
        <f>"dimwishlist:item="&amp;ids_splitter!$B70&amp;"&amp;perks="&amp;IF(ids_splitter!$C70="","",ids_splitter!$C70&amp;","&amp;ids_splitter!$D70&amp;","&amp;ids_splitter!$E70&amp;","&amp;ids_splitter!$F70)</f>
        <v>dimwishlist:item=42435996&amp;perks=3525010810,2822142346,831391274,1089671869</v>
      </c>
    </row>
    <row r="70" spans="1:3" x14ac:dyDescent="0.25">
      <c r="A70" t="str">
        <f>"// "&amp;ids_splitter!$A71</f>
        <v>// Mint Retrograde</v>
      </c>
      <c r="B70" t="str">
        <f>"//notes:["&amp;reference_stuff!$A$1&amp;"] "&amp;IF(ids_splitter!$G71&lt;&gt;"",ids_splitter!$G71&amp;" ","")&amp;IF(ids_splitter!$H71&lt;&gt;"",ids_splitter!$H71&amp;" ","")&amp;IFERROR(IF(LEN(ids_splitter!$C71) - LEN(SUBSTITUTE(ids_splitter!$C71,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0" t="str">
        <f>"dimwishlist:item="&amp;ids_splitter!$B71&amp;"&amp;perks="&amp;IF(ids_splitter!$C71="","",ids_splitter!$C71&amp;","&amp;ids_splitter!$D71&amp;","&amp;ids_splitter!$E71&amp;","&amp;ids_splitter!$F71)</f>
        <v>dimwishlist:item=42435996&amp;perks=3525010810,2822142346,831391274,3078487919</v>
      </c>
    </row>
    <row r="71" spans="1:3" x14ac:dyDescent="0.25">
      <c r="A71" t="str">
        <f>"// "&amp;ids_splitter!$A72</f>
        <v>// Mint Retrograde</v>
      </c>
      <c r="B71" t="str">
        <f>"//notes:["&amp;reference_stuff!$A$1&amp;"] "&amp;IF(ids_splitter!$G72&lt;&gt;"",ids_splitter!$G72&amp;" ","")&amp;IF(ids_splitter!$H72&lt;&gt;"",ids_splitter!$H72&amp;" ","")&amp;IFERROR(IF(LEN(ids_splitter!$C72) - LEN(SUBSTITUTE(ids_splitter!$C72,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1" t="str">
        <f>"dimwishlist:item="&amp;ids_splitter!$B72&amp;"&amp;perks="&amp;IF(ids_splitter!$C72="","",ids_splitter!$C72&amp;","&amp;ids_splitter!$D72&amp;","&amp;ids_splitter!$E72&amp;","&amp;ids_splitter!$F72)</f>
        <v>dimwishlist:item=42435996&amp;perks=3525010810,2822142346,831391274,2396489472</v>
      </c>
    </row>
    <row r="72" spans="1:3" x14ac:dyDescent="0.25">
      <c r="A72" t="str">
        <f>"// "&amp;ids_splitter!$A73</f>
        <v>// Mint Retrograde</v>
      </c>
      <c r="B72" t="str">
        <f>"//notes:["&amp;reference_stuff!$A$1&amp;"] "&amp;IF(ids_splitter!$G73&lt;&gt;"",ids_splitter!$G73&amp;" ","")&amp;IF(ids_splitter!$H73&lt;&gt;"",ids_splitter!$H73&amp;" ","")&amp;IFERROR(IF(LEN(ids_splitter!$C73) - LEN(SUBSTITUTE(ids_splitter!$C73,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2" t="str">
        <f>"dimwishlist:item="&amp;ids_splitter!$B73&amp;"&amp;perks="&amp;IF(ids_splitter!$C73="","",ids_splitter!$C73&amp;","&amp;ids_splitter!$D73&amp;","&amp;ids_splitter!$E73&amp;","&amp;ids_splitter!$F73)</f>
        <v>dimwishlist:item=42435996&amp;perks=3525010810,2822142346,831391274,3081867624</v>
      </c>
    </row>
    <row r="73" spans="1:3" x14ac:dyDescent="0.25">
      <c r="A73" t="str">
        <f>"// "&amp;ids_splitter!$A74</f>
        <v>// Mint Retrograde</v>
      </c>
      <c r="B73" t="str">
        <f>"//notes:["&amp;reference_stuff!$A$1&amp;"] "&amp;IF(ids_splitter!$G74&lt;&gt;"",ids_splitter!$G74&amp;" ","")&amp;IF(ids_splitter!$H74&lt;&gt;"",ids_splitter!$H74&amp;" ","")&amp;IFERROR(IF(LEN(ids_splitter!$C74) - LEN(SUBSTITUTE(ids_splitter!$C74,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3" t="str">
        <f>"dimwishlist:item="&amp;ids_splitter!$B74&amp;"&amp;perks="&amp;IF(ids_splitter!$C74="","",ids_splitter!$C74&amp;","&amp;ids_splitter!$D74&amp;","&amp;ids_splitter!$E74&amp;","&amp;ids_splitter!$F74)</f>
        <v>dimwishlist:item=42435996&amp;perks=3525010810,2822142346,2859149211,1089671869</v>
      </c>
    </row>
    <row r="74" spans="1:3" x14ac:dyDescent="0.25">
      <c r="A74" t="str">
        <f>"// "&amp;ids_splitter!$A75</f>
        <v>// Mint Retrograde</v>
      </c>
      <c r="B74" t="str">
        <f>"//notes:["&amp;reference_stuff!$A$1&amp;"] "&amp;IF(ids_splitter!$G75&lt;&gt;"",ids_splitter!$G75&amp;" ","")&amp;IF(ids_splitter!$H75&lt;&gt;"",ids_splitter!$H75&amp;" ","")&amp;IFERROR(IF(LEN(ids_splitter!$C75) - LEN(SUBSTITUTE(ids_splitter!$C75,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4" t="str">
        <f>"dimwishlist:item="&amp;ids_splitter!$B75&amp;"&amp;perks="&amp;IF(ids_splitter!$C75="","",ids_splitter!$C75&amp;","&amp;ids_splitter!$D75&amp;","&amp;ids_splitter!$E75&amp;","&amp;ids_splitter!$F75)</f>
        <v>dimwishlist:item=42435996&amp;perks=3525010810,2822142346,2859149211,3078487919</v>
      </c>
    </row>
    <row r="75" spans="1:3" x14ac:dyDescent="0.25">
      <c r="A75" t="str">
        <f>"// "&amp;ids_splitter!$A76</f>
        <v>// Mint Retrograde</v>
      </c>
      <c r="B75" t="str">
        <f>"//notes:["&amp;reference_stuff!$A$1&amp;"] "&amp;IF(ids_splitter!$G76&lt;&gt;"",ids_splitter!$G76&amp;" ","")&amp;IF(ids_splitter!$H76&lt;&gt;"",ids_splitter!$H76&amp;" ","")&amp;IFERROR(IF(LEN(ids_splitter!$C76) - LEN(SUBSTITUTE(ids_splitter!$C76,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5" t="str">
        <f>"dimwishlist:item="&amp;ids_splitter!$B76&amp;"&amp;perks="&amp;IF(ids_splitter!$C76="","",ids_splitter!$C76&amp;","&amp;ids_splitter!$D76&amp;","&amp;ids_splitter!$E76&amp;","&amp;ids_splitter!$F76)</f>
        <v>dimwishlist:item=42435996&amp;perks=3525010810,2822142346,2859149211,2396489472</v>
      </c>
    </row>
    <row r="76" spans="1:3" x14ac:dyDescent="0.25">
      <c r="A76" t="str">
        <f>"// "&amp;ids_splitter!$A77</f>
        <v>// Mint Retrograde</v>
      </c>
      <c r="B76" t="str">
        <f>"//notes:["&amp;reference_stuff!$A$1&amp;"] "&amp;IF(ids_splitter!$G77&lt;&gt;"",ids_splitter!$G77&amp;" ","")&amp;IF(ids_splitter!$H77&lt;&gt;"",ids_splitter!$H77&amp;" ","")&amp;IFERROR(IF(LEN(ids_splitter!$C77) - LEN(SUBSTITUTE(ids_splitter!$C77,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6" t="str">
        <f>"dimwishlist:item="&amp;ids_splitter!$B77&amp;"&amp;perks="&amp;IF(ids_splitter!$C77="","",ids_splitter!$C77&amp;","&amp;ids_splitter!$D77&amp;","&amp;ids_splitter!$E77&amp;","&amp;ids_splitter!$F77)</f>
        <v>dimwishlist:item=42435996&amp;perks=3525010810,2822142346,2859149211,3081867624</v>
      </c>
    </row>
    <row r="77" spans="1:3" x14ac:dyDescent="0.25">
      <c r="A77" t="str">
        <f>"// "&amp;ids_splitter!$A78</f>
        <v>// Mint Retrograde</v>
      </c>
      <c r="B77" t="str">
        <f>"//notes:["&amp;reference_stuff!$A$1&amp;"] "&amp;IF(ids_splitter!$G78&lt;&gt;"",ids_splitter!$G78&amp;" ","")&amp;IF(ids_splitter!$H78&lt;&gt;"",ids_splitter!$H78&amp;" ","")&amp;IFERROR(IF(LEN(ids_splitter!$C78) - LEN(SUBSTITUTE(ids_splitter!$C78,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7" t="str">
        <f>"dimwishlist:item="&amp;ids_splitter!$B78&amp;"&amp;perks="&amp;IF(ids_splitter!$C78="","",ids_splitter!$C78&amp;","&amp;ids_splitter!$D78&amp;","&amp;ids_splitter!$E78&amp;","&amp;ids_splitter!$F78)</f>
        <v>dimwishlist:item=42435996&amp;perks=3525010810,1380253176,2578928832,1089671869</v>
      </c>
    </row>
    <row r="78" spans="1:3" x14ac:dyDescent="0.25">
      <c r="A78" t="str">
        <f>"// "&amp;ids_splitter!$A79</f>
        <v>// Mint Retrograde</v>
      </c>
      <c r="B78" t="str">
        <f>"//notes:["&amp;reference_stuff!$A$1&amp;"] "&amp;IF(ids_splitter!$G79&lt;&gt;"",ids_splitter!$G79&amp;" ","")&amp;IF(ids_splitter!$H79&lt;&gt;"",ids_splitter!$H79&amp;" ","")&amp;IFERROR(IF(LEN(ids_splitter!$C79) - LEN(SUBSTITUTE(ids_splitter!$C79,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8" t="str">
        <f>"dimwishlist:item="&amp;ids_splitter!$B79&amp;"&amp;perks="&amp;IF(ids_splitter!$C79="","",ids_splitter!$C79&amp;","&amp;ids_splitter!$D79&amp;","&amp;ids_splitter!$E79&amp;","&amp;ids_splitter!$F79)</f>
        <v>dimwishlist:item=42435996&amp;perks=3525010810,1380253176,2578928832,3078487919</v>
      </c>
    </row>
    <row r="79" spans="1:3" x14ac:dyDescent="0.25">
      <c r="A79" t="str">
        <f>"// "&amp;ids_splitter!$A80</f>
        <v>// Mint Retrograde</v>
      </c>
      <c r="B79" t="str">
        <f>"//notes:["&amp;reference_stuff!$A$1&amp;"] "&amp;IF(ids_splitter!$G80&lt;&gt;"",ids_splitter!$G80&amp;" ","")&amp;IF(ids_splitter!$H80&lt;&gt;"",ids_splitter!$H80&amp;" ","")&amp;IFERROR(IF(LEN(ids_splitter!$C80) - LEN(SUBSTITUTE(ids_splitter!$C80,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79" t="str">
        <f>"dimwishlist:item="&amp;ids_splitter!$B80&amp;"&amp;perks="&amp;IF(ids_splitter!$C80="","",ids_splitter!$C80&amp;","&amp;ids_splitter!$D80&amp;","&amp;ids_splitter!$E80&amp;","&amp;ids_splitter!$F80)</f>
        <v>dimwishlist:item=42435996&amp;perks=3525010810,1380253176,2578928832,2396489472</v>
      </c>
    </row>
    <row r="80" spans="1:3" x14ac:dyDescent="0.25">
      <c r="A80" t="str">
        <f>"// "&amp;ids_splitter!$A81</f>
        <v>// Mint Retrograde</v>
      </c>
      <c r="B80" t="str">
        <f>"//notes:["&amp;reference_stuff!$A$1&amp;"] "&amp;IF(ids_splitter!$G81&lt;&gt;"",ids_splitter!$G81&amp;" ","")&amp;IF(ids_splitter!$H81&lt;&gt;"",ids_splitter!$H81&amp;" ","")&amp;IFERROR(IF(LEN(ids_splitter!$C81) - LEN(SUBSTITUTE(ids_splitter!$C81,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0" t="str">
        <f>"dimwishlist:item="&amp;ids_splitter!$B81&amp;"&amp;perks="&amp;IF(ids_splitter!$C81="","",ids_splitter!$C81&amp;","&amp;ids_splitter!$D81&amp;","&amp;ids_splitter!$E81&amp;","&amp;ids_splitter!$F81)</f>
        <v>dimwishlist:item=42435996&amp;perks=3525010810,1380253176,2578928832,3081867624</v>
      </c>
    </row>
    <row r="81" spans="1:3" x14ac:dyDescent="0.25">
      <c r="A81" t="str">
        <f>"// "&amp;ids_splitter!$A82</f>
        <v>// Mint Retrograde</v>
      </c>
      <c r="B81" t="str">
        <f>"//notes:["&amp;reference_stuff!$A$1&amp;"] "&amp;IF(ids_splitter!$G82&lt;&gt;"",ids_splitter!$G82&amp;" ","")&amp;IF(ids_splitter!$H82&lt;&gt;"",ids_splitter!$H82&amp;" ","")&amp;IFERROR(IF(LEN(ids_splitter!$C82) - LEN(SUBSTITUTE(ids_splitter!$C82,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1" t="str">
        <f>"dimwishlist:item="&amp;ids_splitter!$B82&amp;"&amp;perks="&amp;IF(ids_splitter!$C82="","",ids_splitter!$C82&amp;","&amp;ids_splitter!$D82&amp;","&amp;ids_splitter!$E82&amp;","&amp;ids_splitter!$F82)</f>
        <v>dimwishlist:item=42435996&amp;perks=3525010810,1380253176, 3418782618,1089671869</v>
      </c>
    </row>
    <row r="82" spans="1:3" x14ac:dyDescent="0.25">
      <c r="A82" t="str">
        <f>"// "&amp;ids_splitter!$A83</f>
        <v>// Mint Retrograde</v>
      </c>
      <c r="B82" t="str">
        <f>"//notes:["&amp;reference_stuff!$A$1&amp;"] "&amp;IF(ids_splitter!$G83&lt;&gt;"",ids_splitter!$G83&amp;" ","")&amp;IF(ids_splitter!$H83&lt;&gt;"",ids_splitter!$H83&amp;" ","")&amp;IFERROR(IF(LEN(ids_splitter!$C83) - LEN(SUBSTITUTE(ids_splitter!$C83,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2" t="str">
        <f>"dimwishlist:item="&amp;ids_splitter!$B83&amp;"&amp;perks="&amp;IF(ids_splitter!$C83="","",ids_splitter!$C83&amp;","&amp;ids_splitter!$D83&amp;","&amp;ids_splitter!$E83&amp;","&amp;ids_splitter!$F83)</f>
        <v>dimwishlist:item=42435996&amp;perks=3525010810,1380253176, 3418782618,3078487919</v>
      </c>
    </row>
    <row r="83" spans="1:3" x14ac:dyDescent="0.25">
      <c r="A83" t="str">
        <f>"// "&amp;ids_splitter!$A84</f>
        <v>// Mint Retrograde</v>
      </c>
      <c r="B83" t="str">
        <f>"//notes:["&amp;reference_stuff!$A$1&amp;"] "&amp;IF(ids_splitter!$G84&lt;&gt;"",ids_splitter!$G84&amp;" ","")&amp;IF(ids_splitter!$H84&lt;&gt;"",ids_splitter!$H84&amp;" ","")&amp;IFERROR(IF(LEN(ids_splitter!$C84) - LEN(SUBSTITUTE(ids_splitter!$C84,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3" t="str">
        <f>"dimwishlist:item="&amp;ids_splitter!$B84&amp;"&amp;perks="&amp;IF(ids_splitter!$C84="","",ids_splitter!$C84&amp;","&amp;ids_splitter!$D84&amp;","&amp;ids_splitter!$E84&amp;","&amp;ids_splitter!$F84)</f>
        <v>dimwishlist:item=42435996&amp;perks=3525010810,1380253176, 3418782618,2396489472</v>
      </c>
    </row>
    <row r="84" spans="1:3" x14ac:dyDescent="0.25">
      <c r="A84" t="str">
        <f>"// "&amp;ids_splitter!$A85</f>
        <v>// Mint Retrograde</v>
      </c>
      <c r="B84" t="str">
        <f>"//notes:["&amp;reference_stuff!$A$1&amp;"] "&amp;IF(ids_splitter!$G85&lt;&gt;"",ids_splitter!$G85&amp;" ","")&amp;IF(ids_splitter!$H85&lt;&gt;"",ids_splitter!$H85&amp;" ","")&amp;IFERROR(IF(LEN(ids_splitter!$C85) - LEN(SUBSTITUTE(ids_splitter!$C85,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4" t="str">
        <f>"dimwishlist:item="&amp;ids_splitter!$B85&amp;"&amp;perks="&amp;IF(ids_splitter!$C85="","",ids_splitter!$C85&amp;","&amp;ids_splitter!$D85&amp;","&amp;ids_splitter!$E85&amp;","&amp;ids_splitter!$F85)</f>
        <v>dimwishlist:item=42435996&amp;perks=3525010810,1380253176, 3418782618,3081867624</v>
      </c>
    </row>
    <row r="85" spans="1:3" x14ac:dyDescent="0.25">
      <c r="A85" t="str">
        <f>"// "&amp;ids_splitter!$A86</f>
        <v>// Mint Retrograde</v>
      </c>
      <c r="B85" t="str">
        <f>"//notes:["&amp;reference_stuff!$A$1&amp;"] "&amp;IF(ids_splitter!$G86&lt;&gt;"",ids_splitter!$G86&amp;" ","")&amp;IF(ids_splitter!$H86&lt;&gt;"",ids_splitter!$H86&amp;" ","")&amp;IFERROR(IF(LEN(ids_splitter!$C86) - LEN(SUBSTITUTE(ids_splitter!$C86,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5" t="str">
        <f>"dimwishlist:item="&amp;ids_splitter!$B86&amp;"&amp;perks="&amp;IF(ids_splitter!$C86="","",ids_splitter!$C86&amp;","&amp;ids_splitter!$D86&amp;","&amp;ids_splitter!$E86&amp;","&amp;ids_splitter!$F86)</f>
        <v>dimwishlist:item=42435996&amp;perks=3525010810,1380253176,831391274,1089671869</v>
      </c>
    </row>
    <row r="86" spans="1:3" x14ac:dyDescent="0.25">
      <c r="A86" t="str">
        <f>"// "&amp;ids_splitter!$A87</f>
        <v>// Mint Retrograde</v>
      </c>
      <c r="B86" t="str">
        <f>"//notes:["&amp;reference_stuff!$A$1&amp;"] "&amp;IF(ids_splitter!$G87&lt;&gt;"",ids_splitter!$G87&amp;" ","")&amp;IF(ids_splitter!$H87&lt;&gt;"",ids_splitter!$H87&amp;" ","")&amp;IFERROR(IF(LEN(ids_splitter!$C87) - LEN(SUBSTITUTE(ids_splitter!$C87,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6" t="str">
        <f>"dimwishlist:item="&amp;ids_splitter!$B87&amp;"&amp;perks="&amp;IF(ids_splitter!$C87="","",ids_splitter!$C87&amp;","&amp;ids_splitter!$D87&amp;","&amp;ids_splitter!$E87&amp;","&amp;ids_splitter!$F87)</f>
        <v>dimwishlist:item=42435996&amp;perks=3525010810,1380253176,831391274,3078487919</v>
      </c>
    </row>
    <row r="87" spans="1:3" x14ac:dyDescent="0.25">
      <c r="A87" t="str">
        <f>"// "&amp;ids_splitter!$A88</f>
        <v>// Mint Retrograde</v>
      </c>
      <c r="B87" t="str">
        <f>"//notes:["&amp;reference_stuff!$A$1&amp;"] "&amp;IF(ids_splitter!$G88&lt;&gt;"",ids_splitter!$G88&amp;" ","")&amp;IF(ids_splitter!$H88&lt;&gt;"",ids_splitter!$H88&amp;" ","")&amp;IFERROR(IF(LEN(ids_splitter!$C88) - LEN(SUBSTITUTE(ids_splitter!$C88,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7" t="str">
        <f>"dimwishlist:item="&amp;ids_splitter!$B88&amp;"&amp;perks="&amp;IF(ids_splitter!$C88="","",ids_splitter!$C88&amp;","&amp;ids_splitter!$D88&amp;","&amp;ids_splitter!$E88&amp;","&amp;ids_splitter!$F88)</f>
        <v>dimwishlist:item=42435996&amp;perks=3525010810,1380253176,831391274,2396489472</v>
      </c>
    </row>
    <row r="88" spans="1:3" x14ac:dyDescent="0.25">
      <c r="A88" t="str">
        <f>"// "&amp;ids_splitter!$A89</f>
        <v>// Mint Retrograde</v>
      </c>
      <c r="B88" t="str">
        <f>"//notes:["&amp;reference_stuff!$A$1&amp;"] "&amp;IF(ids_splitter!$G89&lt;&gt;"",ids_splitter!$G89&amp;" ","")&amp;IF(ids_splitter!$H89&lt;&gt;"",ids_splitter!$H89&amp;" ","")&amp;IFERROR(IF(LEN(ids_splitter!$C89) - LEN(SUBSTITUTE(ids_splitter!$C89,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8" t="str">
        <f>"dimwishlist:item="&amp;ids_splitter!$B89&amp;"&amp;perks="&amp;IF(ids_splitter!$C89="","",ids_splitter!$C89&amp;","&amp;ids_splitter!$D89&amp;","&amp;ids_splitter!$E89&amp;","&amp;ids_splitter!$F89)</f>
        <v>dimwishlist:item=42435996&amp;perks=3525010810,1380253176,831391274,3081867624</v>
      </c>
    </row>
    <row r="89" spans="1:3" x14ac:dyDescent="0.25">
      <c r="A89" t="str">
        <f>"// "&amp;ids_splitter!$A90</f>
        <v>// Mint Retrograde</v>
      </c>
      <c r="B89" t="str">
        <f>"//notes:["&amp;reference_stuff!$A$1&amp;"] "&amp;IF(ids_splitter!$G90&lt;&gt;"",ids_splitter!$G90&amp;" ","")&amp;IF(ids_splitter!$H90&lt;&gt;"",ids_splitter!$H90&amp;" ","")&amp;IFERROR(IF(LEN(ids_splitter!$C90) - LEN(SUBSTITUTE(ids_splitter!$C90,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89" t="str">
        <f>"dimwishlist:item="&amp;ids_splitter!$B90&amp;"&amp;perks="&amp;IF(ids_splitter!$C90="","",ids_splitter!$C90&amp;","&amp;ids_splitter!$D90&amp;","&amp;ids_splitter!$E90&amp;","&amp;ids_splitter!$F90)</f>
        <v>dimwishlist:item=42435996&amp;perks=3525010810,1380253176,2859149211,1089671869</v>
      </c>
    </row>
    <row r="90" spans="1:3" x14ac:dyDescent="0.25">
      <c r="A90" t="str">
        <f>"// "&amp;ids_splitter!$A91</f>
        <v>// Mint Retrograde</v>
      </c>
      <c r="B90" t="str">
        <f>"//notes:["&amp;reference_stuff!$A$1&amp;"] "&amp;IF(ids_splitter!$G91&lt;&gt;"",ids_splitter!$G91&amp;" ","")&amp;IF(ids_splitter!$H91&lt;&gt;"",ids_splitter!$H91&amp;" ","")&amp;IFERROR(IF(LEN(ids_splitter!$C91) - LEN(SUBSTITUTE(ids_splitter!$C91,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90" t="str">
        <f>"dimwishlist:item="&amp;ids_splitter!$B91&amp;"&amp;perks="&amp;IF(ids_splitter!$C91="","",ids_splitter!$C91&amp;","&amp;ids_splitter!$D91&amp;","&amp;ids_splitter!$E91&amp;","&amp;ids_splitter!$F91)</f>
        <v>dimwishlist:item=42435996&amp;perks=3525010810,1380253176,2859149211,3078487919</v>
      </c>
    </row>
    <row r="91" spans="1:3" x14ac:dyDescent="0.25">
      <c r="A91" t="str">
        <f>"// "&amp;ids_splitter!$A92</f>
        <v>// Mint Retrograde</v>
      </c>
      <c r="B91" t="str">
        <f>"//notes:["&amp;reference_stuff!$A$1&amp;"] "&amp;IF(ids_splitter!$G92&lt;&gt;"",ids_splitter!$G92&amp;" ","")&amp;IF(ids_splitter!$H92&lt;&gt;"",ids_splitter!$H92&amp;" ","")&amp;IFERROR(IF(LEN(ids_splitter!$C92) - LEN(SUBSTITUTE(ids_splitter!$C92,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91" t="str">
        <f>"dimwishlist:item="&amp;ids_splitter!$B92&amp;"&amp;perks="&amp;IF(ids_splitter!$C92="","",ids_splitter!$C92&amp;","&amp;ids_splitter!$D92&amp;","&amp;ids_splitter!$E92&amp;","&amp;ids_splitter!$F92)</f>
        <v>dimwishlist:item=42435996&amp;perks=3525010810,1380253176,2859149211,2396489472</v>
      </c>
    </row>
    <row r="92" spans="1:3" x14ac:dyDescent="0.25">
      <c r="A92" t="str">
        <f>"// "&amp;ids_splitter!$A93</f>
        <v>// Mint Retrograde</v>
      </c>
      <c r="B92" t="str">
        <f>"//notes:["&amp;reference_stuff!$A$1&amp;"] "&amp;IF(ids_splitter!$G93&lt;&gt;"",ids_splitter!$G93&amp;" ","")&amp;IF(ids_splitter!$H93&lt;&gt;"",ids_splitter!$H93&amp;" ","")&amp;IFERROR(IF(LEN(ids_splitter!$C93) - LEN(SUBSTITUTE(ids_splitter!$C93,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Hawthorne  | tags: aegis speedrun pve</v>
      </c>
      <c r="C92" t="str">
        <f>"dimwishlist:item="&amp;ids_splitter!$B93&amp;"&amp;perks="&amp;IF(ids_splitter!$C93="","",ids_splitter!$C93&amp;","&amp;ids_splitter!$D93&amp;","&amp;ids_splitter!$E93&amp;","&amp;ids_splitter!$F93)</f>
        <v>dimwishlist:item=42435996&amp;perks=3525010810,1380253176,2859149211,3081867624</v>
      </c>
    </row>
    <row r="93" spans="1:3" x14ac:dyDescent="0.25">
      <c r="A93" t="str">
        <f>"// "&amp;ids_splitter!$A94</f>
        <v>// Praxic Blade</v>
      </c>
      <c r="B93" t="str">
        <f>"//notes:["&amp;reference_stuff!$A$1&amp;"] "&amp;IF(ids_splitter!$G94&lt;&gt;"",ids_splitter!$G94&amp;" ","")&amp;IF(ids_splitter!$H94&lt;&gt;"",ids_splitter!$H94&amp;" ","")&amp;IFERROR(IF(LEN(ids_splitter!$C94) - LEN(SUBSTITUTE(ids_splitter!$C94, CHAR(10), "") + 1)&gt;0," (Whislist doesn't work since more than 1 perk in the string, just for visual, WIP to fix it) | tags: aegis speedrun pve"," | tags: aegis speedrun pve")," | tags: aegis speedrun pve")</f>
        <v>//notes:[Aegis' Speedrunner's Shopping List (updated 2026-01-05)] Tier: 1 [Purpose]: Hyperlining [Usage]: Universal [Source]: Renegades quest  | tags: aegis speedrun pve</v>
      </c>
      <c r="C93" t="str">
        <f>"dimwishlist:item="&amp;ids_splitter!$B94&amp;"&amp;perks="&amp;IF(ids_splitter!$C94="","",ids_splitter!$C94&amp;","&amp;ids_splitter!$D94&amp;","&amp;ids_splitter!$E94&amp;","&amp;ids_splitter!$F94)</f>
        <v>dimwishlist:item=3049715579&amp;perks=3297559996,2100631068,3268768926,1808259051</v>
      </c>
    </row>
    <row r="94" spans="1:3" x14ac:dyDescent="0.25">
      <c r="A94" t="str">
        <f>"// "&amp;ids_splitter!$A95</f>
        <v>// Psi Aeterna IV</v>
      </c>
      <c r="B94" t="str">
        <f>"//notes:["&amp;reference_stuff!$A$1&amp;"] "&amp;IF(ids_splitter!$G95&lt;&gt;"",ids_splitter!$G95&amp;" ","")&amp;IF(ids_splitter!$H95&lt;&gt;"",ids_splitter!$H95&amp;" ","")&amp;IFERROR(IF(LEN(ids_splitter!$C95) - LEN(SUBSTITUTE(ids_splitter!$C95,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94" t="str">
        <f>"dimwishlist:item="&amp;ids_splitter!$B95&amp;"&amp;perks="&amp;IF(ids_splitter!$C95="","",ids_splitter!$C95&amp;","&amp;ids_splitter!$D95&amp;","&amp;ids_splitter!$E95&amp;","&amp;ids_splitter!$F95)</f>
        <v>dimwishlist:item=3556730800&amp;perks=3525010810,2822142346,1017229899,1089671869</v>
      </c>
    </row>
    <row r="95" spans="1:3" x14ac:dyDescent="0.25">
      <c r="A95" t="str">
        <f>"// "&amp;ids_splitter!$A96</f>
        <v>// Psi Aeterna IV</v>
      </c>
      <c r="B95" t="str">
        <f>"//notes:["&amp;reference_stuff!$A$1&amp;"] "&amp;IF(ids_splitter!$G96&lt;&gt;"",ids_splitter!$G96&amp;" ","")&amp;IF(ids_splitter!$H96&lt;&gt;"",ids_splitter!$H96&amp;" ","")&amp;IFERROR(IF(LEN(ids_splitter!$C96) - LEN(SUBSTITUTE(ids_splitter!$C96,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95" t="str">
        <f>"dimwishlist:item="&amp;ids_splitter!$B96&amp;"&amp;perks="&amp;IF(ids_splitter!$C96="","",ids_splitter!$C96&amp;","&amp;ids_splitter!$D96&amp;","&amp;ids_splitter!$E96&amp;","&amp;ids_splitter!$F96)</f>
        <v>dimwishlist:item=3556730800&amp;perks=3525010810,2822142346,1017229899,3218042543</v>
      </c>
    </row>
    <row r="96" spans="1:3" x14ac:dyDescent="0.25">
      <c r="A96" t="str">
        <f>"// "&amp;ids_splitter!$A97</f>
        <v>// Psi Aeterna IV</v>
      </c>
      <c r="B96" t="str">
        <f>"//notes:["&amp;reference_stuff!$A$1&amp;"] "&amp;IF(ids_splitter!$G97&lt;&gt;"",ids_splitter!$G97&amp;" ","")&amp;IF(ids_splitter!$H97&lt;&gt;"",ids_splitter!$H97&amp;" ","")&amp;IFERROR(IF(LEN(ids_splitter!$C97) - LEN(SUBSTITUTE(ids_splitter!$C97,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96" t="str">
        <f>"dimwishlist:item="&amp;ids_splitter!$B97&amp;"&amp;perks="&amp;IF(ids_splitter!$C97="","",ids_splitter!$C97&amp;","&amp;ids_splitter!$D97&amp;","&amp;ids_splitter!$E97&amp;","&amp;ids_splitter!$F97)</f>
        <v>dimwishlist:item=3556730800&amp;perks=3525010810,2822142346,1017229899,4049631843</v>
      </c>
    </row>
    <row r="97" spans="1:3" x14ac:dyDescent="0.25">
      <c r="A97" t="str">
        <f>"// "&amp;ids_splitter!$A98</f>
        <v>// Psi Aeterna IV</v>
      </c>
      <c r="B97" t="str">
        <f>"//notes:["&amp;reference_stuff!$A$1&amp;"] "&amp;IF(ids_splitter!$G98&lt;&gt;"",ids_splitter!$G98&amp;" ","")&amp;IF(ids_splitter!$H98&lt;&gt;"",ids_splitter!$H98&amp;" ","")&amp;IFERROR(IF(LEN(ids_splitter!$C98) - LEN(SUBSTITUTE(ids_splitter!$C98,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97" t="str">
        <f>"dimwishlist:item="&amp;ids_splitter!$B98&amp;"&amp;perks="&amp;IF(ids_splitter!$C98="","",ids_splitter!$C98&amp;","&amp;ids_splitter!$D98&amp;","&amp;ids_splitter!$E98&amp;","&amp;ids_splitter!$F98)</f>
        <v>dimwishlist:item=3556730800&amp;perks=3525010810,2822142346,1115162408,1089671869</v>
      </c>
    </row>
    <row r="98" spans="1:3" x14ac:dyDescent="0.25">
      <c r="A98" t="str">
        <f>"// "&amp;ids_splitter!$A99</f>
        <v>// Psi Aeterna IV</v>
      </c>
      <c r="B98" t="str">
        <f>"//notes:["&amp;reference_stuff!$A$1&amp;"] "&amp;IF(ids_splitter!$G99&lt;&gt;"",ids_splitter!$G99&amp;" ","")&amp;IF(ids_splitter!$H99&lt;&gt;"",ids_splitter!$H99&amp;" ","")&amp;IFERROR(IF(LEN(ids_splitter!$C99) - LEN(SUBSTITUTE(ids_splitter!$C99,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98" t="str">
        <f>"dimwishlist:item="&amp;ids_splitter!$B99&amp;"&amp;perks="&amp;IF(ids_splitter!$C99="","",ids_splitter!$C99&amp;","&amp;ids_splitter!$D99&amp;","&amp;ids_splitter!$E99&amp;","&amp;ids_splitter!$F99)</f>
        <v>dimwishlist:item=3556730800&amp;perks=3525010810,2822142346,1115162408,3218042543</v>
      </c>
    </row>
    <row r="99" spans="1:3" x14ac:dyDescent="0.25">
      <c r="A99" t="str">
        <f>"// "&amp;ids_splitter!$A100</f>
        <v>// Psi Aeterna IV</v>
      </c>
      <c r="B99" t="str">
        <f>"//notes:["&amp;reference_stuff!$A$1&amp;"] "&amp;IF(ids_splitter!$G100&lt;&gt;"",ids_splitter!$G100&amp;" ","")&amp;IF(ids_splitter!$H100&lt;&gt;"",ids_splitter!$H100&amp;" ","")&amp;IFERROR(IF(LEN(ids_splitter!$C100) - LEN(SUBSTITUTE(ids_splitter!$C100,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99" t="str">
        <f>"dimwishlist:item="&amp;ids_splitter!$B100&amp;"&amp;perks="&amp;IF(ids_splitter!$C100="","",ids_splitter!$C100&amp;","&amp;ids_splitter!$D100&amp;","&amp;ids_splitter!$E100&amp;","&amp;ids_splitter!$F100)</f>
        <v>dimwishlist:item=3556730800&amp;perks=3525010810,2822142346,1115162408,4049631843</v>
      </c>
    </row>
    <row r="100" spans="1:3" x14ac:dyDescent="0.25">
      <c r="A100" t="str">
        <f>"// "&amp;ids_splitter!$A101</f>
        <v>// Psi Aeterna IV</v>
      </c>
      <c r="B100" t="str">
        <f>"//notes:["&amp;reference_stuff!$A$1&amp;"] "&amp;IF(ids_splitter!$G101&lt;&gt;"",ids_splitter!$G101&amp;" ","")&amp;IF(ids_splitter!$H101&lt;&gt;"",ids_splitter!$H101&amp;" ","")&amp;IFERROR(IF(LEN(ids_splitter!$C101) - LEN(SUBSTITUTE(ids_splitter!$C101,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0" t="str">
        <f>"dimwishlist:item="&amp;ids_splitter!$B101&amp;"&amp;perks="&amp;IF(ids_splitter!$C101="","",ids_splitter!$C101&amp;","&amp;ids_splitter!$D101&amp;","&amp;ids_splitter!$E101&amp;","&amp;ids_splitter!$F101)</f>
        <v>dimwishlist:item=3556730800&amp;perks=3525010810,2822142346,2859149211,1089671869</v>
      </c>
    </row>
    <row r="101" spans="1:3" x14ac:dyDescent="0.25">
      <c r="A101" t="str">
        <f>"// "&amp;ids_splitter!$A102</f>
        <v>// Psi Aeterna IV</v>
      </c>
      <c r="B101" t="str">
        <f>"//notes:["&amp;reference_stuff!$A$1&amp;"] "&amp;IF(ids_splitter!$G102&lt;&gt;"",ids_splitter!$G102&amp;" ","")&amp;IF(ids_splitter!$H102&lt;&gt;"",ids_splitter!$H102&amp;" ","")&amp;IFERROR(IF(LEN(ids_splitter!$C102) - LEN(SUBSTITUTE(ids_splitter!$C102,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1" t="str">
        <f>"dimwishlist:item="&amp;ids_splitter!$B102&amp;"&amp;perks="&amp;IF(ids_splitter!$C102="","",ids_splitter!$C102&amp;","&amp;ids_splitter!$D102&amp;","&amp;ids_splitter!$E102&amp;","&amp;ids_splitter!$F102)</f>
        <v>dimwishlist:item=3556730800&amp;perks=3525010810,2822142346,2859149211,3218042543</v>
      </c>
    </row>
    <row r="102" spans="1:3" x14ac:dyDescent="0.25">
      <c r="A102" t="str">
        <f>"// "&amp;ids_splitter!$A103</f>
        <v>// Psi Aeterna IV</v>
      </c>
      <c r="B102" t="str">
        <f>"//notes:["&amp;reference_stuff!$A$1&amp;"] "&amp;IF(ids_splitter!$G103&lt;&gt;"",ids_splitter!$G103&amp;" ","")&amp;IF(ids_splitter!$H103&lt;&gt;"",ids_splitter!$H103&amp;" ","")&amp;IFERROR(IF(LEN(ids_splitter!$C103) - LEN(SUBSTITUTE(ids_splitter!$C103,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2" t="str">
        <f>"dimwishlist:item="&amp;ids_splitter!$B103&amp;"&amp;perks="&amp;IF(ids_splitter!$C103="","",ids_splitter!$C103&amp;","&amp;ids_splitter!$D103&amp;","&amp;ids_splitter!$E103&amp;","&amp;ids_splitter!$F103)</f>
        <v>dimwishlist:item=3556730800&amp;perks=3525010810,2822142346,2859149211,4049631843</v>
      </c>
    </row>
    <row r="103" spans="1:3" x14ac:dyDescent="0.25">
      <c r="A103" t="str">
        <f>"// "&amp;ids_splitter!$A104</f>
        <v>// Psi Aeterna IV</v>
      </c>
      <c r="B103" t="str">
        <f>"//notes:["&amp;reference_stuff!$A$1&amp;"] "&amp;IF(ids_splitter!$G104&lt;&gt;"",ids_splitter!$G104&amp;" ","")&amp;IF(ids_splitter!$H104&lt;&gt;"",ids_splitter!$H104&amp;" ","")&amp;IFERROR(IF(LEN(ids_splitter!$C104) - LEN(SUBSTITUTE(ids_splitter!$C104,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3" t="str">
        <f>"dimwishlist:item="&amp;ids_splitter!$B104&amp;"&amp;perks="&amp;IF(ids_splitter!$C104="","",ids_splitter!$C104&amp;","&amp;ids_splitter!$D104&amp;","&amp;ids_splitter!$E104&amp;","&amp;ids_splitter!$F104)</f>
        <v>dimwishlist:item=3556730800&amp;perks=3525010810,1380253176,1017229899,1089671869</v>
      </c>
    </row>
    <row r="104" spans="1:3" x14ac:dyDescent="0.25">
      <c r="A104" t="str">
        <f>"// "&amp;ids_splitter!$A105</f>
        <v>// Psi Aeterna IV</v>
      </c>
      <c r="B104" t="str">
        <f>"//notes:["&amp;reference_stuff!$A$1&amp;"] "&amp;IF(ids_splitter!$G105&lt;&gt;"",ids_splitter!$G105&amp;" ","")&amp;IF(ids_splitter!$H105&lt;&gt;"",ids_splitter!$H105&amp;" ","")&amp;IFERROR(IF(LEN(ids_splitter!$C105) - LEN(SUBSTITUTE(ids_splitter!$C105,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4" t="str">
        <f>"dimwishlist:item="&amp;ids_splitter!$B105&amp;"&amp;perks="&amp;IF(ids_splitter!$C105="","",ids_splitter!$C105&amp;","&amp;ids_splitter!$D105&amp;","&amp;ids_splitter!$E105&amp;","&amp;ids_splitter!$F105)</f>
        <v>dimwishlist:item=3556730800&amp;perks=3525010810,1380253176,1017229899,3218042543</v>
      </c>
    </row>
    <row r="105" spans="1:3" x14ac:dyDescent="0.25">
      <c r="A105" t="str">
        <f>"// "&amp;ids_splitter!$A106</f>
        <v>// Psi Aeterna IV</v>
      </c>
      <c r="B105" t="str">
        <f>"//notes:["&amp;reference_stuff!$A$1&amp;"] "&amp;IF(ids_splitter!$G106&lt;&gt;"",ids_splitter!$G106&amp;" ","")&amp;IF(ids_splitter!$H106&lt;&gt;"",ids_splitter!$H106&amp;" ","")&amp;IFERROR(IF(LEN(ids_splitter!$C106) - LEN(SUBSTITUTE(ids_splitter!$C106,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5" t="str">
        <f>"dimwishlist:item="&amp;ids_splitter!$B106&amp;"&amp;perks="&amp;IF(ids_splitter!$C106="","",ids_splitter!$C106&amp;","&amp;ids_splitter!$D106&amp;","&amp;ids_splitter!$E106&amp;","&amp;ids_splitter!$F106)</f>
        <v>dimwishlist:item=3556730800&amp;perks=3525010810,1380253176,1017229899,4049631843</v>
      </c>
    </row>
    <row r="106" spans="1:3" x14ac:dyDescent="0.25">
      <c r="A106" t="str">
        <f>"// "&amp;ids_splitter!$A107</f>
        <v>// Psi Aeterna IV</v>
      </c>
      <c r="B106" t="str">
        <f>"//notes:["&amp;reference_stuff!$A$1&amp;"] "&amp;IF(ids_splitter!$G107&lt;&gt;"",ids_splitter!$G107&amp;" ","")&amp;IF(ids_splitter!$H107&lt;&gt;"",ids_splitter!$H107&amp;" ","")&amp;IFERROR(IF(LEN(ids_splitter!$C107) - LEN(SUBSTITUTE(ids_splitter!$C107,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6" t="str">
        <f>"dimwishlist:item="&amp;ids_splitter!$B107&amp;"&amp;perks="&amp;IF(ids_splitter!$C107="","",ids_splitter!$C107&amp;","&amp;ids_splitter!$D107&amp;","&amp;ids_splitter!$E107&amp;","&amp;ids_splitter!$F107)</f>
        <v>dimwishlist:item=3556730800&amp;perks=3525010810,1380253176,1115162408,1089671869</v>
      </c>
    </row>
    <row r="107" spans="1:3" x14ac:dyDescent="0.25">
      <c r="A107" t="str">
        <f>"// "&amp;ids_splitter!$A108</f>
        <v>// Psi Aeterna IV</v>
      </c>
      <c r="B107" t="str">
        <f>"//notes:["&amp;reference_stuff!$A$1&amp;"] "&amp;IF(ids_splitter!$G108&lt;&gt;"",ids_splitter!$G108&amp;" ","")&amp;IF(ids_splitter!$H108&lt;&gt;"",ids_splitter!$H108&amp;" ","")&amp;IFERROR(IF(LEN(ids_splitter!$C108) - LEN(SUBSTITUTE(ids_splitter!$C108,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7" t="str">
        <f>"dimwishlist:item="&amp;ids_splitter!$B108&amp;"&amp;perks="&amp;IF(ids_splitter!$C108="","",ids_splitter!$C108&amp;","&amp;ids_splitter!$D108&amp;","&amp;ids_splitter!$E108&amp;","&amp;ids_splitter!$F108)</f>
        <v>dimwishlist:item=3556730800&amp;perks=3525010810,1380253176,1115162408,3218042543</v>
      </c>
    </row>
    <row r="108" spans="1:3" x14ac:dyDescent="0.25">
      <c r="A108" t="str">
        <f>"// "&amp;ids_splitter!$A109</f>
        <v>// Psi Aeterna IV</v>
      </c>
      <c r="B108" t="str">
        <f>"//notes:["&amp;reference_stuff!$A$1&amp;"] "&amp;IF(ids_splitter!$G109&lt;&gt;"",ids_splitter!$G109&amp;" ","")&amp;IF(ids_splitter!$H109&lt;&gt;"",ids_splitter!$H109&amp;" ","")&amp;IFERROR(IF(LEN(ids_splitter!$C109) - LEN(SUBSTITUTE(ids_splitter!$C109,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8" t="str">
        <f>"dimwishlist:item="&amp;ids_splitter!$B109&amp;"&amp;perks="&amp;IF(ids_splitter!$C109="","",ids_splitter!$C109&amp;","&amp;ids_splitter!$D109&amp;","&amp;ids_splitter!$E109&amp;","&amp;ids_splitter!$F109)</f>
        <v>dimwishlist:item=3556730800&amp;perks=3525010810,1380253176,1115162408,4049631843</v>
      </c>
    </row>
    <row r="109" spans="1:3" x14ac:dyDescent="0.25">
      <c r="A109" t="str">
        <f>"// "&amp;ids_splitter!$A110</f>
        <v>// Psi Aeterna IV</v>
      </c>
      <c r="B109" t="str">
        <f>"//notes:["&amp;reference_stuff!$A$1&amp;"] "&amp;IF(ids_splitter!$G110&lt;&gt;"",ids_splitter!$G110&amp;" ","")&amp;IF(ids_splitter!$H110&lt;&gt;"",ids_splitter!$H110&amp;" ","")&amp;IFERROR(IF(LEN(ids_splitter!$C110) - LEN(SUBSTITUTE(ids_splitter!$C110,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09" t="str">
        <f>"dimwishlist:item="&amp;ids_splitter!$B110&amp;"&amp;perks="&amp;IF(ids_splitter!$C110="","",ids_splitter!$C110&amp;","&amp;ids_splitter!$D110&amp;","&amp;ids_splitter!$E110&amp;","&amp;ids_splitter!$F110)</f>
        <v>dimwishlist:item=3556730800&amp;perks=3525010810,1380253176,2859149211,1089671869</v>
      </c>
    </row>
    <row r="110" spans="1:3" x14ac:dyDescent="0.25">
      <c r="A110" t="str">
        <f>"// "&amp;ids_splitter!$A111</f>
        <v>// Psi Aeterna IV</v>
      </c>
      <c r="B110" t="str">
        <f>"//notes:["&amp;reference_stuff!$A$1&amp;"] "&amp;IF(ids_splitter!$G111&lt;&gt;"",ids_splitter!$G111&amp;" ","")&amp;IF(ids_splitter!$H111&lt;&gt;"",ids_splitter!$H111&amp;" ","")&amp;IFERROR(IF(LEN(ids_splitter!$C111) - LEN(SUBSTITUTE(ids_splitter!$C111,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0" t="str">
        <f>"dimwishlist:item="&amp;ids_splitter!$B111&amp;"&amp;perks="&amp;IF(ids_splitter!$C111="","",ids_splitter!$C111&amp;","&amp;ids_splitter!$D111&amp;","&amp;ids_splitter!$E111&amp;","&amp;ids_splitter!$F111)</f>
        <v>dimwishlist:item=3556730800&amp;perks=3525010810,1380253176,2859149211,3218042543</v>
      </c>
    </row>
    <row r="111" spans="1:3" x14ac:dyDescent="0.25">
      <c r="A111" t="str">
        <f>"// "&amp;ids_splitter!$A112</f>
        <v>// Psi Aeterna IV</v>
      </c>
      <c r="B111" t="str">
        <f>"//notes:["&amp;reference_stuff!$A$1&amp;"] "&amp;IF(ids_splitter!$G112&lt;&gt;"",ids_splitter!$G112&amp;" ","")&amp;IF(ids_splitter!$H112&lt;&gt;"",ids_splitter!$H112&amp;" ","")&amp;IFERROR(IF(LEN(ids_splitter!$C112) - LEN(SUBSTITUTE(ids_splitter!$C112,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1" t="str">
        <f>"dimwishlist:item="&amp;ids_splitter!$B112&amp;"&amp;perks="&amp;IF(ids_splitter!$C112="","",ids_splitter!$C112&amp;","&amp;ids_splitter!$D112&amp;","&amp;ids_splitter!$E112&amp;","&amp;ids_splitter!$F112)</f>
        <v>dimwishlist:item=3556730800&amp;perks=3525010810,1380253176,2859149211,4049631843</v>
      </c>
    </row>
    <row r="112" spans="1:3" x14ac:dyDescent="0.25">
      <c r="A112" t="str">
        <f>"// "&amp;ids_splitter!$A113</f>
        <v>// Psi Aeterna IV</v>
      </c>
      <c r="B112" t="str">
        <f>"//notes:["&amp;reference_stuff!$A$1&amp;"] "&amp;IF(ids_splitter!$G113&lt;&gt;"",ids_splitter!$G113&amp;" ","")&amp;IF(ids_splitter!$H113&lt;&gt;"",ids_splitter!$H113&amp;" ","")&amp;IFERROR(IF(LEN(ids_splitter!$C113) - LEN(SUBSTITUTE(ids_splitter!$C113,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2" t="str">
        <f>"dimwishlist:item="&amp;ids_splitter!$B113&amp;"&amp;perks="&amp;IF(ids_splitter!$C113="","",ids_splitter!$C113&amp;","&amp;ids_splitter!$D113&amp;","&amp;ids_splitter!$E113&amp;","&amp;ids_splitter!$F113)</f>
        <v>dimwishlist:item=135971347&amp;perks=3525010810,2822142346,1017229899,1089671869</v>
      </c>
    </row>
    <row r="113" spans="1:3" x14ac:dyDescent="0.25">
      <c r="A113" t="str">
        <f>"// "&amp;ids_splitter!$A114</f>
        <v>// Psi Aeterna IV</v>
      </c>
      <c r="B113" t="str">
        <f>"//notes:["&amp;reference_stuff!$A$1&amp;"] "&amp;IF(ids_splitter!$G114&lt;&gt;"",ids_splitter!$G114&amp;" ","")&amp;IF(ids_splitter!$H114&lt;&gt;"",ids_splitter!$H114&amp;" ","")&amp;IFERROR(IF(LEN(ids_splitter!$C114) - LEN(SUBSTITUTE(ids_splitter!$C114,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3" t="str">
        <f>"dimwishlist:item="&amp;ids_splitter!$B114&amp;"&amp;perks="&amp;IF(ids_splitter!$C114="","",ids_splitter!$C114&amp;","&amp;ids_splitter!$D114&amp;","&amp;ids_splitter!$E114&amp;","&amp;ids_splitter!$F114)</f>
        <v>dimwishlist:item=135971347&amp;perks=3525010810,2822142346,1017229899,3218042543</v>
      </c>
    </row>
    <row r="114" spans="1:3" x14ac:dyDescent="0.25">
      <c r="A114" t="str">
        <f>"// "&amp;ids_splitter!$A115</f>
        <v>// Psi Aeterna IV</v>
      </c>
      <c r="B114" t="str">
        <f>"//notes:["&amp;reference_stuff!$A$1&amp;"] "&amp;IF(ids_splitter!$G115&lt;&gt;"",ids_splitter!$G115&amp;" ","")&amp;IF(ids_splitter!$H115&lt;&gt;"",ids_splitter!$H115&amp;" ","")&amp;IFERROR(IF(LEN(ids_splitter!$C115) - LEN(SUBSTITUTE(ids_splitter!$C115,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4" t="str">
        <f>"dimwishlist:item="&amp;ids_splitter!$B115&amp;"&amp;perks="&amp;IF(ids_splitter!$C115="","",ids_splitter!$C115&amp;","&amp;ids_splitter!$D115&amp;","&amp;ids_splitter!$E115&amp;","&amp;ids_splitter!$F115)</f>
        <v>dimwishlist:item=135971347&amp;perks=3525010810,2822142346,1017229899,4049631843</v>
      </c>
    </row>
    <row r="115" spans="1:3" x14ac:dyDescent="0.25">
      <c r="A115" t="str">
        <f>"// "&amp;ids_splitter!$A116</f>
        <v>// Psi Aeterna IV</v>
      </c>
      <c r="B115" t="str">
        <f>"//notes:["&amp;reference_stuff!$A$1&amp;"] "&amp;IF(ids_splitter!$G116&lt;&gt;"",ids_splitter!$G116&amp;" ","")&amp;IF(ids_splitter!$H116&lt;&gt;"",ids_splitter!$H116&amp;" ","")&amp;IFERROR(IF(LEN(ids_splitter!$C116) - LEN(SUBSTITUTE(ids_splitter!$C116,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5" t="str">
        <f>"dimwishlist:item="&amp;ids_splitter!$B116&amp;"&amp;perks="&amp;IF(ids_splitter!$C116="","",ids_splitter!$C116&amp;","&amp;ids_splitter!$D116&amp;","&amp;ids_splitter!$E116&amp;","&amp;ids_splitter!$F116)</f>
        <v>dimwishlist:item=135971347&amp;perks=3525010810,2822142346,1115162408,1089671869</v>
      </c>
    </row>
    <row r="116" spans="1:3" x14ac:dyDescent="0.25">
      <c r="A116" t="str">
        <f>"// "&amp;ids_splitter!$A117</f>
        <v>// Psi Aeterna IV</v>
      </c>
      <c r="B116" t="str">
        <f>"//notes:["&amp;reference_stuff!$A$1&amp;"] "&amp;IF(ids_splitter!$G117&lt;&gt;"",ids_splitter!$G117&amp;" ","")&amp;IF(ids_splitter!$H117&lt;&gt;"",ids_splitter!$H117&amp;" ","")&amp;IFERROR(IF(LEN(ids_splitter!$C117) - LEN(SUBSTITUTE(ids_splitter!$C117,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6" t="str">
        <f>"dimwishlist:item="&amp;ids_splitter!$B117&amp;"&amp;perks="&amp;IF(ids_splitter!$C117="","",ids_splitter!$C117&amp;","&amp;ids_splitter!$D117&amp;","&amp;ids_splitter!$E117&amp;","&amp;ids_splitter!$F117)</f>
        <v>dimwishlist:item=135971347&amp;perks=3525010810,2822142346,1115162408,3218042543</v>
      </c>
    </row>
    <row r="117" spans="1:3" x14ac:dyDescent="0.25">
      <c r="A117" t="str">
        <f>"// "&amp;ids_splitter!$A118</f>
        <v>// Psi Aeterna IV</v>
      </c>
      <c r="B117" t="str">
        <f>"//notes:["&amp;reference_stuff!$A$1&amp;"] "&amp;IF(ids_splitter!$G118&lt;&gt;"",ids_splitter!$G118&amp;" ","")&amp;IF(ids_splitter!$H118&lt;&gt;"",ids_splitter!$H118&amp;" ","")&amp;IFERROR(IF(LEN(ids_splitter!$C118) - LEN(SUBSTITUTE(ids_splitter!$C118,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7" t="str">
        <f>"dimwishlist:item="&amp;ids_splitter!$B118&amp;"&amp;perks="&amp;IF(ids_splitter!$C118="","",ids_splitter!$C118&amp;","&amp;ids_splitter!$D118&amp;","&amp;ids_splitter!$E118&amp;","&amp;ids_splitter!$F118)</f>
        <v>dimwishlist:item=135971347&amp;perks=3525010810,2822142346,1115162408,4049631843</v>
      </c>
    </row>
    <row r="118" spans="1:3" x14ac:dyDescent="0.25">
      <c r="A118" t="str">
        <f>"// "&amp;ids_splitter!$A119</f>
        <v>// Psi Aeterna IV</v>
      </c>
      <c r="B118" t="str">
        <f>"//notes:["&amp;reference_stuff!$A$1&amp;"] "&amp;IF(ids_splitter!$G119&lt;&gt;"",ids_splitter!$G119&amp;" ","")&amp;IF(ids_splitter!$H119&lt;&gt;"",ids_splitter!$H119&amp;" ","")&amp;IFERROR(IF(LEN(ids_splitter!$C119) - LEN(SUBSTITUTE(ids_splitter!$C119,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8" t="str">
        <f>"dimwishlist:item="&amp;ids_splitter!$B119&amp;"&amp;perks="&amp;IF(ids_splitter!$C119="","",ids_splitter!$C119&amp;","&amp;ids_splitter!$D119&amp;","&amp;ids_splitter!$E119&amp;","&amp;ids_splitter!$F119)</f>
        <v>dimwishlist:item=135971347&amp;perks=3525010810,2822142346,2859149211,1089671869</v>
      </c>
    </row>
    <row r="119" spans="1:3" x14ac:dyDescent="0.25">
      <c r="A119" t="str">
        <f>"// "&amp;ids_splitter!$A120</f>
        <v>// Psi Aeterna IV</v>
      </c>
      <c r="B119" t="str">
        <f>"//notes:["&amp;reference_stuff!$A$1&amp;"] "&amp;IF(ids_splitter!$G120&lt;&gt;"",ids_splitter!$G120&amp;" ","")&amp;IF(ids_splitter!$H120&lt;&gt;"",ids_splitter!$H120&amp;" ","")&amp;IFERROR(IF(LEN(ids_splitter!$C120) - LEN(SUBSTITUTE(ids_splitter!$C120,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19" t="str">
        <f>"dimwishlist:item="&amp;ids_splitter!$B120&amp;"&amp;perks="&amp;IF(ids_splitter!$C120="","",ids_splitter!$C120&amp;","&amp;ids_splitter!$D120&amp;","&amp;ids_splitter!$E120&amp;","&amp;ids_splitter!$F120)</f>
        <v>dimwishlist:item=135971347&amp;perks=3525010810,2822142346,2859149211,3218042543</v>
      </c>
    </row>
    <row r="120" spans="1:3" x14ac:dyDescent="0.25">
      <c r="A120" t="str">
        <f>"// "&amp;ids_splitter!$A121</f>
        <v>// Psi Aeterna IV</v>
      </c>
      <c r="B120" t="str">
        <f>"//notes:["&amp;reference_stuff!$A$1&amp;"] "&amp;IF(ids_splitter!$G121&lt;&gt;"",ids_splitter!$G121&amp;" ","")&amp;IF(ids_splitter!$H121&lt;&gt;"",ids_splitter!$H121&amp;" ","")&amp;IFERROR(IF(LEN(ids_splitter!$C121) - LEN(SUBSTITUTE(ids_splitter!$C121,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0" t="str">
        <f>"dimwishlist:item="&amp;ids_splitter!$B121&amp;"&amp;perks="&amp;IF(ids_splitter!$C121="","",ids_splitter!$C121&amp;","&amp;ids_splitter!$D121&amp;","&amp;ids_splitter!$E121&amp;","&amp;ids_splitter!$F121)</f>
        <v>dimwishlist:item=135971347&amp;perks=3525010810,2822142346,2859149211,4049631843</v>
      </c>
    </row>
    <row r="121" spans="1:3" x14ac:dyDescent="0.25">
      <c r="A121" t="str">
        <f>"// "&amp;ids_splitter!$A122</f>
        <v>// Psi Aeterna IV</v>
      </c>
      <c r="B121" t="str">
        <f>"//notes:["&amp;reference_stuff!$A$1&amp;"] "&amp;IF(ids_splitter!$G122&lt;&gt;"",ids_splitter!$G122&amp;" ","")&amp;IF(ids_splitter!$H122&lt;&gt;"",ids_splitter!$H122&amp;" ","")&amp;IFERROR(IF(LEN(ids_splitter!$C122) - LEN(SUBSTITUTE(ids_splitter!$C122,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1" t="str">
        <f>"dimwishlist:item="&amp;ids_splitter!$B122&amp;"&amp;perks="&amp;IF(ids_splitter!$C122="","",ids_splitter!$C122&amp;","&amp;ids_splitter!$D122&amp;","&amp;ids_splitter!$E122&amp;","&amp;ids_splitter!$F122)</f>
        <v>dimwishlist:item=135971347&amp;perks=3525010810,1380253176,1017229899,1089671869</v>
      </c>
    </row>
    <row r="122" spans="1:3" x14ac:dyDescent="0.25">
      <c r="A122" t="str">
        <f>"// "&amp;ids_splitter!$A123</f>
        <v>// Psi Aeterna IV</v>
      </c>
      <c r="B122" t="str">
        <f>"//notes:["&amp;reference_stuff!$A$1&amp;"] "&amp;IF(ids_splitter!$G123&lt;&gt;"",ids_splitter!$G123&amp;" ","")&amp;IF(ids_splitter!$H123&lt;&gt;"",ids_splitter!$H123&amp;" ","")&amp;IFERROR(IF(LEN(ids_splitter!$C123) - LEN(SUBSTITUTE(ids_splitter!$C123,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2" t="str">
        <f>"dimwishlist:item="&amp;ids_splitter!$B123&amp;"&amp;perks="&amp;IF(ids_splitter!$C123="","",ids_splitter!$C123&amp;","&amp;ids_splitter!$D123&amp;","&amp;ids_splitter!$E123&amp;","&amp;ids_splitter!$F123)</f>
        <v>dimwishlist:item=135971347&amp;perks=3525010810,1380253176,1017229899,3218042543</v>
      </c>
    </row>
    <row r="123" spans="1:3" x14ac:dyDescent="0.25">
      <c r="A123" t="str">
        <f>"// "&amp;ids_splitter!$A124</f>
        <v>// Psi Aeterna IV</v>
      </c>
      <c r="B123" t="str">
        <f>"//notes:["&amp;reference_stuff!$A$1&amp;"] "&amp;IF(ids_splitter!$G124&lt;&gt;"",ids_splitter!$G124&amp;" ","")&amp;IF(ids_splitter!$H124&lt;&gt;"",ids_splitter!$H124&amp;" ","")&amp;IFERROR(IF(LEN(ids_splitter!$C124) - LEN(SUBSTITUTE(ids_splitter!$C124,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3" t="str">
        <f>"dimwishlist:item="&amp;ids_splitter!$B124&amp;"&amp;perks="&amp;IF(ids_splitter!$C124="","",ids_splitter!$C124&amp;","&amp;ids_splitter!$D124&amp;","&amp;ids_splitter!$E124&amp;","&amp;ids_splitter!$F124)</f>
        <v>dimwishlist:item=135971347&amp;perks=3525010810,1380253176,1017229899,4049631843</v>
      </c>
    </row>
    <row r="124" spans="1:3" x14ac:dyDescent="0.25">
      <c r="A124" t="str">
        <f>"// "&amp;ids_splitter!$A125</f>
        <v>// Psi Aeterna IV</v>
      </c>
      <c r="B124" t="str">
        <f>"//notes:["&amp;reference_stuff!$A$1&amp;"] "&amp;IF(ids_splitter!$G125&lt;&gt;"",ids_splitter!$G125&amp;" ","")&amp;IF(ids_splitter!$H125&lt;&gt;"",ids_splitter!$H125&amp;" ","")&amp;IFERROR(IF(LEN(ids_splitter!$C125) - LEN(SUBSTITUTE(ids_splitter!$C125,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4" t="str">
        <f>"dimwishlist:item="&amp;ids_splitter!$B125&amp;"&amp;perks="&amp;IF(ids_splitter!$C125="","",ids_splitter!$C125&amp;","&amp;ids_splitter!$D125&amp;","&amp;ids_splitter!$E125&amp;","&amp;ids_splitter!$F125)</f>
        <v>dimwishlist:item=135971347&amp;perks=3525010810,1380253176,1115162408,1089671869</v>
      </c>
    </row>
    <row r="125" spans="1:3" x14ac:dyDescent="0.25">
      <c r="A125" t="str">
        <f>"// "&amp;ids_splitter!$A126</f>
        <v>// Psi Aeterna IV</v>
      </c>
      <c r="B125" t="str">
        <f>"//notes:["&amp;reference_stuff!$A$1&amp;"] "&amp;IF(ids_splitter!$G126&lt;&gt;"",ids_splitter!$G126&amp;" ","")&amp;IF(ids_splitter!$H126&lt;&gt;"",ids_splitter!$H126&amp;" ","")&amp;IFERROR(IF(LEN(ids_splitter!$C126) - LEN(SUBSTITUTE(ids_splitter!$C126,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5" t="str">
        <f>"dimwishlist:item="&amp;ids_splitter!$B126&amp;"&amp;perks="&amp;IF(ids_splitter!$C126="","",ids_splitter!$C126&amp;","&amp;ids_splitter!$D126&amp;","&amp;ids_splitter!$E126&amp;","&amp;ids_splitter!$F126)</f>
        <v>dimwishlist:item=135971347&amp;perks=3525010810,1380253176,1115162408,3218042543</v>
      </c>
    </row>
    <row r="126" spans="1:3" x14ac:dyDescent="0.25">
      <c r="A126" t="str">
        <f>"// "&amp;ids_splitter!$A127</f>
        <v>// Psi Aeterna IV</v>
      </c>
      <c r="B126" t="str">
        <f>"//notes:["&amp;reference_stuff!$A$1&amp;"] "&amp;IF(ids_splitter!$G127&lt;&gt;"",ids_splitter!$G127&amp;" ","")&amp;IF(ids_splitter!$H127&lt;&gt;"",ids_splitter!$H127&amp;" ","")&amp;IFERROR(IF(LEN(ids_splitter!$C127) - LEN(SUBSTITUTE(ids_splitter!$C127,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6" t="str">
        <f>"dimwishlist:item="&amp;ids_splitter!$B127&amp;"&amp;perks="&amp;IF(ids_splitter!$C127="","",ids_splitter!$C127&amp;","&amp;ids_splitter!$D127&amp;","&amp;ids_splitter!$E127&amp;","&amp;ids_splitter!$F127)</f>
        <v>dimwishlist:item=135971347&amp;perks=3525010810,1380253176,1115162408,4049631843</v>
      </c>
    </row>
    <row r="127" spans="1:3" x14ac:dyDescent="0.25">
      <c r="A127" t="str">
        <f>"// "&amp;ids_splitter!$A128</f>
        <v>// Psi Aeterna IV</v>
      </c>
      <c r="B127" t="str">
        <f>"//notes:["&amp;reference_stuff!$A$1&amp;"] "&amp;IF(ids_splitter!$G128&lt;&gt;"",ids_splitter!$G128&amp;" ","")&amp;IF(ids_splitter!$H128&lt;&gt;"",ids_splitter!$H128&amp;" ","")&amp;IFERROR(IF(LEN(ids_splitter!$C128) - LEN(SUBSTITUTE(ids_splitter!$C128,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7" t="str">
        <f>"dimwishlist:item="&amp;ids_splitter!$B128&amp;"&amp;perks="&amp;IF(ids_splitter!$C128="","",ids_splitter!$C128&amp;","&amp;ids_splitter!$D128&amp;","&amp;ids_splitter!$E128&amp;","&amp;ids_splitter!$F128)</f>
        <v>dimwishlist:item=135971347&amp;perks=3525010810,1380253176,2859149211,1089671869</v>
      </c>
    </row>
    <row r="128" spans="1:3" x14ac:dyDescent="0.25">
      <c r="A128" t="str">
        <f>"// "&amp;ids_splitter!$A129</f>
        <v>// Psi Aeterna IV</v>
      </c>
      <c r="B128" t="str">
        <f>"//notes:["&amp;reference_stuff!$A$1&amp;"] "&amp;IF(ids_splitter!$G129&lt;&gt;"",ids_splitter!$G129&amp;" ","")&amp;IF(ids_splitter!$H129&lt;&gt;"",ids_splitter!$H129&amp;" ","")&amp;IFERROR(IF(LEN(ids_splitter!$C129) - LEN(SUBSTITUTE(ids_splitter!$C129,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8" t="str">
        <f>"dimwishlist:item="&amp;ids_splitter!$B129&amp;"&amp;perks="&amp;IF(ids_splitter!$C129="","",ids_splitter!$C129&amp;","&amp;ids_splitter!$D129&amp;","&amp;ids_splitter!$E129&amp;","&amp;ids_splitter!$F129)</f>
        <v>dimwishlist:item=135971347&amp;perks=3525010810,1380253176,2859149211,3218042543</v>
      </c>
    </row>
    <row r="129" spans="1:3" x14ac:dyDescent="0.25">
      <c r="A129" t="str">
        <f>"// "&amp;ids_splitter!$A130</f>
        <v>// Psi Aeterna IV</v>
      </c>
      <c r="B129" t="str">
        <f>"//notes:["&amp;reference_stuff!$A$1&amp;"] "&amp;IF(ids_splitter!$G130&lt;&gt;"",ids_splitter!$G130&amp;" ","")&amp;IF(ids_splitter!$H130&lt;&gt;"",ids_splitter!$H130&amp;" ","")&amp;IFERROR(IF(LEN(ids_splitter!$C130) - LEN(SUBSTITUTE(ids_splitter!$C130, CHAR(10), "") + 1)&gt;0," (Whislist doesn't work since more than 1 perk in the string, just for visual, WIP to fix it) | tags: aegis speedrun pve"," | tags: aegis speedrun pve")," | tags: aegis speedrun pve")</f>
        <v>//notes:[Aegis' Speedrunner's Shopping List (updated 2026-01-05)] Tier: 1 [Purpose]: Everything [Usage]: Universal [Source]: S28 portal  | tags: aegis speedrun pve</v>
      </c>
      <c r="C129" t="str">
        <f>"dimwishlist:item="&amp;ids_splitter!$B130&amp;"&amp;perks="&amp;IF(ids_splitter!$C130="","",ids_splitter!$C130&amp;","&amp;ids_splitter!$D130&amp;","&amp;ids_splitter!$E130&amp;","&amp;ids_splitter!$F130)</f>
        <v>dimwishlist:item=135971347&amp;perks=3525010810,1380253176,2859149211,4049631843</v>
      </c>
    </row>
    <row r="130" spans="1:3" x14ac:dyDescent="0.25">
      <c r="A130" t="str">
        <f>"// "&amp;ids_splitter!$A131</f>
        <v>// Sullen Claw</v>
      </c>
      <c r="B130" t="str">
        <f>"//notes:["&amp;reference_stuff!$A$1&amp;"] "&amp;IF(ids_splitter!$G131&lt;&gt;"",ids_splitter!$G131&amp;" ","")&amp;IF(ids_splitter!$H131&lt;&gt;"",ids_splitter!$H131&amp;" ","")&amp;IFERROR(IF(LEN(ids_splitter!$C131) - LEN(SUBSTITUTE(ids_splitter!$C131, CHAR(10), "") + 1)&gt;0," (Whislist doesn't work since more than 1 perk in the string, just for visual, WIP to fix it) | tags: aegis speedrun pve"," | tags: aegis speedrun pve")," | tags: aegis speedrun pve")</f>
        <v>//notes:[Aegis' Speedrunner's Shopping List (updated 2026-01-05)] Tier: 1 [Purpose]: Movement [Usage]: Universal [Source]: Equilibrium  | tags: aegis speedrun pve</v>
      </c>
      <c r="C130" t="str">
        <f>"dimwishlist:item="&amp;ids_splitter!$B131&amp;"&amp;perks="&amp;IF(ids_splitter!$C131="","",ids_splitter!$C131&amp;","&amp;ids_splitter!$D131&amp;","&amp;ids_splitter!$E131&amp;","&amp;ids_splitter!$F131)</f>
        <v>dimwishlist:item=1085743380&amp;perks=938542991,2349202967,2077819806,354401740</v>
      </c>
    </row>
    <row r="131" spans="1:3" x14ac:dyDescent="0.25">
      <c r="A131" t="str">
        <f>"// "&amp;ids_splitter!$A132</f>
        <v>// Sullen Claw</v>
      </c>
      <c r="B131" t="str">
        <f>"//notes:["&amp;reference_stuff!$A$1&amp;"] "&amp;IF(ids_splitter!$G132&lt;&gt;"",ids_splitter!$G132&amp;" ","")&amp;IF(ids_splitter!$H132&lt;&gt;"",ids_splitter!$H132&amp;" ","")&amp;IFERROR(IF(LEN(ids_splitter!$C132) - LEN(SUBSTITUTE(ids_splitter!$C132, CHAR(10), "") + 1)&gt;0," (Whislist doesn't work since more than 1 perk in the string, just for visual, WIP to fix it) | tags: aegis speedrun pve"," | tags: aegis speedrun pve")," | tags: aegis speedrun pve")</f>
        <v>//notes:[Aegis' Speedrunner's Shopping List (updated 2026-01-05)] Tier: 1 [Purpose]: Movement [Usage]: Universal [Source]: Equilibrium  | tags: aegis speedrun pve</v>
      </c>
      <c r="C131" t="str">
        <f>"dimwishlist:item="&amp;ids_splitter!$B132&amp;"&amp;perks="&amp;IF(ids_splitter!$C132="","",ids_splitter!$C132&amp;","&amp;ids_splitter!$D132&amp;","&amp;ids_splitter!$E132&amp;","&amp;ids_splitter!$F132)</f>
        <v>dimwishlist:item=1085743380&amp;perks=938542991,2349202967,2077819806,3913600130</v>
      </c>
    </row>
    <row r="132" spans="1:3" x14ac:dyDescent="0.25">
      <c r="A132" t="str">
        <f>"// "&amp;ids_splitter!$A133</f>
        <v>// Sullen Claw</v>
      </c>
      <c r="B132" t="str">
        <f>"//notes:["&amp;reference_stuff!$A$1&amp;"] "&amp;IF(ids_splitter!$G133&lt;&gt;"",ids_splitter!$G133&amp;" ","")&amp;IF(ids_splitter!$H133&lt;&gt;"",ids_splitter!$H133&amp;" ","")&amp;IFERROR(IF(LEN(ids_splitter!$C133) - LEN(SUBSTITUTE(ids_splitter!$C133, CHAR(10), "") + 1)&gt;0," (Whislist doesn't work since more than 1 perk in the string, just for visual, WIP to fix it) | tags: aegis speedrun pve"," | tags: aegis speedrun pve")," | tags: aegis speedrun pve")</f>
        <v>//notes:[Aegis' Speedrunner's Shopping List (updated 2026-01-05)] Tier: 1 [Purpose]: Movement [Usage]: Universal [Source]: Equilibrium  | tags: aegis speedrun pve</v>
      </c>
      <c r="C132" t="str">
        <f>"dimwishlist:item="&amp;ids_splitter!$B133&amp;"&amp;perks="&amp;IF(ids_splitter!$C133="","",ids_splitter!$C133&amp;","&amp;ids_splitter!$D133&amp;","&amp;ids_splitter!$E133&amp;","&amp;ids_splitter!$F133)</f>
        <v>dimwishlist:item=1085743380&amp;perks=938542991,2349202967,1546637391,354401740</v>
      </c>
    </row>
    <row r="133" spans="1:3" x14ac:dyDescent="0.25">
      <c r="A133" t="str">
        <f>"// "&amp;ids_splitter!$A134</f>
        <v>// Sullen Claw</v>
      </c>
      <c r="B133" t="str">
        <f>"//notes:["&amp;reference_stuff!$A$1&amp;"] "&amp;IF(ids_splitter!$G134&lt;&gt;"",ids_splitter!$G134&amp;" ","")&amp;IF(ids_splitter!$H134&lt;&gt;"",ids_splitter!$H134&amp;" ","")&amp;IFERROR(IF(LEN(ids_splitter!$C134) - LEN(SUBSTITUTE(ids_splitter!$C134, CHAR(10), "") + 1)&gt;0," (Whislist doesn't work since more than 1 perk in the string, just for visual, WIP to fix it) | tags: aegis speedrun pve"," | tags: aegis speedrun pve")," | tags: aegis speedrun pve")</f>
        <v>//notes:[Aegis' Speedrunner's Shopping List (updated 2026-01-05)] Tier: 1 [Purpose]: Movement [Usage]: Universal [Source]: Equilibrium  | tags: aegis speedrun pve</v>
      </c>
      <c r="C133" t="str">
        <f>"dimwishlist:item="&amp;ids_splitter!$B134&amp;"&amp;perks="&amp;IF(ids_splitter!$C134="","",ids_splitter!$C134&amp;","&amp;ids_splitter!$D134&amp;","&amp;ids_splitter!$E134&amp;","&amp;ids_splitter!$F134)</f>
        <v>dimwishlist:item=1085743380&amp;perks=938542991,2349202967,1546637391,3913600130</v>
      </c>
    </row>
    <row r="134" spans="1:3" x14ac:dyDescent="0.25">
      <c r="A134" t="str">
        <f>"// "&amp;ids_splitter!$A135</f>
        <v>// The Navigator</v>
      </c>
      <c r="B134" t="str">
        <f>"//notes:["&amp;reference_stuff!$A$1&amp;"] "&amp;IF(ids_splitter!$G135&lt;&gt;"",ids_splitter!$G135&amp;" ","")&amp;IF(ids_splitter!$H135&lt;&gt;"",ids_splitter!$H135&amp;" ","")&amp;IFERROR(IF(LEN(ids_splitter!$C135) - LEN(SUBSTITUTE(ids_splitter!$C135, CHAR(10), "") + 1)&gt;0," (Whislist doesn't work since more than 1 perk in the string, just for visual, WIP to fix it) | tags: aegis speedrun pve"," | tags: aegis speedrun pve")," | tags: aegis speedrun pve")</f>
        <v>//notes:[Aegis' Speedrunner's Shopping List (updated 2026-01-05)] Tier: 1 [Purpose]: Creating grapple points [Usage]: Universal [Source]: Ghosts of the Deep  | tags: aegis speedrun pve</v>
      </c>
      <c r="C134" t="str">
        <f>"dimwishlist:item="&amp;ids_splitter!$B135&amp;"&amp;perks="&amp;IF(ids_splitter!$C135="","",ids_splitter!$C135&amp;","&amp;ids_splitter!$D135&amp;","&amp;ids_splitter!$E135&amp;","&amp;ids_splitter!$F135)</f>
        <v>dimwishlist:item=1441805468&amp;perks=</v>
      </c>
    </row>
    <row r="135" spans="1:3" x14ac:dyDescent="0.25">
      <c r="A135" t="str">
        <f>"// "&amp;ids_splitter!$A136</f>
        <v>// The Slammer</v>
      </c>
      <c r="B135" t="str">
        <f>"//notes:["&amp;reference_stuff!$A$1&amp;"] "&amp;IF(ids_splitter!$G136&lt;&gt;"",ids_splitter!$G136&amp;" ","")&amp;IF(ids_splitter!$H136&lt;&gt;"",ids_splitter!$H136&amp;" ","")&amp;IFERROR(IF(LEN(ids_splitter!$C136) - LEN(SUBSTITUTE(ids_splitter!$C136,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35" t="str">
        <f>"dimwishlist:item="&amp;ids_splitter!$B136&amp;"&amp;perks="&amp;IF(ids_splitter!$C136="","",ids_splitter!$C136&amp;","&amp;ids_splitter!$D136&amp;","&amp;ids_splitter!$E136&amp;","&amp;ids_splitter!$F136)</f>
        <v>dimwishlist:item=2889501828&amp;perks=938542991,2349202967,2077819806,3650930298</v>
      </c>
    </row>
    <row r="136" spans="1:3" x14ac:dyDescent="0.25">
      <c r="A136" t="str">
        <f>"// "&amp;ids_splitter!$A137</f>
        <v>// The Slammer</v>
      </c>
      <c r="B136" t="str">
        <f>"//notes:["&amp;reference_stuff!$A$1&amp;"] "&amp;IF(ids_splitter!$G137&lt;&gt;"",ids_splitter!$G137&amp;" ","")&amp;IF(ids_splitter!$H137&lt;&gt;"",ids_splitter!$H137&amp;" ","")&amp;IFERROR(IF(LEN(ids_splitter!$C137) - LEN(SUBSTITUTE(ids_splitter!$C137,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36" t="str">
        <f>"dimwishlist:item="&amp;ids_splitter!$B137&amp;"&amp;perks="&amp;IF(ids_splitter!$C137="","",ids_splitter!$C137&amp;","&amp;ids_splitter!$D137&amp;","&amp;ids_splitter!$E137&amp;","&amp;ids_splitter!$F137)</f>
        <v>dimwishlist:item=2889501828&amp;perks=938542991,2349202967,2077819806,3523296417</v>
      </c>
    </row>
    <row r="137" spans="1:3" x14ac:dyDescent="0.25">
      <c r="A137" t="str">
        <f>"// "&amp;ids_splitter!$A138</f>
        <v>// The Slammer</v>
      </c>
      <c r="B137" t="str">
        <f>"//notes:["&amp;reference_stuff!$A$1&amp;"] "&amp;IF(ids_splitter!$G138&lt;&gt;"",ids_splitter!$G138&amp;" ","")&amp;IF(ids_splitter!$H138&lt;&gt;"",ids_splitter!$H138&amp;" ","")&amp;IFERROR(IF(LEN(ids_splitter!$C138) - LEN(SUBSTITUTE(ids_splitter!$C138,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37" t="str">
        <f>"dimwishlist:item="&amp;ids_splitter!$B138&amp;"&amp;perks="&amp;IF(ids_splitter!$C138="","",ids_splitter!$C138&amp;","&amp;ids_splitter!$D138&amp;","&amp;ids_splitter!$E138&amp;","&amp;ids_splitter!$F138)</f>
        <v>dimwishlist:item=2889501828&amp;perks=938542991,599007201,2077819806,3650930298</v>
      </c>
    </row>
    <row r="138" spans="1:3" x14ac:dyDescent="0.25">
      <c r="A138" t="str">
        <f>"// "&amp;ids_splitter!$A139</f>
        <v>// The Slammer</v>
      </c>
      <c r="B138" t="str">
        <f>"//notes:["&amp;reference_stuff!$A$1&amp;"] "&amp;IF(ids_splitter!$G139&lt;&gt;"",ids_splitter!$G139&amp;" ","")&amp;IF(ids_splitter!$H139&lt;&gt;"",ids_splitter!$H139&amp;" ","")&amp;IFERROR(IF(LEN(ids_splitter!$C139) - LEN(SUBSTITUTE(ids_splitter!$C139,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38" t="str">
        <f>"dimwishlist:item="&amp;ids_splitter!$B139&amp;"&amp;perks="&amp;IF(ids_splitter!$C139="","",ids_splitter!$C139&amp;","&amp;ids_splitter!$D139&amp;","&amp;ids_splitter!$E139&amp;","&amp;ids_splitter!$F139)</f>
        <v>dimwishlist:item=2889501828&amp;perks=938542991,599007201,2077819806,3523296417</v>
      </c>
    </row>
    <row r="139" spans="1:3" x14ac:dyDescent="0.25">
      <c r="A139" t="str">
        <f>"// "&amp;ids_splitter!$A140</f>
        <v>// The Slammer</v>
      </c>
      <c r="B139" t="str">
        <f>"//notes:["&amp;reference_stuff!$A$1&amp;"] "&amp;IF(ids_splitter!$G140&lt;&gt;"",ids_splitter!$G140&amp;" ","")&amp;IF(ids_splitter!$H140&lt;&gt;"",ids_splitter!$H140&amp;" ","")&amp;IFERROR(IF(LEN(ids_splitter!$C140) - LEN(SUBSTITUTE(ids_splitter!$C140,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39" t="str">
        <f>"dimwishlist:item="&amp;ids_splitter!$B140&amp;"&amp;perks="&amp;IF(ids_splitter!$C140="","",ids_splitter!$C140&amp;","&amp;ids_splitter!$D140&amp;","&amp;ids_splitter!$E140&amp;","&amp;ids_splitter!$F140)</f>
        <v>dimwishlist:item=2889501828&amp;perks=938542991, 1180618054,2077819806,3650930298</v>
      </c>
    </row>
    <row r="140" spans="1:3" x14ac:dyDescent="0.25">
      <c r="A140" t="str">
        <f>"// "&amp;ids_splitter!$A141</f>
        <v>// The Slammer</v>
      </c>
      <c r="B140" t="str">
        <f>"//notes:["&amp;reference_stuff!$A$1&amp;"] "&amp;IF(ids_splitter!$G141&lt;&gt;"",ids_splitter!$G141&amp;" ","")&amp;IF(ids_splitter!$H141&lt;&gt;"",ids_splitter!$H141&amp;" ","")&amp;IFERROR(IF(LEN(ids_splitter!$C141) - LEN(SUBSTITUTE(ids_splitter!$C141,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40" t="str">
        <f>"dimwishlist:item="&amp;ids_splitter!$B141&amp;"&amp;perks="&amp;IF(ids_splitter!$C141="","",ids_splitter!$C141&amp;","&amp;ids_splitter!$D141&amp;","&amp;ids_splitter!$E141&amp;","&amp;ids_splitter!$F141)</f>
        <v>dimwishlist:item=2889501828&amp;perks=938542991, 1180618054,2077819806,3523296417</v>
      </c>
    </row>
    <row r="141" spans="1:3" x14ac:dyDescent="0.25">
      <c r="A141" t="str">
        <f>"// "&amp;ids_splitter!$A142</f>
        <v>// The Slammer</v>
      </c>
      <c r="B141" t="str">
        <f>"//notes:["&amp;reference_stuff!$A$1&amp;"] "&amp;IF(ids_splitter!$G142&lt;&gt;"",ids_splitter!$G142&amp;" ","")&amp;IF(ids_splitter!$H142&lt;&gt;"",ids_splitter!$H142&amp;" ","")&amp;IFERROR(IF(LEN(ids_splitter!$C142) - LEN(SUBSTITUTE(ids_splitter!$C142,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41" t="str">
        <f>"dimwishlist:item="&amp;ids_splitter!$B142&amp;"&amp;perks="&amp;IF(ids_splitter!$C142="","",ids_splitter!$C142&amp;","&amp;ids_splitter!$D142&amp;","&amp;ids_splitter!$E142&amp;","&amp;ids_splitter!$F142)</f>
        <v>dimwishlist:item=1354727549&amp;perks=938542991,2349202967,2077819806,3650930298</v>
      </c>
    </row>
    <row r="142" spans="1:3" x14ac:dyDescent="0.25">
      <c r="A142" t="str">
        <f>"// "&amp;ids_splitter!$A143</f>
        <v>// The Slammer</v>
      </c>
      <c r="B142" t="str">
        <f>"//notes:["&amp;reference_stuff!$A$1&amp;"] "&amp;IF(ids_splitter!$G143&lt;&gt;"",ids_splitter!$G143&amp;" ","")&amp;IF(ids_splitter!$H143&lt;&gt;"",ids_splitter!$H143&amp;" ","")&amp;IFERROR(IF(LEN(ids_splitter!$C143) - LEN(SUBSTITUTE(ids_splitter!$C143,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42" t="str">
        <f>"dimwishlist:item="&amp;ids_splitter!$B143&amp;"&amp;perks="&amp;IF(ids_splitter!$C143="","",ids_splitter!$C143&amp;","&amp;ids_splitter!$D143&amp;","&amp;ids_splitter!$E143&amp;","&amp;ids_splitter!$F143)</f>
        <v>dimwishlist:item=1354727549&amp;perks=938542991,2349202967,2077819806,3523296417</v>
      </c>
    </row>
    <row r="143" spans="1:3" x14ac:dyDescent="0.25">
      <c r="A143" t="str">
        <f>"// "&amp;ids_splitter!$A144</f>
        <v>// The Slammer</v>
      </c>
      <c r="B143" t="str">
        <f>"//notes:["&amp;reference_stuff!$A$1&amp;"] "&amp;IF(ids_splitter!$G144&lt;&gt;"",ids_splitter!$G144&amp;" ","")&amp;IF(ids_splitter!$H144&lt;&gt;"",ids_splitter!$H144&amp;" ","")&amp;IFERROR(IF(LEN(ids_splitter!$C144) - LEN(SUBSTITUTE(ids_splitter!$C144,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43" t="str">
        <f>"dimwishlist:item="&amp;ids_splitter!$B144&amp;"&amp;perks="&amp;IF(ids_splitter!$C144="","",ids_splitter!$C144&amp;","&amp;ids_splitter!$D144&amp;","&amp;ids_splitter!$E144&amp;","&amp;ids_splitter!$F144)</f>
        <v>dimwishlist:item=1354727549&amp;perks=938542991,599007201,2077819806,3650930298</v>
      </c>
    </row>
    <row r="144" spans="1:3" x14ac:dyDescent="0.25">
      <c r="A144" t="str">
        <f>"// "&amp;ids_splitter!$A145</f>
        <v>// The Slammer</v>
      </c>
      <c r="B144" t="str">
        <f>"//notes:["&amp;reference_stuff!$A$1&amp;"] "&amp;IF(ids_splitter!$G145&lt;&gt;"",ids_splitter!$G145&amp;" ","")&amp;IF(ids_splitter!$H145&lt;&gt;"",ids_splitter!$H145&amp;" ","")&amp;IFERROR(IF(LEN(ids_splitter!$C145) - LEN(SUBSTITUTE(ids_splitter!$C145,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44" t="str">
        <f>"dimwishlist:item="&amp;ids_splitter!$B145&amp;"&amp;perks="&amp;IF(ids_splitter!$C145="","",ids_splitter!$C145&amp;","&amp;ids_splitter!$D145&amp;","&amp;ids_splitter!$E145&amp;","&amp;ids_splitter!$F145)</f>
        <v>dimwishlist:item=1354727549&amp;perks=938542991,599007201,2077819806,3523296417</v>
      </c>
    </row>
    <row r="145" spans="1:3" x14ac:dyDescent="0.25">
      <c r="A145" t="str">
        <f>"// "&amp;ids_splitter!$A146</f>
        <v>// The Slammer</v>
      </c>
      <c r="B145" t="str">
        <f>"//notes:["&amp;reference_stuff!$A$1&amp;"] "&amp;IF(ids_splitter!$G146&lt;&gt;"",ids_splitter!$G146&amp;" ","")&amp;IF(ids_splitter!$H146&lt;&gt;"",ids_splitter!$H146&amp;" ","")&amp;IFERROR(IF(LEN(ids_splitter!$C146) - LEN(SUBSTITUTE(ids_splitter!$C146,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45" t="str">
        <f>"dimwishlist:item="&amp;ids_splitter!$B146&amp;"&amp;perks="&amp;IF(ids_splitter!$C146="","",ids_splitter!$C146&amp;","&amp;ids_splitter!$D146&amp;","&amp;ids_splitter!$E146&amp;","&amp;ids_splitter!$F146)</f>
        <v>dimwishlist:item=1354727549&amp;perks=938542991, 1180618054,2077819806,3650930298</v>
      </c>
    </row>
    <row r="146" spans="1:3" x14ac:dyDescent="0.25">
      <c r="A146" t="str">
        <f>"// "&amp;ids_splitter!$A147</f>
        <v>// The Slammer</v>
      </c>
      <c r="B146" t="str">
        <f>"//notes:["&amp;reference_stuff!$A$1&amp;"] "&amp;IF(ids_splitter!$G147&lt;&gt;"",ids_splitter!$G147&amp;" ","")&amp;IF(ids_splitter!$H147&lt;&gt;"",ids_splitter!$H147&amp;" ","")&amp;IFERROR(IF(LEN(ids_splitter!$C147) - LEN(SUBSTITUTE(ids_splitter!$C147, CHAR(10), "") + 1)&gt;0," (Whislist doesn't work since more than 1 perk in the string, just for visual, WIP to fix it) | tags: aegis speedrun pve"," | tags: aegis speedrun pve")," | tags: aegis speedrun pve")</f>
        <v>//notes:[Aegis' Speedrunner's Shopping List (updated 2026-01-05)] Tier: 1 [Purpose]: Movement, Overload stunning [Usage]: Universal [Source]: Nightfalls  | tags: aegis speedrun pve</v>
      </c>
      <c r="C146" t="str">
        <f>"dimwishlist:item="&amp;ids_splitter!$B147&amp;"&amp;perks="&amp;IF(ids_splitter!$C147="","",ids_splitter!$C147&amp;","&amp;ids_splitter!$D147&amp;","&amp;ids_splitter!$E147&amp;","&amp;ids_splitter!$F147)</f>
        <v>dimwishlist:item=1354727549&amp;perks=938542991, 1180618054,2077819806,3523296417</v>
      </c>
    </row>
    <row r="147" spans="1:3" x14ac:dyDescent="0.25">
      <c r="A147" t="str">
        <f>"// "&amp;ids_splitter!$A148</f>
        <v>// Theodolite</v>
      </c>
      <c r="B147" t="str">
        <f>"//notes:["&amp;reference_stuff!$A$1&amp;"] "&amp;IF(ids_splitter!$G148&lt;&gt;"",ids_splitter!$G148&amp;" ","")&amp;IF(ids_splitter!$H148&lt;&gt;"",ids_splitter!$H148&amp;" ","")&amp;IFERROR(IF(LEN(ids_splitter!$C148) - LEN(SUBSTITUTE(ids_splitter!$C148,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Hawthorne  | tags: aegis speedrun pve</v>
      </c>
      <c r="C147" t="str">
        <f>"dimwishlist:item="&amp;ids_splitter!$B148&amp;"&amp;perks="&amp;IF(ids_splitter!$C148="","",ids_splitter!$C148&amp;","&amp;ids_splitter!$D148&amp;","&amp;ids_splitter!$E148&amp;","&amp;ids_splitter!$F148)</f>
        <v>dimwishlist:item=4146673635&amp;perks=3525010810,2822142346,1523832109,4104185692</v>
      </c>
    </row>
    <row r="148" spans="1:3" x14ac:dyDescent="0.25">
      <c r="A148" t="str">
        <f>"// "&amp;ids_splitter!$A149</f>
        <v>// Theodolite</v>
      </c>
      <c r="B148" t="str">
        <f>"//notes:["&amp;reference_stuff!$A$1&amp;"] "&amp;IF(ids_splitter!$G149&lt;&gt;"",ids_splitter!$G149&amp;" ","")&amp;IF(ids_splitter!$H149&lt;&gt;"",ids_splitter!$H149&amp;" ","")&amp;IFERROR(IF(LEN(ids_splitter!$C149) - LEN(SUBSTITUTE(ids_splitter!$C149,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Hawthorne  | tags: aegis speedrun pve</v>
      </c>
      <c r="C148" t="str">
        <f>"dimwishlist:item="&amp;ids_splitter!$B149&amp;"&amp;perks="&amp;IF(ids_splitter!$C149="","",ids_splitter!$C149&amp;","&amp;ids_splitter!$D149&amp;","&amp;ids_splitter!$E149&amp;","&amp;ids_splitter!$F149)</f>
        <v>dimwishlist:item=4146673635&amp;perks=3525010810,3301904089,1523832109,4104185692</v>
      </c>
    </row>
    <row r="149" spans="1:3" x14ac:dyDescent="0.25">
      <c r="A149" t="str">
        <f>"// "&amp;ids_splitter!$A150</f>
        <v>// Theodolite</v>
      </c>
      <c r="B149" t="str">
        <f>"//notes:["&amp;reference_stuff!$A$1&amp;"] "&amp;IF(ids_splitter!$G150&lt;&gt;"",ids_splitter!$G150&amp;" ","")&amp;IF(ids_splitter!$H150&lt;&gt;"",ids_splitter!$H150&amp;" ","")&amp;IFERROR(IF(LEN(ids_splitter!$C150) - LEN(SUBSTITUTE(ids_splitter!$C150, CHAR(10), "") + 1)&gt;0," (Whislist doesn't work since more than 1 perk in the string, just for visual, WIP to fix it) | tags: aegis speedrun pve"," | tags: aegis speedrun pve")," | tags: aegis speedrun pve")</f>
        <v>//notes:[Aegis' Speedrunner's Shopping List (updated 2026-01-05)] Tier: 1 [Purpose]: Boosting jump height [Usage]: Universal [Source]: Hawthorne  | tags: aegis speedrun pve</v>
      </c>
      <c r="C149" t="str">
        <f>"dimwishlist:item="&amp;ids_splitter!$B150&amp;"&amp;perks="&amp;IF(ids_splitter!$C150="","",ids_splitter!$C150&amp;","&amp;ids_splitter!$D150&amp;","&amp;ids_splitter!$E150&amp;","&amp;ids_splitter!$F150)</f>
        <v>dimwishlist:item=4146673635&amp;perks=3525010810,3373736292,1523832109,4104185692</v>
      </c>
    </row>
    <row r="150" spans="1:3" x14ac:dyDescent="0.25">
      <c r="A150" t="str">
        <f>"// "&amp;ids_splitter!$A151</f>
        <v>// Tractor Cannon</v>
      </c>
      <c r="B150" t="str">
        <f>"//notes:["&amp;reference_stuff!$A$1&amp;"] "&amp;IF(ids_splitter!$G151&lt;&gt;"",ids_splitter!$G151&amp;" ","")&amp;IF(ids_splitter!$H151&lt;&gt;"",ids_splitter!$H151&amp;" ","")&amp;IFERROR(IF(LEN(ids_splitter!$C151) - LEN(SUBSTITUTE(ids_splitter!$C151, CHAR(10), "") + 1)&gt;0," (Whislist doesn't work since more than 1 perk in the string, just for visual, WIP to fix it) | tags: aegis speedrun pve"," | tags: aegis speedrun pve")," | tags: aegis speedrun pve")</f>
        <v>//notes:[Aegis' Speedrunner's Shopping List (updated 2026-01-05)] Tier: 1 [Purpose]: Swappable 10s 30% debuff, Enemy displacement [Usage]: Universal [Source]: New Light quest  | tags: aegis speedrun pve</v>
      </c>
      <c r="C150" t="str">
        <f>"dimwishlist:item="&amp;ids_splitter!$B151&amp;"&amp;perks="&amp;IF(ids_splitter!$C151="","",ids_splitter!$C151&amp;","&amp;ids_splitter!$D151&amp;","&amp;ids_splitter!$E151&amp;","&amp;ids_splitter!$F151)</f>
        <v>dimwishlist:item=3580904581&amp;perks=</v>
      </c>
    </row>
    <row r="151" spans="1:3" x14ac:dyDescent="0.25">
      <c r="A151" t="str">
        <f>"// "&amp;ids_splitter!$A152</f>
        <v>// Uncivil Discourse</v>
      </c>
      <c r="B151" t="str">
        <f>"//notes:["&amp;reference_stuff!$A$1&amp;"] "&amp;IF(ids_splitter!$G152&lt;&gt;"",ids_splitter!$G152&amp;" ","")&amp;IF(ids_splitter!$H152&lt;&gt;"",ids_splitter!$H152&amp;" ","")&amp;IFERROR(IF(LEN(ids_splitter!$C152) - LEN(SUBSTITUTE(ids_splitter!$C152, CHAR(10), "") + 1)&gt;0," (Whislist doesn't work since more than 1 perk in the string, just for visual, WIP to fix it) | tags: aegis speedrun pve"," | tags: aegis speedrun pve")," | tags: aegis speedrun pve")</f>
        <v>//notes:[Aegis' Speedrunner's Shopping List (updated 2026-01-05)] Tier: 1 [Purpose]: Lucky Pants burst damage [Usage]: Universal [Source]: Lawless Frontier  | tags: aegis speedrun pve</v>
      </c>
      <c r="C151" t="str">
        <f>"dimwishlist:item="&amp;ids_splitter!$B152&amp;"&amp;perks="&amp;IF(ids_splitter!$C152="","",ids_splitter!$C152&amp;","&amp;ids_splitter!$D152&amp;","&amp;ids_splitter!$E152&amp;","&amp;ids_splitter!$F152)</f>
        <v>dimwishlist:item=2462965802&amp;perks=1840239774,807993149,1421772400,555281244</v>
      </c>
    </row>
    <row r="152" spans="1:3" x14ac:dyDescent="0.25">
      <c r="A152" t="str">
        <f>"// "&amp;ids_splitter!$A153</f>
        <v>// Uncivil Discourse</v>
      </c>
      <c r="B152" t="str">
        <f>"//notes:["&amp;reference_stuff!$A$1&amp;"] "&amp;IF(ids_splitter!$G153&lt;&gt;"",ids_splitter!$G153&amp;" ","")&amp;IF(ids_splitter!$H153&lt;&gt;"",ids_splitter!$H153&amp;" ","")&amp;IFERROR(IF(LEN(ids_splitter!$C153) - LEN(SUBSTITUTE(ids_splitter!$C153, CHAR(10), "") + 1)&gt;0," (Whislist doesn't work since more than 1 perk in the string, just for visual, WIP to fix it) | tags: aegis speedrun pve"," | tags: aegis speedrun pve")," | tags: aegis speedrun pve")</f>
        <v>//notes:[Aegis' Speedrunner's Shopping List (updated 2026-01-05)] Tier: 1 [Purpose]: Lucky Pants burst damage [Usage]: Universal [Source]: Lawless Frontier  | tags: aegis speedrun pve</v>
      </c>
      <c r="C152" t="str">
        <f>"dimwishlist:item="&amp;ids_splitter!$B153&amp;"&amp;perks="&amp;IF(ids_splitter!$C153="","",ids_splitter!$C153&amp;","&amp;ids_splitter!$D153&amp;","&amp;ids_splitter!$E153&amp;","&amp;ids_splitter!$F153)</f>
        <v>dimwishlist:item=3146657389&amp;perks=1840239774,807993149,1421772400,555281244</v>
      </c>
    </row>
    <row r="153" spans="1:3" x14ac:dyDescent="0.25">
      <c r="A153" t="str">
        <f>"// "&amp;ids_splitter!$A154</f>
        <v>// A Good Shout</v>
      </c>
      <c r="B153" t="str">
        <f>"//notes:["&amp;reference_stuff!$A$1&amp;"] "&amp;IF(ids_splitter!$G154&lt;&gt;"",ids_splitter!$G154&amp;" ","")&amp;IF(ids_splitter!$H154&lt;&gt;"",ids_splitter!$H154&amp;" ","")&amp;IFERROR(IF(LEN(ids_splitter!$C154) - LEN(SUBSTITUTE(ids_splitter!$C154,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S28 portal  | tags: aegis speedrun pve</v>
      </c>
      <c r="C153" t="str">
        <f>"dimwishlist:item="&amp;ids_splitter!$B154&amp;"&amp;perks="&amp;IF(ids_splitter!$C154="","",ids_splitter!$C154&amp;","&amp;ids_splitter!$D154&amp;","&amp;ids_splitter!$E154&amp;","&amp;ids_splitter!$F154)</f>
        <v>dimwishlist:item=3615748501&amp;perks=1220787353,2955427634,3987942396,2319119708</v>
      </c>
    </row>
    <row r="154" spans="1:3" x14ac:dyDescent="0.25">
      <c r="A154" t="str">
        <f>"// "&amp;ids_splitter!$A155</f>
        <v>// A Good Shout</v>
      </c>
      <c r="B154" t="str">
        <f>"//notes:["&amp;reference_stuff!$A$1&amp;"] "&amp;IF(ids_splitter!$G155&lt;&gt;"",ids_splitter!$G155&amp;" ","")&amp;IF(ids_splitter!$H155&lt;&gt;"",ids_splitter!$H155&amp;" ","")&amp;IFERROR(IF(LEN(ids_splitter!$C155) - LEN(SUBSTITUTE(ids_splitter!$C155,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S28 portal  | tags: aegis speedrun pve</v>
      </c>
      <c r="C154" t="str">
        <f>"dimwishlist:item="&amp;ids_splitter!$B155&amp;"&amp;perks="&amp;IF(ids_splitter!$C155="","",ids_splitter!$C155&amp;","&amp;ids_splitter!$D155&amp;","&amp;ids_splitter!$E155&amp;","&amp;ids_splitter!$F155)</f>
        <v>dimwishlist:item=3615748501&amp;perks=1220787353,1069117426,3987942396,2319119708</v>
      </c>
    </row>
    <row r="155" spans="1:3" x14ac:dyDescent="0.25">
      <c r="A155" t="str">
        <f>"// "&amp;ids_splitter!$A156</f>
        <v>// A Good Shout</v>
      </c>
      <c r="B155" t="str">
        <f>"//notes:["&amp;reference_stuff!$A$1&amp;"] "&amp;IF(ids_splitter!$G156&lt;&gt;"",ids_splitter!$G156&amp;" ","")&amp;IF(ids_splitter!$H156&lt;&gt;"",ids_splitter!$H156&amp;" ","")&amp;IFERROR(IF(LEN(ids_splitter!$C156) - LEN(SUBSTITUTE(ids_splitter!$C156,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S28 portal  | tags: aegis speedrun pve</v>
      </c>
      <c r="C155" t="str">
        <f>"dimwishlist:item="&amp;ids_splitter!$B156&amp;"&amp;perks="&amp;IF(ids_splitter!$C156="","",ids_splitter!$C156&amp;","&amp;ids_splitter!$D156&amp;","&amp;ids_splitter!$E156&amp;","&amp;ids_splitter!$F156)</f>
        <v>dimwishlist:item=3615748501&amp;perks=1220787353,1202133695,3987942396,2319119708</v>
      </c>
    </row>
    <row r="156" spans="1:3" x14ac:dyDescent="0.25">
      <c r="A156" t="str">
        <f>"// "&amp;ids_splitter!$A157</f>
        <v>// A Good Shout</v>
      </c>
      <c r="B156" t="str">
        <f>"//notes:["&amp;reference_stuff!$A$1&amp;"] "&amp;IF(ids_splitter!$G157&lt;&gt;"",ids_splitter!$G157&amp;" ","")&amp;IF(ids_splitter!$H157&lt;&gt;"",ids_splitter!$H157&amp;" ","")&amp;IFERROR(IF(LEN(ids_splitter!$C157) - LEN(SUBSTITUTE(ids_splitter!$C157,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S28 portal  | tags: aegis speedrun pve</v>
      </c>
      <c r="C156" t="str">
        <f>"dimwishlist:item="&amp;ids_splitter!$B157&amp;"&amp;perks="&amp;IF(ids_splitter!$C157="","",ids_splitter!$C157&amp;","&amp;ids_splitter!$D157&amp;","&amp;ids_splitter!$E157&amp;","&amp;ids_splitter!$F157)</f>
        <v>dimwishlist:item=649691506&amp;perks=1220787353,2955427634,3987942396,2319119708</v>
      </c>
    </row>
    <row r="157" spans="1:3" x14ac:dyDescent="0.25">
      <c r="A157" t="str">
        <f>"// "&amp;ids_splitter!$A158</f>
        <v>// A Good Shout</v>
      </c>
      <c r="B157" t="str">
        <f>"//notes:["&amp;reference_stuff!$A$1&amp;"] "&amp;IF(ids_splitter!$G158&lt;&gt;"",ids_splitter!$G158&amp;" ","")&amp;IF(ids_splitter!$H158&lt;&gt;"",ids_splitter!$H158&amp;" ","")&amp;IFERROR(IF(LEN(ids_splitter!$C158) - LEN(SUBSTITUTE(ids_splitter!$C158,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S28 portal  | tags: aegis speedrun pve</v>
      </c>
      <c r="C157" t="str">
        <f>"dimwishlist:item="&amp;ids_splitter!$B158&amp;"&amp;perks="&amp;IF(ids_splitter!$C158="","",ids_splitter!$C158&amp;","&amp;ids_splitter!$D158&amp;","&amp;ids_splitter!$E158&amp;","&amp;ids_splitter!$F158)</f>
        <v>dimwishlist:item=649691506&amp;perks=1220787353,1069117426,3987942396,2319119708</v>
      </c>
    </row>
    <row r="158" spans="1:3" x14ac:dyDescent="0.25">
      <c r="A158" t="str">
        <f>"// "&amp;ids_splitter!$A159</f>
        <v>// A Good Shout</v>
      </c>
      <c r="B158" t="str">
        <f>"//notes:["&amp;reference_stuff!$A$1&amp;"] "&amp;IF(ids_splitter!$G159&lt;&gt;"",ids_splitter!$G159&amp;" ","")&amp;IF(ids_splitter!$H159&lt;&gt;"",ids_splitter!$H159&amp;" ","")&amp;IFERROR(IF(LEN(ids_splitter!$C159) - LEN(SUBSTITUTE(ids_splitter!$C159,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S28 portal  | tags: aegis speedrun pve</v>
      </c>
      <c r="C158" t="str">
        <f>"dimwishlist:item="&amp;ids_splitter!$B159&amp;"&amp;perks="&amp;IF(ids_splitter!$C159="","",ids_splitter!$C159&amp;","&amp;ids_splitter!$D159&amp;","&amp;ids_splitter!$E159&amp;","&amp;ids_splitter!$F159)</f>
        <v>dimwishlist:item=649691506&amp;perks=1220787353,1202133695,3987942396,2319119708</v>
      </c>
    </row>
    <row r="159" spans="1:3" x14ac:dyDescent="0.25">
      <c r="A159" t="str">
        <f>"// "&amp;ids_splitter!$A160</f>
        <v>// Aberrant Action</v>
      </c>
      <c r="B159" t="str">
        <f>"//notes:["&amp;reference_stuff!$A$1&amp;"] "&amp;IF(ids_splitter!$G160&lt;&gt;"",ids_splitter!$G160&amp;" ","")&amp;IF(ids_splitter!$H160&lt;&gt;"",ids_splitter!$H160&amp;" ","")&amp;IFERROR(IF(LEN(ids_splitter!$C160) - LEN(SUBSTITUTE(ids_splitter!$C160,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S24 pool  | tags: aegis speedrun pve</v>
      </c>
      <c r="C159" t="str">
        <f>"dimwishlist:item="&amp;ids_splitter!$B160&amp;"&amp;perks="&amp;IF(ids_splitter!$C160="","",ids_splitter!$C160&amp;","&amp;ids_splitter!$D160&amp;","&amp;ids_splitter!$E160&amp;","&amp;ids_splitter!$F160)</f>
        <v>dimwishlist:item=2198166292&amp;perks=332773068,1380253176,3017780555,4293542123</v>
      </c>
    </row>
    <row r="160" spans="1:3" x14ac:dyDescent="0.25">
      <c r="A160" t="str">
        <f>"// "&amp;ids_splitter!$A161</f>
        <v>// Aberrant Action</v>
      </c>
      <c r="B160" t="str">
        <f>"//notes:["&amp;reference_stuff!$A$1&amp;"] "&amp;IF(ids_splitter!$G161&lt;&gt;"",ids_splitter!$G161&amp;" ","")&amp;IF(ids_splitter!$H161&lt;&gt;"",ids_splitter!$H161&amp;" ","")&amp;IFERROR(IF(LEN(ids_splitter!$C161) - LEN(SUBSTITUTE(ids_splitter!$C161,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S24 pool  | tags: aegis speedrun pve</v>
      </c>
      <c r="C160" t="str">
        <f>"dimwishlist:item="&amp;ids_splitter!$B161&amp;"&amp;perks="&amp;IF(ids_splitter!$C161="","",ids_splitter!$C161&amp;","&amp;ids_splitter!$D161&amp;","&amp;ids_splitter!$E161&amp;","&amp;ids_splitter!$F161)</f>
        <v>dimwishlist:item=2198166292&amp;perks=332773068,1380253176,2869569095,4293542123</v>
      </c>
    </row>
    <row r="161" spans="1:3" x14ac:dyDescent="0.25">
      <c r="A161" t="str">
        <f>"// "&amp;ids_splitter!$A162</f>
        <v>// Aberrant Action</v>
      </c>
      <c r="B161" t="str">
        <f>"//notes:["&amp;reference_stuff!$A$1&amp;"] "&amp;IF(ids_splitter!$G162&lt;&gt;"",ids_splitter!$G162&amp;" ","")&amp;IF(ids_splitter!$H162&lt;&gt;"",ids_splitter!$H162&amp;" ","")&amp;IFERROR(IF(LEN(ids_splitter!$C162) - LEN(SUBSTITUTE(ids_splitter!$C162,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S24 pool  | tags: aegis speedrun pve</v>
      </c>
      <c r="C161" t="str">
        <f>"dimwishlist:item="&amp;ids_splitter!$B162&amp;"&amp;perks="&amp;IF(ids_splitter!$C162="","",ids_splitter!$C162&amp;","&amp;ids_splitter!$D162&amp;","&amp;ids_splitter!$E162&amp;","&amp;ids_splitter!$F162)</f>
        <v>dimwishlist:item=2198166292&amp;perks=332773068,1380253176, 777589559,4293542123</v>
      </c>
    </row>
    <row r="162" spans="1:3" x14ac:dyDescent="0.25">
      <c r="A162" t="str">
        <f>"// "&amp;ids_splitter!$A163</f>
        <v>// Aberrant Action</v>
      </c>
      <c r="B162" t="str">
        <f>"//notes:["&amp;reference_stuff!$A$1&amp;"] "&amp;IF(ids_splitter!$G163&lt;&gt;"",ids_splitter!$G163&amp;" ","")&amp;IF(ids_splitter!$H163&lt;&gt;"",ids_splitter!$H163&amp;" ","")&amp;IFERROR(IF(LEN(ids_splitter!$C163) - LEN(SUBSTITUTE(ids_splitter!$C163,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S24 pool  (Whislist doesn't work since more than 1 perk in the string, just for visual, WIP to fix it) | tags: aegis speedrun pve</v>
      </c>
      <c r="C162" t="str">
        <f>"dimwishlist:item="&amp;ids_splitter!$B163&amp;"&amp;perks="&amp;IF(ids_splitter!$C163="","",ids_splitter!$C163&amp;","&amp;ids_splitter!$D163&amp;","&amp;ids_splitter!$E163&amp;","&amp;ids_splitter!$F163)</f>
        <v>dimwishlist:item=2198166292&amp;perks= 1478423395,1380253176,3017780555,4293542123</v>
      </c>
    </row>
    <row r="163" spans="1:3" x14ac:dyDescent="0.25">
      <c r="A163" t="str">
        <f>"// "&amp;ids_splitter!$A164</f>
        <v>// Aberrant Action</v>
      </c>
      <c r="B163" t="str">
        <f>"//notes:["&amp;reference_stuff!$A$1&amp;"] "&amp;IF(ids_splitter!$G164&lt;&gt;"",ids_splitter!$G164&amp;" ","")&amp;IF(ids_splitter!$H164&lt;&gt;"",ids_splitter!$H164&amp;" ","")&amp;IFERROR(IF(LEN(ids_splitter!$C164) - LEN(SUBSTITUTE(ids_splitter!$C164,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S24 pool  (Whislist doesn't work since more than 1 perk in the string, just for visual, WIP to fix it) | tags: aegis speedrun pve</v>
      </c>
      <c r="C163" t="str">
        <f>"dimwishlist:item="&amp;ids_splitter!$B164&amp;"&amp;perks="&amp;IF(ids_splitter!$C164="","",ids_splitter!$C164&amp;","&amp;ids_splitter!$D164&amp;","&amp;ids_splitter!$E164&amp;","&amp;ids_splitter!$F164)</f>
        <v>dimwishlist:item=2198166292&amp;perks= 1478423395,1380253176,2869569095,4293542123</v>
      </c>
    </row>
    <row r="164" spans="1:3" x14ac:dyDescent="0.25">
      <c r="A164" t="str">
        <f>"// "&amp;ids_splitter!$A165</f>
        <v>// Aberrant Action</v>
      </c>
      <c r="B164" t="str">
        <f>"//notes:["&amp;reference_stuff!$A$1&amp;"] "&amp;IF(ids_splitter!$G165&lt;&gt;"",ids_splitter!$G165&amp;" ","")&amp;IF(ids_splitter!$H165&lt;&gt;"",ids_splitter!$H165&amp;" ","")&amp;IFERROR(IF(LEN(ids_splitter!$C165) - LEN(SUBSTITUTE(ids_splitter!$C165,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S24 pool  (Whislist doesn't work since more than 1 perk in the string, just for visual, WIP to fix it) | tags: aegis speedrun pve</v>
      </c>
      <c r="C164" t="str">
        <f>"dimwishlist:item="&amp;ids_splitter!$B165&amp;"&amp;perks="&amp;IF(ids_splitter!$C165="","",ids_splitter!$C165&amp;","&amp;ids_splitter!$D165&amp;","&amp;ids_splitter!$E165&amp;","&amp;ids_splitter!$F165)</f>
        <v>dimwishlist:item=2198166292&amp;perks= 1478423395,1380253176, 777589559,4293542123</v>
      </c>
    </row>
    <row r="165" spans="1:3" x14ac:dyDescent="0.25">
      <c r="A165" t="str">
        <f>"// "&amp;ids_splitter!$A166</f>
        <v>// Alethonym</v>
      </c>
      <c r="B165" t="str">
        <f>"//notes:["&amp;reference_stuff!$A$1&amp;"] "&amp;IF(ids_splitter!$G166&lt;&gt;"",ids_splitter!$G166&amp;" ","")&amp;IF(ids_splitter!$H166&lt;&gt;"",ids_splitter!$H166&amp;" ","")&amp;IFERROR(IF(LEN(ids_splitter!$C166) - LEN(SUBSTITUTE(ids_splitter!$C166, CHAR(10), "") + 1)&gt;0," (Whislist doesn't work since more than 1 perk in the string, just for visual, WIP to fix it) | tags: aegis speedrun pve"," | tags: aegis speedrun pve")," | tags: aegis speedrun pve")</f>
        <v>//notes:[Aegis' Speedrunner's Shopping List (updated 2026-01-05)] Tier: 2 [Purpose]: Primary ammo jump boosting [Usage]: Universal [Source]: S25 pass  | tags: aegis speedrun pve</v>
      </c>
      <c r="C165" t="str">
        <f>"dimwishlist:item="&amp;ids_splitter!$B166&amp;"&amp;perks="&amp;IF(ids_splitter!$C166="","",ids_splitter!$C166&amp;","&amp;ids_splitter!$D166&amp;","&amp;ids_splitter!$E166&amp;","&amp;ids_splitter!$F166)</f>
        <v>dimwishlist:item=2350354266&amp;perks=</v>
      </c>
    </row>
    <row r="166" spans="1:3" x14ac:dyDescent="0.25">
      <c r="A166" t="str">
        <f>"// "&amp;ids_splitter!$A167</f>
        <v>// Anarchy</v>
      </c>
      <c r="B166" t="str">
        <f>"//notes:["&amp;reference_stuff!$A$1&amp;"] "&amp;IF(ids_splitter!$G167&lt;&gt;"",ids_splitter!$G167&amp;" ","")&amp;IF(ids_splitter!$H167&lt;&gt;"",ids_splitter!$H167&amp;" ","")&amp;IFERROR(IF(LEN(ids_splitter!$C167) - LEN(SUBSTITUTE(ids_splitter!$C167, CHAR(10), "") + 1)&gt;0," (Whislist doesn't work since more than 1 perk in the string, just for visual, WIP to fix it) | tags: aegis speedrun pve"," | tags: aegis speedrun pve")," | tags: aegis speedrun pve")</f>
        <v>//notes:[Aegis' Speedrunner's Shopping List (updated 2026-01-05)] Tier: 2 [Purpose]: Trapping spawns [Usage]: VoG, DSC [Source]: Monument to Lost Lights  | tags: aegis speedrun pve</v>
      </c>
      <c r="C166" t="str">
        <f>"dimwishlist:item="&amp;ids_splitter!$B167&amp;"&amp;perks="&amp;IF(ids_splitter!$C167="","",ids_splitter!$C167&amp;","&amp;ids_splitter!$D167&amp;","&amp;ids_splitter!$E167&amp;","&amp;ids_splitter!$F167)</f>
        <v>dimwishlist:item=2376481550&amp;perks=</v>
      </c>
    </row>
    <row r="167" spans="1:3" x14ac:dyDescent="0.25">
      <c r="A167" t="str">
        <f>"// "&amp;ids_splitter!$A168</f>
        <v>// Choir of One</v>
      </c>
      <c r="B167" t="str">
        <f>"//notes:["&amp;reference_stuff!$A$1&amp;"] "&amp;IF(ids_splitter!$G168&lt;&gt;"",ids_splitter!$G168&amp;" ","")&amp;IF(ids_splitter!$H168&lt;&gt;"",ids_splitter!$H168&amp;" ","")&amp;IFERROR(IF(LEN(ids_splitter!$C168) - LEN(SUBSTITUTE(ids_splitter!$C168, CHAR(10), "") + 1)&gt;0," (Whislist doesn't work since more than 1 perk in the string, just for visual, WIP to fix it) | tags: aegis speedrun pve"," | tags: aegis speedrun pve")," | tags: aegis speedrun pve")</f>
        <v>//notes:[Aegis' Speedrunner's Shopping List (updated 2026-01-05)] Tier: 2 [Purpose]: Ranged single target add clear [Usage]: Universal [Source]: Encore  | tags: aegis speedrun pve</v>
      </c>
      <c r="C167" t="str">
        <f>"dimwishlist:item="&amp;ids_splitter!$B168&amp;"&amp;perks="&amp;IF(ids_splitter!$C168="","",ids_splitter!$C168&amp;","&amp;ids_splitter!$D168&amp;","&amp;ids_splitter!$E168&amp;","&amp;ids_splitter!$F168)</f>
        <v>dimwishlist:item=3698448090&amp;perks=1840239774,1431678320,95528736,</v>
      </c>
    </row>
    <row r="168" spans="1:3" x14ac:dyDescent="0.25">
      <c r="A168" t="str">
        <f>"// "&amp;ids_splitter!$A169</f>
        <v>// Choir of One</v>
      </c>
      <c r="B168" t="str">
        <f>"//notes:["&amp;reference_stuff!$A$1&amp;"] "&amp;IF(ids_splitter!$G169&lt;&gt;"",ids_splitter!$G169&amp;" ","")&amp;IF(ids_splitter!$H169&lt;&gt;"",ids_splitter!$H169&amp;" ","")&amp;IFERROR(IF(LEN(ids_splitter!$C169) - LEN(SUBSTITUTE(ids_splitter!$C169, CHAR(10), "") + 1)&gt;0," (Whislist doesn't work since more than 1 perk in the string, just for visual, WIP to fix it) | tags: aegis speedrun pve"," | tags: aegis speedrun pve")," | tags: aegis speedrun pve")</f>
        <v>//notes:[Aegis' Speedrunner's Shopping List (updated 2026-01-05)] Tier: 2 [Purpose]: Ranged single target add clear [Usage]: Universal [Source]: Encore  | tags: aegis speedrun pve</v>
      </c>
      <c r="C168" t="str">
        <f>"dimwishlist:item="&amp;ids_splitter!$B169&amp;"&amp;perks="&amp;IF(ids_splitter!$C169="","",ids_splitter!$C169&amp;","&amp;ids_splitter!$D169&amp;","&amp;ids_splitter!$E169&amp;","&amp;ids_splitter!$F169)</f>
        <v>dimwishlist:item=3698448090&amp;perks=1840239774,1431678320,2048641572,</v>
      </c>
    </row>
    <row r="169" spans="1:3" x14ac:dyDescent="0.25">
      <c r="A169" t="str">
        <f>"// "&amp;ids_splitter!$A170</f>
        <v>// Choir of One</v>
      </c>
      <c r="B169" t="str">
        <f>"//notes:["&amp;reference_stuff!$A$1&amp;"] "&amp;IF(ids_splitter!$G170&lt;&gt;"",ids_splitter!$G170&amp;" ","")&amp;IF(ids_splitter!$H170&lt;&gt;"",ids_splitter!$H170&amp;" ","")&amp;IFERROR(IF(LEN(ids_splitter!$C170) - LEN(SUBSTITUTE(ids_splitter!$C170, CHAR(10), "") + 1)&gt;0," (Whislist doesn't work since more than 1 perk in the string, just for visual, WIP to fix it) | tags: aegis speedrun pve"," | tags: aegis speedrun pve")," | tags: aegis speedrun pve")</f>
        <v>//notes:[Aegis' Speedrunner's Shopping List (updated 2026-01-05)] Tier: 2 [Purpose]: Ranged single target add clear [Usage]: Universal [Source]: Encore  | tags: aegis speedrun pve</v>
      </c>
      <c r="C169" t="str">
        <f>"dimwishlist:item="&amp;ids_splitter!$B170&amp;"&amp;perks="&amp;IF(ids_splitter!$C170="","",ids_splitter!$C170&amp;","&amp;ids_splitter!$D170&amp;","&amp;ids_splitter!$E170&amp;","&amp;ids_splitter!$F170)</f>
        <v>dimwishlist:item=3698448090&amp;perks=1840239774,3230963543,95528736,</v>
      </c>
    </row>
    <row r="170" spans="1:3" x14ac:dyDescent="0.25">
      <c r="A170" t="str">
        <f>"// "&amp;ids_splitter!$A171</f>
        <v>// Choir of One</v>
      </c>
      <c r="B170" t="str">
        <f>"//notes:["&amp;reference_stuff!$A$1&amp;"] "&amp;IF(ids_splitter!$G171&lt;&gt;"",ids_splitter!$G171&amp;" ","")&amp;IF(ids_splitter!$H171&lt;&gt;"",ids_splitter!$H171&amp;" ","")&amp;IFERROR(IF(LEN(ids_splitter!$C171) - LEN(SUBSTITUTE(ids_splitter!$C171, CHAR(10), "") + 1)&gt;0," (Whislist doesn't work since more than 1 perk in the string, just for visual, WIP to fix it) | tags: aegis speedrun pve"," | tags: aegis speedrun pve")," | tags: aegis speedrun pve")</f>
        <v>//notes:[Aegis' Speedrunner's Shopping List (updated 2026-01-05)] Tier: 2 [Purpose]: Ranged single target add clear [Usage]: Universal [Source]: Encore  | tags: aegis speedrun pve</v>
      </c>
      <c r="C170" t="str">
        <f>"dimwishlist:item="&amp;ids_splitter!$B171&amp;"&amp;perks="&amp;IF(ids_splitter!$C171="","",ids_splitter!$C171&amp;","&amp;ids_splitter!$D171&amp;","&amp;ids_splitter!$E171&amp;","&amp;ids_splitter!$F171)</f>
        <v>dimwishlist:item=3698448090&amp;perks=1840239774,3230963543,2048641572,</v>
      </c>
    </row>
    <row r="171" spans="1:3" x14ac:dyDescent="0.25">
      <c r="A171" t="str">
        <f>"// "&amp;ids_splitter!$A172</f>
        <v>// Chronophage</v>
      </c>
      <c r="B171" t="str">
        <f>"//notes:["&amp;reference_stuff!$A$1&amp;"] "&amp;IF(ids_splitter!$G172&lt;&gt;"",ids_splitter!$G172&amp;" ","")&amp;IF(ids_splitter!$H172&lt;&gt;"",ids_splitter!$H172&amp;" ","")&amp;IFERROR(IF(LEN(ids_splitter!$C172) - LEN(SUBSTITUTE(ids_splitter!$C172,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S24 pool  | tags: aegis speedrun pve</v>
      </c>
      <c r="C171" t="str">
        <f>"dimwishlist:item="&amp;ids_splitter!$B172&amp;"&amp;perks="&amp;IF(ids_splitter!$C172="","",ids_splitter!$C172&amp;","&amp;ids_splitter!$D172&amp;","&amp;ids_splitter!$E172&amp;","&amp;ids_splitter!$F172)</f>
        <v>dimwishlist:item=1886840007&amp;perks=1840239774,2749775325,3700496672,2048641572</v>
      </c>
    </row>
    <row r="172" spans="1:3" x14ac:dyDescent="0.25">
      <c r="A172" t="str">
        <f>"// "&amp;ids_splitter!$A173</f>
        <v>// Edge of Action</v>
      </c>
      <c r="B172" t="str">
        <f>"//notes:["&amp;reference_stuff!$A$1&amp;"] "&amp;IF(ids_splitter!$G173&lt;&gt;"",ids_splitter!$G173&amp;" ","")&amp;IF(ids_splitter!$H173&lt;&gt;"",ids_splitter!$H173&amp;" ","")&amp;IFERROR(IF(LEN(ids_splitter!$C173) - LEN(SUBSTITUTE(ids_splitter!$C173, CHAR(10), "") + 1)&gt;0," (Whislist doesn't work since more than 1 perk in the string, just for visual, WIP to fix it) | tags: aegis speedrun pve"," | tags: aegis speedrun pve")," | tags: aegis speedrun pve")</f>
        <v>//notes:[Aegis' Speedrunner's Shopping List (updated 2026-01-05)] Tier: 2 [Purpose]: Providing 5% stackable buff [Usage]: Universal [Source]: Enclave evidence board  | tags: aegis speedrun pve</v>
      </c>
      <c r="C172" t="str">
        <f>"dimwishlist:item="&amp;ids_splitter!$B173&amp;"&amp;perks="&amp;IF(ids_splitter!$C173="","",ids_splitter!$C173&amp;","&amp;ids_splitter!$D173&amp;","&amp;ids_splitter!$E173&amp;","&amp;ids_splitter!$F173)</f>
        <v>dimwishlist:item=2535142413&amp;perks=594346985,1087426260,,1067908860</v>
      </c>
    </row>
    <row r="173" spans="1:3" x14ac:dyDescent="0.25">
      <c r="A173" t="str">
        <f>"// "&amp;ids_splitter!$A174</f>
        <v>// Gjallarhorn</v>
      </c>
      <c r="B173" t="str">
        <f>"//notes:["&amp;reference_stuff!$A$1&amp;"] "&amp;IF(ids_splitter!$G174&lt;&gt;"",ids_splitter!$G174&amp;" ","")&amp;IF(ids_splitter!$H174&lt;&gt;"",ids_splitter!$H174&amp;" ","")&amp;IFERROR(IF(LEN(ids_splitter!$C174) - LEN(SUBSTITUTE(ids_splitter!$C174, CHAR(10), "") + 1)&gt;0," (Whislist doesn't work since more than 1 perk in the string, just for visual, WIP to fix it) | tags: aegis speedrun pve"," | tags: aegis speedrun pve")," | tags: aegis speedrun pve")</f>
        <v>//notes:[Aegis' Speedrunner's Shopping List (updated 2026-01-05)] Tier: 2 [Purpose]: Tracking splash damage, Granting Wolfpack rounds [Usage]: Universal [Source]: 30th Anniversary  | tags: aegis speedrun pve</v>
      </c>
      <c r="C173" t="str">
        <f>"dimwishlist:item="&amp;ids_splitter!$B174&amp;"&amp;perks="&amp;IF(ids_splitter!$C174="","",ids_splitter!$C174&amp;","&amp;ids_splitter!$D174&amp;","&amp;ids_splitter!$E174&amp;","&amp;ids_splitter!$F174)</f>
        <v>dimwishlist:item=1363886209&amp;perks=</v>
      </c>
    </row>
    <row r="174" spans="1:3" x14ac:dyDescent="0.25">
      <c r="A174" t="str">
        <f>"// "&amp;ids_splitter!$A175</f>
        <v>// Gunnora's Axe</v>
      </c>
      <c r="B174" t="str">
        <f>"//notes:["&amp;reference_stuff!$A$1&amp;"] "&amp;IF(ids_splitter!$G175&lt;&gt;"",ids_splitter!$G175&amp;" ","")&amp;IF(ids_splitter!$H175&lt;&gt;"",ids_splitter!$H175&amp;" ","")&amp;IFERROR(IF(LEN(ids_splitter!$C175) - LEN(SUBSTITUTE(ids_splitter!$C175, CHAR(10), "") + 1)&gt;0," (Whislist doesn't work since more than 1 perk in the string, just for visual, WIP to fix it) | tags: aegis speedrun pve"," | tags: aegis speedrun pve")," | tags: aegis speedrun pve")</f>
        <v>//notes:[Aegis' Speedrunner's Shopping List (updated 2026-01-05)] Tier: 2 [Purpose]: Dying quickly [Usage]: Universal [Source]: Iron Banner  | tags: aegis speedrun pve</v>
      </c>
      <c r="C174" t="str">
        <f>"dimwishlist:item="&amp;ids_splitter!$B175&amp;"&amp;perks="&amp;IF(ids_splitter!$C175="","",ids_splitter!$C175&amp;","&amp;ids_splitter!$D175&amp;","&amp;ids_splitter!$E175&amp;","&amp;ids_splitter!$F175)</f>
        <v>dimwishlist:item=2326716489&amp;perks=1840239774,1885400500,1821614984,957782887</v>
      </c>
    </row>
    <row r="175" spans="1:3" x14ac:dyDescent="0.25">
      <c r="A175" t="str">
        <f>"// "&amp;ids_splitter!$A176</f>
        <v>// Gunnora's Axe</v>
      </c>
      <c r="B175" t="str">
        <f>"//notes:["&amp;reference_stuff!$A$1&amp;"] "&amp;IF(ids_splitter!$G176&lt;&gt;"",ids_splitter!$G176&amp;" ","")&amp;IF(ids_splitter!$H176&lt;&gt;"",ids_splitter!$H176&amp;" ","")&amp;IFERROR(IF(LEN(ids_splitter!$C176) - LEN(SUBSTITUTE(ids_splitter!$C176, CHAR(10), "") + 1)&gt;0," (Whislist doesn't work since more than 1 perk in the string, just for visual, WIP to fix it) | tags: aegis speedrun pve"," | tags: aegis speedrun pve")," | tags: aegis speedrun pve")</f>
        <v>//notes:[Aegis' Speedrunner's Shopping List (updated 2026-01-05)] Tier: 2 [Purpose]: Dying quickly [Usage]: Universal [Source]: Iron Banner  | tags: aegis speedrun pve</v>
      </c>
      <c r="C175" t="str">
        <f>"dimwishlist:item="&amp;ids_splitter!$B176&amp;"&amp;perks="&amp;IF(ids_splitter!$C176="","",ids_splitter!$C176&amp;","&amp;ids_splitter!$D176&amp;","&amp;ids_splitter!$E176&amp;","&amp;ids_splitter!$F176)</f>
        <v>dimwishlist:item=94729174&amp;perks=1840239774,1885400500,1821614984,957782887</v>
      </c>
    </row>
    <row r="176" spans="1:3" x14ac:dyDescent="0.25">
      <c r="A176" t="str">
        <f>"// "&amp;ids_splitter!$A177</f>
        <v>// Gunnora's Axe</v>
      </c>
      <c r="B176" t="str">
        <f>"//notes:["&amp;reference_stuff!$A$1&amp;"] "&amp;IF(ids_splitter!$G177&lt;&gt;"",ids_splitter!$G177&amp;" ","")&amp;IF(ids_splitter!$H177&lt;&gt;"",ids_splitter!$H177&amp;" ","")&amp;IFERROR(IF(LEN(ids_splitter!$C177) - LEN(SUBSTITUTE(ids_splitter!$C177, CHAR(10), "") + 1)&gt;0," (Whislist doesn't work since more than 1 perk in the string, just for visual, WIP to fix it) | tags: aegis speedrun pve"," | tags: aegis speedrun pve")," | tags: aegis speedrun pve")</f>
        <v>//notes:[Aegis' Speedrunner's Shopping List (updated 2026-01-05)] Tier: 2 [Purpose]: Dying quickly [Usage]: Universal [Source]: Iron Banner  | tags: aegis speedrun pve</v>
      </c>
      <c r="C176" t="str">
        <f>"dimwishlist:item="&amp;ids_splitter!$B177&amp;"&amp;perks="&amp;IF(ids_splitter!$C177="","",ids_splitter!$C177&amp;","&amp;ids_splitter!$D177&amp;","&amp;ids_splitter!$E177&amp;","&amp;ids_splitter!$F177)</f>
        <v>dimwishlist:item=411397829&amp;perks=1840239774,1885400500,1821614984,957782887</v>
      </c>
    </row>
    <row r="177" spans="1:3" x14ac:dyDescent="0.25">
      <c r="A177" t="str">
        <f>"// "&amp;ids_splitter!$A178</f>
        <v>// Gunnora's Axe</v>
      </c>
      <c r="B177" t="str">
        <f>"//notes:["&amp;reference_stuff!$A$1&amp;"] "&amp;IF(ids_splitter!$G178&lt;&gt;"",ids_splitter!$G178&amp;" ","")&amp;IF(ids_splitter!$H178&lt;&gt;"",ids_splitter!$H178&amp;" ","")&amp;IFERROR(IF(LEN(ids_splitter!$C178) - LEN(SUBSTITUTE(ids_splitter!$C178, CHAR(10), "") + 1)&gt;0," (Whislist doesn't work since more than 1 perk in the string, just for visual, WIP to fix it) | tags: aegis speedrun pve"," | tags: aegis speedrun pve")," | tags: aegis speedrun pve")</f>
        <v>//notes:[Aegis' Speedrunner's Shopping List (updated 2026-01-05)] Tier: 2 [Purpose]: Dying quickly [Usage]: Universal [Source]: Iron Banner  | tags: aegis speedrun pve</v>
      </c>
      <c r="C177" t="str">
        <f>"dimwishlist:item="&amp;ids_splitter!$B178&amp;"&amp;perks="&amp;IF(ids_splitter!$C178="","",ids_splitter!$C178&amp;","&amp;ids_splitter!$D178&amp;","&amp;ids_splitter!$E178&amp;","&amp;ids_splitter!$F178)</f>
        <v>dimwishlist:item=487361141&amp;perks=1840239774,1885400500,1821614984,957782887</v>
      </c>
    </row>
    <row r="178" spans="1:3" x14ac:dyDescent="0.25">
      <c r="A178" t="str">
        <f>"// "&amp;ids_splitter!$A179</f>
        <v>// Hezen Vengeance</v>
      </c>
      <c r="B178" t="str">
        <f>"//notes:["&amp;reference_stuff!$A$1&amp;"] "&amp;IF(ids_splitter!$G179&lt;&gt;"",ids_splitter!$G179&amp;" ","")&amp;IF(ids_splitter!$H179&lt;&gt;"",ids_splitter!$H179&amp;" ","")&amp;IFERROR(IF(LEN(ids_splitter!$C179) - LEN(SUBSTITUTE(ids_splitter!$C179,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78" t="str">
        <f>"dimwishlist:item="&amp;ids_splitter!$B179&amp;"&amp;perks="&amp;IF(ids_splitter!$C179="","",ids_splitter!$C179&amp;","&amp;ids_splitter!$D179&amp;","&amp;ids_splitter!$E179&amp;","&amp;ids_splitter!$F179)</f>
        <v>dimwishlist:item=2265407516&amp;perks=3525010810,3796465595,3987942396,1089671869</v>
      </c>
    </row>
    <row r="179" spans="1:3" x14ac:dyDescent="0.25">
      <c r="A179" t="str">
        <f>"// "&amp;ids_splitter!$A180</f>
        <v>// Hezen Vengeance</v>
      </c>
      <c r="B179" t="str">
        <f>"//notes:["&amp;reference_stuff!$A$1&amp;"] "&amp;IF(ids_splitter!$G180&lt;&gt;"",ids_splitter!$G180&amp;" ","")&amp;IF(ids_splitter!$H180&lt;&gt;"",ids_splitter!$H180&amp;" ","")&amp;IFERROR(IF(LEN(ids_splitter!$C180) - LEN(SUBSTITUTE(ids_splitter!$C180,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79" t="str">
        <f>"dimwishlist:item="&amp;ids_splitter!$B180&amp;"&amp;perks="&amp;IF(ids_splitter!$C180="","",ids_splitter!$C180&amp;","&amp;ids_splitter!$D180&amp;","&amp;ids_splitter!$E180&amp;","&amp;ids_splitter!$F180)</f>
        <v>dimwishlist:item=2265407516&amp;perks=3525010810,3796465595,3987942396,3078487919</v>
      </c>
    </row>
    <row r="180" spans="1:3" x14ac:dyDescent="0.25">
      <c r="A180" t="str">
        <f>"// "&amp;ids_splitter!$A181</f>
        <v>// Hezen Vengeance</v>
      </c>
      <c r="B180" t="str">
        <f>"//notes:["&amp;reference_stuff!$A$1&amp;"] "&amp;IF(ids_splitter!$G181&lt;&gt;"",ids_splitter!$G181&amp;" ","")&amp;IF(ids_splitter!$H181&lt;&gt;"",ids_splitter!$H181&amp;" ","")&amp;IFERROR(IF(LEN(ids_splitter!$C181) - LEN(SUBSTITUTE(ids_splitter!$C181,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0" t="str">
        <f>"dimwishlist:item="&amp;ids_splitter!$B181&amp;"&amp;perks="&amp;IF(ids_splitter!$C181="","",ids_splitter!$C181&amp;","&amp;ids_splitter!$D181&amp;","&amp;ids_splitter!$E181&amp;","&amp;ids_splitter!$F181)</f>
        <v>dimwishlist:item=2265407516&amp;perks=3525010810,3796465595,3643424744,1089671869</v>
      </c>
    </row>
    <row r="181" spans="1:3" x14ac:dyDescent="0.25">
      <c r="A181" t="str">
        <f>"// "&amp;ids_splitter!$A182</f>
        <v>// Hezen Vengeance</v>
      </c>
      <c r="B181" t="str">
        <f>"//notes:["&amp;reference_stuff!$A$1&amp;"] "&amp;IF(ids_splitter!$G182&lt;&gt;"",ids_splitter!$G182&amp;" ","")&amp;IF(ids_splitter!$H182&lt;&gt;"",ids_splitter!$H182&amp;" ","")&amp;IFERROR(IF(LEN(ids_splitter!$C182) - LEN(SUBSTITUTE(ids_splitter!$C182,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1" t="str">
        <f>"dimwishlist:item="&amp;ids_splitter!$B182&amp;"&amp;perks="&amp;IF(ids_splitter!$C182="","",ids_splitter!$C182&amp;","&amp;ids_splitter!$D182&amp;","&amp;ids_splitter!$E182&amp;","&amp;ids_splitter!$F182)</f>
        <v>dimwishlist:item=2265407516&amp;perks=3525010810,3796465595,3643424744,3078487919</v>
      </c>
    </row>
    <row r="182" spans="1:3" x14ac:dyDescent="0.25">
      <c r="A182" t="str">
        <f>"// "&amp;ids_splitter!$A183</f>
        <v>// Hezen Vengeance</v>
      </c>
      <c r="B182" t="str">
        <f>"//notes:["&amp;reference_stuff!$A$1&amp;"] "&amp;IF(ids_splitter!$G183&lt;&gt;"",ids_splitter!$G183&amp;" ","")&amp;IF(ids_splitter!$H183&lt;&gt;"",ids_splitter!$H183&amp;" ","")&amp;IFERROR(IF(LEN(ids_splitter!$C183) - LEN(SUBSTITUTE(ids_splitter!$C183,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2" t="str">
        <f>"dimwishlist:item="&amp;ids_splitter!$B183&amp;"&amp;perks="&amp;IF(ids_splitter!$C183="","",ids_splitter!$C183&amp;","&amp;ids_splitter!$D183&amp;","&amp;ids_splitter!$E183&amp;","&amp;ids_splitter!$F183)</f>
        <v>dimwishlist:item=2265407516&amp;perks=3525010810,3796465595,1275731761,1089671869</v>
      </c>
    </row>
    <row r="183" spans="1:3" x14ac:dyDescent="0.25">
      <c r="A183" t="str">
        <f>"// "&amp;ids_splitter!$A184</f>
        <v>// Hezen Vengeance</v>
      </c>
      <c r="B183" t="str">
        <f>"//notes:["&amp;reference_stuff!$A$1&amp;"] "&amp;IF(ids_splitter!$G184&lt;&gt;"",ids_splitter!$G184&amp;" ","")&amp;IF(ids_splitter!$H184&lt;&gt;"",ids_splitter!$H184&amp;" ","")&amp;IFERROR(IF(LEN(ids_splitter!$C184) - LEN(SUBSTITUTE(ids_splitter!$C184,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3" t="str">
        <f>"dimwishlist:item="&amp;ids_splitter!$B184&amp;"&amp;perks="&amp;IF(ids_splitter!$C184="","",ids_splitter!$C184&amp;","&amp;ids_splitter!$D184&amp;","&amp;ids_splitter!$E184&amp;","&amp;ids_splitter!$F184)</f>
        <v>dimwishlist:item=2265407516&amp;perks=3525010810,3796465595,1275731761,3078487919</v>
      </c>
    </row>
    <row r="184" spans="1:3" x14ac:dyDescent="0.25">
      <c r="A184" t="str">
        <f>"// "&amp;ids_splitter!$A185</f>
        <v>// Hezen Vengeance</v>
      </c>
      <c r="B184" t="str">
        <f>"//notes:["&amp;reference_stuff!$A$1&amp;"] "&amp;IF(ids_splitter!$G185&lt;&gt;"",ids_splitter!$G185&amp;" ","")&amp;IF(ids_splitter!$H185&lt;&gt;"",ids_splitter!$H185&amp;" ","")&amp;IFERROR(IF(LEN(ids_splitter!$C185) - LEN(SUBSTITUTE(ids_splitter!$C185,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4" t="str">
        <f>"dimwishlist:item="&amp;ids_splitter!$B185&amp;"&amp;perks="&amp;IF(ids_splitter!$C185="","",ids_splitter!$C185&amp;","&amp;ids_splitter!$D185&amp;","&amp;ids_splitter!$E185&amp;","&amp;ids_splitter!$F185)</f>
        <v>dimwishlist:item=3623686757&amp;perks=3525010810,3796465595,3987942396,1089671869</v>
      </c>
    </row>
    <row r="185" spans="1:3" x14ac:dyDescent="0.25">
      <c r="A185" t="str">
        <f>"// "&amp;ids_splitter!$A186</f>
        <v>// Hezen Vengeance</v>
      </c>
      <c r="B185" t="str">
        <f>"//notes:["&amp;reference_stuff!$A$1&amp;"] "&amp;IF(ids_splitter!$G186&lt;&gt;"",ids_splitter!$G186&amp;" ","")&amp;IF(ids_splitter!$H186&lt;&gt;"",ids_splitter!$H186&amp;" ","")&amp;IFERROR(IF(LEN(ids_splitter!$C186) - LEN(SUBSTITUTE(ids_splitter!$C186,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5" t="str">
        <f>"dimwishlist:item="&amp;ids_splitter!$B186&amp;"&amp;perks="&amp;IF(ids_splitter!$C186="","",ids_splitter!$C186&amp;","&amp;ids_splitter!$D186&amp;","&amp;ids_splitter!$E186&amp;","&amp;ids_splitter!$F186)</f>
        <v>dimwishlist:item=3623686757&amp;perks=3525010810,3796465595,3987942396,3078487919</v>
      </c>
    </row>
    <row r="186" spans="1:3" x14ac:dyDescent="0.25">
      <c r="A186" t="str">
        <f>"// "&amp;ids_splitter!$A187</f>
        <v>// Hezen Vengeance</v>
      </c>
      <c r="B186" t="str">
        <f>"//notes:["&amp;reference_stuff!$A$1&amp;"] "&amp;IF(ids_splitter!$G187&lt;&gt;"",ids_splitter!$G187&amp;" ","")&amp;IF(ids_splitter!$H187&lt;&gt;"",ids_splitter!$H187&amp;" ","")&amp;IFERROR(IF(LEN(ids_splitter!$C187) - LEN(SUBSTITUTE(ids_splitter!$C187,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6" t="str">
        <f>"dimwishlist:item="&amp;ids_splitter!$B187&amp;"&amp;perks="&amp;IF(ids_splitter!$C187="","",ids_splitter!$C187&amp;","&amp;ids_splitter!$D187&amp;","&amp;ids_splitter!$E187&amp;","&amp;ids_splitter!$F187)</f>
        <v>dimwishlist:item=3623686757&amp;perks=3525010810,3796465595,3643424744,1089671869</v>
      </c>
    </row>
    <row r="187" spans="1:3" x14ac:dyDescent="0.25">
      <c r="A187" t="str">
        <f>"// "&amp;ids_splitter!$A188</f>
        <v>// Hezen Vengeance</v>
      </c>
      <c r="B187" t="str">
        <f>"//notes:["&amp;reference_stuff!$A$1&amp;"] "&amp;IF(ids_splitter!$G188&lt;&gt;"",ids_splitter!$G188&amp;" ","")&amp;IF(ids_splitter!$H188&lt;&gt;"",ids_splitter!$H188&amp;" ","")&amp;IFERROR(IF(LEN(ids_splitter!$C188) - LEN(SUBSTITUTE(ids_splitter!$C188,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7" t="str">
        <f>"dimwishlist:item="&amp;ids_splitter!$B188&amp;"&amp;perks="&amp;IF(ids_splitter!$C188="","",ids_splitter!$C188&amp;","&amp;ids_splitter!$D188&amp;","&amp;ids_splitter!$E188&amp;","&amp;ids_splitter!$F188)</f>
        <v>dimwishlist:item=3623686757&amp;perks=3525010810,3796465595,3643424744,3078487919</v>
      </c>
    </row>
    <row r="188" spans="1:3" x14ac:dyDescent="0.25">
      <c r="A188" t="str">
        <f>"// "&amp;ids_splitter!$A189</f>
        <v>// Hezen Vengeance</v>
      </c>
      <c r="B188" t="str">
        <f>"//notes:["&amp;reference_stuff!$A$1&amp;"] "&amp;IF(ids_splitter!$G189&lt;&gt;"",ids_splitter!$G189&amp;" ","")&amp;IF(ids_splitter!$H189&lt;&gt;"",ids_splitter!$H189&amp;" ","")&amp;IFERROR(IF(LEN(ids_splitter!$C189) - LEN(SUBSTITUTE(ids_splitter!$C189,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8" t="str">
        <f>"dimwishlist:item="&amp;ids_splitter!$B189&amp;"&amp;perks="&amp;IF(ids_splitter!$C189="","",ids_splitter!$C189&amp;","&amp;ids_splitter!$D189&amp;","&amp;ids_splitter!$E189&amp;","&amp;ids_splitter!$F189)</f>
        <v>dimwishlist:item=3623686757&amp;perks=3525010810,3796465595,1275731761,1089671869</v>
      </c>
    </row>
    <row r="189" spans="1:3" x14ac:dyDescent="0.25">
      <c r="A189" t="str">
        <f>"// "&amp;ids_splitter!$A190</f>
        <v>// Hezen Vengeance</v>
      </c>
      <c r="B189" t="str">
        <f>"//notes:["&amp;reference_stuff!$A$1&amp;"] "&amp;IF(ids_splitter!$G190&lt;&gt;"",ids_splitter!$G190&amp;" ","")&amp;IF(ids_splitter!$H190&lt;&gt;"",ids_splitter!$H190&amp;" ","")&amp;IFERROR(IF(LEN(ids_splitter!$C190) - LEN(SUBSTITUTE(ids_splitter!$C190,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89" t="str">
        <f>"dimwishlist:item="&amp;ids_splitter!$B190&amp;"&amp;perks="&amp;IF(ids_splitter!$C190="","",ids_splitter!$C190&amp;","&amp;ids_splitter!$D190&amp;","&amp;ids_splitter!$E190&amp;","&amp;ids_splitter!$F190)</f>
        <v>dimwishlist:item=3623686757&amp;perks=3525010810,3796465595,1275731761,3078487919</v>
      </c>
    </row>
    <row r="190" spans="1:3" x14ac:dyDescent="0.25">
      <c r="A190" t="str">
        <f>"// "&amp;ids_splitter!$A191</f>
        <v>// Hezen Vengeance</v>
      </c>
      <c r="B190" t="str">
        <f>"//notes:["&amp;reference_stuff!$A$1&amp;"] "&amp;IF(ids_splitter!$G191&lt;&gt;"",ids_splitter!$G191&amp;" ","")&amp;IF(ids_splitter!$H191&lt;&gt;"",ids_splitter!$H191&amp;" ","")&amp;IFERROR(IF(LEN(ids_splitter!$C191) - LEN(SUBSTITUTE(ids_splitter!$C191,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0" t="str">
        <f>"dimwishlist:item="&amp;ids_splitter!$B191&amp;"&amp;perks="&amp;IF(ids_splitter!$C191="","",ids_splitter!$C191&amp;","&amp;ids_splitter!$D191&amp;","&amp;ids_splitter!$E191&amp;","&amp;ids_splitter!$F191)</f>
        <v>dimwishlist:item=4050645223&amp;perks=3525010810,3796465595,3987942396,1089671869</v>
      </c>
    </row>
    <row r="191" spans="1:3" x14ac:dyDescent="0.25">
      <c r="A191" t="str">
        <f>"// "&amp;ids_splitter!$A192</f>
        <v>// Hezen Vengeance</v>
      </c>
      <c r="B191" t="str">
        <f>"//notes:["&amp;reference_stuff!$A$1&amp;"] "&amp;IF(ids_splitter!$G192&lt;&gt;"",ids_splitter!$G192&amp;" ","")&amp;IF(ids_splitter!$H192&lt;&gt;"",ids_splitter!$H192&amp;" ","")&amp;IFERROR(IF(LEN(ids_splitter!$C192) - LEN(SUBSTITUTE(ids_splitter!$C192,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1" t="str">
        <f>"dimwishlist:item="&amp;ids_splitter!$B192&amp;"&amp;perks="&amp;IF(ids_splitter!$C192="","",ids_splitter!$C192&amp;","&amp;ids_splitter!$D192&amp;","&amp;ids_splitter!$E192&amp;","&amp;ids_splitter!$F192)</f>
        <v>dimwishlist:item=4050645223&amp;perks=3525010810,3796465595,3987942396,3078487919</v>
      </c>
    </row>
    <row r="192" spans="1:3" x14ac:dyDescent="0.25">
      <c r="A192" t="str">
        <f>"// "&amp;ids_splitter!$A193</f>
        <v>// Hezen Vengeance</v>
      </c>
      <c r="B192" t="str">
        <f>"//notes:["&amp;reference_stuff!$A$1&amp;"] "&amp;IF(ids_splitter!$G193&lt;&gt;"",ids_splitter!$G193&amp;" ","")&amp;IF(ids_splitter!$H193&lt;&gt;"",ids_splitter!$H193&amp;" ","")&amp;IFERROR(IF(LEN(ids_splitter!$C193) - LEN(SUBSTITUTE(ids_splitter!$C193,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2" t="str">
        <f>"dimwishlist:item="&amp;ids_splitter!$B193&amp;"&amp;perks="&amp;IF(ids_splitter!$C193="","",ids_splitter!$C193&amp;","&amp;ids_splitter!$D193&amp;","&amp;ids_splitter!$E193&amp;","&amp;ids_splitter!$F193)</f>
        <v>dimwishlist:item=4050645223&amp;perks=3525010810,3796465595,3643424744,1089671869</v>
      </c>
    </row>
    <row r="193" spans="1:3" x14ac:dyDescent="0.25">
      <c r="A193" t="str">
        <f>"// "&amp;ids_splitter!$A194</f>
        <v>// Hezen Vengeance</v>
      </c>
      <c r="B193" t="str">
        <f>"//notes:["&amp;reference_stuff!$A$1&amp;"] "&amp;IF(ids_splitter!$G194&lt;&gt;"",ids_splitter!$G194&amp;" ","")&amp;IF(ids_splitter!$H194&lt;&gt;"",ids_splitter!$H194&amp;" ","")&amp;IFERROR(IF(LEN(ids_splitter!$C194) - LEN(SUBSTITUTE(ids_splitter!$C194,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3" t="str">
        <f>"dimwishlist:item="&amp;ids_splitter!$B194&amp;"&amp;perks="&amp;IF(ids_splitter!$C194="","",ids_splitter!$C194&amp;","&amp;ids_splitter!$D194&amp;","&amp;ids_splitter!$E194&amp;","&amp;ids_splitter!$F194)</f>
        <v>dimwishlist:item=4050645223&amp;perks=3525010810,3796465595,3643424744,3078487919</v>
      </c>
    </row>
    <row r="194" spans="1:3" x14ac:dyDescent="0.25">
      <c r="A194" t="str">
        <f>"// "&amp;ids_splitter!$A195</f>
        <v>// Hezen Vengeance</v>
      </c>
      <c r="B194" t="str">
        <f>"//notes:["&amp;reference_stuff!$A$1&amp;"] "&amp;IF(ids_splitter!$G195&lt;&gt;"",ids_splitter!$G195&amp;" ","")&amp;IF(ids_splitter!$H195&lt;&gt;"",ids_splitter!$H195&amp;" ","")&amp;IFERROR(IF(LEN(ids_splitter!$C195) - LEN(SUBSTITUTE(ids_splitter!$C195,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4" t="str">
        <f>"dimwishlist:item="&amp;ids_splitter!$B195&amp;"&amp;perks="&amp;IF(ids_splitter!$C195="","",ids_splitter!$C195&amp;","&amp;ids_splitter!$D195&amp;","&amp;ids_splitter!$E195&amp;","&amp;ids_splitter!$F195)</f>
        <v>dimwishlist:item=4050645223&amp;perks=3525010810,3796465595,1275731761,1089671869</v>
      </c>
    </row>
    <row r="195" spans="1:3" x14ac:dyDescent="0.25">
      <c r="A195" t="str">
        <f>"// "&amp;ids_splitter!$A196</f>
        <v>// Hezen Vengeance</v>
      </c>
      <c r="B195" t="str">
        <f>"//notes:["&amp;reference_stuff!$A$1&amp;"] "&amp;IF(ids_splitter!$G196&lt;&gt;"",ids_splitter!$G196&amp;" ","")&amp;IF(ids_splitter!$H196&lt;&gt;"",ids_splitter!$H196&amp;" ","")&amp;IFERROR(IF(LEN(ids_splitter!$C196) - LEN(SUBSTITUTE(ids_splitter!$C196,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5" t="str">
        <f>"dimwishlist:item="&amp;ids_splitter!$B196&amp;"&amp;perks="&amp;IF(ids_splitter!$C196="","",ids_splitter!$C196&amp;","&amp;ids_splitter!$D196&amp;","&amp;ids_splitter!$E196&amp;","&amp;ids_splitter!$F196)</f>
        <v>dimwishlist:item=4050645223&amp;perks=3525010810,3796465595,1275731761,3078487919</v>
      </c>
    </row>
    <row r="196" spans="1:3" x14ac:dyDescent="0.25">
      <c r="A196" t="str">
        <f>"// "&amp;ids_splitter!$A197</f>
        <v>// Hezen Vengeance</v>
      </c>
      <c r="B196" t="str">
        <f>"//notes:["&amp;reference_stuff!$A$1&amp;"] "&amp;IF(ids_splitter!$G197&lt;&gt;"",ids_splitter!$G197&amp;" ","")&amp;IF(ids_splitter!$H197&lt;&gt;"",ids_splitter!$H197&amp;" ","")&amp;IFERROR(IF(LEN(ids_splitter!$C197) - LEN(SUBSTITUTE(ids_splitter!$C197,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6" t="str">
        <f>"dimwishlist:item="&amp;ids_splitter!$B197&amp;"&amp;perks="&amp;IF(ids_splitter!$C197="","",ids_splitter!$C197&amp;","&amp;ids_splitter!$D197&amp;","&amp;ids_splitter!$E197&amp;","&amp;ids_splitter!$F197)</f>
        <v>dimwishlist:item=1921159786&amp;perks=3525010810,3796465595,3987942396,1089671869</v>
      </c>
    </row>
    <row r="197" spans="1:3" x14ac:dyDescent="0.25">
      <c r="A197" t="str">
        <f>"// "&amp;ids_splitter!$A198</f>
        <v>// Hezen Vengeance</v>
      </c>
      <c r="B197" t="str">
        <f>"//notes:["&amp;reference_stuff!$A$1&amp;"] "&amp;IF(ids_splitter!$G198&lt;&gt;"",ids_splitter!$G198&amp;" ","")&amp;IF(ids_splitter!$H198&lt;&gt;"",ids_splitter!$H198&amp;" ","")&amp;IFERROR(IF(LEN(ids_splitter!$C198) - LEN(SUBSTITUTE(ids_splitter!$C198,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7" t="str">
        <f>"dimwishlist:item="&amp;ids_splitter!$B198&amp;"&amp;perks="&amp;IF(ids_splitter!$C198="","",ids_splitter!$C198&amp;","&amp;ids_splitter!$D198&amp;","&amp;ids_splitter!$E198&amp;","&amp;ids_splitter!$F198)</f>
        <v>dimwishlist:item=1921159786&amp;perks=3525010810,3796465595,3987942396,3078487919</v>
      </c>
    </row>
    <row r="198" spans="1:3" x14ac:dyDescent="0.25">
      <c r="A198" t="str">
        <f>"// "&amp;ids_splitter!$A199</f>
        <v>// Hezen Vengeance</v>
      </c>
      <c r="B198" t="str">
        <f>"//notes:["&amp;reference_stuff!$A$1&amp;"] "&amp;IF(ids_splitter!$G199&lt;&gt;"",ids_splitter!$G199&amp;" ","")&amp;IF(ids_splitter!$H199&lt;&gt;"",ids_splitter!$H199&amp;" ","")&amp;IFERROR(IF(LEN(ids_splitter!$C199) - LEN(SUBSTITUTE(ids_splitter!$C199,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8" t="str">
        <f>"dimwishlist:item="&amp;ids_splitter!$B199&amp;"&amp;perks="&amp;IF(ids_splitter!$C199="","",ids_splitter!$C199&amp;","&amp;ids_splitter!$D199&amp;","&amp;ids_splitter!$E199&amp;","&amp;ids_splitter!$F199)</f>
        <v>dimwishlist:item=1921159786&amp;perks=3525010810,3796465595,3643424744,1089671869</v>
      </c>
    </row>
    <row r="199" spans="1:3" x14ac:dyDescent="0.25">
      <c r="A199" t="str">
        <f>"// "&amp;ids_splitter!$A200</f>
        <v>// Hezen Vengeance</v>
      </c>
      <c r="B199" t="str">
        <f>"//notes:["&amp;reference_stuff!$A$1&amp;"] "&amp;IF(ids_splitter!$G200&lt;&gt;"",ids_splitter!$G200&amp;" ","")&amp;IF(ids_splitter!$H200&lt;&gt;"",ids_splitter!$H200&amp;" ","")&amp;IFERROR(IF(LEN(ids_splitter!$C200) - LEN(SUBSTITUTE(ids_splitter!$C200,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199" t="str">
        <f>"dimwishlist:item="&amp;ids_splitter!$B200&amp;"&amp;perks="&amp;IF(ids_splitter!$C200="","",ids_splitter!$C200&amp;","&amp;ids_splitter!$D200&amp;","&amp;ids_splitter!$E200&amp;","&amp;ids_splitter!$F200)</f>
        <v>dimwishlist:item=1921159786&amp;perks=3525010810,3796465595,3643424744,3078487919</v>
      </c>
    </row>
    <row r="200" spans="1:3" x14ac:dyDescent="0.25">
      <c r="A200" t="str">
        <f>"// "&amp;ids_splitter!$A201</f>
        <v>// Hezen Vengeance</v>
      </c>
      <c r="B200" t="str">
        <f>"//notes:["&amp;reference_stuff!$A$1&amp;"] "&amp;IF(ids_splitter!$G201&lt;&gt;"",ids_splitter!$G201&amp;" ","")&amp;IF(ids_splitter!$H201&lt;&gt;"",ids_splitter!$H201&amp;" ","")&amp;IFERROR(IF(LEN(ids_splitter!$C201) - LEN(SUBSTITUTE(ids_splitter!$C201,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200" t="str">
        <f>"dimwishlist:item="&amp;ids_splitter!$B201&amp;"&amp;perks="&amp;IF(ids_splitter!$C201="","",ids_splitter!$C201&amp;","&amp;ids_splitter!$D201&amp;","&amp;ids_splitter!$E201&amp;","&amp;ids_splitter!$F201)</f>
        <v>dimwishlist:item=1921159786&amp;perks=3525010810,3796465595,1275731761,1089671869</v>
      </c>
    </row>
    <row r="201" spans="1:3" x14ac:dyDescent="0.25">
      <c r="A201" t="str">
        <f>"// "&amp;ids_splitter!$A202</f>
        <v>// Hezen Vengeance</v>
      </c>
      <c r="B201" t="str">
        <f>"//notes:["&amp;reference_stuff!$A$1&amp;"] "&amp;IF(ids_splitter!$G202&lt;&gt;"",ids_splitter!$G202&amp;" ","")&amp;IF(ids_splitter!$H202&lt;&gt;"",ids_splitter!$H202&amp;" ","")&amp;IFERROR(IF(LEN(ids_splitter!$C202) - LEN(SUBSTITUTE(ids_splitter!$C202, CHAR(10), "") + 1)&gt;0," (Whislist doesn't work since more than 1 perk in the string, just for visual, WIP to fix it) | tags: aegis speedrun pve"," | tags: aegis speedrun pve")," | tags: aegis speedrun pve")</f>
        <v>//notes:[Aegis' Speedrunner's Shopping List (updated 2026-01-05)] Tier: 2 [Purpose]: Burst splash damage [Usage]: Universal [Source]: Vault of Glass  | tags: aegis speedrun pve</v>
      </c>
      <c r="C201" t="str">
        <f>"dimwishlist:item="&amp;ids_splitter!$B202&amp;"&amp;perks="&amp;IF(ids_splitter!$C202="","",ids_splitter!$C202&amp;","&amp;ids_splitter!$D202&amp;","&amp;ids_splitter!$E202&amp;","&amp;ids_splitter!$F202)</f>
        <v>dimwishlist:item=1921159786&amp;perks=3525010810,3796465595,1275731761,3078487919</v>
      </c>
    </row>
    <row r="202" spans="1:3" x14ac:dyDescent="0.25">
      <c r="A202" t="str">
        <f>"// "&amp;ids_splitter!$A203</f>
        <v>// IKELOS_SG_V1.0.3</v>
      </c>
      <c r="B202" t="str">
        <f>"//notes:["&amp;reference_stuff!$A$1&amp;"] "&amp;IF(ids_splitter!$G203&lt;&gt;"",ids_splitter!$G203&amp;" ","")&amp;IF(ids_splitter!$H203&lt;&gt;"",ids_splitter!$H203&amp;" ","")&amp;IFERROR(IF(LEN(ids_splitter!$C203) - LEN(SUBSTITUTE(ids_splitter!$C203,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02" t="str">
        <f>"dimwishlist:item="&amp;ids_splitter!$B203&amp;"&amp;perks="&amp;IF(ids_splitter!$C203="","",ids_splitter!$C203&amp;","&amp;ids_splitter!$D203&amp;","&amp;ids_splitter!$E203&amp;","&amp;ids_splitter!$F203)</f>
        <v>dimwishlist:item=1168625549&amp;perks=1300023272,106909392,1631667848,3708227201</v>
      </c>
    </row>
    <row r="203" spans="1:3" x14ac:dyDescent="0.25">
      <c r="A203" t="str">
        <f>"// "&amp;ids_splitter!$A204</f>
        <v>// IKELOS_SG_V1.0.3</v>
      </c>
      <c r="B203" t="str">
        <f>"//notes:["&amp;reference_stuff!$A$1&amp;"] "&amp;IF(ids_splitter!$G204&lt;&gt;"",ids_splitter!$G204&amp;" ","")&amp;IF(ids_splitter!$H204&lt;&gt;"",ids_splitter!$H204&amp;" ","")&amp;IFERROR(IF(LEN(ids_splitter!$C204) - LEN(SUBSTITUTE(ids_splitter!$C204,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03" t="str">
        <f>"dimwishlist:item="&amp;ids_splitter!$B204&amp;"&amp;perks="&amp;IF(ids_splitter!$C204="","",ids_splitter!$C204&amp;","&amp;ids_splitter!$D204&amp;","&amp;ids_splitter!$E204&amp;","&amp;ids_splitter!$F204)</f>
        <v>dimwishlist:item=1168625549&amp;perks=1300023272,106909392,1631667848,2679249093</v>
      </c>
    </row>
    <row r="204" spans="1:3" x14ac:dyDescent="0.25">
      <c r="A204" t="str">
        <f>"// "&amp;ids_splitter!$A205</f>
        <v>// IKELOS_SG_V1.0.3</v>
      </c>
      <c r="B204" t="str">
        <f>"//notes:["&amp;reference_stuff!$A$1&amp;"] "&amp;IF(ids_splitter!$G205&lt;&gt;"",ids_splitter!$G205&amp;" ","")&amp;IF(ids_splitter!$H205&lt;&gt;"",ids_splitter!$H205&amp;" ","")&amp;IFERROR(IF(LEN(ids_splitter!$C205) - LEN(SUBSTITUTE(ids_splitter!$C205,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04" t="str">
        <f>"dimwishlist:item="&amp;ids_splitter!$B205&amp;"&amp;perks="&amp;IF(ids_splitter!$C205="","",ids_splitter!$C205&amp;","&amp;ids_splitter!$D205&amp;","&amp;ids_splitter!$E205&amp;","&amp;ids_splitter!$F205)</f>
        <v>dimwishlist:item=1168625549&amp;perks=1300023272,106909392,1631667848,3751912585</v>
      </c>
    </row>
    <row r="205" spans="1:3" x14ac:dyDescent="0.25">
      <c r="A205" t="str">
        <f>"// "&amp;ids_splitter!$A206</f>
        <v>// IKELOS_SG_V1.0.3</v>
      </c>
      <c r="B205" t="str">
        <f>"//notes:["&amp;reference_stuff!$A$1&amp;"] "&amp;IF(ids_splitter!$G206&lt;&gt;"",ids_splitter!$G206&amp;" ","")&amp;IF(ids_splitter!$H206&lt;&gt;"",ids_splitter!$H206&amp;" ","")&amp;IFERROR(IF(LEN(ids_splitter!$C206) - LEN(SUBSTITUTE(ids_splitter!$C206,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05" t="str">
        <f>"dimwishlist:item="&amp;ids_splitter!$B206&amp;"&amp;perks="&amp;IF(ids_splitter!$C206="","",ids_splitter!$C206&amp;","&amp;ids_splitter!$D206&amp;","&amp;ids_splitter!$E206&amp;","&amp;ids_splitter!$F206)</f>
        <v>dimwishlist:item=1168625549&amp;perks=1300023272,106909392,691659142,3708227201</v>
      </c>
    </row>
    <row r="206" spans="1:3" x14ac:dyDescent="0.25">
      <c r="A206" t="str">
        <f>"// "&amp;ids_splitter!$A207</f>
        <v>// IKELOS_SG_V1.0.3</v>
      </c>
      <c r="B206" t="str">
        <f>"//notes:["&amp;reference_stuff!$A$1&amp;"] "&amp;IF(ids_splitter!$G207&lt;&gt;"",ids_splitter!$G207&amp;" ","")&amp;IF(ids_splitter!$H207&lt;&gt;"",ids_splitter!$H207&amp;" ","")&amp;IFERROR(IF(LEN(ids_splitter!$C207) - LEN(SUBSTITUTE(ids_splitter!$C207,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06" t="str">
        <f>"dimwishlist:item="&amp;ids_splitter!$B207&amp;"&amp;perks="&amp;IF(ids_splitter!$C207="","",ids_splitter!$C207&amp;","&amp;ids_splitter!$D207&amp;","&amp;ids_splitter!$E207&amp;","&amp;ids_splitter!$F207)</f>
        <v>dimwishlist:item=1168625549&amp;perks=1300023272,106909392,691659142,2679249093</v>
      </c>
    </row>
    <row r="207" spans="1:3" x14ac:dyDescent="0.25">
      <c r="A207" t="str">
        <f>"// "&amp;ids_splitter!$A208</f>
        <v>// IKELOS_SG_V1.0.3</v>
      </c>
      <c r="B207" t="str">
        <f>"//notes:["&amp;reference_stuff!$A$1&amp;"] "&amp;IF(ids_splitter!$G208&lt;&gt;"",ids_splitter!$G208&amp;" ","")&amp;IF(ids_splitter!$H208&lt;&gt;"",ids_splitter!$H208&amp;" ","")&amp;IFERROR(IF(LEN(ids_splitter!$C208) - LEN(SUBSTITUTE(ids_splitter!$C208,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07" t="str">
        <f>"dimwishlist:item="&amp;ids_splitter!$B208&amp;"&amp;perks="&amp;IF(ids_splitter!$C208="","",ids_splitter!$C208&amp;","&amp;ids_splitter!$D208&amp;","&amp;ids_splitter!$E208&amp;","&amp;ids_splitter!$F208)</f>
        <v>dimwishlist:item=1168625549&amp;perks=1300023272,106909392,691659142,3751912585</v>
      </c>
    </row>
    <row r="208" spans="1:3" x14ac:dyDescent="0.25">
      <c r="A208" t="str">
        <f>"// "&amp;ids_splitter!$A209</f>
        <v>// IKELOS_SG_V1.0.3</v>
      </c>
      <c r="B208" t="str">
        <f>"//notes:["&amp;reference_stuff!$A$1&amp;"] "&amp;IF(ids_splitter!$G209&lt;&gt;"",ids_splitter!$G209&amp;" ","")&amp;IF(ids_splitter!$H209&lt;&gt;"",ids_splitter!$H209&amp;" ","")&amp;IFERROR(IF(LEN(ids_splitter!$C209) - LEN(SUBSTITUTE(ids_splitter!$C209,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08" t="str">
        <f>"dimwishlist:item="&amp;ids_splitter!$B209&amp;"&amp;perks="&amp;IF(ids_splitter!$C209="","",ids_splitter!$C209&amp;","&amp;ids_splitter!$D209&amp;","&amp;ids_splitter!$E209&amp;","&amp;ids_splitter!$F209)</f>
        <v>dimwishlist:item=1168625549&amp;perks=1300023272,106909392,1820235745,3708227201</v>
      </c>
    </row>
    <row r="209" spans="1:3" x14ac:dyDescent="0.25">
      <c r="A209" t="str">
        <f>"// "&amp;ids_splitter!$A210</f>
        <v>// IKELOS_SG_V1.0.3</v>
      </c>
      <c r="B209" t="str">
        <f>"//notes:["&amp;reference_stuff!$A$1&amp;"] "&amp;IF(ids_splitter!$G210&lt;&gt;"",ids_splitter!$G210&amp;" ","")&amp;IF(ids_splitter!$H210&lt;&gt;"",ids_splitter!$H210&amp;" ","")&amp;IFERROR(IF(LEN(ids_splitter!$C210) - LEN(SUBSTITUTE(ids_splitter!$C210,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09" t="str">
        <f>"dimwishlist:item="&amp;ids_splitter!$B210&amp;"&amp;perks="&amp;IF(ids_splitter!$C210="","",ids_splitter!$C210&amp;","&amp;ids_splitter!$D210&amp;","&amp;ids_splitter!$E210&amp;","&amp;ids_splitter!$F210)</f>
        <v>dimwishlist:item=1168625549&amp;perks=1300023272,106909392,1820235745,2679249093</v>
      </c>
    </row>
    <row r="210" spans="1:3" x14ac:dyDescent="0.25">
      <c r="A210" t="str">
        <f>"// "&amp;ids_splitter!$A211</f>
        <v>// IKELOS_SG_V1.0.3</v>
      </c>
      <c r="B210" t="str">
        <f>"//notes:["&amp;reference_stuff!$A$1&amp;"] "&amp;IF(ids_splitter!$G211&lt;&gt;"",ids_splitter!$G211&amp;" ","")&amp;IF(ids_splitter!$H211&lt;&gt;"",ids_splitter!$H211&amp;" ","")&amp;IFERROR(IF(LEN(ids_splitter!$C211) - LEN(SUBSTITUTE(ids_splitter!$C211,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RoN, Prophecy [Source]: Operation: Seraph's Shield  | tags: aegis speedrun pve</v>
      </c>
      <c r="C210" t="str">
        <f>"dimwishlist:item="&amp;ids_splitter!$B211&amp;"&amp;perks="&amp;IF(ids_splitter!$C211="","",ids_splitter!$C211&amp;","&amp;ids_splitter!$D211&amp;","&amp;ids_splitter!$E211&amp;","&amp;ids_splitter!$F211)</f>
        <v>dimwishlist:item=1168625549&amp;perks=1300023272,106909392,1820235745,3751912585</v>
      </c>
    </row>
    <row r="211" spans="1:3" x14ac:dyDescent="0.25">
      <c r="A211" t="str">
        <f>"// "&amp;ids_splitter!$A212</f>
        <v>// Izanagi's Burden</v>
      </c>
      <c r="B211" t="str">
        <f>"//notes:["&amp;reference_stuff!$A$1&amp;"] "&amp;IF(ids_splitter!$G212&lt;&gt;"",ids_splitter!$G212&amp;" ","")&amp;IF(ids_splitter!$H212&lt;&gt;"",ids_splitter!$H212&amp;" ","")&amp;IFERROR(IF(LEN(ids_splitter!$C212) - LEN(SUBSTITUTE(ids_splitter!$C212, CHAR(10), "") + 1)&gt;0," (Whislist doesn't work since more than 1 perk in the string, just for visual, WIP to fix it) | tags: aegis speedrun pve"," | tags: aegis speedrun pve")," | tags: aegis speedrun pve")</f>
        <v>//notes:[Aegis' Speedrunner's Shopping List (updated 2026-01-05)] Tier: 2 [Purpose]: Ranged single target burst [Usage]: Universal [Source]: Monument to Lost Lights  | tags: aegis speedrun pve</v>
      </c>
      <c r="C211" t="str">
        <f>"dimwishlist:item="&amp;ids_splitter!$B212&amp;"&amp;perks="&amp;IF(ids_splitter!$C212="","",ids_splitter!$C212&amp;","&amp;ids_splitter!$D212&amp;","&amp;ids_splitter!$E212&amp;","&amp;ids_splitter!$F212)</f>
        <v>dimwishlist:item=3211806999&amp;perks=</v>
      </c>
    </row>
    <row r="212" spans="1:3" x14ac:dyDescent="0.25">
      <c r="A212" t="str">
        <f>"// "&amp;ids_splitter!$A213</f>
        <v>// Lost Signal</v>
      </c>
      <c r="B212" t="str">
        <f>"//notes:["&amp;reference_stuff!$A$1&amp;"] "&amp;IF(ids_splitter!$G213&lt;&gt;"",ids_splitter!$G213&amp;" ","")&amp;IF(ids_splitter!$H213&lt;&gt;"",ids_splitter!$H213&amp;" ","")&amp;IFERROR(IF(LEN(ids_splitter!$C213) - LEN(SUBSTITUTE(ids_splitter!$C213, CHAR(10), "") + 1)&gt;0," (Whislist doesn't work since more than 1 perk in the string, just for visual, WIP to fix it) | tags: aegis speedrun pve"," | tags: aegis speedrun pve")," | tags: aegis speedrun pve")</f>
        <v>//notes:[Aegis' Speedrunner's Shopping List (updated 2026-01-05)] Tier: 2 [Purpose]: Trapping doors, Building Transcendence [Usage]: Universal [Source]: S24 pool  | tags: aegis speedrun pve</v>
      </c>
      <c r="C212" t="str">
        <f>"dimwishlist:item="&amp;ids_splitter!$B213&amp;"&amp;perks="&amp;IF(ids_splitter!$C213="","",ids_splitter!$C213&amp;","&amp;ids_splitter!$D213&amp;","&amp;ids_splitter!$E213&amp;","&amp;ids_splitter!$F213)</f>
        <v>dimwishlist:item=1197771438&amp;perks=3525010810,2822142346,3300816228,1546637391</v>
      </c>
    </row>
    <row r="213" spans="1:3" x14ac:dyDescent="0.25">
      <c r="A213" t="str">
        <f>"// "&amp;ids_splitter!$A214</f>
        <v>// Lost Signal</v>
      </c>
      <c r="B213" t="str">
        <f>"//notes:["&amp;reference_stuff!$A$1&amp;"] "&amp;IF(ids_splitter!$G214&lt;&gt;"",ids_splitter!$G214&amp;" ","")&amp;IF(ids_splitter!$H214&lt;&gt;"",ids_splitter!$H214&amp;" ","")&amp;IFERROR(IF(LEN(ids_splitter!$C214) - LEN(SUBSTITUTE(ids_splitter!$C214, CHAR(10), "") + 1)&gt;0," (Whislist doesn't work since more than 1 perk in the string, just for visual, WIP to fix it) | tags: aegis speedrun pve"," | tags: aegis speedrun pve")," | tags: aegis speedrun pve")</f>
        <v>//notes:[Aegis' Speedrunner's Shopping List (updated 2026-01-05)] Tier: 2 [Purpose]: Trapping doors, Building Transcendence [Usage]: Universal [Source]: S24 pool  | tags: aegis speedrun pve</v>
      </c>
      <c r="C213" t="str">
        <f>"dimwishlist:item="&amp;ids_splitter!$B214&amp;"&amp;perks="&amp;IF(ids_splitter!$C214="","",ids_splitter!$C214&amp;","&amp;ids_splitter!$D214&amp;","&amp;ids_splitter!$E214&amp;","&amp;ids_splitter!$F214)</f>
        <v>dimwishlist:item=1197771438&amp;perks=3525010810,2822142346,3300816228,4049631843</v>
      </c>
    </row>
    <row r="214" spans="1:3" x14ac:dyDescent="0.25">
      <c r="A214" t="str">
        <f>"// "&amp;ids_splitter!$A215</f>
        <v>// Lost Signal</v>
      </c>
      <c r="B214" t="str">
        <f>"//notes:["&amp;reference_stuff!$A$1&amp;"] "&amp;IF(ids_splitter!$G215&lt;&gt;"",ids_splitter!$G215&amp;" ","")&amp;IF(ids_splitter!$H215&lt;&gt;"",ids_splitter!$H215&amp;" ","")&amp;IFERROR(IF(LEN(ids_splitter!$C215) - LEN(SUBSTITUTE(ids_splitter!$C215, CHAR(10), "") + 1)&gt;0," (Whislist doesn't work since more than 1 perk in the string, just for visual, WIP to fix it) | tags: aegis speedrun pve"," | tags: aegis speedrun pve")," | tags: aegis speedrun pve")</f>
        <v>//notes:[Aegis' Speedrunner's Shopping List (updated 2026-01-05)] Tier: 2 [Purpose]: Trapping doors, Building Transcendence [Usage]: Universal [Source]: S24 pool  | tags: aegis speedrun pve</v>
      </c>
      <c r="C214" t="str">
        <f>"dimwishlist:item="&amp;ids_splitter!$B215&amp;"&amp;perks="&amp;IF(ids_splitter!$C215="","",ids_splitter!$C215&amp;","&amp;ids_splitter!$D215&amp;","&amp;ids_splitter!$E215&amp;","&amp;ids_splitter!$F215)</f>
        <v>dimwishlist:item=1197771438&amp;perks=3525010810,2822142346,3300816228,3523296417</v>
      </c>
    </row>
    <row r="215" spans="1:3" x14ac:dyDescent="0.25">
      <c r="A215" t="str">
        <f>"// "&amp;ids_splitter!$A216</f>
        <v>// Lotus-Eater</v>
      </c>
      <c r="B215" t="str">
        <f>"//notes:["&amp;reference_stuff!$A$1&amp;"] "&amp;IF(ids_splitter!$G216&lt;&gt;"",ids_splitter!$G216&amp;" ","")&amp;IF(ids_splitter!$H216&lt;&gt;"",ids_splitter!$H216&amp;" ","")&amp;IFERROR(IF(LEN(ids_splitter!$C216) - LEN(SUBSTITUTE(ids_splitter!$C216,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Nightfalls  | tags: aegis speedrun pve</v>
      </c>
      <c r="C215" t="str">
        <f>"dimwishlist:item="&amp;ids_splitter!$B216&amp;"&amp;perks="&amp;IF(ids_splitter!$C216="","",ids_splitter!$C216&amp;","&amp;ids_splitter!$D216&amp;","&amp;ids_splitter!$E216&amp;","&amp;ids_splitter!$F216)</f>
        <v>dimwishlist:item=2697143634&amp;perks=332773068,106909392,776531651,2048641572</v>
      </c>
    </row>
    <row r="216" spans="1:3" x14ac:dyDescent="0.25">
      <c r="A216" t="str">
        <f>"// "&amp;ids_splitter!$A217</f>
        <v>// Lotus-Eater</v>
      </c>
      <c r="B216" t="str">
        <f>"//notes:["&amp;reference_stuff!$A$1&amp;"] "&amp;IF(ids_splitter!$G217&lt;&gt;"",ids_splitter!$G217&amp;" ","")&amp;IF(ids_splitter!$H217&lt;&gt;"",ids_splitter!$H217&amp;" ","")&amp;IFERROR(IF(LEN(ids_splitter!$C217) - LEN(SUBSTITUTE(ids_splitter!$C217,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Nightfalls  | tags: aegis speedrun pve</v>
      </c>
      <c r="C216" t="str">
        <f>"dimwishlist:item="&amp;ids_splitter!$B217&amp;"&amp;perks="&amp;IF(ids_splitter!$C217="","",ids_splitter!$C217&amp;","&amp;ids_splitter!$D217&amp;","&amp;ids_splitter!$E217&amp;","&amp;ids_splitter!$F217)</f>
        <v>dimwishlist:item=2697143634&amp;perks=332773068,106909392,3700496672,2048641572</v>
      </c>
    </row>
    <row r="217" spans="1:3" x14ac:dyDescent="0.25">
      <c r="A217" t="str">
        <f>"// "&amp;ids_splitter!$A218</f>
        <v>// Lotus-Eater</v>
      </c>
      <c r="B217" t="str">
        <f>"//notes:["&amp;reference_stuff!$A$1&amp;"] "&amp;IF(ids_splitter!$G218&lt;&gt;"",ids_splitter!$G218&amp;" ","")&amp;IF(ids_splitter!$H218&lt;&gt;"",ids_splitter!$H218&amp;" ","")&amp;IFERROR(IF(LEN(ids_splitter!$C218) - LEN(SUBSTITUTE(ids_splitter!$C218,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Nightfalls  (Whislist doesn't work since more than 1 perk in the string, just for visual, WIP to fix it) | tags: aegis speedrun pve</v>
      </c>
      <c r="C217" t="str">
        <f>"dimwishlist:item="&amp;ids_splitter!$B218&amp;"&amp;perks="&amp;IF(ids_splitter!$C218="","",ids_splitter!$C218&amp;","&amp;ids_splitter!$D218&amp;","&amp;ids_splitter!$E218&amp;","&amp;ids_splitter!$F218)</f>
        <v>dimwishlist:item=2697143634&amp;perks= 1478423395,106909392,776531651,2048641572</v>
      </c>
    </row>
    <row r="218" spans="1:3" x14ac:dyDescent="0.25">
      <c r="A218" t="str">
        <f>"// "&amp;ids_splitter!$A219</f>
        <v>// Lotus-Eater</v>
      </c>
      <c r="B218" t="str">
        <f>"//notes:["&amp;reference_stuff!$A$1&amp;"] "&amp;IF(ids_splitter!$G219&lt;&gt;"",ids_splitter!$G219&amp;" ","")&amp;IF(ids_splitter!$H219&lt;&gt;"",ids_splitter!$H219&amp;" ","")&amp;IFERROR(IF(LEN(ids_splitter!$C219) - LEN(SUBSTITUTE(ids_splitter!$C219,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Nightfalls  (Whislist doesn't work since more than 1 perk in the string, just for visual, WIP to fix it) | tags: aegis speedrun pve</v>
      </c>
      <c r="C218" t="str">
        <f>"dimwishlist:item="&amp;ids_splitter!$B219&amp;"&amp;perks="&amp;IF(ids_splitter!$C219="","",ids_splitter!$C219&amp;","&amp;ids_splitter!$D219&amp;","&amp;ids_splitter!$E219&amp;","&amp;ids_splitter!$F219)</f>
        <v>dimwishlist:item=2697143634&amp;perks= 1478423395,106909392,3700496672,2048641572</v>
      </c>
    </row>
    <row r="219" spans="1:3" x14ac:dyDescent="0.25">
      <c r="A219" t="str">
        <f>"// "&amp;ids_splitter!$A220</f>
        <v>// Lotus-Eater</v>
      </c>
      <c r="B219" t="str">
        <f>"//notes:["&amp;reference_stuff!$A$1&amp;"] "&amp;IF(ids_splitter!$G220&lt;&gt;"",ids_splitter!$G220&amp;" ","")&amp;IF(ids_splitter!$H220&lt;&gt;"",ids_splitter!$H220&amp;" ","")&amp;IFERROR(IF(LEN(ids_splitter!$C220) - LEN(SUBSTITUTE(ids_splitter!$C220,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Nightfalls  | tags: aegis speedrun pve</v>
      </c>
      <c r="C219" t="str">
        <f>"dimwishlist:item="&amp;ids_splitter!$B220&amp;"&amp;perks="&amp;IF(ids_splitter!$C220="","",ids_splitter!$C220&amp;","&amp;ids_splitter!$D220&amp;","&amp;ids_splitter!$E220&amp;","&amp;ids_splitter!$F220)</f>
        <v>dimwishlist:item=3922217119&amp;perks=332773068,106909392,776531651,2048641572</v>
      </c>
    </row>
    <row r="220" spans="1:3" x14ac:dyDescent="0.25">
      <c r="A220" t="str">
        <f>"// "&amp;ids_splitter!$A221</f>
        <v>// Lotus-Eater</v>
      </c>
      <c r="B220" t="str">
        <f>"//notes:["&amp;reference_stuff!$A$1&amp;"] "&amp;IF(ids_splitter!$G221&lt;&gt;"",ids_splitter!$G221&amp;" ","")&amp;IF(ids_splitter!$H221&lt;&gt;"",ids_splitter!$H221&amp;" ","")&amp;IFERROR(IF(LEN(ids_splitter!$C221) - LEN(SUBSTITUTE(ids_splitter!$C221,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Nightfalls  | tags: aegis speedrun pve</v>
      </c>
      <c r="C220" t="str">
        <f>"dimwishlist:item="&amp;ids_splitter!$B221&amp;"&amp;perks="&amp;IF(ids_splitter!$C221="","",ids_splitter!$C221&amp;","&amp;ids_splitter!$D221&amp;","&amp;ids_splitter!$E221&amp;","&amp;ids_splitter!$F221)</f>
        <v>dimwishlist:item=3922217119&amp;perks=332773068,106909392,3700496672,2048641572</v>
      </c>
    </row>
    <row r="221" spans="1:3" x14ac:dyDescent="0.25">
      <c r="A221" t="str">
        <f>"// "&amp;ids_splitter!$A222</f>
        <v>// Lotus-Eater</v>
      </c>
      <c r="B221" t="str">
        <f>"//notes:["&amp;reference_stuff!$A$1&amp;"] "&amp;IF(ids_splitter!$G222&lt;&gt;"",ids_splitter!$G222&amp;" ","")&amp;IF(ids_splitter!$H222&lt;&gt;"",ids_splitter!$H222&amp;" ","")&amp;IFERROR(IF(LEN(ids_splitter!$C222) - LEN(SUBSTITUTE(ids_splitter!$C222,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Nightfalls  (Whislist doesn't work since more than 1 perk in the string, just for visual, WIP to fix it) | tags: aegis speedrun pve</v>
      </c>
      <c r="C221" t="str">
        <f>"dimwishlist:item="&amp;ids_splitter!$B222&amp;"&amp;perks="&amp;IF(ids_splitter!$C222="","",ids_splitter!$C222&amp;","&amp;ids_splitter!$D222&amp;","&amp;ids_splitter!$E222&amp;","&amp;ids_splitter!$F222)</f>
        <v>dimwishlist:item=3922217119&amp;perks= 1478423395,106909392,776531651,2048641572</v>
      </c>
    </row>
    <row r="222" spans="1:3" x14ac:dyDescent="0.25">
      <c r="A222" t="str">
        <f>"// "&amp;ids_splitter!$A223</f>
        <v>// Lotus-Eater</v>
      </c>
      <c r="B222" t="str">
        <f>"//notes:["&amp;reference_stuff!$A$1&amp;"] "&amp;IF(ids_splitter!$G223&lt;&gt;"",ids_splitter!$G223&amp;" ","")&amp;IF(ids_splitter!$H223&lt;&gt;"",ids_splitter!$H223&amp;" ","")&amp;IFERROR(IF(LEN(ids_splitter!$C223) - LEN(SUBSTITUTE(ids_splitter!$C223,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Nightfalls  (Whislist doesn't work since more than 1 perk in the string, just for visual, WIP to fix it) | tags: aegis speedrun pve</v>
      </c>
      <c r="C222" t="str">
        <f>"dimwishlist:item="&amp;ids_splitter!$B223&amp;"&amp;perks="&amp;IF(ids_splitter!$C223="","",ids_splitter!$C223&amp;","&amp;ids_splitter!$D223&amp;","&amp;ids_splitter!$E223&amp;","&amp;ids_splitter!$F223)</f>
        <v>dimwishlist:item=3922217119&amp;perks= 1478423395,106909392,3700496672,2048641572</v>
      </c>
    </row>
    <row r="223" spans="1:3" x14ac:dyDescent="0.25">
      <c r="A223" t="str">
        <f>"// "&amp;ids_splitter!$A224</f>
        <v>// Lumina</v>
      </c>
      <c r="B223" t="str">
        <f>"//notes:["&amp;reference_stuff!$A$1&amp;"] "&amp;IF(ids_splitter!$G224&lt;&gt;"",ids_splitter!$G224&amp;" ","")&amp;IF(ids_splitter!$H224&lt;&gt;"",ids_splitter!$H224&amp;" ","")&amp;IFERROR(IF(LEN(ids_splitter!$C224) - LEN(SUBSTITUTE(ids_splitter!$C224, CHAR(10), "") + 1)&gt;0," (Whislist doesn't work since more than 1 perk in the string, just for visual, WIP to fix it) | tags: aegis speedrun pve"," | tags: aegis speedrun pve")," | tags: aegis speedrun pve")</f>
        <v>//notes:[Aegis' Speedrunner's Shopping List (updated 2026-01-05)] Tier: 2 [Purpose]: Providing 35% buff, Long distance grapple travel [Usage]: Universal [Source]: Monument to Lost Lights  | tags: aegis speedrun pve</v>
      </c>
      <c r="C223" t="str">
        <f>"dimwishlist:item="&amp;ids_splitter!$B224&amp;"&amp;perks="&amp;IF(ids_splitter!$C224="","",ids_splitter!$C224&amp;","&amp;ids_splitter!$D224&amp;","&amp;ids_splitter!$E224&amp;","&amp;ids_splitter!$F224)</f>
        <v>dimwishlist:item=3512014804&amp;perks=</v>
      </c>
    </row>
    <row r="224" spans="1:3" x14ac:dyDescent="0.25">
      <c r="A224" t="str">
        <f>"// "&amp;ids_splitter!$A225</f>
        <v>// Motif-41</v>
      </c>
      <c r="B224" t="str">
        <f>"//notes:["&amp;reference_stuff!$A$1&amp;"] "&amp;IF(ids_splitter!$G225&lt;&gt;"",ids_splitter!$G225&amp;" ","")&amp;IF(ids_splitter!$H225&lt;&gt;"",ids_splitter!$H225&amp;" ","")&amp;IFERROR(IF(LEN(ids_splitter!$C225) - LEN(SUBSTITUTE(ids_splitter!$C225,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24" t="str">
        <f>"dimwishlist:item="&amp;ids_splitter!$B225&amp;"&amp;perks="&amp;IF(ids_splitter!$C225="","",ids_splitter!$C225&amp;","&amp;ids_splitter!$D225&amp;","&amp;ids_splitter!$E225&amp;","&amp;ids_splitter!$F225)</f>
        <v>dimwishlist:item=1685533876&amp;perks=3525010810,2822142346,3300816228,4293542123</v>
      </c>
    </row>
    <row r="225" spans="1:3" x14ac:dyDescent="0.25">
      <c r="A225" t="str">
        <f>"// "&amp;ids_splitter!$A226</f>
        <v>// Motif-41</v>
      </c>
      <c r="B225" t="str">
        <f>"//notes:["&amp;reference_stuff!$A$1&amp;"] "&amp;IF(ids_splitter!$G226&lt;&gt;"",ids_splitter!$G226&amp;" ","")&amp;IF(ids_splitter!$H226&lt;&gt;"",ids_splitter!$H226&amp;" ","")&amp;IFERROR(IF(LEN(ids_splitter!$C226) - LEN(SUBSTITUTE(ids_splitter!$C226,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25" t="str">
        <f>"dimwishlist:item="&amp;ids_splitter!$B226&amp;"&amp;perks="&amp;IF(ids_splitter!$C226="","",ids_splitter!$C226&amp;","&amp;ids_splitter!$D226&amp;","&amp;ids_splitter!$E226&amp;","&amp;ids_splitter!$F226)</f>
        <v>dimwishlist:item=1685533876&amp;perks=3525010810,2822142346,3300816228,1546637391</v>
      </c>
    </row>
    <row r="226" spans="1:3" x14ac:dyDescent="0.25">
      <c r="A226" t="str">
        <f>"// "&amp;ids_splitter!$A227</f>
        <v>// Motif-41</v>
      </c>
      <c r="B226" t="str">
        <f>"//notes:["&amp;reference_stuff!$A$1&amp;"] "&amp;IF(ids_splitter!$G227&lt;&gt;"",ids_splitter!$G227&amp;" ","")&amp;IF(ids_splitter!$H227&lt;&gt;"",ids_splitter!$H227&amp;" ","")&amp;IFERROR(IF(LEN(ids_splitter!$C227) - LEN(SUBSTITUTE(ids_splitter!$C227,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26" t="str">
        <f>"dimwishlist:item="&amp;ids_splitter!$B227&amp;"&amp;perks="&amp;IF(ids_splitter!$C227="","",ids_splitter!$C227&amp;","&amp;ids_splitter!$D227&amp;","&amp;ids_splitter!$E227&amp;","&amp;ids_splitter!$F227)</f>
        <v>dimwishlist:item=1685533876&amp;perks=3525010810,2822142346,3300816228,243981275</v>
      </c>
    </row>
    <row r="227" spans="1:3" x14ac:dyDescent="0.25">
      <c r="A227" t="str">
        <f>"// "&amp;ids_splitter!$A228</f>
        <v>// Motif-41</v>
      </c>
      <c r="B227" t="str">
        <f>"//notes:["&amp;reference_stuff!$A$1&amp;"] "&amp;IF(ids_splitter!$G228&lt;&gt;"",ids_splitter!$G228&amp;" ","")&amp;IF(ids_splitter!$H228&lt;&gt;"",ids_splitter!$H228&amp;" ","")&amp;IFERROR(IF(LEN(ids_splitter!$C228) - LEN(SUBSTITUTE(ids_splitter!$C228,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27" t="str">
        <f>"dimwishlist:item="&amp;ids_splitter!$B228&amp;"&amp;perks="&amp;IF(ids_splitter!$C228="","",ids_splitter!$C228&amp;","&amp;ids_splitter!$D228&amp;","&amp;ids_splitter!$E228&amp;","&amp;ids_splitter!$F228)</f>
        <v>dimwishlist:item=1685533876&amp;perks=3525010810,2822142346,951095735,4293542123</v>
      </c>
    </row>
    <row r="228" spans="1:3" x14ac:dyDescent="0.25">
      <c r="A228" t="str">
        <f>"// "&amp;ids_splitter!$A229</f>
        <v>// Motif-41</v>
      </c>
      <c r="B228" t="str">
        <f>"//notes:["&amp;reference_stuff!$A$1&amp;"] "&amp;IF(ids_splitter!$G229&lt;&gt;"",ids_splitter!$G229&amp;" ","")&amp;IF(ids_splitter!$H229&lt;&gt;"",ids_splitter!$H229&amp;" ","")&amp;IFERROR(IF(LEN(ids_splitter!$C229) - LEN(SUBSTITUTE(ids_splitter!$C229,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28" t="str">
        <f>"dimwishlist:item="&amp;ids_splitter!$B229&amp;"&amp;perks="&amp;IF(ids_splitter!$C229="","",ids_splitter!$C229&amp;","&amp;ids_splitter!$D229&amp;","&amp;ids_splitter!$E229&amp;","&amp;ids_splitter!$F229)</f>
        <v>dimwishlist:item=1685533876&amp;perks=3525010810,2822142346,951095735,1546637391</v>
      </c>
    </row>
    <row r="229" spans="1:3" x14ac:dyDescent="0.25">
      <c r="A229" t="str">
        <f>"// "&amp;ids_splitter!$A230</f>
        <v>// Motif-41</v>
      </c>
      <c r="B229" t="str">
        <f>"//notes:["&amp;reference_stuff!$A$1&amp;"] "&amp;IF(ids_splitter!$G230&lt;&gt;"",ids_splitter!$G230&amp;" ","")&amp;IF(ids_splitter!$H230&lt;&gt;"",ids_splitter!$H230&amp;" ","")&amp;IFERROR(IF(LEN(ids_splitter!$C230) - LEN(SUBSTITUTE(ids_splitter!$C230,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29" t="str">
        <f>"dimwishlist:item="&amp;ids_splitter!$B230&amp;"&amp;perks="&amp;IF(ids_splitter!$C230="","",ids_splitter!$C230&amp;","&amp;ids_splitter!$D230&amp;","&amp;ids_splitter!$E230&amp;","&amp;ids_splitter!$F230)</f>
        <v>dimwishlist:item=1685533876&amp;perks=3525010810,2822142346,951095735,243981275</v>
      </c>
    </row>
    <row r="230" spans="1:3" x14ac:dyDescent="0.25">
      <c r="A230" t="str">
        <f>"// "&amp;ids_splitter!$A231</f>
        <v>// Motif-41</v>
      </c>
      <c r="B230" t="str">
        <f>"//notes:["&amp;reference_stuff!$A$1&amp;"] "&amp;IF(ids_splitter!$G231&lt;&gt;"",ids_splitter!$G231&amp;" ","")&amp;IF(ids_splitter!$H231&lt;&gt;"",ids_splitter!$H231&amp;" ","")&amp;IFERROR(IF(LEN(ids_splitter!$C231) - LEN(SUBSTITUTE(ids_splitter!$C231,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30" t="str">
        <f>"dimwishlist:item="&amp;ids_splitter!$B231&amp;"&amp;perks="&amp;IF(ids_splitter!$C231="","",ids_splitter!$C231&amp;","&amp;ids_splitter!$D231&amp;","&amp;ids_splitter!$E231&amp;","&amp;ids_splitter!$F231)</f>
        <v>dimwishlist:item=1685533876&amp;perks=3525010810,2822142346,3592538738,4293542123</v>
      </c>
    </row>
    <row r="231" spans="1:3" x14ac:dyDescent="0.25">
      <c r="A231" t="str">
        <f>"// "&amp;ids_splitter!$A232</f>
        <v>// Motif-41</v>
      </c>
      <c r="B231" t="str">
        <f>"//notes:["&amp;reference_stuff!$A$1&amp;"] "&amp;IF(ids_splitter!$G232&lt;&gt;"",ids_splitter!$G232&amp;" ","")&amp;IF(ids_splitter!$H232&lt;&gt;"",ids_splitter!$H232&amp;" ","")&amp;IFERROR(IF(LEN(ids_splitter!$C232) - LEN(SUBSTITUTE(ids_splitter!$C232,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31" t="str">
        <f>"dimwishlist:item="&amp;ids_splitter!$B232&amp;"&amp;perks="&amp;IF(ids_splitter!$C232="","",ids_splitter!$C232&amp;","&amp;ids_splitter!$D232&amp;","&amp;ids_splitter!$E232&amp;","&amp;ids_splitter!$F232)</f>
        <v>dimwishlist:item=1685533876&amp;perks=3525010810,2822142346,3592538738,1546637391</v>
      </c>
    </row>
    <row r="232" spans="1:3" x14ac:dyDescent="0.25">
      <c r="A232" t="str">
        <f>"// "&amp;ids_splitter!$A233</f>
        <v>// Motif-41</v>
      </c>
      <c r="B232" t="str">
        <f>"//notes:["&amp;reference_stuff!$A$1&amp;"] "&amp;IF(ids_splitter!$G233&lt;&gt;"",ids_splitter!$G233&amp;" ","")&amp;IF(ids_splitter!$H233&lt;&gt;"",ids_splitter!$H233&amp;" ","")&amp;IFERROR(IF(LEN(ids_splitter!$C233) - LEN(SUBSTITUTE(ids_splitter!$C233,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S28 portal  | tags: aegis speedrun pve</v>
      </c>
      <c r="C232" t="str">
        <f>"dimwishlist:item="&amp;ids_splitter!$B233&amp;"&amp;perks="&amp;IF(ids_splitter!$C233="","",ids_splitter!$C233&amp;","&amp;ids_splitter!$D233&amp;","&amp;ids_splitter!$E233&amp;","&amp;ids_splitter!$F233)</f>
        <v>dimwishlist:item=1685533876&amp;perks=3525010810,2822142346,3592538738,243981275</v>
      </c>
    </row>
    <row r="233" spans="1:3" x14ac:dyDescent="0.25">
      <c r="A233" t="str">
        <f>"// "&amp;ids_splitter!$A234</f>
        <v>// No Hesitation</v>
      </c>
      <c r="B233" t="str">
        <f>"//notes:["&amp;reference_stuff!$A$1&amp;"] "&amp;IF(ids_splitter!$G234&lt;&gt;"",ids_splitter!$G234&amp;" ","")&amp;IF(ids_splitter!$H234&lt;&gt;"",ids_splitter!$H234&amp;" ","")&amp;IFERROR(IF(LEN(ids_splitter!$C234) - LEN(SUBSTITUTE(ids_splitter!$C234, CHAR(10), "") + 1)&gt;0," (Whislist doesn't work since more than 1 perk in the string, just for visual, WIP to fix it) | tags: aegis speedrun pve"," | tags: aegis speedrun pve")," | tags: aegis speedrun pve")</f>
        <v>//notes:[Aegis' Speedrunner's Shopping List (updated 2026-01-05)] Tier: 2 [Purpose]: Healing vulnerable teammates, Universal damage boost [Usage]: Universal [Source]: Pale Heart  | tags: aegis speedrun pve</v>
      </c>
      <c r="C233" t="str">
        <f>"dimwishlist:item="&amp;ids_splitter!$B234&amp;"&amp;perks="&amp;IF(ids_splitter!$C234="","",ids_splitter!$C234&amp;","&amp;ids_splitter!$D234&amp;","&amp;ids_splitter!$E234&amp;","&amp;ids_splitter!$F234)</f>
        <v>dimwishlist:item=1801007332&amp;perks=1840239774,2635532173,2980589453,243981275</v>
      </c>
    </row>
    <row r="234" spans="1:3" x14ac:dyDescent="0.25">
      <c r="A234" t="str">
        <f>"// "&amp;ids_splitter!$A235</f>
        <v>// No Hesitation</v>
      </c>
      <c r="B234" t="str">
        <f>"//notes:["&amp;reference_stuff!$A$1&amp;"] "&amp;IF(ids_splitter!$G235&lt;&gt;"",ids_splitter!$G235&amp;" ","")&amp;IF(ids_splitter!$H235&lt;&gt;"",ids_splitter!$H235&amp;" ","")&amp;IFERROR(IF(LEN(ids_splitter!$C235) - LEN(SUBSTITUTE(ids_splitter!$C235, CHAR(10), "") + 1)&gt;0," (Whislist doesn't work since more than 1 perk in the string, just for visual, WIP to fix it) | tags: aegis speedrun pve"," | tags: aegis speedrun pve")," | tags: aegis speedrun pve")</f>
        <v>//notes:[Aegis' Speedrunner's Shopping List (updated 2026-01-05)] Tier: 2 [Purpose]: Healing vulnerable teammates, Universal damage boost [Usage]: Universal [Source]: Pale Heart  | tags: aegis speedrun pve</v>
      </c>
      <c r="C234" t="str">
        <f>"dimwishlist:item="&amp;ids_splitter!$B235&amp;"&amp;perks="&amp;IF(ids_splitter!$C235="","",ids_splitter!$C235&amp;","&amp;ids_splitter!$D235&amp;","&amp;ids_splitter!$E235&amp;","&amp;ids_splitter!$F235)</f>
        <v>dimwishlist:item=1801007332&amp;perks=1840239774,2635532173,2980589453,4293542123</v>
      </c>
    </row>
    <row r="235" spans="1:3" x14ac:dyDescent="0.25">
      <c r="A235" t="str">
        <f>"// "&amp;ids_splitter!$A236</f>
        <v>// No Hesitation</v>
      </c>
      <c r="B235" t="str">
        <f>"//notes:["&amp;reference_stuff!$A$1&amp;"] "&amp;IF(ids_splitter!$G236&lt;&gt;"",ids_splitter!$G236&amp;" ","")&amp;IF(ids_splitter!$H236&lt;&gt;"",ids_splitter!$H236&amp;" ","")&amp;IFERROR(IF(LEN(ids_splitter!$C236) - LEN(SUBSTITUTE(ids_splitter!$C236, CHAR(10), "") + 1)&gt;0," (Whislist doesn't work since more than 1 perk in the string, just for visual, WIP to fix it) | tags: aegis speedrun pve"," | tags: aegis speedrun pve")," | tags: aegis speedrun pve")</f>
        <v>//notes:[Aegis' Speedrunner's Shopping List (updated 2026-01-05)] Tier: 2 [Purpose]: Healing vulnerable teammates, Universal damage boost [Usage]: Universal [Source]: Pale Heart  | tags: aegis speedrun pve</v>
      </c>
      <c r="C235" t="str">
        <f>"dimwishlist:item="&amp;ids_splitter!$B236&amp;"&amp;perks="&amp;IF(ids_splitter!$C236="","",ids_splitter!$C236&amp;","&amp;ids_splitter!$D236&amp;","&amp;ids_splitter!$E236&amp;","&amp;ids_splitter!$F236)</f>
        <v>dimwishlist:item=1801007332&amp;perks=1840239774, 3142289711,2980589453,243981275</v>
      </c>
    </row>
    <row r="236" spans="1:3" x14ac:dyDescent="0.25">
      <c r="A236" t="str">
        <f>"// "&amp;ids_splitter!$A237</f>
        <v>// No Hesitation</v>
      </c>
      <c r="B236" t="str">
        <f>"//notes:["&amp;reference_stuff!$A$1&amp;"] "&amp;IF(ids_splitter!$G237&lt;&gt;"",ids_splitter!$G237&amp;" ","")&amp;IF(ids_splitter!$H237&lt;&gt;"",ids_splitter!$H237&amp;" ","")&amp;IFERROR(IF(LEN(ids_splitter!$C237) - LEN(SUBSTITUTE(ids_splitter!$C237, CHAR(10), "") + 1)&gt;0," (Whislist doesn't work since more than 1 perk in the string, just for visual, WIP to fix it) | tags: aegis speedrun pve"," | tags: aegis speedrun pve")," | tags: aegis speedrun pve")</f>
        <v>//notes:[Aegis' Speedrunner's Shopping List (updated 2026-01-05)] Tier: 2 [Purpose]: Healing vulnerable teammates, Universal damage boost [Usage]: Universal [Source]: Pale Heart  | tags: aegis speedrun pve</v>
      </c>
      <c r="C236" t="str">
        <f>"dimwishlist:item="&amp;ids_splitter!$B237&amp;"&amp;perks="&amp;IF(ids_splitter!$C237="","",ids_splitter!$C237&amp;","&amp;ids_splitter!$D237&amp;","&amp;ids_splitter!$E237&amp;","&amp;ids_splitter!$F237)</f>
        <v>dimwishlist:item=1801007332&amp;perks=1840239774, 3142289711,2980589453,4293542123</v>
      </c>
    </row>
    <row r="237" spans="1:3" x14ac:dyDescent="0.25">
      <c r="A237" t="str">
        <f>"// "&amp;ids_splitter!$A238</f>
        <v>// Parasite</v>
      </c>
      <c r="B237" t="str">
        <f>"//notes:["&amp;reference_stuff!$A$1&amp;"] "&amp;IF(ids_splitter!$G238&lt;&gt;"",ids_splitter!$G238&amp;" ","")&amp;IF(ids_splitter!$H238&lt;&gt;"",ids_splitter!$H238&amp;" ","")&amp;IFERROR(IF(LEN(ids_splitter!$C238) - LEN(SUBSTITUTE(ids_splitter!$C238, CHAR(10), "") + 1)&gt;0," (Whislist doesn't work since more than 1 perk in the string, just for visual, WIP to fix it) | tags: aegis speedrun pve"," | tags: aegis speedrun pve")," | tags: aegis speedrun pve")</f>
        <v>//notes:[Aegis' Speedrunner's Shopping List (updated 2026-01-05)] Tier: 2 [Purpose]: Extremely high burst [Usage]: Universal [Source]: Witch Queen quest  | tags: aegis speedrun pve</v>
      </c>
      <c r="C237" t="str">
        <f>"dimwishlist:item="&amp;ids_splitter!$B238&amp;"&amp;perks="&amp;IF(ids_splitter!$C238="","",ids_splitter!$C238&amp;","&amp;ids_splitter!$D238&amp;","&amp;ids_splitter!$E238&amp;","&amp;ids_splitter!$F238)</f>
        <v>dimwishlist:item=2812324400&amp;perks=</v>
      </c>
    </row>
    <row r="238" spans="1:3" x14ac:dyDescent="0.25">
      <c r="A238" t="str">
        <f>"// "&amp;ids_splitter!$A239</f>
        <v>// Path of Least Resistance</v>
      </c>
      <c r="B238" t="str">
        <f>"//notes:["&amp;reference_stuff!$A$1&amp;"] "&amp;IF(ids_splitter!$G239&lt;&gt;"",ids_splitter!$G239&amp;" ","")&amp;IF(ids_splitter!$H239&lt;&gt;"",ids_splitter!$H239&amp;" ","")&amp;IFERROR(IF(LEN(ids_splitter!$C239) - LEN(SUBSTITUTE(ids_splitter!$C239,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Operation: Seraph's Shield  | tags: aegis speedrun pve</v>
      </c>
      <c r="C238" t="str">
        <f>"dimwishlist:item="&amp;ids_splitter!$B239&amp;"&amp;perks="&amp;IF(ids_splitter!$C239="","",ids_splitter!$C239&amp;","&amp;ids_splitter!$D239&amp;","&amp;ids_splitter!$E239&amp;","&amp;ids_splitter!$F239)</f>
        <v>dimwishlist:item=2827764482&amp;perks=1840239774,2749775325,3700496672,2173046394</v>
      </c>
    </row>
    <row r="239" spans="1:3" x14ac:dyDescent="0.25">
      <c r="A239" t="str">
        <f>"// "&amp;ids_splitter!$A240</f>
        <v>// Path of Least Resistance</v>
      </c>
      <c r="B239" t="str">
        <f>"//notes:["&amp;reference_stuff!$A$1&amp;"] "&amp;IF(ids_splitter!$G240&lt;&gt;"",ids_splitter!$G240&amp;" ","")&amp;IF(ids_splitter!$H240&lt;&gt;"",ids_splitter!$H240&amp;" ","")&amp;IFERROR(IF(LEN(ids_splitter!$C240) - LEN(SUBSTITUTE(ids_splitter!$C240,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Operation: Seraph's Shield  | tags: aegis speedrun pve</v>
      </c>
      <c r="C239" t="str">
        <f>"dimwishlist:item="&amp;ids_splitter!$B240&amp;"&amp;perks="&amp;IF(ids_splitter!$C240="","",ids_splitter!$C240&amp;","&amp;ids_splitter!$D240&amp;","&amp;ids_splitter!$E240&amp;","&amp;ids_splitter!$F240)</f>
        <v>dimwishlist:item=2827764482&amp;perks=1840239774,2749775325,3700496672,438098033</v>
      </c>
    </row>
    <row r="240" spans="1:3" x14ac:dyDescent="0.25">
      <c r="A240" t="str">
        <f>"// "&amp;ids_splitter!$A241</f>
        <v>// Perfect Paradox</v>
      </c>
      <c r="B240" t="str">
        <f>"//notes:["&amp;reference_stuff!$A$1&amp;"] "&amp;IF(ids_splitter!$G241&lt;&gt;"",ids_splitter!$G241&amp;" ","")&amp;IF(ids_splitter!$H241&lt;&gt;"",ids_splitter!$H241&amp;" ","")&amp;IFERROR(IF(LEN(ids_splitter!$C241) - LEN(SUBSTITUTE(ids_splitter!$C241,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0" t="str">
        <f>"dimwishlist:item="&amp;ids_splitter!$B241&amp;"&amp;perks="&amp;IF(ids_splitter!$C241="","",ids_splitter!$C241&amp;","&amp;ids_splitter!$D241&amp;","&amp;ids_splitter!$E241&amp;","&amp;ids_splitter!$F241)</f>
        <v>dimwishlist:item=2248667690&amp;perks=1300023272,106909392,2869569095,2679249093</v>
      </c>
    </row>
    <row r="241" spans="1:3" x14ac:dyDescent="0.25">
      <c r="A241" t="str">
        <f>"// "&amp;ids_splitter!$A242</f>
        <v>// Perfect Paradox</v>
      </c>
      <c r="B241" t="str">
        <f>"//notes:["&amp;reference_stuff!$A$1&amp;"] "&amp;IF(ids_splitter!$G242&lt;&gt;"",ids_splitter!$G242&amp;" ","")&amp;IF(ids_splitter!$H242&lt;&gt;"",ids_splitter!$H242&amp;" ","")&amp;IFERROR(IF(LEN(ids_splitter!$C242) - LEN(SUBSTITUTE(ids_splitter!$C242,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1" t="str">
        <f>"dimwishlist:item="&amp;ids_splitter!$B242&amp;"&amp;perks="&amp;IF(ids_splitter!$C242="","",ids_splitter!$C242&amp;","&amp;ids_splitter!$D242&amp;","&amp;ids_splitter!$E242&amp;","&amp;ids_splitter!$F242)</f>
        <v>dimwishlist:item=2248667690&amp;perks=1300023272,106909392,2869569095,2360754333</v>
      </c>
    </row>
    <row r="242" spans="1:3" x14ac:dyDescent="0.25">
      <c r="A242" t="str">
        <f>"// "&amp;ids_splitter!$A243</f>
        <v>// Perfect Paradox</v>
      </c>
      <c r="B242" t="str">
        <f>"//notes:["&amp;reference_stuff!$A$1&amp;"] "&amp;IF(ids_splitter!$G243&lt;&gt;"",ids_splitter!$G243&amp;" ","")&amp;IF(ids_splitter!$H243&lt;&gt;"",ids_splitter!$H243&amp;" ","")&amp;IFERROR(IF(LEN(ids_splitter!$C243) - LEN(SUBSTITUTE(ids_splitter!$C243,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2" t="str">
        <f>"dimwishlist:item="&amp;ids_splitter!$B243&amp;"&amp;perks="&amp;IF(ids_splitter!$C243="","",ids_splitter!$C243&amp;","&amp;ids_splitter!$D243&amp;","&amp;ids_splitter!$E243&amp;","&amp;ids_splitter!$F243)</f>
        <v>dimwishlist:item=2248667690&amp;perks=1300023272,106909392,2869569095, 806159697</v>
      </c>
    </row>
    <row r="243" spans="1:3" x14ac:dyDescent="0.25">
      <c r="A243" t="str">
        <f>"// "&amp;ids_splitter!$A244</f>
        <v>// Perfect Paradox</v>
      </c>
      <c r="B243" t="str">
        <f>"//notes:["&amp;reference_stuff!$A$1&amp;"] "&amp;IF(ids_splitter!$G244&lt;&gt;"",ids_splitter!$G244&amp;" ","")&amp;IF(ids_splitter!$H244&lt;&gt;"",ids_splitter!$H244&amp;" ","")&amp;IFERROR(IF(LEN(ids_splitter!$C244) - LEN(SUBSTITUTE(ids_splitter!$C244,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3" t="str">
        <f>"dimwishlist:item="&amp;ids_splitter!$B244&amp;"&amp;perks="&amp;IF(ids_splitter!$C244="","",ids_splitter!$C244&amp;","&amp;ids_splitter!$D244&amp;","&amp;ids_splitter!$E244&amp;","&amp;ids_splitter!$F244)</f>
        <v>dimwishlist:item=2248667690&amp;perks=1300023272,106909392, 777589559,2679249093</v>
      </c>
    </row>
    <row r="244" spans="1:3" x14ac:dyDescent="0.25">
      <c r="A244" t="str">
        <f>"// "&amp;ids_splitter!$A245</f>
        <v>// Perfect Paradox</v>
      </c>
      <c r="B244" t="str">
        <f>"//notes:["&amp;reference_stuff!$A$1&amp;"] "&amp;IF(ids_splitter!$G245&lt;&gt;"",ids_splitter!$G245&amp;" ","")&amp;IF(ids_splitter!$H245&lt;&gt;"",ids_splitter!$H245&amp;" ","")&amp;IFERROR(IF(LEN(ids_splitter!$C245) - LEN(SUBSTITUTE(ids_splitter!$C245,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4" t="str">
        <f>"dimwishlist:item="&amp;ids_splitter!$B245&amp;"&amp;perks="&amp;IF(ids_splitter!$C245="","",ids_splitter!$C245&amp;","&amp;ids_splitter!$D245&amp;","&amp;ids_splitter!$E245&amp;","&amp;ids_splitter!$F245)</f>
        <v>dimwishlist:item=2248667690&amp;perks=1300023272,106909392, 777589559,2360754333</v>
      </c>
    </row>
    <row r="245" spans="1:3" x14ac:dyDescent="0.25">
      <c r="A245" t="str">
        <f>"// "&amp;ids_splitter!$A246</f>
        <v>// Perfect Paradox</v>
      </c>
      <c r="B245" t="str">
        <f>"//notes:["&amp;reference_stuff!$A$1&amp;"] "&amp;IF(ids_splitter!$G246&lt;&gt;"",ids_splitter!$G246&amp;" ","")&amp;IF(ids_splitter!$H246&lt;&gt;"",ids_splitter!$H246&amp;" ","")&amp;IFERROR(IF(LEN(ids_splitter!$C246) - LEN(SUBSTITUTE(ids_splitter!$C246,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5" t="str">
        <f>"dimwishlist:item="&amp;ids_splitter!$B246&amp;"&amp;perks="&amp;IF(ids_splitter!$C246="","",ids_splitter!$C246&amp;","&amp;ids_splitter!$D246&amp;","&amp;ids_splitter!$E246&amp;","&amp;ids_splitter!$F246)</f>
        <v>dimwishlist:item=2248667690&amp;perks=1300023272,106909392, 777589559, 806159697</v>
      </c>
    </row>
    <row r="246" spans="1:3" x14ac:dyDescent="0.25">
      <c r="A246" t="str">
        <f>"// "&amp;ids_splitter!$A247</f>
        <v>// Perfect Paradox</v>
      </c>
      <c r="B246" t="str">
        <f>"//notes:["&amp;reference_stuff!$A$1&amp;"] "&amp;IF(ids_splitter!$G247&lt;&gt;"",ids_splitter!$G247&amp;" ","")&amp;IF(ids_splitter!$H247&lt;&gt;"",ids_splitter!$H247&amp;" ","")&amp;IFERROR(IF(LEN(ids_splitter!$C247) - LEN(SUBSTITUTE(ids_splitter!$C247,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6" t="str">
        <f>"dimwishlist:item="&amp;ids_splitter!$B247&amp;"&amp;perks="&amp;IF(ids_splitter!$C247="","",ids_splitter!$C247&amp;","&amp;ids_splitter!$D247&amp;","&amp;ids_splitter!$E247&amp;","&amp;ids_splitter!$F247)</f>
        <v>dimwishlist:item=2248667690&amp;perks=1300023272,106909392,691659142,2679249093</v>
      </c>
    </row>
    <row r="247" spans="1:3" x14ac:dyDescent="0.25">
      <c r="A247" t="str">
        <f>"// "&amp;ids_splitter!$A248</f>
        <v>// Perfect Paradox</v>
      </c>
      <c r="B247" t="str">
        <f>"//notes:["&amp;reference_stuff!$A$1&amp;"] "&amp;IF(ids_splitter!$G248&lt;&gt;"",ids_splitter!$G248&amp;" ","")&amp;IF(ids_splitter!$H248&lt;&gt;"",ids_splitter!$H248&amp;" ","")&amp;IFERROR(IF(LEN(ids_splitter!$C248) - LEN(SUBSTITUTE(ids_splitter!$C248,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7" t="str">
        <f>"dimwishlist:item="&amp;ids_splitter!$B248&amp;"&amp;perks="&amp;IF(ids_splitter!$C248="","",ids_splitter!$C248&amp;","&amp;ids_splitter!$D248&amp;","&amp;ids_splitter!$E248&amp;","&amp;ids_splitter!$F248)</f>
        <v>dimwishlist:item=2248667690&amp;perks=1300023272,106909392,691659142,2360754333</v>
      </c>
    </row>
    <row r="248" spans="1:3" x14ac:dyDescent="0.25">
      <c r="A248" t="str">
        <f>"// "&amp;ids_splitter!$A249</f>
        <v>// Perfect Paradox</v>
      </c>
      <c r="B248" t="str">
        <f>"//notes:["&amp;reference_stuff!$A$1&amp;"] "&amp;IF(ids_splitter!$G249&lt;&gt;"",ids_splitter!$G249&amp;" ","")&amp;IF(ids_splitter!$H249&lt;&gt;"",ids_splitter!$H249&amp;" ","")&amp;IFERROR(IF(LEN(ids_splitter!$C249) - LEN(SUBSTITUTE(ids_splitter!$C249,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8" t="str">
        <f>"dimwishlist:item="&amp;ids_splitter!$B249&amp;"&amp;perks="&amp;IF(ids_splitter!$C249="","",ids_splitter!$C249&amp;","&amp;ids_splitter!$D249&amp;","&amp;ids_splitter!$E249&amp;","&amp;ids_splitter!$F249)</f>
        <v>dimwishlist:item=2248667690&amp;perks=1300023272,106909392,691659142, 806159697</v>
      </c>
    </row>
    <row r="249" spans="1:3" x14ac:dyDescent="0.25">
      <c r="A249" t="str">
        <f>"// "&amp;ids_splitter!$A250</f>
        <v>// Perfect Paradox</v>
      </c>
      <c r="B249" t="str">
        <f>"//notes:["&amp;reference_stuff!$A$1&amp;"] "&amp;IF(ids_splitter!$G250&lt;&gt;"",ids_splitter!$G250&amp;" ","")&amp;IF(ids_splitter!$H250&lt;&gt;"",ids_splitter!$H250&amp;" ","")&amp;IFERROR(IF(LEN(ids_splitter!$C250) - LEN(SUBSTITUTE(ids_splitter!$C250,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49" t="str">
        <f>"dimwishlist:item="&amp;ids_splitter!$B250&amp;"&amp;perks="&amp;IF(ids_splitter!$C250="","",ids_splitter!$C250&amp;","&amp;ids_splitter!$D250&amp;","&amp;ids_splitter!$E250&amp;","&amp;ids_splitter!$F250)</f>
        <v>dimwishlist:item=2248667690&amp;perks=1300023272,679225683,2869569095,2679249093</v>
      </c>
    </row>
    <row r="250" spans="1:3" x14ac:dyDescent="0.25">
      <c r="A250" t="str">
        <f>"// "&amp;ids_splitter!$A251</f>
        <v>// Perfect Paradox</v>
      </c>
      <c r="B250" t="str">
        <f>"//notes:["&amp;reference_stuff!$A$1&amp;"] "&amp;IF(ids_splitter!$G251&lt;&gt;"",ids_splitter!$G251&amp;" ","")&amp;IF(ids_splitter!$H251&lt;&gt;"",ids_splitter!$H251&amp;" ","")&amp;IFERROR(IF(LEN(ids_splitter!$C251) - LEN(SUBSTITUTE(ids_splitter!$C251,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0" t="str">
        <f>"dimwishlist:item="&amp;ids_splitter!$B251&amp;"&amp;perks="&amp;IF(ids_splitter!$C251="","",ids_splitter!$C251&amp;","&amp;ids_splitter!$D251&amp;","&amp;ids_splitter!$E251&amp;","&amp;ids_splitter!$F251)</f>
        <v>dimwishlist:item=2248667690&amp;perks=1300023272,679225683,2869569095,2360754333</v>
      </c>
    </row>
    <row r="251" spans="1:3" x14ac:dyDescent="0.25">
      <c r="A251" t="str">
        <f>"// "&amp;ids_splitter!$A252</f>
        <v>// Perfect Paradox</v>
      </c>
      <c r="B251" t="str">
        <f>"//notes:["&amp;reference_stuff!$A$1&amp;"] "&amp;IF(ids_splitter!$G252&lt;&gt;"",ids_splitter!$G252&amp;" ","")&amp;IF(ids_splitter!$H252&lt;&gt;"",ids_splitter!$H252&amp;" ","")&amp;IFERROR(IF(LEN(ids_splitter!$C252) - LEN(SUBSTITUTE(ids_splitter!$C252,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1" t="str">
        <f>"dimwishlist:item="&amp;ids_splitter!$B252&amp;"&amp;perks="&amp;IF(ids_splitter!$C252="","",ids_splitter!$C252&amp;","&amp;ids_splitter!$D252&amp;","&amp;ids_splitter!$E252&amp;","&amp;ids_splitter!$F252)</f>
        <v>dimwishlist:item=2248667690&amp;perks=1300023272,679225683,2869569095, 806159697</v>
      </c>
    </row>
    <row r="252" spans="1:3" x14ac:dyDescent="0.25">
      <c r="A252" t="str">
        <f>"// "&amp;ids_splitter!$A253</f>
        <v>// Perfect Paradox</v>
      </c>
      <c r="B252" t="str">
        <f>"//notes:["&amp;reference_stuff!$A$1&amp;"] "&amp;IF(ids_splitter!$G253&lt;&gt;"",ids_splitter!$G253&amp;" ","")&amp;IF(ids_splitter!$H253&lt;&gt;"",ids_splitter!$H253&amp;" ","")&amp;IFERROR(IF(LEN(ids_splitter!$C253) - LEN(SUBSTITUTE(ids_splitter!$C253,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2" t="str">
        <f>"dimwishlist:item="&amp;ids_splitter!$B253&amp;"&amp;perks="&amp;IF(ids_splitter!$C253="","",ids_splitter!$C253&amp;","&amp;ids_splitter!$D253&amp;","&amp;ids_splitter!$E253&amp;","&amp;ids_splitter!$F253)</f>
        <v>dimwishlist:item=2248667690&amp;perks=1300023272,679225683, 777589559,2679249093</v>
      </c>
    </row>
    <row r="253" spans="1:3" x14ac:dyDescent="0.25">
      <c r="A253" t="str">
        <f>"// "&amp;ids_splitter!$A254</f>
        <v>// Perfect Paradox</v>
      </c>
      <c r="B253" t="str">
        <f>"//notes:["&amp;reference_stuff!$A$1&amp;"] "&amp;IF(ids_splitter!$G254&lt;&gt;"",ids_splitter!$G254&amp;" ","")&amp;IF(ids_splitter!$H254&lt;&gt;"",ids_splitter!$H254&amp;" ","")&amp;IFERROR(IF(LEN(ids_splitter!$C254) - LEN(SUBSTITUTE(ids_splitter!$C254,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3" t="str">
        <f>"dimwishlist:item="&amp;ids_splitter!$B254&amp;"&amp;perks="&amp;IF(ids_splitter!$C254="","",ids_splitter!$C254&amp;","&amp;ids_splitter!$D254&amp;","&amp;ids_splitter!$E254&amp;","&amp;ids_splitter!$F254)</f>
        <v>dimwishlist:item=2248667690&amp;perks=1300023272,679225683, 777589559,2360754333</v>
      </c>
    </row>
    <row r="254" spans="1:3" x14ac:dyDescent="0.25">
      <c r="A254" t="str">
        <f>"// "&amp;ids_splitter!$A255</f>
        <v>// Perfect Paradox</v>
      </c>
      <c r="B254" t="str">
        <f>"//notes:["&amp;reference_stuff!$A$1&amp;"] "&amp;IF(ids_splitter!$G255&lt;&gt;"",ids_splitter!$G255&amp;" ","")&amp;IF(ids_splitter!$H255&lt;&gt;"",ids_splitter!$H255&amp;" ","")&amp;IFERROR(IF(LEN(ids_splitter!$C255) - LEN(SUBSTITUTE(ids_splitter!$C255,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4" t="str">
        <f>"dimwishlist:item="&amp;ids_splitter!$B255&amp;"&amp;perks="&amp;IF(ids_splitter!$C255="","",ids_splitter!$C255&amp;","&amp;ids_splitter!$D255&amp;","&amp;ids_splitter!$E255&amp;","&amp;ids_splitter!$F255)</f>
        <v>dimwishlist:item=2248667690&amp;perks=1300023272,679225683, 777589559, 806159697</v>
      </c>
    </row>
    <row r="255" spans="1:3" x14ac:dyDescent="0.25">
      <c r="A255" t="str">
        <f>"// "&amp;ids_splitter!$A256</f>
        <v>// Perfect Paradox</v>
      </c>
      <c r="B255" t="str">
        <f>"//notes:["&amp;reference_stuff!$A$1&amp;"] "&amp;IF(ids_splitter!$G256&lt;&gt;"",ids_splitter!$G256&amp;" ","")&amp;IF(ids_splitter!$H256&lt;&gt;"",ids_splitter!$H256&amp;" ","")&amp;IFERROR(IF(LEN(ids_splitter!$C256) - LEN(SUBSTITUTE(ids_splitter!$C256,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5" t="str">
        <f>"dimwishlist:item="&amp;ids_splitter!$B256&amp;"&amp;perks="&amp;IF(ids_splitter!$C256="","",ids_splitter!$C256&amp;","&amp;ids_splitter!$D256&amp;","&amp;ids_splitter!$E256&amp;","&amp;ids_splitter!$F256)</f>
        <v>dimwishlist:item=2248667690&amp;perks=1300023272,679225683,691659142,2679249093</v>
      </c>
    </row>
    <row r="256" spans="1:3" x14ac:dyDescent="0.25">
      <c r="A256" t="str">
        <f>"// "&amp;ids_splitter!$A257</f>
        <v>// Perfect Paradox</v>
      </c>
      <c r="B256" t="str">
        <f>"//notes:["&amp;reference_stuff!$A$1&amp;"] "&amp;IF(ids_splitter!$G257&lt;&gt;"",ids_splitter!$G257&amp;" ","")&amp;IF(ids_splitter!$H257&lt;&gt;"",ids_splitter!$H257&amp;" ","")&amp;IFERROR(IF(LEN(ids_splitter!$C257) - LEN(SUBSTITUTE(ids_splitter!$C257,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6" t="str">
        <f>"dimwishlist:item="&amp;ids_splitter!$B257&amp;"&amp;perks="&amp;IF(ids_splitter!$C257="","",ids_splitter!$C257&amp;","&amp;ids_splitter!$D257&amp;","&amp;ids_splitter!$E257&amp;","&amp;ids_splitter!$F257)</f>
        <v>dimwishlist:item=2248667690&amp;perks=1300023272,679225683,691659142,2360754333</v>
      </c>
    </row>
    <row r="257" spans="1:3" x14ac:dyDescent="0.25">
      <c r="A257" t="str">
        <f>"// "&amp;ids_splitter!$A258</f>
        <v>// Perfect Paradox</v>
      </c>
      <c r="B257" t="str">
        <f>"//notes:["&amp;reference_stuff!$A$1&amp;"] "&amp;IF(ids_splitter!$G258&lt;&gt;"",ids_splitter!$G258&amp;" ","")&amp;IF(ids_splitter!$H258&lt;&gt;"",ids_splitter!$H258&amp;" ","")&amp;IFERROR(IF(LEN(ids_splitter!$C258) - LEN(SUBSTITUTE(ids_splitter!$C258,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7" t="str">
        <f>"dimwishlist:item="&amp;ids_splitter!$B258&amp;"&amp;perks="&amp;IF(ids_splitter!$C258="","",ids_splitter!$C258&amp;","&amp;ids_splitter!$D258&amp;","&amp;ids_splitter!$E258&amp;","&amp;ids_splitter!$F258)</f>
        <v>dimwishlist:item=2248667690&amp;perks=1300023272,679225683,691659142, 806159697</v>
      </c>
    </row>
    <row r="258" spans="1:3" x14ac:dyDescent="0.25">
      <c r="A258" t="str">
        <f>"// "&amp;ids_splitter!$A259</f>
        <v>// Perfect Paradox</v>
      </c>
      <c r="B258" t="str">
        <f>"//notes:["&amp;reference_stuff!$A$1&amp;"] "&amp;IF(ids_splitter!$G259&lt;&gt;"",ids_splitter!$G259&amp;" ","")&amp;IF(ids_splitter!$H259&lt;&gt;"",ids_splitter!$H259&amp;" ","")&amp;IFERROR(IF(LEN(ids_splitter!$C259) - LEN(SUBSTITUTE(ids_splitter!$C259,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8" t="str">
        <f>"dimwishlist:item="&amp;ids_splitter!$B259&amp;"&amp;perks="&amp;IF(ids_splitter!$C259="","",ids_splitter!$C259&amp;","&amp;ids_splitter!$D259&amp;","&amp;ids_splitter!$E259&amp;","&amp;ids_splitter!$F259)</f>
        <v>dimwishlist:item=3393519051&amp;perks=1300023272,106909392,2869569095,2679249093</v>
      </c>
    </row>
    <row r="259" spans="1:3" x14ac:dyDescent="0.25">
      <c r="A259" t="str">
        <f>"// "&amp;ids_splitter!$A260</f>
        <v>// Perfect Paradox</v>
      </c>
      <c r="B259" t="str">
        <f>"//notes:["&amp;reference_stuff!$A$1&amp;"] "&amp;IF(ids_splitter!$G260&lt;&gt;"",ids_splitter!$G260&amp;" ","")&amp;IF(ids_splitter!$H260&lt;&gt;"",ids_splitter!$H260&amp;" ","")&amp;IFERROR(IF(LEN(ids_splitter!$C260) - LEN(SUBSTITUTE(ids_splitter!$C260,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59" t="str">
        <f>"dimwishlist:item="&amp;ids_splitter!$B260&amp;"&amp;perks="&amp;IF(ids_splitter!$C260="","",ids_splitter!$C260&amp;","&amp;ids_splitter!$D260&amp;","&amp;ids_splitter!$E260&amp;","&amp;ids_splitter!$F260)</f>
        <v>dimwishlist:item=3393519051&amp;perks=1300023272,106909392,2869569095,2360754333</v>
      </c>
    </row>
    <row r="260" spans="1:3" x14ac:dyDescent="0.25">
      <c r="A260" t="str">
        <f>"// "&amp;ids_splitter!$A261</f>
        <v>// Perfect Paradox</v>
      </c>
      <c r="B260" t="str">
        <f>"//notes:["&amp;reference_stuff!$A$1&amp;"] "&amp;IF(ids_splitter!$G261&lt;&gt;"",ids_splitter!$G261&amp;" ","")&amp;IF(ids_splitter!$H261&lt;&gt;"",ids_splitter!$H261&amp;" ","")&amp;IFERROR(IF(LEN(ids_splitter!$C261) - LEN(SUBSTITUTE(ids_splitter!$C261,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0" t="str">
        <f>"dimwishlist:item="&amp;ids_splitter!$B261&amp;"&amp;perks="&amp;IF(ids_splitter!$C261="","",ids_splitter!$C261&amp;","&amp;ids_splitter!$D261&amp;","&amp;ids_splitter!$E261&amp;","&amp;ids_splitter!$F261)</f>
        <v>dimwishlist:item=3393519051&amp;perks=1300023272,106909392,2869569095, 806159697</v>
      </c>
    </row>
    <row r="261" spans="1:3" x14ac:dyDescent="0.25">
      <c r="A261" t="str">
        <f>"// "&amp;ids_splitter!$A262</f>
        <v>// Perfect Paradox</v>
      </c>
      <c r="B261" t="str">
        <f>"//notes:["&amp;reference_stuff!$A$1&amp;"] "&amp;IF(ids_splitter!$G262&lt;&gt;"",ids_splitter!$G262&amp;" ","")&amp;IF(ids_splitter!$H262&lt;&gt;"",ids_splitter!$H262&amp;" ","")&amp;IFERROR(IF(LEN(ids_splitter!$C262) - LEN(SUBSTITUTE(ids_splitter!$C262,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1" t="str">
        <f>"dimwishlist:item="&amp;ids_splitter!$B262&amp;"&amp;perks="&amp;IF(ids_splitter!$C262="","",ids_splitter!$C262&amp;","&amp;ids_splitter!$D262&amp;","&amp;ids_splitter!$E262&amp;","&amp;ids_splitter!$F262)</f>
        <v>dimwishlist:item=3393519051&amp;perks=1300023272,106909392, 777589559,2679249093</v>
      </c>
    </row>
    <row r="262" spans="1:3" x14ac:dyDescent="0.25">
      <c r="A262" t="str">
        <f>"// "&amp;ids_splitter!$A263</f>
        <v>// Perfect Paradox</v>
      </c>
      <c r="B262" t="str">
        <f>"//notes:["&amp;reference_stuff!$A$1&amp;"] "&amp;IF(ids_splitter!$G263&lt;&gt;"",ids_splitter!$G263&amp;" ","")&amp;IF(ids_splitter!$H263&lt;&gt;"",ids_splitter!$H263&amp;" ","")&amp;IFERROR(IF(LEN(ids_splitter!$C263) - LEN(SUBSTITUTE(ids_splitter!$C263,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2" t="str">
        <f>"dimwishlist:item="&amp;ids_splitter!$B263&amp;"&amp;perks="&amp;IF(ids_splitter!$C263="","",ids_splitter!$C263&amp;","&amp;ids_splitter!$D263&amp;","&amp;ids_splitter!$E263&amp;","&amp;ids_splitter!$F263)</f>
        <v>dimwishlist:item=3393519051&amp;perks=1300023272,106909392, 777589559,2360754333</v>
      </c>
    </row>
    <row r="263" spans="1:3" x14ac:dyDescent="0.25">
      <c r="A263" t="str">
        <f>"// "&amp;ids_splitter!$A264</f>
        <v>// Perfect Paradox</v>
      </c>
      <c r="B263" t="str">
        <f>"//notes:["&amp;reference_stuff!$A$1&amp;"] "&amp;IF(ids_splitter!$G264&lt;&gt;"",ids_splitter!$G264&amp;" ","")&amp;IF(ids_splitter!$H264&lt;&gt;"",ids_splitter!$H264&amp;" ","")&amp;IFERROR(IF(LEN(ids_splitter!$C264) - LEN(SUBSTITUTE(ids_splitter!$C264,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3" t="str">
        <f>"dimwishlist:item="&amp;ids_splitter!$B264&amp;"&amp;perks="&amp;IF(ids_splitter!$C264="","",ids_splitter!$C264&amp;","&amp;ids_splitter!$D264&amp;","&amp;ids_splitter!$E264&amp;","&amp;ids_splitter!$F264)</f>
        <v>dimwishlist:item=3393519051&amp;perks=1300023272,106909392, 777589559, 806159697</v>
      </c>
    </row>
    <row r="264" spans="1:3" x14ac:dyDescent="0.25">
      <c r="A264" t="str">
        <f>"// "&amp;ids_splitter!$A265</f>
        <v>// Perfect Paradox</v>
      </c>
      <c r="B264" t="str">
        <f>"//notes:["&amp;reference_stuff!$A$1&amp;"] "&amp;IF(ids_splitter!$G265&lt;&gt;"",ids_splitter!$G265&amp;" ","")&amp;IF(ids_splitter!$H265&lt;&gt;"",ids_splitter!$H265&amp;" ","")&amp;IFERROR(IF(LEN(ids_splitter!$C265) - LEN(SUBSTITUTE(ids_splitter!$C265,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4" t="str">
        <f>"dimwishlist:item="&amp;ids_splitter!$B265&amp;"&amp;perks="&amp;IF(ids_splitter!$C265="","",ids_splitter!$C265&amp;","&amp;ids_splitter!$D265&amp;","&amp;ids_splitter!$E265&amp;","&amp;ids_splitter!$F265)</f>
        <v>dimwishlist:item=3393519051&amp;perks=1300023272,106909392,691659142,2679249093</v>
      </c>
    </row>
    <row r="265" spans="1:3" x14ac:dyDescent="0.25">
      <c r="A265" t="str">
        <f>"// "&amp;ids_splitter!$A266</f>
        <v>// Perfect Paradox</v>
      </c>
      <c r="B265" t="str">
        <f>"//notes:["&amp;reference_stuff!$A$1&amp;"] "&amp;IF(ids_splitter!$G266&lt;&gt;"",ids_splitter!$G266&amp;" ","")&amp;IF(ids_splitter!$H266&lt;&gt;"",ids_splitter!$H266&amp;" ","")&amp;IFERROR(IF(LEN(ids_splitter!$C266) - LEN(SUBSTITUTE(ids_splitter!$C266,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5" t="str">
        <f>"dimwishlist:item="&amp;ids_splitter!$B266&amp;"&amp;perks="&amp;IF(ids_splitter!$C266="","",ids_splitter!$C266&amp;","&amp;ids_splitter!$D266&amp;","&amp;ids_splitter!$E266&amp;","&amp;ids_splitter!$F266)</f>
        <v>dimwishlist:item=3393519051&amp;perks=1300023272,106909392,691659142,2360754333</v>
      </c>
    </row>
    <row r="266" spans="1:3" x14ac:dyDescent="0.25">
      <c r="A266" t="str">
        <f>"// "&amp;ids_splitter!$A267</f>
        <v>// Perfect Paradox</v>
      </c>
      <c r="B266" t="str">
        <f>"//notes:["&amp;reference_stuff!$A$1&amp;"] "&amp;IF(ids_splitter!$G267&lt;&gt;"",ids_splitter!$G267&amp;" ","")&amp;IF(ids_splitter!$H267&lt;&gt;"",ids_splitter!$H267&amp;" ","")&amp;IFERROR(IF(LEN(ids_splitter!$C267) - LEN(SUBSTITUTE(ids_splitter!$C267,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6" t="str">
        <f>"dimwishlist:item="&amp;ids_splitter!$B267&amp;"&amp;perks="&amp;IF(ids_splitter!$C267="","",ids_splitter!$C267&amp;","&amp;ids_splitter!$D267&amp;","&amp;ids_splitter!$E267&amp;","&amp;ids_splitter!$F267)</f>
        <v>dimwishlist:item=3393519051&amp;perks=1300023272,106909392,691659142, 806159697</v>
      </c>
    </row>
    <row r="267" spans="1:3" x14ac:dyDescent="0.25">
      <c r="A267" t="str">
        <f>"// "&amp;ids_splitter!$A268</f>
        <v>// Perfect Paradox</v>
      </c>
      <c r="B267" t="str">
        <f>"//notes:["&amp;reference_stuff!$A$1&amp;"] "&amp;IF(ids_splitter!$G268&lt;&gt;"",ids_splitter!$G268&amp;" ","")&amp;IF(ids_splitter!$H268&lt;&gt;"",ids_splitter!$H268&amp;" ","")&amp;IFERROR(IF(LEN(ids_splitter!$C268) - LEN(SUBSTITUTE(ids_splitter!$C268,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7" t="str">
        <f>"dimwishlist:item="&amp;ids_splitter!$B268&amp;"&amp;perks="&amp;IF(ids_splitter!$C268="","",ids_splitter!$C268&amp;","&amp;ids_splitter!$D268&amp;","&amp;ids_splitter!$E268&amp;","&amp;ids_splitter!$F268)</f>
        <v>dimwishlist:item=3393519051&amp;perks=1300023272,679225683,2869569095,2679249093</v>
      </c>
    </row>
    <row r="268" spans="1:3" x14ac:dyDescent="0.25">
      <c r="A268" t="str">
        <f>"// "&amp;ids_splitter!$A269</f>
        <v>// Perfect Paradox</v>
      </c>
      <c r="B268" t="str">
        <f>"//notes:["&amp;reference_stuff!$A$1&amp;"] "&amp;IF(ids_splitter!$G269&lt;&gt;"",ids_splitter!$G269&amp;" ","")&amp;IF(ids_splitter!$H269&lt;&gt;"",ids_splitter!$H269&amp;" ","")&amp;IFERROR(IF(LEN(ids_splitter!$C269) - LEN(SUBSTITUTE(ids_splitter!$C269,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8" t="str">
        <f>"dimwishlist:item="&amp;ids_splitter!$B269&amp;"&amp;perks="&amp;IF(ids_splitter!$C269="","",ids_splitter!$C269&amp;","&amp;ids_splitter!$D269&amp;","&amp;ids_splitter!$E269&amp;","&amp;ids_splitter!$F269)</f>
        <v>dimwishlist:item=3393519051&amp;perks=1300023272,679225683,2869569095,2360754333</v>
      </c>
    </row>
    <row r="269" spans="1:3" x14ac:dyDescent="0.25">
      <c r="A269" t="str">
        <f>"// "&amp;ids_splitter!$A270</f>
        <v>// Perfect Paradox</v>
      </c>
      <c r="B269" t="str">
        <f>"//notes:["&amp;reference_stuff!$A$1&amp;"] "&amp;IF(ids_splitter!$G270&lt;&gt;"",ids_splitter!$G270&amp;" ","")&amp;IF(ids_splitter!$H270&lt;&gt;"",ids_splitter!$H270&amp;" ","")&amp;IFERROR(IF(LEN(ids_splitter!$C270) - LEN(SUBSTITUTE(ids_splitter!$C270,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69" t="str">
        <f>"dimwishlist:item="&amp;ids_splitter!$B270&amp;"&amp;perks="&amp;IF(ids_splitter!$C270="","",ids_splitter!$C270&amp;","&amp;ids_splitter!$D270&amp;","&amp;ids_splitter!$E270&amp;","&amp;ids_splitter!$F270)</f>
        <v>dimwishlist:item=3393519051&amp;perks=1300023272,679225683,2869569095, 806159697</v>
      </c>
    </row>
    <row r="270" spans="1:3" x14ac:dyDescent="0.25">
      <c r="A270" t="str">
        <f>"// "&amp;ids_splitter!$A271</f>
        <v>// Perfect Paradox</v>
      </c>
      <c r="B270" t="str">
        <f>"//notes:["&amp;reference_stuff!$A$1&amp;"] "&amp;IF(ids_splitter!$G271&lt;&gt;"",ids_splitter!$G271&amp;" ","")&amp;IF(ids_splitter!$H271&lt;&gt;"",ids_splitter!$H271&amp;" ","")&amp;IFERROR(IF(LEN(ids_splitter!$C271) - LEN(SUBSTITUTE(ids_splitter!$C271,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0" t="str">
        <f>"dimwishlist:item="&amp;ids_splitter!$B271&amp;"&amp;perks="&amp;IF(ids_splitter!$C271="","",ids_splitter!$C271&amp;","&amp;ids_splitter!$D271&amp;","&amp;ids_splitter!$E271&amp;","&amp;ids_splitter!$F271)</f>
        <v>dimwishlist:item=3393519051&amp;perks=1300023272,679225683, 777589559,2679249093</v>
      </c>
    </row>
    <row r="271" spans="1:3" x14ac:dyDescent="0.25">
      <c r="A271" t="str">
        <f>"// "&amp;ids_splitter!$A272</f>
        <v>// Perfect Paradox</v>
      </c>
      <c r="B271" t="str">
        <f>"//notes:["&amp;reference_stuff!$A$1&amp;"] "&amp;IF(ids_splitter!$G272&lt;&gt;"",ids_splitter!$G272&amp;" ","")&amp;IF(ids_splitter!$H272&lt;&gt;"",ids_splitter!$H272&amp;" ","")&amp;IFERROR(IF(LEN(ids_splitter!$C272) - LEN(SUBSTITUTE(ids_splitter!$C272,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1" t="str">
        <f>"dimwishlist:item="&amp;ids_splitter!$B272&amp;"&amp;perks="&amp;IF(ids_splitter!$C272="","",ids_splitter!$C272&amp;","&amp;ids_splitter!$D272&amp;","&amp;ids_splitter!$E272&amp;","&amp;ids_splitter!$F272)</f>
        <v>dimwishlist:item=3393519051&amp;perks=1300023272,679225683, 777589559,2360754333</v>
      </c>
    </row>
    <row r="272" spans="1:3" x14ac:dyDescent="0.25">
      <c r="A272" t="str">
        <f>"// "&amp;ids_splitter!$A273</f>
        <v>// Perfect Paradox</v>
      </c>
      <c r="B272" t="str">
        <f>"//notes:["&amp;reference_stuff!$A$1&amp;"] "&amp;IF(ids_splitter!$G273&lt;&gt;"",ids_splitter!$G273&amp;" ","")&amp;IF(ids_splitter!$H273&lt;&gt;"",ids_splitter!$H273&amp;" ","")&amp;IFERROR(IF(LEN(ids_splitter!$C273) - LEN(SUBSTITUTE(ids_splitter!$C273,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2" t="str">
        <f>"dimwishlist:item="&amp;ids_splitter!$B273&amp;"&amp;perks="&amp;IF(ids_splitter!$C273="","",ids_splitter!$C273&amp;","&amp;ids_splitter!$D273&amp;","&amp;ids_splitter!$E273&amp;","&amp;ids_splitter!$F273)</f>
        <v>dimwishlist:item=3393519051&amp;perks=1300023272,679225683, 777589559, 806159697</v>
      </c>
    </row>
    <row r="273" spans="1:3" x14ac:dyDescent="0.25">
      <c r="A273" t="str">
        <f>"// "&amp;ids_splitter!$A274</f>
        <v>// Perfect Paradox</v>
      </c>
      <c r="B273" t="str">
        <f>"//notes:["&amp;reference_stuff!$A$1&amp;"] "&amp;IF(ids_splitter!$G274&lt;&gt;"",ids_splitter!$G274&amp;" ","")&amp;IF(ids_splitter!$H274&lt;&gt;"",ids_splitter!$H274&amp;" ","")&amp;IFERROR(IF(LEN(ids_splitter!$C274) - LEN(SUBSTITUTE(ids_splitter!$C274,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3" t="str">
        <f>"dimwishlist:item="&amp;ids_splitter!$B274&amp;"&amp;perks="&amp;IF(ids_splitter!$C274="","",ids_splitter!$C274&amp;","&amp;ids_splitter!$D274&amp;","&amp;ids_splitter!$E274&amp;","&amp;ids_splitter!$F274)</f>
        <v>dimwishlist:item=3393519051&amp;perks=1300023272,679225683,691659142,2679249093</v>
      </c>
    </row>
    <row r="274" spans="1:3" x14ac:dyDescent="0.25">
      <c r="A274" t="str">
        <f>"// "&amp;ids_splitter!$A275</f>
        <v>// Perfect Paradox</v>
      </c>
      <c r="B274" t="str">
        <f>"//notes:["&amp;reference_stuff!$A$1&amp;"] "&amp;IF(ids_splitter!$G275&lt;&gt;"",ids_splitter!$G275&amp;" ","")&amp;IF(ids_splitter!$H275&lt;&gt;"",ids_splitter!$H275&amp;" ","")&amp;IFERROR(IF(LEN(ids_splitter!$C275) - LEN(SUBSTITUTE(ids_splitter!$C275,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4" t="str">
        <f>"dimwishlist:item="&amp;ids_splitter!$B275&amp;"&amp;perks="&amp;IF(ids_splitter!$C275="","",ids_splitter!$C275&amp;","&amp;ids_splitter!$D275&amp;","&amp;ids_splitter!$E275&amp;","&amp;ids_splitter!$F275)</f>
        <v>dimwishlist:item=3393519051&amp;perks=1300023272,679225683,691659142,2360754333</v>
      </c>
    </row>
    <row r="275" spans="1:3" x14ac:dyDescent="0.25">
      <c r="A275" t="str">
        <f>"// "&amp;ids_splitter!$A276</f>
        <v>// Perfect Paradox</v>
      </c>
      <c r="B275" t="str">
        <f>"//notes:["&amp;reference_stuff!$A$1&amp;"] "&amp;IF(ids_splitter!$G276&lt;&gt;"",ids_splitter!$G276&amp;" ","")&amp;IF(ids_splitter!$H276&lt;&gt;"",ids_splitter!$H276&amp;" ","")&amp;IFERROR(IF(LEN(ids_splitter!$C276) - LEN(SUBSTITUTE(ids_splitter!$C276,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5" t="str">
        <f>"dimwishlist:item="&amp;ids_splitter!$B276&amp;"&amp;perks="&amp;IF(ids_splitter!$C276="","",ids_splitter!$C276&amp;","&amp;ids_splitter!$D276&amp;","&amp;ids_splitter!$E276&amp;","&amp;ids_splitter!$F276)</f>
        <v>dimwishlist:item=3393519051&amp;perks=1300023272,679225683,691659142, 806159697</v>
      </c>
    </row>
    <row r="276" spans="1:3" x14ac:dyDescent="0.25">
      <c r="A276" t="str">
        <f>"// "&amp;ids_splitter!$A277</f>
        <v>// Perfect Paradox</v>
      </c>
      <c r="B276" t="str">
        <f>"//notes:["&amp;reference_stuff!$A$1&amp;"] "&amp;IF(ids_splitter!$G277&lt;&gt;"",ids_splitter!$G277&amp;" ","")&amp;IF(ids_splitter!$H277&lt;&gt;"",ids_splitter!$H277&amp;" ","")&amp;IFERROR(IF(LEN(ids_splitter!$C277) - LEN(SUBSTITUTE(ids_splitter!$C277,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6" t="str">
        <f>"dimwishlist:item="&amp;ids_splitter!$B277&amp;"&amp;perks="&amp;IF(ids_splitter!$C277="","",ids_splitter!$C277&amp;","&amp;ids_splitter!$D277&amp;","&amp;ids_splitter!$E277&amp;","&amp;ids_splitter!$F277)</f>
        <v>dimwishlist:item=1298672084&amp;perks=1300023272,106909392,2869569095,2679249093</v>
      </c>
    </row>
    <row r="277" spans="1:3" x14ac:dyDescent="0.25">
      <c r="A277" t="str">
        <f>"// "&amp;ids_splitter!$A278</f>
        <v>// Perfect Paradox</v>
      </c>
      <c r="B277" t="str">
        <f>"//notes:["&amp;reference_stuff!$A$1&amp;"] "&amp;IF(ids_splitter!$G278&lt;&gt;"",ids_splitter!$G278&amp;" ","")&amp;IF(ids_splitter!$H278&lt;&gt;"",ids_splitter!$H278&amp;" ","")&amp;IFERROR(IF(LEN(ids_splitter!$C278) - LEN(SUBSTITUTE(ids_splitter!$C278,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7" t="str">
        <f>"dimwishlist:item="&amp;ids_splitter!$B278&amp;"&amp;perks="&amp;IF(ids_splitter!$C278="","",ids_splitter!$C278&amp;","&amp;ids_splitter!$D278&amp;","&amp;ids_splitter!$E278&amp;","&amp;ids_splitter!$F278)</f>
        <v>dimwishlist:item=1298672084&amp;perks=1300023272,106909392,2869569095,2360754333</v>
      </c>
    </row>
    <row r="278" spans="1:3" x14ac:dyDescent="0.25">
      <c r="A278" t="str">
        <f>"// "&amp;ids_splitter!$A279</f>
        <v>// Perfect Paradox</v>
      </c>
      <c r="B278" t="str">
        <f>"//notes:["&amp;reference_stuff!$A$1&amp;"] "&amp;IF(ids_splitter!$G279&lt;&gt;"",ids_splitter!$G279&amp;" ","")&amp;IF(ids_splitter!$H279&lt;&gt;"",ids_splitter!$H279&amp;" ","")&amp;IFERROR(IF(LEN(ids_splitter!$C279) - LEN(SUBSTITUTE(ids_splitter!$C279,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8" t="str">
        <f>"dimwishlist:item="&amp;ids_splitter!$B279&amp;"&amp;perks="&amp;IF(ids_splitter!$C279="","",ids_splitter!$C279&amp;","&amp;ids_splitter!$D279&amp;","&amp;ids_splitter!$E279&amp;","&amp;ids_splitter!$F279)</f>
        <v>dimwishlist:item=1298672084&amp;perks=1300023272,106909392,2869569095, 806159697</v>
      </c>
    </row>
    <row r="279" spans="1:3" x14ac:dyDescent="0.25">
      <c r="A279" t="str">
        <f>"// "&amp;ids_splitter!$A280</f>
        <v>// Perfect Paradox</v>
      </c>
      <c r="B279" t="str">
        <f>"//notes:["&amp;reference_stuff!$A$1&amp;"] "&amp;IF(ids_splitter!$G280&lt;&gt;"",ids_splitter!$G280&amp;" ","")&amp;IF(ids_splitter!$H280&lt;&gt;"",ids_splitter!$H280&amp;" ","")&amp;IFERROR(IF(LEN(ids_splitter!$C280) - LEN(SUBSTITUTE(ids_splitter!$C280,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79" t="str">
        <f>"dimwishlist:item="&amp;ids_splitter!$B280&amp;"&amp;perks="&amp;IF(ids_splitter!$C280="","",ids_splitter!$C280&amp;","&amp;ids_splitter!$D280&amp;","&amp;ids_splitter!$E280&amp;","&amp;ids_splitter!$F280)</f>
        <v>dimwishlist:item=1298672084&amp;perks=1300023272,106909392, 777589559,2679249093</v>
      </c>
    </row>
    <row r="280" spans="1:3" x14ac:dyDescent="0.25">
      <c r="A280" t="str">
        <f>"// "&amp;ids_splitter!$A281</f>
        <v>// Perfect Paradox</v>
      </c>
      <c r="B280" t="str">
        <f>"//notes:["&amp;reference_stuff!$A$1&amp;"] "&amp;IF(ids_splitter!$G281&lt;&gt;"",ids_splitter!$G281&amp;" ","")&amp;IF(ids_splitter!$H281&lt;&gt;"",ids_splitter!$H281&amp;" ","")&amp;IFERROR(IF(LEN(ids_splitter!$C281) - LEN(SUBSTITUTE(ids_splitter!$C281,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0" t="str">
        <f>"dimwishlist:item="&amp;ids_splitter!$B281&amp;"&amp;perks="&amp;IF(ids_splitter!$C281="","",ids_splitter!$C281&amp;","&amp;ids_splitter!$D281&amp;","&amp;ids_splitter!$E281&amp;","&amp;ids_splitter!$F281)</f>
        <v>dimwishlist:item=1298672084&amp;perks=1300023272,106909392, 777589559,2360754333</v>
      </c>
    </row>
    <row r="281" spans="1:3" x14ac:dyDescent="0.25">
      <c r="A281" t="str">
        <f>"// "&amp;ids_splitter!$A282</f>
        <v>// Perfect Paradox</v>
      </c>
      <c r="B281" t="str">
        <f>"//notes:["&amp;reference_stuff!$A$1&amp;"] "&amp;IF(ids_splitter!$G282&lt;&gt;"",ids_splitter!$G282&amp;" ","")&amp;IF(ids_splitter!$H282&lt;&gt;"",ids_splitter!$H282&amp;" ","")&amp;IFERROR(IF(LEN(ids_splitter!$C282) - LEN(SUBSTITUTE(ids_splitter!$C282,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1" t="str">
        <f>"dimwishlist:item="&amp;ids_splitter!$B282&amp;"&amp;perks="&amp;IF(ids_splitter!$C282="","",ids_splitter!$C282&amp;","&amp;ids_splitter!$D282&amp;","&amp;ids_splitter!$E282&amp;","&amp;ids_splitter!$F282)</f>
        <v>dimwishlist:item=1298672084&amp;perks=1300023272,106909392, 777589559, 806159697</v>
      </c>
    </row>
    <row r="282" spans="1:3" x14ac:dyDescent="0.25">
      <c r="A282" t="str">
        <f>"// "&amp;ids_splitter!$A283</f>
        <v>// Perfect Paradox</v>
      </c>
      <c r="B282" t="str">
        <f>"//notes:["&amp;reference_stuff!$A$1&amp;"] "&amp;IF(ids_splitter!$G283&lt;&gt;"",ids_splitter!$G283&amp;" ","")&amp;IF(ids_splitter!$H283&lt;&gt;"",ids_splitter!$H283&amp;" ","")&amp;IFERROR(IF(LEN(ids_splitter!$C283) - LEN(SUBSTITUTE(ids_splitter!$C283,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2" t="str">
        <f>"dimwishlist:item="&amp;ids_splitter!$B283&amp;"&amp;perks="&amp;IF(ids_splitter!$C283="","",ids_splitter!$C283&amp;","&amp;ids_splitter!$D283&amp;","&amp;ids_splitter!$E283&amp;","&amp;ids_splitter!$F283)</f>
        <v>dimwishlist:item=1298672084&amp;perks=1300023272,106909392,691659142,2679249093</v>
      </c>
    </row>
    <row r="283" spans="1:3" x14ac:dyDescent="0.25">
      <c r="A283" t="str">
        <f>"// "&amp;ids_splitter!$A284</f>
        <v>// Perfect Paradox</v>
      </c>
      <c r="B283" t="str">
        <f>"//notes:["&amp;reference_stuff!$A$1&amp;"] "&amp;IF(ids_splitter!$G284&lt;&gt;"",ids_splitter!$G284&amp;" ","")&amp;IF(ids_splitter!$H284&lt;&gt;"",ids_splitter!$H284&amp;" ","")&amp;IFERROR(IF(LEN(ids_splitter!$C284) - LEN(SUBSTITUTE(ids_splitter!$C284,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3" t="str">
        <f>"dimwishlist:item="&amp;ids_splitter!$B284&amp;"&amp;perks="&amp;IF(ids_splitter!$C284="","",ids_splitter!$C284&amp;","&amp;ids_splitter!$D284&amp;","&amp;ids_splitter!$E284&amp;","&amp;ids_splitter!$F284)</f>
        <v>dimwishlist:item=1298672084&amp;perks=1300023272,106909392,691659142,2360754333</v>
      </c>
    </row>
    <row r="284" spans="1:3" x14ac:dyDescent="0.25">
      <c r="A284" t="str">
        <f>"// "&amp;ids_splitter!$A285</f>
        <v>// Perfect Paradox</v>
      </c>
      <c r="B284" t="str">
        <f>"//notes:["&amp;reference_stuff!$A$1&amp;"] "&amp;IF(ids_splitter!$G285&lt;&gt;"",ids_splitter!$G285&amp;" ","")&amp;IF(ids_splitter!$H285&lt;&gt;"",ids_splitter!$H285&amp;" ","")&amp;IFERROR(IF(LEN(ids_splitter!$C285) - LEN(SUBSTITUTE(ids_splitter!$C285,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4" t="str">
        <f>"dimwishlist:item="&amp;ids_splitter!$B285&amp;"&amp;perks="&amp;IF(ids_splitter!$C285="","",ids_splitter!$C285&amp;","&amp;ids_splitter!$D285&amp;","&amp;ids_splitter!$E285&amp;","&amp;ids_splitter!$F285)</f>
        <v>dimwishlist:item=1298672084&amp;perks=1300023272,106909392,691659142, 806159697</v>
      </c>
    </row>
    <row r="285" spans="1:3" x14ac:dyDescent="0.25">
      <c r="A285" t="str">
        <f>"// "&amp;ids_splitter!$A286</f>
        <v>// Perfect Paradox</v>
      </c>
      <c r="B285" t="str">
        <f>"//notes:["&amp;reference_stuff!$A$1&amp;"] "&amp;IF(ids_splitter!$G286&lt;&gt;"",ids_splitter!$G286&amp;" ","")&amp;IF(ids_splitter!$H286&lt;&gt;"",ids_splitter!$H286&amp;" ","")&amp;IFERROR(IF(LEN(ids_splitter!$C286) - LEN(SUBSTITUTE(ids_splitter!$C286,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5" t="str">
        <f>"dimwishlist:item="&amp;ids_splitter!$B286&amp;"&amp;perks="&amp;IF(ids_splitter!$C286="","",ids_splitter!$C286&amp;","&amp;ids_splitter!$D286&amp;","&amp;ids_splitter!$E286&amp;","&amp;ids_splitter!$F286)</f>
        <v>dimwishlist:item=1298672084&amp;perks=1300023272,679225683,2869569095,2679249093</v>
      </c>
    </row>
    <row r="286" spans="1:3" x14ac:dyDescent="0.25">
      <c r="A286" t="str">
        <f>"// "&amp;ids_splitter!$A287</f>
        <v>// Perfect Paradox</v>
      </c>
      <c r="B286" t="str">
        <f>"//notes:["&amp;reference_stuff!$A$1&amp;"] "&amp;IF(ids_splitter!$G287&lt;&gt;"",ids_splitter!$G287&amp;" ","")&amp;IF(ids_splitter!$H287&lt;&gt;"",ids_splitter!$H287&amp;" ","")&amp;IFERROR(IF(LEN(ids_splitter!$C287) - LEN(SUBSTITUTE(ids_splitter!$C287,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6" t="str">
        <f>"dimwishlist:item="&amp;ids_splitter!$B287&amp;"&amp;perks="&amp;IF(ids_splitter!$C287="","",ids_splitter!$C287&amp;","&amp;ids_splitter!$D287&amp;","&amp;ids_splitter!$E287&amp;","&amp;ids_splitter!$F287)</f>
        <v>dimwishlist:item=1298672084&amp;perks=1300023272,679225683,2869569095,2360754333</v>
      </c>
    </row>
    <row r="287" spans="1:3" x14ac:dyDescent="0.25">
      <c r="A287" t="str">
        <f>"// "&amp;ids_splitter!$A288</f>
        <v>// Perfect Paradox</v>
      </c>
      <c r="B287" t="str">
        <f>"//notes:["&amp;reference_stuff!$A$1&amp;"] "&amp;IF(ids_splitter!$G288&lt;&gt;"",ids_splitter!$G288&amp;" ","")&amp;IF(ids_splitter!$H288&lt;&gt;"",ids_splitter!$H288&amp;" ","")&amp;IFERROR(IF(LEN(ids_splitter!$C288) - LEN(SUBSTITUTE(ids_splitter!$C288,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7" t="str">
        <f>"dimwishlist:item="&amp;ids_splitter!$B288&amp;"&amp;perks="&amp;IF(ids_splitter!$C288="","",ids_splitter!$C288&amp;","&amp;ids_splitter!$D288&amp;","&amp;ids_splitter!$E288&amp;","&amp;ids_splitter!$F288)</f>
        <v>dimwishlist:item=1298672084&amp;perks=1300023272,679225683,2869569095, 806159697</v>
      </c>
    </row>
    <row r="288" spans="1:3" x14ac:dyDescent="0.25">
      <c r="A288" t="str">
        <f>"// "&amp;ids_splitter!$A289</f>
        <v>// Perfect Paradox</v>
      </c>
      <c r="B288" t="str">
        <f>"//notes:["&amp;reference_stuff!$A$1&amp;"] "&amp;IF(ids_splitter!$G289&lt;&gt;"",ids_splitter!$G289&amp;" ","")&amp;IF(ids_splitter!$H289&lt;&gt;"",ids_splitter!$H289&amp;" ","")&amp;IFERROR(IF(LEN(ids_splitter!$C289) - LEN(SUBSTITUTE(ids_splitter!$C289,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8" t="str">
        <f>"dimwishlist:item="&amp;ids_splitter!$B289&amp;"&amp;perks="&amp;IF(ids_splitter!$C289="","",ids_splitter!$C289&amp;","&amp;ids_splitter!$D289&amp;","&amp;ids_splitter!$E289&amp;","&amp;ids_splitter!$F289)</f>
        <v>dimwishlist:item=1298672084&amp;perks=1300023272,679225683, 777589559,2679249093</v>
      </c>
    </row>
    <row r="289" spans="1:3" x14ac:dyDescent="0.25">
      <c r="A289" t="str">
        <f>"// "&amp;ids_splitter!$A290</f>
        <v>// Perfect Paradox</v>
      </c>
      <c r="B289" t="str">
        <f>"//notes:["&amp;reference_stuff!$A$1&amp;"] "&amp;IF(ids_splitter!$G290&lt;&gt;"",ids_splitter!$G290&amp;" ","")&amp;IF(ids_splitter!$H290&lt;&gt;"",ids_splitter!$H290&amp;" ","")&amp;IFERROR(IF(LEN(ids_splitter!$C290) - LEN(SUBSTITUTE(ids_splitter!$C290,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89" t="str">
        <f>"dimwishlist:item="&amp;ids_splitter!$B290&amp;"&amp;perks="&amp;IF(ids_splitter!$C290="","",ids_splitter!$C290&amp;","&amp;ids_splitter!$D290&amp;","&amp;ids_splitter!$E290&amp;","&amp;ids_splitter!$F290)</f>
        <v>dimwishlist:item=1298672084&amp;perks=1300023272,679225683, 777589559,2360754333</v>
      </c>
    </row>
    <row r="290" spans="1:3" x14ac:dyDescent="0.25">
      <c r="A290" t="str">
        <f>"// "&amp;ids_splitter!$A291</f>
        <v>// Perfect Paradox</v>
      </c>
      <c r="B290" t="str">
        <f>"//notes:["&amp;reference_stuff!$A$1&amp;"] "&amp;IF(ids_splitter!$G291&lt;&gt;"",ids_splitter!$G291&amp;" ","")&amp;IF(ids_splitter!$H291&lt;&gt;"",ids_splitter!$H291&amp;" ","")&amp;IFERROR(IF(LEN(ids_splitter!$C291) - LEN(SUBSTITUTE(ids_splitter!$C291,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90" t="str">
        <f>"dimwishlist:item="&amp;ids_splitter!$B291&amp;"&amp;perks="&amp;IF(ids_splitter!$C291="","",ids_splitter!$C291&amp;","&amp;ids_splitter!$D291&amp;","&amp;ids_splitter!$E291&amp;","&amp;ids_splitter!$F291)</f>
        <v>dimwishlist:item=1298672084&amp;perks=1300023272,679225683, 777589559, 806159697</v>
      </c>
    </row>
    <row r="291" spans="1:3" x14ac:dyDescent="0.25">
      <c r="A291" t="str">
        <f>"// "&amp;ids_splitter!$A292</f>
        <v>// Perfect Paradox</v>
      </c>
      <c r="B291" t="str">
        <f>"//notes:["&amp;reference_stuff!$A$1&amp;"] "&amp;IF(ids_splitter!$G292&lt;&gt;"",ids_splitter!$G292&amp;" ","")&amp;IF(ids_splitter!$H292&lt;&gt;"",ids_splitter!$H292&amp;" ","")&amp;IFERROR(IF(LEN(ids_splitter!$C292) - LEN(SUBSTITUTE(ids_splitter!$C292,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91" t="str">
        <f>"dimwishlist:item="&amp;ids_splitter!$B292&amp;"&amp;perks="&amp;IF(ids_splitter!$C292="","",ids_splitter!$C292&amp;","&amp;ids_splitter!$D292&amp;","&amp;ids_splitter!$E292&amp;","&amp;ids_splitter!$F292)</f>
        <v>dimwishlist:item=1298672084&amp;perks=1300023272,679225683,691659142,2679249093</v>
      </c>
    </row>
    <row r="292" spans="1:3" x14ac:dyDescent="0.25">
      <c r="A292" t="str">
        <f>"// "&amp;ids_splitter!$A293</f>
        <v>// Perfect Paradox</v>
      </c>
      <c r="B292" t="str">
        <f>"//notes:["&amp;reference_stuff!$A$1&amp;"] "&amp;IF(ids_splitter!$G293&lt;&gt;"",ids_splitter!$G293&amp;" ","")&amp;IF(ids_splitter!$H293&lt;&gt;"",ids_splitter!$H293&amp;" ","")&amp;IFERROR(IF(LEN(ids_splitter!$C293) - LEN(SUBSTITUTE(ids_splitter!$C293,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92" t="str">
        <f>"dimwishlist:item="&amp;ids_splitter!$B293&amp;"&amp;perks="&amp;IF(ids_splitter!$C293="","",ids_splitter!$C293&amp;","&amp;ids_splitter!$D293&amp;","&amp;ids_splitter!$E293&amp;","&amp;ids_splitter!$F293)</f>
        <v>dimwishlist:item=1298672084&amp;perks=1300023272,679225683,691659142,2360754333</v>
      </c>
    </row>
    <row r="293" spans="1:3" x14ac:dyDescent="0.25">
      <c r="A293" t="str">
        <f>"// "&amp;ids_splitter!$A294</f>
        <v>// Perfect Paradox</v>
      </c>
      <c r="B293" t="str">
        <f>"//notes:["&amp;reference_stuff!$A$1&amp;"] "&amp;IF(ids_splitter!$G294&lt;&gt;"",ids_splitter!$G294&amp;" ","")&amp;IF(ids_splitter!$H294&lt;&gt;"",ids_splitter!$H294&amp;" ","")&amp;IFERROR(IF(LEN(ids_splitter!$C294) - LEN(SUBSTITUTE(ids_splitter!$C294, CHAR(10), "") + 1)&gt;0," (Whislist doesn't work since more than 1 perk in the string, just for visual, WIP to fix it) | tags: aegis speedrun pve"," | tags: aegis speedrun pve")," | tags: aegis speedrun pve")</f>
        <v>//notes:[Aegis' Speedrunner's Shopping List (updated 2026-01-05)] Tier: 2 [Purpose]: Burst single target damage, One-two punch [Usage]: Universal [Source]: S24 pool  | tags: aegis speedrun pve</v>
      </c>
      <c r="C293" t="str">
        <f>"dimwishlist:item="&amp;ids_splitter!$B294&amp;"&amp;perks="&amp;IF(ids_splitter!$C294="","",ids_splitter!$C294&amp;","&amp;ids_splitter!$D294&amp;","&amp;ids_splitter!$E294&amp;","&amp;ids_splitter!$F294)</f>
        <v>dimwishlist:item=1298672084&amp;perks=1300023272,679225683,691659142, 806159697</v>
      </c>
    </row>
    <row r="294" spans="1:3" x14ac:dyDescent="0.25">
      <c r="A294" t="str">
        <f>"// "&amp;ids_splitter!$A295</f>
        <v>// Psychopomp</v>
      </c>
      <c r="B294" t="str">
        <f>"//notes:["&amp;reference_stuff!$A$1&amp;"] "&amp;IF(ids_splitter!$G295&lt;&gt;"",ids_splitter!$G295&amp;" ","")&amp;IF(ids_splitter!$H295&lt;&gt;"",ids_splitter!$H295&amp;" ","")&amp;IFERROR(IF(LEN(ids_splitter!$C295) - LEN(SUBSTITUTE(ids_splitter!$C295,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294" t="str">
        <f>"dimwishlist:item="&amp;ids_splitter!$B295&amp;"&amp;perks="&amp;IF(ids_splitter!$C295="","",ids_splitter!$C295&amp;","&amp;ids_splitter!$D295&amp;","&amp;ids_splitter!$E295&amp;","&amp;ids_splitter!$F295)</f>
        <v>dimwishlist:item=2553380021&amp;perks=3525010810,2822142346,3987942396,1089671869</v>
      </c>
    </row>
    <row r="295" spans="1:3" x14ac:dyDescent="0.25">
      <c r="A295" t="str">
        <f>"// "&amp;ids_splitter!$A296</f>
        <v>// Psychopomp</v>
      </c>
      <c r="B295" t="str">
        <f>"//notes:["&amp;reference_stuff!$A$1&amp;"] "&amp;IF(ids_splitter!$G296&lt;&gt;"",ids_splitter!$G296&amp;" ","")&amp;IF(ids_splitter!$H296&lt;&gt;"",ids_splitter!$H296&amp;" ","")&amp;IFERROR(IF(LEN(ids_splitter!$C296) - LEN(SUBSTITUTE(ids_splitter!$C296,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295" t="str">
        <f>"dimwishlist:item="&amp;ids_splitter!$B296&amp;"&amp;perks="&amp;IF(ids_splitter!$C296="","",ids_splitter!$C296&amp;","&amp;ids_splitter!$D296&amp;","&amp;ids_splitter!$E296&amp;","&amp;ids_splitter!$F296)</f>
        <v>dimwishlist:item=2553380021&amp;perks=3525010810,2822142346,3987942396,3218042543</v>
      </c>
    </row>
    <row r="296" spans="1:3" x14ac:dyDescent="0.25">
      <c r="A296" t="str">
        <f>"// "&amp;ids_splitter!$A297</f>
        <v>// Psychopomp</v>
      </c>
      <c r="B296" t="str">
        <f>"//notes:["&amp;reference_stuff!$A$1&amp;"] "&amp;IF(ids_splitter!$G297&lt;&gt;"",ids_splitter!$G297&amp;" ","")&amp;IF(ids_splitter!$H297&lt;&gt;"",ids_splitter!$H297&amp;" ","")&amp;IFERROR(IF(LEN(ids_splitter!$C297) - LEN(SUBSTITUTE(ids_splitter!$C297,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296" t="str">
        <f>"dimwishlist:item="&amp;ids_splitter!$B297&amp;"&amp;perks="&amp;IF(ids_splitter!$C297="","",ids_splitter!$C297&amp;","&amp;ids_splitter!$D297&amp;","&amp;ids_splitter!$E297&amp;","&amp;ids_splitter!$F297)</f>
        <v>dimwishlist:item=2553380021&amp;perks=3525010810,2822142346,3987942396,3523296417</v>
      </c>
    </row>
    <row r="297" spans="1:3" x14ac:dyDescent="0.25">
      <c r="A297" t="str">
        <f>"// "&amp;ids_splitter!$A298</f>
        <v>// Psychopomp</v>
      </c>
      <c r="B297" t="str">
        <f>"//notes:["&amp;reference_stuff!$A$1&amp;"] "&amp;IF(ids_splitter!$G298&lt;&gt;"",ids_splitter!$G298&amp;" ","")&amp;IF(ids_splitter!$H298&lt;&gt;"",ids_splitter!$H298&amp;" ","")&amp;IFERROR(IF(LEN(ids_splitter!$C298) - LEN(SUBSTITUTE(ids_splitter!$C298,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297" t="str">
        <f>"dimwishlist:item="&amp;ids_splitter!$B298&amp;"&amp;perks="&amp;IF(ids_splitter!$C298="","",ids_splitter!$C298&amp;","&amp;ids_splitter!$D298&amp;","&amp;ids_splitter!$E298&amp;","&amp;ids_splitter!$F298)</f>
        <v>dimwishlist:item=2553380021&amp;perks=3525010810,2822142346,2010801679,1089671869</v>
      </c>
    </row>
    <row r="298" spans="1:3" x14ac:dyDescent="0.25">
      <c r="A298" t="str">
        <f>"// "&amp;ids_splitter!$A299</f>
        <v>// Psychopomp</v>
      </c>
      <c r="B298" t="str">
        <f>"//notes:["&amp;reference_stuff!$A$1&amp;"] "&amp;IF(ids_splitter!$G299&lt;&gt;"",ids_splitter!$G299&amp;" ","")&amp;IF(ids_splitter!$H299&lt;&gt;"",ids_splitter!$H299&amp;" ","")&amp;IFERROR(IF(LEN(ids_splitter!$C299) - LEN(SUBSTITUTE(ids_splitter!$C299,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298" t="str">
        <f>"dimwishlist:item="&amp;ids_splitter!$B299&amp;"&amp;perks="&amp;IF(ids_splitter!$C299="","",ids_splitter!$C299&amp;","&amp;ids_splitter!$D299&amp;","&amp;ids_splitter!$E299&amp;","&amp;ids_splitter!$F299)</f>
        <v>dimwishlist:item=2553380021&amp;perks=3525010810,2822142346,2010801679,3218042543</v>
      </c>
    </row>
    <row r="299" spans="1:3" x14ac:dyDescent="0.25">
      <c r="A299" t="str">
        <f>"// "&amp;ids_splitter!$A300</f>
        <v>// Psychopomp</v>
      </c>
      <c r="B299" t="str">
        <f>"//notes:["&amp;reference_stuff!$A$1&amp;"] "&amp;IF(ids_splitter!$G300&lt;&gt;"",ids_splitter!$G300&amp;" ","")&amp;IF(ids_splitter!$H300&lt;&gt;"",ids_splitter!$H300&amp;" ","")&amp;IFERROR(IF(LEN(ids_splitter!$C300) - LEN(SUBSTITUTE(ids_splitter!$C300,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299" t="str">
        <f>"dimwishlist:item="&amp;ids_splitter!$B300&amp;"&amp;perks="&amp;IF(ids_splitter!$C300="","",ids_splitter!$C300&amp;","&amp;ids_splitter!$D300&amp;","&amp;ids_splitter!$E300&amp;","&amp;ids_splitter!$F300)</f>
        <v>dimwishlist:item=2553380021&amp;perks=3525010810,2822142346,2010801679,3523296417</v>
      </c>
    </row>
    <row r="300" spans="1:3" x14ac:dyDescent="0.25">
      <c r="A300" t="str">
        <f>"// "&amp;ids_splitter!$A301</f>
        <v>// Psychopomp</v>
      </c>
      <c r="B300" t="str">
        <f>"//notes:["&amp;reference_stuff!$A$1&amp;"] "&amp;IF(ids_splitter!$G301&lt;&gt;"",ids_splitter!$G301&amp;" ","")&amp;IF(ids_splitter!$H301&lt;&gt;"",ids_splitter!$H301&amp;" ","")&amp;IFERROR(IF(LEN(ids_splitter!$C301) - LEN(SUBSTITUTE(ids_splitter!$C301,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0" t="str">
        <f>"dimwishlist:item="&amp;ids_splitter!$B301&amp;"&amp;perks="&amp;IF(ids_splitter!$C301="","",ids_splitter!$C301&amp;","&amp;ids_splitter!$D301&amp;","&amp;ids_splitter!$E301&amp;","&amp;ids_splitter!$F301)</f>
        <v>dimwishlist:item=2553380021&amp;perks=3525010810,2822142346,691659142,1089671869</v>
      </c>
    </row>
    <row r="301" spans="1:3" x14ac:dyDescent="0.25">
      <c r="A301" t="str">
        <f>"// "&amp;ids_splitter!$A302</f>
        <v>// Psychopomp</v>
      </c>
      <c r="B301" t="str">
        <f>"//notes:["&amp;reference_stuff!$A$1&amp;"] "&amp;IF(ids_splitter!$G302&lt;&gt;"",ids_splitter!$G302&amp;" ","")&amp;IF(ids_splitter!$H302&lt;&gt;"",ids_splitter!$H302&amp;" ","")&amp;IFERROR(IF(LEN(ids_splitter!$C302) - LEN(SUBSTITUTE(ids_splitter!$C302,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1" t="str">
        <f>"dimwishlist:item="&amp;ids_splitter!$B302&amp;"&amp;perks="&amp;IF(ids_splitter!$C302="","",ids_splitter!$C302&amp;","&amp;ids_splitter!$D302&amp;","&amp;ids_splitter!$E302&amp;","&amp;ids_splitter!$F302)</f>
        <v>dimwishlist:item=2553380021&amp;perks=3525010810,2822142346,691659142,3218042543</v>
      </c>
    </row>
    <row r="302" spans="1:3" x14ac:dyDescent="0.25">
      <c r="A302" t="str">
        <f>"// "&amp;ids_splitter!$A303</f>
        <v>// Psychopomp</v>
      </c>
      <c r="B302" t="str">
        <f>"//notes:["&amp;reference_stuff!$A$1&amp;"] "&amp;IF(ids_splitter!$G303&lt;&gt;"",ids_splitter!$G303&amp;" ","")&amp;IF(ids_splitter!$H303&lt;&gt;"",ids_splitter!$H303&amp;" ","")&amp;IFERROR(IF(LEN(ids_splitter!$C303) - LEN(SUBSTITUTE(ids_splitter!$C303,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2" t="str">
        <f>"dimwishlist:item="&amp;ids_splitter!$B303&amp;"&amp;perks="&amp;IF(ids_splitter!$C303="","",ids_splitter!$C303&amp;","&amp;ids_splitter!$D303&amp;","&amp;ids_splitter!$E303&amp;","&amp;ids_splitter!$F303)</f>
        <v>dimwishlist:item=2553380021&amp;perks=3525010810,2822142346,691659142,3523296417</v>
      </c>
    </row>
    <row r="303" spans="1:3" x14ac:dyDescent="0.25">
      <c r="A303" t="str">
        <f>"// "&amp;ids_splitter!$A304</f>
        <v>// Psychopomp</v>
      </c>
      <c r="B303" t="str">
        <f>"//notes:["&amp;reference_stuff!$A$1&amp;"] "&amp;IF(ids_splitter!$G304&lt;&gt;"",ids_splitter!$G304&amp;" ","")&amp;IF(ids_splitter!$H304&lt;&gt;"",ids_splitter!$H304&amp;" ","")&amp;IFERROR(IF(LEN(ids_splitter!$C304) - LEN(SUBSTITUTE(ids_splitter!$C304,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3" t="str">
        <f>"dimwishlist:item="&amp;ids_splitter!$B304&amp;"&amp;perks="&amp;IF(ids_splitter!$C304="","",ids_splitter!$C304&amp;","&amp;ids_splitter!$D304&amp;","&amp;ids_splitter!$E304&amp;","&amp;ids_splitter!$F304)</f>
        <v>dimwishlist:item=3840794631&amp;perks=3525010810,2822142346,3987942396,1089671869</v>
      </c>
    </row>
    <row r="304" spans="1:3" x14ac:dyDescent="0.25">
      <c r="A304" t="str">
        <f>"// "&amp;ids_splitter!$A305</f>
        <v>// Psychopomp</v>
      </c>
      <c r="B304" t="str">
        <f>"//notes:["&amp;reference_stuff!$A$1&amp;"] "&amp;IF(ids_splitter!$G305&lt;&gt;"",ids_splitter!$G305&amp;" ","")&amp;IF(ids_splitter!$H305&lt;&gt;"",ids_splitter!$H305&amp;" ","")&amp;IFERROR(IF(LEN(ids_splitter!$C305) - LEN(SUBSTITUTE(ids_splitter!$C305,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4" t="str">
        <f>"dimwishlist:item="&amp;ids_splitter!$B305&amp;"&amp;perks="&amp;IF(ids_splitter!$C305="","",ids_splitter!$C305&amp;","&amp;ids_splitter!$D305&amp;","&amp;ids_splitter!$E305&amp;","&amp;ids_splitter!$F305)</f>
        <v>dimwishlist:item=3840794631&amp;perks=3525010810,2822142346,3987942396,3218042543</v>
      </c>
    </row>
    <row r="305" spans="1:3" x14ac:dyDescent="0.25">
      <c r="A305" t="str">
        <f>"// "&amp;ids_splitter!$A306</f>
        <v>// Psychopomp</v>
      </c>
      <c r="B305" t="str">
        <f>"//notes:["&amp;reference_stuff!$A$1&amp;"] "&amp;IF(ids_splitter!$G306&lt;&gt;"",ids_splitter!$G306&amp;" ","")&amp;IF(ids_splitter!$H306&lt;&gt;"",ids_splitter!$H306&amp;" ","")&amp;IFERROR(IF(LEN(ids_splitter!$C306) - LEN(SUBSTITUTE(ids_splitter!$C306,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5" t="str">
        <f>"dimwishlist:item="&amp;ids_splitter!$B306&amp;"&amp;perks="&amp;IF(ids_splitter!$C306="","",ids_splitter!$C306&amp;","&amp;ids_splitter!$D306&amp;","&amp;ids_splitter!$E306&amp;","&amp;ids_splitter!$F306)</f>
        <v>dimwishlist:item=3840794631&amp;perks=3525010810,2822142346,3987942396,3523296417</v>
      </c>
    </row>
    <row r="306" spans="1:3" x14ac:dyDescent="0.25">
      <c r="A306" t="str">
        <f>"// "&amp;ids_splitter!$A307</f>
        <v>// Psychopomp</v>
      </c>
      <c r="B306" t="str">
        <f>"//notes:["&amp;reference_stuff!$A$1&amp;"] "&amp;IF(ids_splitter!$G307&lt;&gt;"",ids_splitter!$G307&amp;" ","")&amp;IF(ids_splitter!$H307&lt;&gt;"",ids_splitter!$H307&amp;" ","")&amp;IFERROR(IF(LEN(ids_splitter!$C307) - LEN(SUBSTITUTE(ids_splitter!$C307,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6" t="str">
        <f>"dimwishlist:item="&amp;ids_splitter!$B307&amp;"&amp;perks="&amp;IF(ids_splitter!$C307="","",ids_splitter!$C307&amp;","&amp;ids_splitter!$D307&amp;","&amp;ids_splitter!$E307&amp;","&amp;ids_splitter!$F307)</f>
        <v>dimwishlist:item=3840794631&amp;perks=3525010810,2822142346,2010801679,1089671869</v>
      </c>
    </row>
    <row r="307" spans="1:3" x14ac:dyDescent="0.25">
      <c r="A307" t="str">
        <f>"// "&amp;ids_splitter!$A308</f>
        <v>// Psychopomp</v>
      </c>
      <c r="B307" t="str">
        <f>"//notes:["&amp;reference_stuff!$A$1&amp;"] "&amp;IF(ids_splitter!$G308&lt;&gt;"",ids_splitter!$G308&amp;" ","")&amp;IF(ids_splitter!$H308&lt;&gt;"",ids_splitter!$H308&amp;" ","")&amp;IFERROR(IF(LEN(ids_splitter!$C308) - LEN(SUBSTITUTE(ids_splitter!$C308,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7" t="str">
        <f>"dimwishlist:item="&amp;ids_splitter!$B308&amp;"&amp;perks="&amp;IF(ids_splitter!$C308="","",ids_splitter!$C308&amp;","&amp;ids_splitter!$D308&amp;","&amp;ids_splitter!$E308&amp;","&amp;ids_splitter!$F308)</f>
        <v>dimwishlist:item=3840794631&amp;perks=3525010810,2822142346,2010801679,3218042543</v>
      </c>
    </row>
    <row r="308" spans="1:3" x14ac:dyDescent="0.25">
      <c r="A308" t="str">
        <f>"// "&amp;ids_splitter!$A309</f>
        <v>// Psychopomp</v>
      </c>
      <c r="B308" t="str">
        <f>"//notes:["&amp;reference_stuff!$A$1&amp;"] "&amp;IF(ids_splitter!$G309&lt;&gt;"",ids_splitter!$G309&amp;" ","")&amp;IF(ids_splitter!$H309&lt;&gt;"",ids_splitter!$H309&amp;" ","")&amp;IFERROR(IF(LEN(ids_splitter!$C309) - LEN(SUBSTITUTE(ids_splitter!$C309,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8" t="str">
        <f>"dimwishlist:item="&amp;ids_splitter!$B309&amp;"&amp;perks="&amp;IF(ids_splitter!$C309="","",ids_splitter!$C309&amp;","&amp;ids_splitter!$D309&amp;","&amp;ids_splitter!$E309&amp;","&amp;ids_splitter!$F309)</f>
        <v>dimwishlist:item=3840794631&amp;perks=3525010810,2822142346,2010801679,3523296417</v>
      </c>
    </row>
    <row r="309" spans="1:3" x14ac:dyDescent="0.25">
      <c r="A309" t="str">
        <f>"// "&amp;ids_splitter!$A310</f>
        <v>// Psychopomp</v>
      </c>
      <c r="B309" t="str">
        <f>"//notes:["&amp;reference_stuff!$A$1&amp;"] "&amp;IF(ids_splitter!$G310&lt;&gt;"",ids_splitter!$G310&amp;" ","")&amp;IF(ids_splitter!$H310&lt;&gt;"",ids_splitter!$H310&amp;" ","")&amp;IFERROR(IF(LEN(ids_splitter!$C310) - LEN(SUBSTITUTE(ids_splitter!$C310,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09" t="str">
        <f>"dimwishlist:item="&amp;ids_splitter!$B310&amp;"&amp;perks="&amp;IF(ids_splitter!$C310="","",ids_splitter!$C310&amp;","&amp;ids_splitter!$D310&amp;","&amp;ids_splitter!$E310&amp;","&amp;ids_splitter!$F310)</f>
        <v>dimwishlist:item=3840794631&amp;perks=3525010810,2822142346,691659142,1089671869</v>
      </c>
    </row>
    <row r="310" spans="1:3" x14ac:dyDescent="0.25">
      <c r="A310" t="str">
        <f>"// "&amp;ids_splitter!$A311</f>
        <v>// Psychopomp</v>
      </c>
      <c r="B310" t="str">
        <f>"//notes:["&amp;reference_stuff!$A$1&amp;"] "&amp;IF(ids_splitter!$G311&lt;&gt;"",ids_splitter!$G311&amp;" ","")&amp;IF(ids_splitter!$H311&lt;&gt;"",ids_splitter!$H311&amp;" ","")&amp;IFERROR(IF(LEN(ids_splitter!$C311) - LEN(SUBSTITUTE(ids_splitter!$C311,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0" t="str">
        <f>"dimwishlist:item="&amp;ids_splitter!$B311&amp;"&amp;perks="&amp;IF(ids_splitter!$C311="","",ids_splitter!$C311&amp;","&amp;ids_splitter!$D311&amp;","&amp;ids_splitter!$E311&amp;","&amp;ids_splitter!$F311)</f>
        <v>dimwishlist:item=3840794631&amp;perks=3525010810,2822142346,691659142,3218042543</v>
      </c>
    </row>
    <row r="311" spans="1:3" x14ac:dyDescent="0.25">
      <c r="A311" t="str">
        <f>"// "&amp;ids_splitter!$A312</f>
        <v>// Psychopomp</v>
      </c>
      <c r="B311" t="str">
        <f>"//notes:["&amp;reference_stuff!$A$1&amp;"] "&amp;IF(ids_splitter!$G312&lt;&gt;"",ids_splitter!$G312&amp;" ","")&amp;IF(ids_splitter!$H312&lt;&gt;"",ids_splitter!$H312&amp;" ","")&amp;IFERROR(IF(LEN(ids_splitter!$C312) - LEN(SUBSTITUTE(ids_splitter!$C312,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1" t="str">
        <f>"dimwishlist:item="&amp;ids_splitter!$B312&amp;"&amp;perks="&amp;IF(ids_splitter!$C312="","",ids_splitter!$C312&amp;","&amp;ids_splitter!$D312&amp;","&amp;ids_splitter!$E312&amp;","&amp;ids_splitter!$F312)</f>
        <v>dimwishlist:item=3840794631&amp;perks=3525010810,2822142346,691659142,3523296417</v>
      </c>
    </row>
    <row r="312" spans="1:3" x14ac:dyDescent="0.25">
      <c r="A312" t="str">
        <f>"// "&amp;ids_splitter!$A313</f>
        <v>// Psychopomp</v>
      </c>
      <c r="B312" t="str">
        <f>"//notes:["&amp;reference_stuff!$A$1&amp;"] "&amp;IF(ids_splitter!$G313&lt;&gt;"",ids_splitter!$G313&amp;" ","")&amp;IF(ids_splitter!$H313&lt;&gt;"",ids_splitter!$H313&amp;" ","")&amp;IFERROR(IF(LEN(ids_splitter!$C313) - LEN(SUBSTITUTE(ids_splitter!$C313,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2" t="str">
        <f>"dimwishlist:item="&amp;ids_splitter!$B313&amp;"&amp;perks="&amp;IF(ids_splitter!$C313="","",ids_splitter!$C313&amp;","&amp;ids_splitter!$D313&amp;","&amp;ids_splitter!$E313&amp;","&amp;ids_splitter!$F313)</f>
        <v>dimwishlist:item=4028298892&amp;perks=3525010810,2822142346,3987942396,1089671869</v>
      </c>
    </row>
    <row r="313" spans="1:3" x14ac:dyDescent="0.25">
      <c r="A313" t="str">
        <f>"// "&amp;ids_splitter!$A314</f>
        <v>// Psychopomp</v>
      </c>
      <c r="B313" t="str">
        <f>"//notes:["&amp;reference_stuff!$A$1&amp;"] "&amp;IF(ids_splitter!$G314&lt;&gt;"",ids_splitter!$G314&amp;" ","")&amp;IF(ids_splitter!$H314&lt;&gt;"",ids_splitter!$H314&amp;" ","")&amp;IFERROR(IF(LEN(ids_splitter!$C314) - LEN(SUBSTITUTE(ids_splitter!$C314,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3" t="str">
        <f>"dimwishlist:item="&amp;ids_splitter!$B314&amp;"&amp;perks="&amp;IF(ids_splitter!$C314="","",ids_splitter!$C314&amp;","&amp;ids_splitter!$D314&amp;","&amp;ids_splitter!$E314&amp;","&amp;ids_splitter!$F314)</f>
        <v>dimwishlist:item=4028298892&amp;perks=3525010810,2822142346,3987942396,3218042543</v>
      </c>
    </row>
    <row r="314" spans="1:3" x14ac:dyDescent="0.25">
      <c r="A314" t="str">
        <f>"// "&amp;ids_splitter!$A315</f>
        <v>// Psychopomp</v>
      </c>
      <c r="B314" t="str">
        <f>"//notes:["&amp;reference_stuff!$A$1&amp;"] "&amp;IF(ids_splitter!$G315&lt;&gt;"",ids_splitter!$G315&amp;" ","")&amp;IF(ids_splitter!$H315&lt;&gt;"",ids_splitter!$H315&amp;" ","")&amp;IFERROR(IF(LEN(ids_splitter!$C315) - LEN(SUBSTITUTE(ids_splitter!$C315,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4" t="str">
        <f>"dimwishlist:item="&amp;ids_splitter!$B315&amp;"&amp;perks="&amp;IF(ids_splitter!$C315="","",ids_splitter!$C315&amp;","&amp;ids_splitter!$D315&amp;","&amp;ids_splitter!$E315&amp;","&amp;ids_splitter!$F315)</f>
        <v>dimwishlist:item=4028298892&amp;perks=3525010810,2822142346,3987942396,3523296417</v>
      </c>
    </row>
    <row r="315" spans="1:3" x14ac:dyDescent="0.25">
      <c r="A315" t="str">
        <f>"// "&amp;ids_splitter!$A316</f>
        <v>// Psychopomp</v>
      </c>
      <c r="B315" t="str">
        <f>"//notes:["&amp;reference_stuff!$A$1&amp;"] "&amp;IF(ids_splitter!$G316&lt;&gt;"",ids_splitter!$G316&amp;" ","")&amp;IF(ids_splitter!$H316&lt;&gt;"",ids_splitter!$H316&amp;" ","")&amp;IFERROR(IF(LEN(ids_splitter!$C316) - LEN(SUBSTITUTE(ids_splitter!$C316,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5" t="str">
        <f>"dimwishlist:item="&amp;ids_splitter!$B316&amp;"&amp;perks="&amp;IF(ids_splitter!$C316="","",ids_splitter!$C316&amp;","&amp;ids_splitter!$D316&amp;","&amp;ids_splitter!$E316&amp;","&amp;ids_splitter!$F316)</f>
        <v>dimwishlist:item=4028298892&amp;perks=3525010810,2822142346,2010801679,1089671869</v>
      </c>
    </row>
    <row r="316" spans="1:3" x14ac:dyDescent="0.25">
      <c r="A316" t="str">
        <f>"// "&amp;ids_splitter!$A317</f>
        <v>// Psychopomp</v>
      </c>
      <c r="B316" t="str">
        <f>"//notes:["&amp;reference_stuff!$A$1&amp;"] "&amp;IF(ids_splitter!$G317&lt;&gt;"",ids_splitter!$G317&amp;" ","")&amp;IF(ids_splitter!$H317&lt;&gt;"",ids_splitter!$H317&amp;" ","")&amp;IFERROR(IF(LEN(ids_splitter!$C317) - LEN(SUBSTITUTE(ids_splitter!$C317,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6" t="str">
        <f>"dimwishlist:item="&amp;ids_splitter!$B317&amp;"&amp;perks="&amp;IF(ids_splitter!$C317="","",ids_splitter!$C317&amp;","&amp;ids_splitter!$D317&amp;","&amp;ids_splitter!$E317&amp;","&amp;ids_splitter!$F317)</f>
        <v>dimwishlist:item=4028298892&amp;perks=3525010810,2822142346,2010801679,3218042543</v>
      </c>
    </row>
    <row r="317" spans="1:3" x14ac:dyDescent="0.25">
      <c r="A317" t="str">
        <f>"// "&amp;ids_splitter!$A318</f>
        <v>// Psychopomp</v>
      </c>
      <c r="B317" t="str">
        <f>"//notes:["&amp;reference_stuff!$A$1&amp;"] "&amp;IF(ids_splitter!$G318&lt;&gt;"",ids_splitter!$G318&amp;" ","")&amp;IF(ids_splitter!$H318&lt;&gt;"",ids_splitter!$H318&amp;" ","")&amp;IFERROR(IF(LEN(ids_splitter!$C318) - LEN(SUBSTITUTE(ids_splitter!$C318,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7" t="str">
        <f>"dimwishlist:item="&amp;ids_splitter!$B318&amp;"&amp;perks="&amp;IF(ids_splitter!$C318="","",ids_splitter!$C318&amp;","&amp;ids_splitter!$D318&amp;","&amp;ids_splitter!$E318&amp;","&amp;ids_splitter!$F318)</f>
        <v>dimwishlist:item=4028298892&amp;perks=3525010810,2822142346,2010801679,3523296417</v>
      </c>
    </row>
    <row r="318" spans="1:3" x14ac:dyDescent="0.25">
      <c r="A318" t="str">
        <f>"// "&amp;ids_splitter!$A319</f>
        <v>// Psychopomp</v>
      </c>
      <c r="B318" t="str">
        <f>"//notes:["&amp;reference_stuff!$A$1&amp;"] "&amp;IF(ids_splitter!$G319&lt;&gt;"",ids_splitter!$G319&amp;" ","")&amp;IF(ids_splitter!$H319&lt;&gt;"",ids_splitter!$H319&amp;" ","")&amp;IFERROR(IF(LEN(ids_splitter!$C319) - LEN(SUBSTITUTE(ids_splitter!$C319,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8" t="str">
        <f>"dimwishlist:item="&amp;ids_splitter!$B319&amp;"&amp;perks="&amp;IF(ids_splitter!$C319="","",ids_splitter!$C319&amp;","&amp;ids_splitter!$D319&amp;","&amp;ids_splitter!$E319&amp;","&amp;ids_splitter!$F319)</f>
        <v>dimwishlist:item=4028298892&amp;perks=3525010810,2822142346,691659142,1089671869</v>
      </c>
    </row>
    <row r="319" spans="1:3" x14ac:dyDescent="0.25">
      <c r="A319" t="str">
        <f>"// "&amp;ids_splitter!$A320</f>
        <v>// Psychopomp</v>
      </c>
      <c r="B319" t="str">
        <f>"//notes:["&amp;reference_stuff!$A$1&amp;"] "&amp;IF(ids_splitter!$G320&lt;&gt;"",ids_splitter!$G320&amp;" ","")&amp;IF(ids_splitter!$H320&lt;&gt;"",ids_splitter!$H320&amp;" ","")&amp;IFERROR(IF(LEN(ids_splitter!$C320) - LEN(SUBSTITUTE(ids_splitter!$C320,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19" t="str">
        <f>"dimwishlist:item="&amp;ids_splitter!$B320&amp;"&amp;perks="&amp;IF(ids_splitter!$C320="","",ids_splitter!$C320&amp;","&amp;ids_splitter!$D320&amp;","&amp;ids_splitter!$E320&amp;","&amp;ids_splitter!$F320)</f>
        <v>dimwishlist:item=4028298892&amp;perks=3525010810,2822142346,691659142,3218042543</v>
      </c>
    </row>
    <row r="320" spans="1:3" x14ac:dyDescent="0.25">
      <c r="A320" t="str">
        <f>"// "&amp;ids_splitter!$A321</f>
        <v>// Psychopomp</v>
      </c>
      <c r="B320" t="str">
        <f>"//notes:["&amp;reference_stuff!$A$1&amp;"] "&amp;IF(ids_splitter!$G321&lt;&gt;"",ids_splitter!$G321&amp;" ","")&amp;IF(ids_splitter!$H321&lt;&gt;"",ids_splitter!$H321&amp;" ","")&amp;IFERROR(IF(LEN(ids_splitter!$C321) - LEN(SUBSTITUTE(ids_splitter!$C321,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0" t="str">
        <f>"dimwishlist:item="&amp;ids_splitter!$B321&amp;"&amp;perks="&amp;IF(ids_splitter!$C321="","",ids_splitter!$C321&amp;","&amp;ids_splitter!$D321&amp;","&amp;ids_splitter!$E321&amp;","&amp;ids_splitter!$F321)</f>
        <v>dimwishlist:item=4028298892&amp;perks=3525010810,2822142346,691659142,3523296417</v>
      </c>
    </row>
    <row r="321" spans="1:3" x14ac:dyDescent="0.25">
      <c r="A321" t="str">
        <f>"// "&amp;ids_splitter!$A322</f>
        <v>// Psychopomp</v>
      </c>
      <c r="B321" t="str">
        <f>"//notes:["&amp;reference_stuff!$A$1&amp;"] "&amp;IF(ids_splitter!$G322&lt;&gt;"",ids_splitter!$G322&amp;" ","")&amp;IF(ids_splitter!$H322&lt;&gt;"",ids_splitter!$H322&amp;" ","")&amp;IFERROR(IF(LEN(ids_splitter!$C322) - LEN(SUBSTITUTE(ids_splitter!$C322,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1" t="str">
        <f>"dimwishlist:item="&amp;ids_splitter!$B322&amp;"&amp;perks="&amp;IF(ids_splitter!$C322="","",ids_splitter!$C322&amp;","&amp;ids_splitter!$D322&amp;","&amp;ids_splitter!$E322&amp;","&amp;ids_splitter!$F322)</f>
        <v>dimwishlist:item=704410186&amp;perks=3525010810,2822142346,3987942396,1089671869</v>
      </c>
    </row>
    <row r="322" spans="1:3" x14ac:dyDescent="0.25">
      <c r="A322" t="str">
        <f>"// "&amp;ids_splitter!$A323</f>
        <v>// Psychopomp</v>
      </c>
      <c r="B322" t="str">
        <f>"//notes:["&amp;reference_stuff!$A$1&amp;"] "&amp;IF(ids_splitter!$G323&lt;&gt;"",ids_splitter!$G323&amp;" ","")&amp;IF(ids_splitter!$H323&lt;&gt;"",ids_splitter!$H323&amp;" ","")&amp;IFERROR(IF(LEN(ids_splitter!$C323) - LEN(SUBSTITUTE(ids_splitter!$C323,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2" t="str">
        <f>"dimwishlist:item="&amp;ids_splitter!$B323&amp;"&amp;perks="&amp;IF(ids_splitter!$C323="","",ids_splitter!$C323&amp;","&amp;ids_splitter!$D323&amp;","&amp;ids_splitter!$E323&amp;","&amp;ids_splitter!$F323)</f>
        <v>dimwishlist:item=704410186&amp;perks=3525010810,2822142346,3987942396,3218042543</v>
      </c>
    </row>
    <row r="323" spans="1:3" x14ac:dyDescent="0.25">
      <c r="A323" t="str">
        <f>"// "&amp;ids_splitter!$A324</f>
        <v>// Psychopomp</v>
      </c>
      <c r="B323" t="str">
        <f>"//notes:["&amp;reference_stuff!$A$1&amp;"] "&amp;IF(ids_splitter!$G324&lt;&gt;"",ids_splitter!$G324&amp;" ","")&amp;IF(ids_splitter!$H324&lt;&gt;"",ids_splitter!$H324&amp;" ","")&amp;IFERROR(IF(LEN(ids_splitter!$C324) - LEN(SUBSTITUTE(ids_splitter!$C324,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3" t="str">
        <f>"dimwishlist:item="&amp;ids_splitter!$B324&amp;"&amp;perks="&amp;IF(ids_splitter!$C324="","",ids_splitter!$C324&amp;","&amp;ids_splitter!$D324&amp;","&amp;ids_splitter!$E324&amp;","&amp;ids_splitter!$F324)</f>
        <v>dimwishlist:item=704410186&amp;perks=3525010810,2822142346,3987942396,3523296417</v>
      </c>
    </row>
    <row r="324" spans="1:3" x14ac:dyDescent="0.25">
      <c r="A324" t="str">
        <f>"// "&amp;ids_splitter!$A325</f>
        <v>// Psychopomp</v>
      </c>
      <c r="B324" t="str">
        <f>"//notes:["&amp;reference_stuff!$A$1&amp;"] "&amp;IF(ids_splitter!$G325&lt;&gt;"",ids_splitter!$G325&amp;" ","")&amp;IF(ids_splitter!$H325&lt;&gt;"",ids_splitter!$H325&amp;" ","")&amp;IFERROR(IF(LEN(ids_splitter!$C325) - LEN(SUBSTITUTE(ids_splitter!$C325,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4" t="str">
        <f>"dimwishlist:item="&amp;ids_splitter!$B325&amp;"&amp;perks="&amp;IF(ids_splitter!$C325="","",ids_splitter!$C325&amp;","&amp;ids_splitter!$D325&amp;","&amp;ids_splitter!$E325&amp;","&amp;ids_splitter!$F325)</f>
        <v>dimwishlist:item=704410186&amp;perks=3525010810,2822142346,2010801679,1089671869</v>
      </c>
    </row>
    <row r="325" spans="1:3" x14ac:dyDescent="0.25">
      <c r="A325" t="str">
        <f>"// "&amp;ids_splitter!$A326</f>
        <v>// Psychopomp</v>
      </c>
      <c r="B325" t="str">
        <f>"//notes:["&amp;reference_stuff!$A$1&amp;"] "&amp;IF(ids_splitter!$G326&lt;&gt;"",ids_splitter!$G326&amp;" ","")&amp;IF(ids_splitter!$H326&lt;&gt;"",ids_splitter!$H326&amp;" ","")&amp;IFERROR(IF(LEN(ids_splitter!$C326) - LEN(SUBSTITUTE(ids_splitter!$C326,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5" t="str">
        <f>"dimwishlist:item="&amp;ids_splitter!$B326&amp;"&amp;perks="&amp;IF(ids_splitter!$C326="","",ids_splitter!$C326&amp;","&amp;ids_splitter!$D326&amp;","&amp;ids_splitter!$E326&amp;","&amp;ids_splitter!$F326)</f>
        <v>dimwishlist:item=704410186&amp;perks=3525010810,2822142346,2010801679,3218042543</v>
      </c>
    </row>
    <row r="326" spans="1:3" x14ac:dyDescent="0.25">
      <c r="A326" t="str">
        <f>"// "&amp;ids_splitter!$A327</f>
        <v>// Psychopomp</v>
      </c>
      <c r="B326" t="str">
        <f>"//notes:["&amp;reference_stuff!$A$1&amp;"] "&amp;IF(ids_splitter!$G327&lt;&gt;"",ids_splitter!$G327&amp;" ","")&amp;IF(ids_splitter!$H327&lt;&gt;"",ids_splitter!$H327&amp;" ","")&amp;IFERROR(IF(LEN(ids_splitter!$C327) - LEN(SUBSTITUTE(ids_splitter!$C327,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6" t="str">
        <f>"dimwishlist:item="&amp;ids_splitter!$B327&amp;"&amp;perks="&amp;IF(ids_splitter!$C327="","",ids_splitter!$C327&amp;","&amp;ids_splitter!$D327&amp;","&amp;ids_splitter!$E327&amp;","&amp;ids_splitter!$F327)</f>
        <v>dimwishlist:item=704410186&amp;perks=3525010810,2822142346,2010801679,3523296417</v>
      </c>
    </row>
    <row r="327" spans="1:3" x14ac:dyDescent="0.25">
      <c r="A327" t="str">
        <f>"// "&amp;ids_splitter!$A328</f>
        <v>// Psychopomp</v>
      </c>
      <c r="B327" t="str">
        <f>"//notes:["&amp;reference_stuff!$A$1&amp;"] "&amp;IF(ids_splitter!$G328&lt;&gt;"",ids_splitter!$G328&amp;" ","")&amp;IF(ids_splitter!$H328&lt;&gt;"",ids_splitter!$H328&amp;" ","")&amp;IFERROR(IF(LEN(ids_splitter!$C328) - LEN(SUBSTITUTE(ids_splitter!$C328,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7" t="str">
        <f>"dimwishlist:item="&amp;ids_splitter!$B328&amp;"&amp;perks="&amp;IF(ids_splitter!$C328="","",ids_splitter!$C328&amp;","&amp;ids_splitter!$D328&amp;","&amp;ids_splitter!$E328&amp;","&amp;ids_splitter!$F328)</f>
        <v>dimwishlist:item=704410186&amp;perks=3525010810,2822142346,691659142,1089671869</v>
      </c>
    </row>
    <row r="328" spans="1:3" x14ac:dyDescent="0.25">
      <c r="A328" t="str">
        <f>"// "&amp;ids_splitter!$A329</f>
        <v>// Psychopomp</v>
      </c>
      <c r="B328" t="str">
        <f>"//notes:["&amp;reference_stuff!$A$1&amp;"] "&amp;IF(ids_splitter!$G329&lt;&gt;"",ids_splitter!$G329&amp;" ","")&amp;IF(ids_splitter!$H329&lt;&gt;"",ids_splitter!$H329&amp;" ","")&amp;IFERROR(IF(LEN(ids_splitter!$C329) - LEN(SUBSTITUTE(ids_splitter!$C329,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8" t="str">
        <f>"dimwishlist:item="&amp;ids_splitter!$B329&amp;"&amp;perks="&amp;IF(ids_splitter!$C329="","",ids_splitter!$C329&amp;","&amp;ids_splitter!$D329&amp;","&amp;ids_splitter!$E329&amp;","&amp;ids_splitter!$F329)</f>
        <v>dimwishlist:item=704410186&amp;perks=3525010810,2822142346,691659142,3218042543</v>
      </c>
    </row>
    <row r="329" spans="1:3" x14ac:dyDescent="0.25">
      <c r="A329" t="str">
        <f>"// "&amp;ids_splitter!$A330</f>
        <v>// Psychopomp</v>
      </c>
      <c r="B329" t="str">
        <f>"//notes:["&amp;reference_stuff!$A$1&amp;"] "&amp;IF(ids_splitter!$G330&lt;&gt;"",ids_splitter!$G330&amp;" ","")&amp;IF(ids_splitter!$H330&lt;&gt;"",ids_splitter!$H330&amp;" ","")&amp;IFERROR(IF(LEN(ids_splitter!$C330) - LEN(SUBSTITUTE(ids_splitter!$C330, CHAR(10), "") + 1)&gt;0," (Whislist doesn't work since more than 1 perk in the string, just for visual, WIP to fix it) | tags: aegis speedrun pve"," | tags: aegis speedrun pve")," | tags: aegis speedrun pve")</f>
        <v>//notes:[Aegis' Speedrunner's Shopping List (updated 2026-01-05)] Tier: 2 [Purpose]: Trapping doors [Usage]: Universal [Source]: S26 pool  | tags: aegis speedrun pve</v>
      </c>
      <c r="C329" t="str">
        <f>"dimwishlist:item="&amp;ids_splitter!$B330&amp;"&amp;perks="&amp;IF(ids_splitter!$C330="","",ids_splitter!$C330&amp;","&amp;ids_splitter!$D330&amp;","&amp;ids_splitter!$E330&amp;","&amp;ids_splitter!$F330)</f>
        <v>dimwishlist:item=704410186&amp;perks=3525010810,2822142346,691659142,3523296417</v>
      </c>
    </row>
    <row r="330" spans="1:3" x14ac:dyDescent="0.25">
      <c r="A330" t="str">
        <f>"// "&amp;ids_splitter!$A331</f>
        <v>// Pure Recollection</v>
      </c>
      <c r="B330" t="str">
        <f>"//notes:["&amp;reference_stuff!$A$1&amp;"] "&amp;IF(ids_splitter!$G331&lt;&gt;"",ids_splitter!$G331&amp;" ","")&amp;IF(ids_splitter!$H331&lt;&gt;"",ids_splitter!$H331&amp;" ","")&amp;IFERROR(IF(LEN(ids_splitter!$C331) - LEN(SUBSTITUTE(ids_splitter!$C331, CHAR(10), "") + 1)&gt;0," (Whislist doesn't work since more than 1 perk in the string, just for visual, WIP to fix it) | tags: aegis speedrun pve"," | tags: aegis speedrun pve")," | tags: aegis speedrun pve")</f>
        <v>//notes:[Aegis' Speedrunner's Shopping List (updated 2026-01-05)] Tier: 2 [Purpose]: Dying, Debuff extension [Usage]: Universal [Source]: Hawthorne  | tags: aegis speedrun pve</v>
      </c>
      <c r="C330" t="str">
        <f>"dimwishlist:item="&amp;ids_splitter!$B331&amp;"&amp;perks="&amp;IF(ids_splitter!$C331="","",ids_splitter!$C331&amp;","&amp;ids_splitter!$D331&amp;","&amp;ids_splitter!$E331&amp;","&amp;ids_splitter!$F331)</f>
        <v>dimwishlist:item=1956186483&amp;perks=1840239774,1885400500,3987942396,3078487919</v>
      </c>
    </row>
    <row r="331" spans="1:3" x14ac:dyDescent="0.25">
      <c r="A331" t="str">
        <f>"// "&amp;ids_splitter!$A332</f>
        <v>// Pure Recollection</v>
      </c>
      <c r="B331" t="str">
        <f>"//notes:["&amp;reference_stuff!$A$1&amp;"] "&amp;IF(ids_splitter!$G332&lt;&gt;"",ids_splitter!$G332&amp;" ","")&amp;IF(ids_splitter!$H332&lt;&gt;"",ids_splitter!$H332&amp;" ","")&amp;IFERROR(IF(LEN(ids_splitter!$C332) - LEN(SUBSTITUTE(ids_splitter!$C332, CHAR(10), "") + 1)&gt;0," (Whislist doesn't work since more than 1 perk in the string, just for visual, WIP to fix it) | tags: aegis speedrun pve"," | tags: aegis speedrun pve")," | tags: aegis speedrun pve")</f>
        <v>//notes:[Aegis' Speedrunner's Shopping List (updated 2026-01-05)] Tier: 2 [Purpose]: Dying, Debuff extension [Usage]: Universal [Source]: Hawthorne  | tags: aegis speedrun pve</v>
      </c>
      <c r="C331" t="str">
        <f>"dimwishlist:item="&amp;ids_splitter!$B332&amp;"&amp;perks="&amp;IF(ids_splitter!$C332="","",ids_splitter!$C332&amp;","&amp;ids_splitter!$D332&amp;","&amp;ids_splitter!$E332&amp;","&amp;ids_splitter!$F332)</f>
        <v>dimwishlist:item=1956186483&amp;perks=1840239774,1885400500,3987942396,1134488199</v>
      </c>
    </row>
    <row r="332" spans="1:3" x14ac:dyDescent="0.25">
      <c r="A332" t="str">
        <f>"// "&amp;ids_splitter!$A333</f>
        <v>// Refurbished A499</v>
      </c>
      <c r="B332" t="str">
        <f>"//notes:["&amp;reference_stuff!$A$1&amp;"] "&amp;IF(ids_splitter!$G333&lt;&gt;"",ids_splitter!$G333&amp;" ","")&amp;IF(ids_splitter!$H333&lt;&gt;"",ids_splitter!$H333&amp;" ","")&amp;IFERROR(IF(LEN(ids_splitter!$C333) - LEN(SUBSTITUTE(ids_splitter!$C333,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Lawless Frontier  | tags: aegis speedrun pve</v>
      </c>
      <c r="C332" t="str">
        <f>"dimwishlist:item="&amp;ids_splitter!$B333&amp;"&amp;perks="&amp;IF(ids_splitter!$C333="","",ids_splitter!$C333&amp;","&amp;ids_splitter!$D333&amp;","&amp;ids_splitter!$E333&amp;","&amp;ids_splitter!$F333)</f>
        <v>dimwishlist:item=3661051060&amp;perks=1840239774,3230963543,1365187766,3764420437</v>
      </c>
    </row>
    <row r="333" spans="1:3" x14ac:dyDescent="0.25">
      <c r="A333" t="str">
        <f>"// "&amp;ids_splitter!$A334</f>
        <v>// Refurbished A499</v>
      </c>
      <c r="B333" t="str">
        <f>"//notes:["&amp;reference_stuff!$A$1&amp;"] "&amp;IF(ids_splitter!$G334&lt;&gt;"",ids_splitter!$G334&amp;" ","")&amp;IF(ids_splitter!$H334&lt;&gt;"",ids_splitter!$H334&amp;" ","")&amp;IFERROR(IF(LEN(ids_splitter!$C334) - LEN(SUBSTITUTE(ids_splitter!$C334,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Lawless Frontier  | tags: aegis speedrun pve</v>
      </c>
      <c r="C333" t="str">
        <f>"dimwishlist:item="&amp;ids_splitter!$B334&amp;"&amp;perks="&amp;IF(ids_splitter!$C334="","",ids_splitter!$C334&amp;","&amp;ids_splitter!$D334&amp;","&amp;ids_splitter!$E334&amp;","&amp;ids_splitter!$F334)</f>
        <v>dimwishlist:item=3661051060&amp;perks=1840239774,3230963543,2289534249,3764420437</v>
      </c>
    </row>
    <row r="334" spans="1:3" x14ac:dyDescent="0.25">
      <c r="A334" t="str">
        <f>"// "&amp;ids_splitter!$A335</f>
        <v>// Refurbished A499</v>
      </c>
      <c r="B334" t="str">
        <f>"//notes:["&amp;reference_stuff!$A$1&amp;"] "&amp;IF(ids_splitter!$G335&lt;&gt;"",ids_splitter!$G335&amp;" ","")&amp;IF(ids_splitter!$H335&lt;&gt;"",ids_splitter!$H335&amp;" ","")&amp;IFERROR(IF(LEN(ids_splitter!$C335) - LEN(SUBSTITUTE(ids_splitter!$C335,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Lawless Frontier  | tags: aegis speedrun pve</v>
      </c>
      <c r="C334" t="str">
        <f>"dimwishlist:item="&amp;ids_splitter!$B335&amp;"&amp;perks="&amp;IF(ids_splitter!$C335="","",ids_splitter!$C335&amp;","&amp;ids_splitter!$D335&amp;","&amp;ids_splitter!$E335&amp;","&amp;ids_splitter!$F335)</f>
        <v>dimwishlist:item=3661051060&amp;perks=1840239774,3230963543,957782887,3764420437</v>
      </c>
    </row>
    <row r="335" spans="1:3" x14ac:dyDescent="0.25">
      <c r="A335" t="str">
        <f>"// "&amp;ids_splitter!$A336</f>
        <v>// Refurbished A499</v>
      </c>
      <c r="B335" t="str">
        <f>"//notes:["&amp;reference_stuff!$A$1&amp;"] "&amp;IF(ids_splitter!$G336&lt;&gt;"",ids_splitter!$G336&amp;" ","")&amp;IF(ids_splitter!$H336&lt;&gt;"",ids_splitter!$H336&amp;" ","")&amp;IFERROR(IF(LEN(ids_splitter!$C336) - LEN(SUBSTITUTE(ids_splitter!$C336,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Lawless Frontier  | tags: aegis speedrun pve</v>
      </c>
      <c r="C335" t="str">
        <f>"dimwishlist:item="&amp;ids_splitter!$B336&amp;"&amp;perks="&amp;IF(ids_splitter!$C336="","",ids_splitter!$C336&amp;","&amp;ids_splitter!$D336&amp;","&amp;ids_splitter!$E336&amp;","&amp;ids_splitter!$F336)</f>
        <v>dimwishlist:item=593808239&amp;perks=1840239774,3230963543,1365187766,3764420437</v>
      </c>
    </row>
    <row r="336" spans="1:3" x14ac:dyDescent="0.25">
      <c r="A336" t="str">
        <f>"// "&amp;ids_splitter!$A337</f>
        <v>// Refurbished A499</v>
      </c>
      <c r="B336" t="str">
        <f>"//notes:["&amp;reference_stuff!$A$1&amp;"] "&amp;IF(ids_splitter!$G337&lt;&gt;"",ids_splitter!$G337&amp;" ","")&amp;IF(ids_splitter!$H337&lt;&gt;"",ids_splitter!$H337&amp;" ","")&amp;IFERROR(IF(LEN(ids_splitter!$C337) - LEN(SUBSTITUTE(ids_splitter!$C337,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Lawless Frontier  | tags: aegis speedrun pve</v>
      </c>
      <c r="C336" t="str">
        <f>"dimwishlist:item="&amp;ids_splitter!$B337&amp;"&amp;perks="&amp;IF(ids_splitter!$C337="","",ids_splitter!$C337&amp;","&amp;ids_splitter!$D337&amp;","&amp;ids_splitter!$E337&amp;","&amp;ids_splitter!$F337)</f>
        <v>dimwishlist:item=593808239&amp;perks=1840239774,3230963543,2289534249,3764420437</v>
      </c>
    </row>
    <row r="337" spans="1:3" x14ac:dyDescent="0.25">
      <c r="A337" t="str">
        <f>"// "&amp;ids_splitter!$A338</f>
        <v>// Refurbished A499</v>
      </c>
      <c r="B337" t="str">
        <f>"//notes:["&amp;reference_stuff!$A$1&amp;"] "&amp;IF(ids_splitter!$G338&lt;&gt;"",ids_splitter!$G338&amp;" ","")&amp;IF(ids_splitter!$H338&lt;&gt;"",ids_splitter!$H338&amp;" ","")&amp;IFERROR(IF(LEN(ids_splitter!$C338) - LEN(SUBSTITUTE(ids_splitter!$C338, CHAR(10), "") + 1)&gt;0," (Whislist doesn't work since more than 1 perk in the string, just for visual, WIP to fix it) | tags: aegis speedrun pve"," | tags: aegis speedrun pve")," | tags: aegis speedrun pve")</f>
        <v>//notes:[Aegis' Speedrunner's Shopping List (updated 2026-01-05)] Tier: 2 [Purpose]: Sustained boss damage [Usage]: Universal [Source]: Lawless Frontier  | tags: aegis speedrun pve</v>
      </c>
      <c r="C337" t="str">
        <f>"dimwishlist:item="&amp;ids_splitter!$B338&amp;"&amp;perks="&amp;IF(ids_splitter!$C338="","",ids_splitter!$C338&amp;","&amp;ids_splitter!$D338&amp;","&amp;ids_splitter!$E338&amp;","&amp;ids_splitter!$F338)</f>
        <v>dimwishlist:item=593808239&amp;perks=1840239774,3230963543,957782887,3764420437</v>
      </c>
    </row>
    <row r="338" spans="1:3" x14ac:dyDescent="0.25">
      <c r="A338" t="str">
        <f>"// "&amp;ids_splitter!$A339</f>
        <v>// Retraced Path</v>
      </c>
      <c r="B338" t="str">
        <f>"//notes:["&amp;reference_stuff!$A$1&amp;"] "&amp;IF(ids_splitter!$G339&lt;&gt;"",ids_splitter!$G339&amp;" ","")&amp;IF(ids_splitter!$H339&lt;&gt;"",ids_splitter!$H339&amp;" ","")&amp;IFERROR(IF(LEN(ids_splitter!$C339) - LEN(SUBSTITUTE(ids_splitter!$C339,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38" t="str">
        <f>"dimwishlist:item="&amp;ids_splitter!$B339&amp;"&amp;perks="&amp;IF(ids_splitter!$C339="","",ids_splitter!$C339&amp;","&amp;ids_splitter!$D339&amp;","&amp;ids_splitter!$E339&amp;","&amp;ids_splitter!$F339)</f>
        <v>dimwishlist:item=548958835&amp;perks=1840239774,2749775325,3700496672,3523296417</v>
      </c>
    </row>
    <row r="339" spans="1:3" x14ac:dyDescent="0.25">
      <c r="A339" t="str">
        <f>"// "&amp;ids_splitter!$A340</f>
        <v>// Retraced Path</v>
      </c>
      <c r="B339" t="str">
        <f>"//notes:["&amp;reference_stuff!$A$1&amp;"] "&amp;IF(ids_splitter!$G340&lt;&gt;"",ids_splitter!$G340&amp;" ","")&amp;IF(ids_splitter!$H340&lt;&gt;"",ids_splitter!$H340&amp;" ","")&amp;IFERROR(IF(LEN(ids_splitter!$C340) - LEN(SUBSTITUTE(ids_splitter!$C340,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39" t="str">
        <f>"dimwishlist:item="&amp;ids_splitter!$B340&amp;"&amp;perks="&amp;IF(ids_splitter!$C340="","",ids_splitter!$C340&amp;","&amp;ids_splitter!$D340&amp;","&amp;ids_splitter!$E340&amp;","&amp;ids_splitter!$F340)</f>
        <v>dimwishlist:item=548958835&amp;perks=1840239774,2749775325,3700496672,4293542123</v>
      </c>
    </row>
    <row r="340" spans="1:3" x14ac:dyDescent="0.25">
      <c r="A340" t="str">
        <f>"// "&amp;ids_splitter!$A341</f>
        <v>// Retraced Path</v>
      </c>
      <c r="B340" t="str">
        <f>"//notes:["&amp;reference_stuff!$A$1&amp;"] "&amp;IF(ids_splitter!$G341&lt;&gt;"",ids_splitter!$G341&amp;" ","")&amp;IF(ids_splitter!$H341&lt;&gt;"",ids_splitter!$H341&amp;" ","")&amp;IFERROR(IF(LEN(ids_splitter!$C341) - LEN(SUBSTITUTE(ids_splitter!$C341,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40" t="str">
        <f>"dimwishlist:item="&amp;ids_splitter!$B341&amp;"&amp;perks="&amp;IF(ids_splitter!$C341="","",ids_splitter!$C341&amp;","&amp;ids_splitter!$D341&amp;","&amp;ids_splitter!$E341&amp;","&amp;ids_splitter!$F341)</f>
        <v>dimwishlist:item=548958835&amp;perks=1840239774,2749775325,3700496672,4104185692</v>
      </c>
    </row>
    <row r="341" spans="1:3" x14ac:dyDescent="0.25">
      <c r="A341" t="str">
        <f>"// "&amp;ids_splitter!$A342</f>
        <v>// Retraced Path</v>
      </c>
      <c r="B341" t="str">
        <f>"//notes:["&amp;reference_stuff!$A$1&amp;"] "&amp;IF(ids_splitter!$G342&lt;&gt;"",ids_splitter!$G342&amp;" ","")&amp;IF(ids_splitter!$H342&lt;&gt;"",ids_splitter!$H342&amp;" ","")&amp;IFERROR(IF(LEN(ids_splitter!$C342) - LEN(SUBSTITUTE(ids_splitter!$C342,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41" t="str">
        <f>"dimwishlist:item="&amp;ids_splitter!$B342&amp;"&amp;perks="&amp;IF(ids_splitter!$C342="","",ids_splitter!$C342&amp;","&amp;ids_splitter!$D342&amp;","&amp;ids_splitter!$E342&amp;","&amp;ids_splitter!$F342)</f>
        <v>dimwishlist:item=548958835&amp;perks=1840239774,2749775325,1820235745,3523296417</v>
      </c>
    </row>
    <row r="342" spans="1:3" x14ac:dyDescent="0.25">
      <c r="A342" t="str">
        <f>"// "&amp;ids_splitter!$A343</f>
        <v>// Retraced Path</v>
      </c>
      <c r="B342" t="str">
        <f>"//notes:["&amp;reference_stuff!$A$1&amp;"] "&amp;IF(ids_splitter!$G343&lt;&gt;"",ids_splitter!$G343&amp;" ","")&amp;IF(ids_splitter!$H343&lt;&gt;"",ids_splitter!$H343&amp;" ","")&amp;IFERROR(IF(LEN(ids_splitter!$C343) - LEN(SUBSTITUTE(ids_splitter!$C343,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42" t="str">
        <f>"dimwishlist:item="&amp;ids_splitter!$B343&amp;"&amp;perks="&amp;IF(ids_splitter!$C343="","",ids_splitter!$C343&amp;","&amp;ids_splitter!$D343&amp;","&amp;ids_splitter!$E343&amp;","&amp;ids_splitter!$F343)</f>
        <v>dimwishlist:item=548958835&amp;perks=1840239774,2749775325,1820235745,4293542123</v>
      </c>
    </row>
    <row r="343" spans="1:3" x14ac:dyDescent="0.25">
      <c r="A343" t="str">
        <f>"// "&amp;ids_splitter!$A344</f>
        <v>// Retraced Path</v>
      </c>
      <c r="B343" t="str">
        <f>"//notes:["&amp;reference_stuff!$A$1&amp;"] "&amp;IF(ids_splitter!$G344&lt;&gt;"",ids_splitter!$G344&amp;" ","")&amp;IF(ids_splitter!$H344&lt;&gt;"",ids_splitter!$H344&amp;" ","")&amp;IFERROR(IF(LEN(ids_splitter!$C344) - LEN(SUBSTITUTE(ids_splitter!$C344,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43" t="str">
        <f>"dimwishlist:item="&amp;ids_splitter!$B344&amp;"&amp;perks="&amp;IF(ids_splitter!$C344="","",ids_splitter!$C344&amp;","&amp;ids_splitter!$D344&amp;","&amp;ids_splitter!$E344&amp;","&amp;ids_splitter!$F344)</f>
        <v>dimwishlist:item=548958835&amp;perks=1840239774,2749775325,1820235745,4104185692</v>
      </c>
    </row>
    <row r="344" spans="1:3" x14ac:dyDescent="0.25">
      <c r="A344" t="str">
        <f>"// "&amp;ids_splitter!$A345</f>
        <v>// Retraced Path</v>
      </c>
      <c r="B344" t="str">
        <f>"//notes:["&amp;reference_stuff!$A$1&amp;"] "&amp;IF(ids_splitter!$G345&lt;&gt;"",ids_splitter!$G345&amp;" ","")&amp;IF(ids_splitter!$H345&lt;&gt;"",ids_splitter!$H345&amp;" ","")&amp;IFERROR(IF(LEN(ids_splitter!$C345) - LEN(SUBSTITUTE(ids_splitter!$C345,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44" t="str">
        <f>"dimwishlist:item="&amp;ids_splitter!$B345&amp;"&amp;perks="&amp;IF(ids_splitter!$C345="","",ids_splitter!$C345&amp;","&amp;ids_splitter!$D345&amp;","&amp;ids_splitter!$E345&amp;","&amp;ids_splitter!$F345)</f>
        <v>dimwishlist:item=548958835&amp;perks=1840239774,2749775325,1048183818,3523296417</v>
      </c>
    </row>
    <row r="345" spans="1:3" x14ac:dyDescent="0.25">
      <c r="A345" t="str">
        <f>"// "&amp;ids_splitter!$A346</f>
        <v>// Retraced Path</v>
      </c>
      <c r="B345" t="str">
        <f>"//notes:["&amp;reference_stuff!$A$1&amp;"] "&amp;IF(ids_splitter!$G346&lt;&gt;"",ids_splitter!$G346&amp;" ","")&amp;IF(ids_splitter!$H346&lt;&gt;"",ids_splitter!$H346&amp;" ","")&amp;IFERROR(IF(LEN(ids_splitter!$C346) - LEN(SUBSTITUTE(ids_splitter!$C346,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45" t="str">
        <f>"dimwishlist:item="&amp;ids_splitter!$B346&amp;"&amp;perks="&amp;IF(ids_splitter!$C346="","",ids_splitter!$C346&amp;","&amp;ids_splitter!$D346&amp;","&amp;ids_splitter!$E346&amp;","&amp;ids_splitter!$F346)</f>
        <v>dimwishlist:item=548958835&amp;perks=1840239774,2749775325,1048183818,4293542123</v>
      </c>
    </row>
    <row r="346" spans="1:3" x14ac:dyDescent="0.25">
      <c r="A346" t="str">
        <f>"// "&amp;ids_splitter!$A347</f>
        <v>// Retraced Path</v>
      </c>
      <c r="B346" t="str">
        <f>"//notes:["&amp;reference_stuff!$A$1&amp;"] "&amp;IF(ids_splitter!$G347&lt;&gt;"",ids_splitter!$G347&amp;" ","")&amp;IF(ids_splitter!$H347&lt;&gt;"",ids_splitter!$H347&amp;" ","")&amp;IFERROR(IF(LEN(ids_splitter!$C347) - LEN(SUBSTITUTE(ids_splitter!$C347,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Dares of Eternity  | tags: aegis speedrun pve</v>
      </c>
      <c r="C346" t="str">
        <f>"dimwishlist:item="&amp;ids_splitter!$B347&amp;"&amp;perks="&amp;IF(ids_splitter!$C347="","",ids_splitter!$C347&amp;","&amp;ids_splitter!$D347&amp;","&amp;ids_splitter!$E347&amp;","&amp;ids_splitter!$F347)</f>
        <v>dimwishlist:item=548958835&amp;perks=1840239774,2749775325,1048183818,4104185692</v>
      </c>
    </row>
    <row r="347" spans="1:3" x14ac:dyDescent="0.25">
      <c r="A347" t="str">
        <f>"// "&amp;ids_splitter!$A348</f>
        <v>// Returned Memory</v>
      </c>
      <c r="B347" t="str">
        <f>"//notes:["&amp;reference_stuff!$A$1&amp;"] "&amp;IF(ids_splitter!$G348&lt;&gt;"",ids_splitter!$G348&amp;" ","")&amp;IF(ids_splitter!$H348&lt;&gt;"",ids_splitter!$H348&amp;" ","")&amp;IFERROR(IF(LEN(ids_splitter!$C348) - LEN(SUBSTITUTE(ids_splitter!$C348,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47" t="str">
        <f>"dimwishlist:item="&amp;ids_splitter!$B348&amp;"&amp;perks="&amp;IF(ids_splitter!$C348="","",ids_splitter!$C348&amp;","&amp;ids_splitter!$D348&amp;","&amp;ids_splitter!$E348&amp;","&amp;ids_splitter!$F348)</f>
        <v>dimwishlist:item=4049127142&amp;perks=3525010810,2822142346,3017780555,4293542123</v>
      </c>
    </row>
    <row r="348" spans="1:3" x14ac:dyDescent="0.25">
      <c r="A348" t="str">
        <f>"// "&amp;ids_splitter!$A349</f>
        <v>// Returned Memory</v>
      </c>
      <c r="B348" t="str">
        <f>"//notes:["&amp;reference_stuff!$A$1&amp;"] "&amp;IF(ids_splitter!$G349&lt;&gt;"",ids_splitter!$G349&amp;" ","")&amp;IF(ids_splitter!$H349&lt;&gt;"",ids_splitter!$H349&amp;" ","")&amp;IFERROR(IF(LEN(ids_splitter!$C349) - LEN(SUBSTITUTE(ids_splitter!$C349,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48" t="str">
        <f>"dimwishlist:item="&amp;ids_splitter!$B349&amp;"&amp;perks="&amp;IF(ids_splitter!$C349="","",ids_splitter!$C349&amp;","&amp;ids_splitter!$D349&amp;","&amp;ids_splitter!$E349&amp;","&amp;ids_splitter!$F349)</f>
        <v>dimwishlist:item=4049127142&amp;perks=3525010810,2822142346,3017780555,3201496230</v>
      </c>
    </row>
    <row r="349" spans="1:3" x14ac:dyDescent="0.25">
      <c r="A349" t="str">
        <f>"// "&amp;ids_splitter!$A350</f>
        <v>// Returned Memory</v>
      </c>
      <c r="B349" t="str">
        <f>"//notes:["&amp;reference_stuff!$A$1&amp;"] "&amp;IF(ids_splitter!$G350&lt;&gt;"",ids_splitter!$G350&amp;" ","")&amp;IF(ids_splitter!$H350&lt;&gt;"",ids_splitter!$H350&amp;" ","")&amp;IFERROR(IF(LEN(ids_splitter!$C350) - LEN(SUBSTITUTE(ids_splitter!$C350,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49" t="str">
        <f>"dimwishlist:item="&amp;ids_splitter!$B350&amp;"&amp;perks="&amp;IF(ids_splitter!$C350="","",ids_splitter!$C350&amp;","&amp;ids_splitter!$D350&amp;","&amp;ids_splitter!$E350&amp;","&amp;ids_splitter!$F350)</f>
        <v>dimwishlist:item=4049127142&amp;perks=3525010810,2822142346,3017780555,2109543898</v>
      </c>
    </row>
    <row r="350" spans="1:3" x14ac:dyDescent="0.25">
      <c r="A350" t="str">
        <f>"// "&amp;ids_splitter!$A351</f>
        <v>// Returned Memory</v>
      </c>
      <c r="B350" t="str">
        <f>"//notes:["&amp;reference_stuff!$A$1&amp;"] "&amp;IF(ids_splitter!$G351&lt;&gt;"",ids_splitter!$G351&amp;" ","")&amp;IF(ids_splitter!$H351&lt;&gt;"",ids_splitter!$H351&amp;" ","")&amp;IFERROR(IF(LEN(ids_splitter!$C351) - LEN(SUBSTITUTE(ids_splitter!$C351,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50" t="str">
        <f>"dimwishlist:item="&amp;ids_splitter!$B351&amp;"&amp;perks="&amp;IF(ids_splitter!$C351="","",ids_splitter!$C351&amp;","&amp;ids_splitter!$D351&amp;","&amp;ids_splitter!$E351&amp;","&amp;ids_splitter!$F351)</f>
        <v>dimwishlist:item=4049127142&amp;perks=3525010810,2822142346,951095735,4293542123</v>
      </c>
    </row>
    <row r="351" spans="1:3" x14ac:dyDescent="0.25">
      <c r="A351" t="str">
        <f>"// "&amp;ids_splitter!$A352</f>
        <v>// Returned Memory</v>
      </c>
      <c r="B351" t="str">
        <f>"//notes:["&amp;reference_stuff!$A$1&amp;"] "&amp;IF(ids_splitter!$G352&lt;&gt;"",ids_splitter!$G352&amp;" ","")&amp;IF(ids_splitter!$H352&lt;&gt;"",ids_splitter!$H352&amp;" ","")&amp;IFERROR(IF(LEN(ids_splitter!$C352) - LEN(SUBSTITUTE(ids_splitter!$C352,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51" t="str">
        <f>"dimwishlist:item="&amp;ids_splitter!$B352&amp;"&amp;perks="&amp;IF(ids_splitter!$C352="","",ids_splitter!$C352&amp;","&amp;ids_splitter!$D352&amp;","&amp;ids_splitter!$E352&amp;","&amp;ids_splitter!$F352)</f>
        <v>dimwishlist:item=4049127142&amp;perks=3525010810,2822142346,951095735,3201496230</v>
      </c>
    </row>
    <row r="352" spans="1:3" x14ac:dyDescent="0.25">
      <c r="A352" t="str">
        <f>"// "&amp;ids_splitter!$A353</f>
        <v>// Returned Memory</v>
      </c>
      <c r="B352" t="str">
        <f>"//notes:["&amp;reference_stuff!$A$1&amp;"] "&amp;IF(ids_splitter!$G353&lt;&gt;"",ids_splitter!$G353&amp;" ","")&amp;IF(ids_splitter!$H353&lt;&gt;"",ids_splitter!$H353&amp;" ","")&amp;IFERROR(IF(LEN(ids_splitter!$C353) - LEN(SUBSTITUTE(ids_splitter!$C353,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52" t="str">
        <f>"dimwishlist:item="&amp;ids_splitter!$B353&amp;"&amp;perks="&amp;IF(ids_splitter!$C353="","",ids_splitter!$C353&amp;","&amp;ids_splitter!$D353&amp;","&amp;ids_splitter!$E353&amp;","&amp;ids_splitter!$F353)</f>
        <v>dimwishlist:item=4049127142&amp;perks=3525010810,2822142346,951095735,2109543898</v>
      </c>
    </row>
    <row r="353" spans="1:3" x14ac:dyDescent="0.25">
      <c r="A353" t="str">
        <f>"// "&amp;ids_splitter!$A354</f>
        <v>// Returned Memory</v>
      </c>
      <c r="B353" t="str">
        <f>"//notes:["&amp;reference_stuff!$A$1&amp;"] "&amp;IF(ids_splitter!$G354&lt;&gt;"",ids_splitter!$G354&amp;" ","")&amp;IF(ids_splitter!$H354&lt;&gt;"",ids_splitter!$H354&amp;" ","")&amp;IFERROR(IF(LEN(ids_splitter!$C354) - LEN(SUBSTITUTE(ids_splitter!$C354,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53" t="str">
        <f>"dimwishlist:item="&amp;ids_splitter!$B354&amp;"&amp;perks="&amp;IF(ids_splitter!$C354="","",ids_splitter!$C354&amp;","&amp;ids_splitter!$D354&amp;","&amp;ids_splitter!$E354&amp;","&amp;ids_splitter!$F354)</f>
        <v>dimwishlist:item=4049127142&amp;perks=3525010810,2822142346,1556840489,4293542123</v>
      </c>
    </row>
    <row r="354" spans="1:3" x14ac:dyDescent="0.25">
      <c r="A354" t="str">
        <f>"// "&amp;ids_splitter!$A355</f>
        <v>// Returned Memory</v>
      </c>
      <c r="B354" t="str">
        <f>"//notes:["&amp;reference_stuff!$A$1&amp;"] "&amp;IF(ids_splitter!$G355&lt;&gt;"",ids_splitter!$G355&amp;" ","")&amp;IF(ids_splitter!$H355&lt;&gt;"",ids_splitter!$H355&amp;" ","")&amp;IFERROR(IF(LEN(ids_splitter!$C355) - LEN(SUBSTITUTE(ids_splitter!$C355,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54" t="str">
        <f>"dimwishlist:item="&amp;ids_splitter!$B355&amp;"&amp;perks="&amp;IF(ids_splitter!$C355="","",ids_splitter!$C355&amp;","&amp;ids_splitter!$D355&amp;","&amp;ids_splitter!$E355&amp;","&amp;ids_splitter!$F355)</f>
        <v>dimwishlist:item=4049127142&amp;perks=3525010810,2822142346,1556840489,3201496230</v>
      </c>
    </row>
    <row r="355" spans="1:3" x14ac:dyDescent="0.25">
      <c r="A355" t="str">
        <f>"// "&amp;ids_splitter!$A356</f>
        <v>// Returned Memory</v>
      </c>
      <c r="B355" t="str">
        <f>"//notes:["&amp;reference_stuff!$A$1&amp;"] "&amp;IF(ids_splitter!$G356&lt;&gt;"",ids_splitter!$G356&amp;" ","")&amp;IF(ids_splitter!$H356&lt;&gt;"",ids_splitter!$H356&amp;" ","")&amp;IFERROR(IF(LEN(ids_splitter!$C356) - LEN(SUBSTITUTE(ids_splitter!$C356, CHAR(10), "") + 1)&gt;0," (Whislist doesn't work since more than 1 perk in the string, just for visual, WIP to fix it) | tags: aegis speedrun pve"," | tags: aegis speedrun pve")," | tags: aegis speedrun pve")</f>
        <v>//notes:[Aegis' Speedrunner's Shopping List (updated 2026-01-05)] Tier: 2 [Purpose]: Splash add clear [Usage]: Universal [Source]: Hawthorne  | tags: aegis speedrun pve</v>
      </c>
      <c r="C355" t="str">
        <f>"dimwishlist:item="&amp;ids_splitter!$B356&amp;"&amp;perks="&amp;IF(ids_splitter!$C356="","",ids_splitter!$C356&amp;","&amp;ids_splitter!$D356&amp;","&amp;ids_splitter!$E356&amp;","&amp;ids_splitter!$F356)</f>
        <v>dimwishlist:item=4049127142&amp;perks=3525010810,2822142346,1556840489,2109543898</v>
      </c>
    </row>
    <row r="356" spans="1:3" x14ac:dyDescent="0.25">
      <c r="A356" t="str">
        <f>"// "&amp;ids_splitter!$A357</f>
        <v>// Salvation's Grip</v>
      </c>
      <c r="B356" t="str">
        <f>"//notes:["&amp;reference_stuff!$A$1&amp;"] "&amp;IF(ids_splitter!$G357&lt;&gt;"",ids_splitter!$G357&amp;" ","")&amp;IF(ids_splitter!$H357&lt;&gt;"",ids_splitter!$H357&amp;" ","")&amp;IFERROR(IF(LEN(ids_splitter!$C357) - LEN(SUBSTITUTE(ids_splitter!$C357, CHAR(10), "") + 1)&gt;0," (Whislist doesn't work since more than 1 perk in the string, just for visual, WIP to fix it) | tags: aegis speedrun pve"," | tags: aegis speedrun pve")," | tags: aegis speedrun pve")</f>
        <v>//notes:[Aegis' Speedrunner's Shopping List (updated 2026-01-05)] Tier: 2 [Purpose]: Blocking spawn points, Creating terrain [Usage]: VotD, KF, RoN [Source]: The Stasis Prototype quest  | tags: aegis speedrun pve</v>
      </c>
      <c r="C356" t="str">
        <f>"dimwishlist:item="&amp;ids_splitter!$B357&amp;"&amp;perks="&amp;IF(ids_splitter!$C357="","",ids_splitter!$C357&amp;","&amp;ids_splitter!$D357&amp;","&amp;ids_splitter!$E357&amp;","&amp;ids_splitter!$F357)</f>
        <v>dimwishlist:item=370712896&amp;perks=</v>
      </c>
    </row>
    <row r="357" spans="1:3" x14ac:dyDescent="0.25">
      <c r="A357" t="str">
        <f>"// "&amp;ids_splitter!$A358</f>
        <v>// Starscape Null</v>
      </c>
      <c r="B357" t="str">
        <f>"//notes:["&amp;reference_stuff!$A$1&amp;"] "&amp;IF(ids_splitter!$G358&lt;&gt;"",ids_splitter!$G358&amp;" ","")&amp;IF(ids_splitter!$H358&lt;&gt;"",ids_splitter!$H358&amp;" ","")&amp;IFERROR(IF(LEN(ids_splitter!$C358) - LEN(SUBSTITUTE(ids_splitter!$C358,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57" t="str">
        <f>"dimwishlist:item="&amp;ids_splitter!$B358&amp;"&amp;perks="&amp;IF(ids_splitter!$C358="","",ids_splitter!$C358&amp;","&amp;ids_splitter!$D358&amp;","&amp;ids_splitter!$E358&amp;","&amp;ids_splitter!$F358)</f>
        <v>dimwishlist:item=3868973291&amp;perks=1300023272,791862061,2578928832,2679249093</v>
      </c>
    </row>
    <row r="358" spans="1:3" x14ac:dyDescent="0.25">
      <c r="A358" t="str">
        <f>"// "&amp;ids_splitter!$A359</f>
        <v>// Starscape Null</v>
      </c>
      <c r="B358" t="str">
        <f>"//notes:["&amp;reference_stuff!$A$1&amp;"] "&amp;IF(ids_splitter!$G359&lt;&gt;"",ids_splitter!$G359&amp;" ","")&amp;IF(ids_splitter!$H359&lt;&gt;"",ids_splitter!$H359&amp;" ","")&amp;IFERROR(IF(LEN(ids_splitter!$C359) - LEN(SUBSTITUTE(ids_splitter!$C359,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58" t="str">
        <f>"dimwishlist:item="&amp;ids_splitter!$B359&amp;"&amp;perks="&amp;IF(ids_splitter!$C359="","",ids_splitter!$C359&amp;","&amp;ids_splitter!$D359&amp;","&amp;ids_splitter!$E359&amp;","&amp;ids_splitter!$F359)</f>
        <v>dimwishlist:item=3868973291&amp;perks=1300023272,791862061,2578928832,2360754333</v>
      </c>
    </row>
    <row r="359" spans="1:3" x14ac:dyDescent="0.25">
      <c r="A359" t="str">
        <f>"// "&amp;ids_splitter!$A360</f>
        <v>// Starscape Null</v>
      </c>
      <c r="B359" t="str">
        <f>"//notes:["&amp;reference_stuff!$A$1&amp;"] "&amp;IF(ids_splitter!$G360&lt;&gt;"",ids_splitter!$G360&amp;" ","")&amp;IF(ids_splitter!$H360&lt;&gt;"",ids_splitter!$H360&amp;" ","")&amp;IFERROR(IF(LEN(ids_splitter!$C360) - LEN(SUBSTITUTE(ids_splitter!$C360,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59" t="str">
        <f>"dimwishlist:item="&amp;ids_splitter!$B360&amp;"&amp;perks="&amp;IF(ids_splitter!$C360="","",ids_splitter!$C360&amp;","&amp;ids_splitter!$D360&amp;","&amp;ids_splitter!$E360&amp;","&amp;ids_splitter!$F360)</f>
        <v>dimwishlist:item=3868973291&amp;perks=1300023272,791862061,2578928832, 806159697</v>
      </c>
    </row>
    <row r="360" spans="1:3" x14ac:dyDescent="0.25">
      <c r="A360" t="str">
        <f>"// "&amp;ids_splitter!$A361</f>
        <v>// Starscape Null</v>
      </c>
      <c r="B360" t="str">
        <f>"//notes:["&amp;reference_stuff!$A$1&amp;"] "&amp;IF(ids_splitter!$G361&lt;&gt;"",ids_splitter!$G361&amp;" ","")&amp;IF(ids_splitter!$H361&lt;&gt;"",ids_splitter!$H361&amp;" ","")&amp;IFERROR(IF(LEN(ids_splitter!$C361) - LEN(SUBSTITUTE(ids_splitter!$C361,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60" t="str">
        <f>"dimwishlist:item="&amp;ids_splitter!$B361&amp;"&amp;perks="&amp;IF(ids_splitter!$C361="","",ids_splitter!$C361&amp;","&amp;ids_splitter!$D361&amp;","&amp;ids_splitter!$E361&amp;","&amp;ids_splitter!$F361)</f>
        <v>dimwishlist:item=3868973291&amp;perks=1300023272,791862061, 3418782618,2679249093</v>
      </c>
    </row>
    <row r="361" spans="1:3" x14ac:dyDescent="0.25">
      <c r="A361" t="str">
        <f>"// "&amp;ids_splitter!$A362</f>
        <v>// Starscape Null</v>
      </c>
      <c r="B361" t="str">
        <f>"//notes:["&amp;reference_stuff!$A$1&amp;"] "&amp;IF(ids_splitter!$G362&lt;&gt;"",ids_splitter!$G362&amp;" ","")&amp;IF(ids_splitter!$H362&lt;&gt;"",ids_splitter!$H362&amp;" ","")&amp;IFERROR(IF(LEN(ids_splitter!$C362) - LEN(SUBSTITUTE(ids_splitter!$C362,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61" t="str">
        <f>"dimwishlist:item="&amp;ids_splitter!$B362&amp;"&amp;perks="&amp;IF(ids_splitter!$C362="","",ids_splitter!$C362&amp;","&amp;ids_splitter!$D362&amp;","&amp;ids_splitter!$E362&amp;","&amp;ids_splitter!$F362)</f>
        <v>dimwishlist:item=3868973291&amp;perks=1300023272,791862061, 3418782618,2360754333</v>
      </c>
    </row>
    <row r="362" spans="1:3" x14ac:dyDescent="0.25">
      <c r="A362" t="str">
        <f>"// "&amp;ids_splitter!$A363</f>
        <v>// Starscape Null</v>
      </c>
      <c r="B362" t="str">
        <f>"//notes:["&amp;reference_stuff!$A$1&amp;"] "&amp;IF(ids_splitter!$G363&lt;&gt;"",ids_splitter!$G363&amp;" ","")&amp;IF(ids_splitter!$H363&lt;&gt;"",ids_splitter!$H363&amp;" ","")&amp;IFERROR(IF(LEN(ids_splitter!$C363) - LEN(SUBSTITUTE(ids_splitter!$C363,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62" t="str">
        <f>"dimwishlist:item="&amp;ids_splitter!$B363&amp;"&amp;perks="&amp;IF(ids_splitter!$C363="","",ids_splitter!$C363&amp;","&amp;ids_splitter!$D363&amp;","&amp;ids_splitter!$E363&amp;","&amp;ids_splitter!$F363)</f>
        <v>dimwishlist:item=3868973291&amp;perks=1300023272,791862061, 3418782618, 806159697</v>
      </c>
    </row>
    <row r="363" spans="1:3" x14ac:dyDescent="0.25">
      <c r="A363" t="str">
        <f>"// "&amp;ids_splitter!$A364</f>
        <v>// Starscape Null</v>
      </c>
      <c r="B363" t="str">
        <f>"//notes:["&amp;reference_stuff!$A$1&amp;"] "&amp;IF(ids_splitter!$G364&lt;&gt;"",ids_splitter!$G364&amp;" ","")&amp;IF(ids_splitter!$H364&lt;&gt;"",ids_splitter!$H364&amp;" ","")&amp;IFERROR(IF(LEN(ids_splitter!$C364) - LEN(SUBSTITUTE(ids_splitter!$C364,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63" t="str">
        <f>"dimwishlist:item="&amp;ids_splitter!$B364&amp;"&amp;perks="&amp;IF(ids_splitter!$C364="","",ids_splitter!$C364&amp;","&amp;ids_splitter!$D364&amp;","&amp;ids_splitter!$E364&amp;","&amp;ids_splitter!$F364)</f>
        <v>dimwishlist:item=3868973291&amp;perks=1300023272,791862061,1523832109,2679249093</v>
      </c>
    </row>
    <row r="364" spans="1:3" x14ac:dyDescent="0.25">
      <c r="A364" t="str">
        <f>"// "&amp;ids_splitter!$A365</f>
        <v>// Starscape Null</v>
      </c>
      <c r="B364" t="str">
        <f>"//notes:["&amp;reference_stuff!$A$1&amp;"] "&amp;IF(ids_splitter!$G365&lt;&gt;"",ids_splitter!$G365&amp;" ","")&amp;IF(ids_splitter!$H365&lt;&gt;"",ids_splitter!$H365&amp;" ","")&amp;IFERROR(IF(LEN(ids_splitter!$C365) - LEN(SUBSTITUTE(ids_splitter!$C365,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64" t="str">
        <f>"dimwishlist:item="&amp;ids_splitter!$B365&amp;"&amp;perks="&amp;IF(ids_splitter!$C365="","",ids_splitter!$C365&amp;","&amp;ids_splitter!$D365&amp;","&amp;ids_splitter!$E365&amp;","&amp;ids_splitter!$F365)</f>
        <v>dimwishlist:item=3868973291&amp;perks=1300023272,791862061,1523832109,2360754333</v>
      </c>
    </row>
    <row r="365" spans="1:3" x14ac:dyDescent="0.25">
      <c r="A365" t="str">
        <f>"// "&amp;ids_splitter!$A366</f>
        <v>// Starscape Null</v>
      </c>
      <c r="B365" t="str">
        <f>"//notes:["&amp;reference_stuff!$A$1&amp;"] "&amp;IF(ids_splitter!$G366&lt;&gt;"",ids_splitter!$G366&amp;" ","")&amp;IF(ids_splitter!$H366&lt;&gt;"",ids_splitter!$H366&amp;" ","")&amp;IFERROR(IF(LEN(ids_splitter!$C366) - LEN(SUBSTITUTE(ids_splitter!$C366, CHAR(10), "") + 1)&gt;0," (Whislist doesn't work since more than 1 perk in the string, just for visual, WIP to fix it) | tags: aegis speedrun pve"," | tags: aegis speedrun pve")," | tags: aegis speedrun pve")</f>
        <v>//notes:[Aegis' Speedrunner's Shopping List (updated 2026-01-05)] Tier: 2 [Purpose]: One-two punch [Usage]: Universal [Source]: Desert Perpetual - Epic  | tags: aegis speedrun pve</v>
      </c>
      <c r="C365" t="str">
        <f>"dimwishlist:item="&amp;ids_splitter!$B366&amp;"&amp;perks="&amp;IF(ids_splitter!$C366="","",ids_splitter!$C366&amp;","&amp;ids_splitter!$D366&amp;","&amp;ids_splitter!$E366&amp;","&amp;ids_splitter!$F366)</f>
        <v>dimwishlist:item=3868973291&amp;perks=1300023272,791862061,1523832109, 806159697</v>
      </c>
    </row>
    <row r="366" spans="1:3" x14ac:dyDescent="0.25">
      <c r="A366" t="str">
        <f>"// "&amp;ids_splitter!$A367</f>
        <v>// Still Hunt</v>
      </c>
      <c r="B366" t="str">
        <f>"//notes:["&amp;reference_stuff!$A$1&amp;"] "&amp;IF(ids_splitter!$G367&lt;&gt;"",ids_splitter!$G367&amp;" ","")&amp;IF(ids_splitter!$H367&lt;&gt;"",ids_splitter!$H367&amp;" ","")&amp;IFERROR(IF(LEN(ids_splitter!$C367) - LEN(SUBSTITUTE(ids_splitter!$C367, CHAR(10), "") + 1)&gt;0," (Whislist doesn't work since more than 1 perk in the string, just for visual, WIP to fix it) | tags: aegis speedrun pve"," | tags: aegis speedrun pve")," | tags: aegis speedrun pve")</f>
        <v>//notes:[Aegis' Speedrunner's Shopping List (updated 2026-01-05)] Tier: 2 [Purpose]: Burst crit damage [Usage]: Universal [Source]: Pale Heart quest  | tags: aegis speedrun pve</v>
      </c>
      <c r="C366" t="str">
        <f>"dimwishlist:item="&amp;ids_splitter!$B367&amp;"&amp;perks="&amp;IF(ids_splitter!$C367="","",ids_splitter!$C367&amp;","&amp;ids_splitter!$D367&amp;","&amp;ids_splitter!$E367&amp;","&amp;ids_splitter!$F367)</f>
        <v>dimwishlist:item=2905188646&amp;perks=</v>
      </c>
    </row>
    <row r="367" spans="1:3" x14ac:dyDescent="0.25">
      <c r="A367" t="str">
        <f>"// "&amp;ids_splitter!$A368</f>
        <v>// Synanceia</v>
      </c>
      <c r="B367" t="str">
        <f>"//notes:["&amp;reference_stuff!$A$1&amp;"] "&amp;IF(ids_splitter!$G368&lt;&gt;"",ids_splitter!$G368&amp;" ","")&amp;IF(ids_splitter!$H368&lt;&gt;"",ids_splitter!$H368&amp;" ","")&amp;IFERROR(IF(LEN(ids_splitter!$C368) - LEN(SUBSTITUTE(ids_splitter!$C368,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67" t="str">
        <f>"dimwishlist:item="&amp;ids_splitter!$B368&amp;"&amp;perks="&amp;IF(ids_splitter!$C368="","",ids_splitter!$C368&amp;","&amp;ids_splitter!$D368&amp;","&amp;ids_splitter!$E368&amp;","&amp;ids_splitter!$F368)</f>
        <v>dimwishlist:item=2765451288&amp;perks=938542991,2349202967,1749209109,2077819806</v>
      </c>
    </row>
    <row r="368" spans="1:3" x14ac:dyDescent="0.25">
      <c r="A368" t="str">
        <f>"// "&amp;ids_splitter!$A369</f>
        <v>// Synanceia</v>
      </c>
      <c r="B368" t="str">
        <f>"//notes:["&amp;reference_stuff!$A$1&amp;"] "&amp;IF(ids_splitter!$G369&lt;&gt;"",ids_splitter!$G369&amp;" ","")&amp;IF(ids_splitter!$H369&lt;&gt;"",ids_splitter!$H369&amp;" ","")&amp;IFERROR(IF(LEN(ids_splitter!$C369) - LEN(SUBSTITUTE(ids_splitter!$C369,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68" t="str">
        <f>"dimwishlist:item="&amp;ids_splitter!$B369&amp;"&amp;perks="&amp;IF(ids_splitter!$C369="","",ids_splitter!$C369&amp;","&amp;ids_splitter!$D369&amp;","&amp;ids_splitter!$E369&amp;","&amp;ids_splitter!$F369)</f>
        <v>dimwishlist:item=2765451288&amp;perks=938542991,2349202967,1749209109,1089671869</v>
      </c>
    </row>
    <row r="369" spans="1:3" x14ac:dyDescent="0.25">
      <c r="A369" t="str">
        <f>"// "&amp;ids_splitter!$A370</f>
        <v>// Synanceia</v>
      </c>
      <c r="B369" t="str">
        <f>"//notes:["&amp;reference_stuff!$A$1&amp;"] "&amp;IF(ids_splitter!$G370&lt;&gt;"",ids_splitter!$G370&amp;" ","")&amp;IF(ids_splitter!$H370&lt;&gt;"",ids_splitter!$H370&amp;" ","")&amp;IFERROR(IF(LEN(ids_splitter!$C370) - LEN(SUBSTITUTE(ids_splitter!$C370,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69" t="str">
        <f>"dimwishlist:item="&amp;ids_splitter!$B370&amp;"&amp;perks="&amp;IF(ids_splitter!$C370="","",ids_splitter!$C370&amp;","&amp;ids_splitter!$D370&amp;","&amp;ids_splitter!$E370&amp;","&amp;ids_splitter!$F370)</f>
        <v>dimwishlist:item=2765451288&amp;perks=938542991,2349202967,1749209109,3708227201</v>
      </c>
    </row>
    <row r="370" spans="1:3" x14ac:dyDescent="0.25">
      <c r="A370" t="str">
        <f>"// "&amp;ids_splitter!$A371</f>
        <v>// Synanceia</v>
      </c>
      <c r="B370" t="str">
        <f>"//notes:["&amp;reference_stuff!$A$1&amp;"] "&amp;IF(ids_splitter!$G371&lt;&gt;"",ids_splitter!$G371&amp;" ","")&amp;IF(ids_splitter!$H371&lt;&gt;"",ids_splitter!$H371&amp;" ","")&amp;IFERROR(IF(LEN(ids_splitter!$C371) - LEN(SUBSTITUTE(ids_splitter!$C371,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0" t="str">
        <f>"dimwishlist:item="&amp;ids_splitter!$B371&amp;"&amp;perks="&amp;IF(ids_splitter!$C371="","",ids_splitter!$C371&amp;","&amp;ids_splitter!$D371&amp;","&amp;ids_splitter!$E371&amp;","&amp;ids_splitter!$F371)</f>
        <v>dimwishlist:item=2765451288&amp;perks=938542991,2349202967,243981275,2077819806</v>
      </c>
    </row>
    <row r="371" spans="1:3" x14ac:dyDescent="0.25">
      <c r="A371" t="str">
        <f>"// "&amp;ids_splitter!$A372</f>
        <v>// Synanceia</v>
      </c>
      <c r="B371" t="str">
        <f>"//notes:["&amp;reference_stuff!$A$1&amp;"] "&amp;IF(ids_splitter!$G372&lt;&gt;"",ids_splitter!$G372&amp;" ","")&amp;IF(ids_splitter!$H372&lt;&gt;"",ids_splitter!$H372&amp;" ","")&amp;IFERROR(IF(LEN(ids_splitter!$C372) - LEN(SUBSTITUTE(ids_splitter!$C372,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1" t="str">
        <f>"dimwishlist:item="&amp;ids_splitter!$B372&amp;"&amp;perks="&amp;IF(ids_splitter!$C372="","",ids_splitter!$C372&amp;","&amp;ids_splitter!$D372&amp;","&amp;ids_splitter!$E372&amp;","&amp;ids_splitter!$F372)</f>
        <v>dimwishlist:item=2765451288&amp;perks=938542991,2349202967,243981275,1089671869</v>
      </c>
    </row>
    <row r="372" spans="1:3" x14ac:dyDescent="0.25">
      <c r="A372" t="str">
        <f>"// "&amp;ids_splitter!$A373</f>
        <v>// Synanceia</v>
      </c>
      <c r="B372" t="str">
        <f>"//notes:["&amp;reference_stuff!$A$1&amp;"] "&amp;IF(ids_splitter!$G373&lt;&gt;"",ids_splitter!$G373&amp;" ","")&amp;IF(ids_splitter!$H373&lt;&gt;"",ids_splitter!$H373&amp;" ","")&amp;IFERROR(IF(LEN(ids_splitter!$C373) - LEN(SUBSTITUTE(ids_splitter!$C373,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2" t="str">
        <f>"dimwishlist:item="&amp;ids_splitter!$B373&amp;"&amp;perks="&amp;IF(ids_splitter!$C373="","",ids_splitter!$C373&amp;","&amp;ids_splitter!$D373&amp;","&amp;ids_splitter!$E373&amp;","&amp;ids_splitter!$F373)</f>
        <v>dimwishlist:item=2765451288&amp;perks=938542991,2349202967,243981275,3708227201</v>
      </c>
    </row>
    <row r="373" spans="1:3" x14ac:dyDescent="0.25">
      <c r="A373" t="str">
        <f>"// "&amp;ids_splitter!$A374</f>
        <v>// Synanceia</v>
      </c>
      <c r="B373" t="str">
        <f>"//notes:["&amp;reference_stuff!$A$1&amp;"] "&amp;IF(ids_splitter!$G374&lt;&gt;"",ids_splitter!$G374&amp;" ","")&amp;IF(ids_splitter!$H374&lt;&gt;"",ids_splitter!$H374&amp;" ","")&amp;IFERROR(IF(LEN(ids_splitter!$C374) - LEN(SUBSTITUTE(ids_splitter!$C374,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3" t="str">
        <f>"dimwishlist:item="&amp;ids_splitter!$B374&amp;"&amp;perks="&amp;IF(ids_splitter!$C374="","",ids_splitter!$C374&amp;","&amp;ids_splitter!$D374&amp;","&amp;ids_splitter!$E374&amp;","&amp;ids_splitter!$F374)</f>
        <v>dimwishlist:item=2765451288&amp;perks=938542991,2349202967,4132187021,2077819806</v>
      </c>
    </row>
    <row r="374" spans="1:3" x14ac:dyDescent="0.25">
      <c r="A374" t="str">
        <f>"// "&amp;ids_splitter!$A375</f>
        <v>// Synanceia</v>
      </c>
      <c r="B374" t="str">
        <f>"//notes:["&amp;reference_stuff!$A$1&amp;"] "&amp;IF(ids_splitter!$G375&lt;&gt;"",ids_splitter!$G375&amp;" ","")&amp;IF(ids_splitter!$H375&lt;&gt;"",ids_splitter!$H375&amp;" ","")&amp;IFERROR(IF(LEN(ids_splitter!$C375) - LEN(SUBSTITUTE(ids_splitter!$C375,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4" t="str">
        <f>"dimwishlist:item="&amp;ids_splitter!$B375&amp;"&amp;perks="&amp;IF(ids_splitter!$C375="","",ids_splitter!$C375&amp;","&amp;ids_splitter!$D375&amp;","&amp;ids_splitter!$E375&amp;","&amp;ids_splitter!$F375)</f>
        <v>dimwishlist:item=2765451288&amp;perks=938542991,2349202967,4132187021,1089671869</v>
      </c>
    </row>
    <row r="375" spans="1:3" x14ac:dyDescent="0.25">
      <c r="A375" t="str">
        <f>"// "&amp;ids_splitter!$A376</f>
        <v>// Synanceia</v>
      </c>
      <c r="B375" t="str">
        <f>"//notes:["&amp;reference_stuff!$A$1&amp;"] "&amp;IF(ids_splitter!$G376&lt;&gt;"",ids_splitter!$G376&amp;" ","")&amp;IF(ids_splitter!$H376&lt;&gt;"",ids_splitter!$H376&amp;" ","")&amp;IFERROR(IF(LEN(ids_splitter!$C376) - LEN(SUBSTITUTE(ids_splitter!$C376,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5" t="str">
        <f>"dimwishlist:item="&amp;ids_splitter!$B376&amp;"&amp;perks="&amp;IF(ids_splitter!$C376="","",ids_splitter!$C376&amp;","&amp;ids_splitter!$D376&amp;","&amp;ids_splitter!$E376&amp;","&amp;ids_splitter!$F376)</f>
        <v>dimwishlist:item=2765451288&amp;perks=938542991,2349202967,4132187021,3708227201</v>
      </c>
    </row>
    <row r="376" spans="1:3" x14ac:dyDescent="0.25">
      <c r="A376" t="str">
        <f>"// "&amp;ids_splitter!$A377</f>
        <v>// Synanceia</v>
      </c>
      <c r="B376" t="str">
        <f>"//notes:["&amp;reference_stuff!$A$1&amp;"] "&amp;IF(ids_splitter!$G377&lt;&gt;"",ids_splitter!$G377&amp;" ","")&amp;IF(ids_splitter!$H377&lt;&gt;"",ids_splitter!$H377&amp;" ","")&amp;IFERROR(IF(LEN(ids_splitter!$C377) - LEN(SUBSTITUTE(ids_splitter!$C377,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6" t="str">
        <f>"dimwishlist:item="&amp;ids_splitter!$B377&amp;"&amp;perks="&amp;IF(ids_splitter!$C377="","",ids_splitter!$C377&amp;","&amp;ids_splitter!$D377&amp;","&amp;ids_splitter!$E377&amp;","&amp;ids_splitter!$F377)</f>
        <v>dimwishlist:item=2765451288&amp;perks=938542991,269888150,1749209109,2077819806</v>
      </c>
    </row>
    <row r="377" spans="1:3" x14ac:dyDescent="0.25">
      <c r="A377" t="str">
        <f>"// "&amp;ids_splitter!$A378</f>
        <v>// Synanceia</v>
      </c>
      <c r="B377" t="str">
        <f>"//notes:["&amp;reference_stuff!$A$1&amp;"] "&amp;IF(ids_splitter!$G378&lt;&gt;"",ids_splitter!$G378&amp;" ","")&amp;IF(ids_splitter!$H378&lt;&gt;"",ids_splitter!$H378&amp;" ","")&amp;IFERROR(IF(LEN(ids_splitter!$C378) - LEN(SUBSTITUTE(ids_splitter!$C378,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7" t="str">
        <f>"dimwishlist:item="&amp;ids_splitter!$B378&amp;"&amp;perks="&amp;IF(ids_splitter!$C378="","",ids_splitter!$C378&amp;","&amp;ids_splitter!$D378&amp;","&amp;ids_splitter!$E378&amp;","&amp;ids_splitter!$F378)</f>
        <v>dimwishlist:item=2765451288&amp;perks=938542991,269888150,1749209109,1089671869</v>
      </c>
    </row>
    <row r="378" spans="1:3" x14ac:dyDescent="0.25">
      <c r="A378" t="str">
        <f>"// "&amp;ids_splitter!$A379</f>
        <v>// Synanceia</v>
      </c>
      <c r="B378" t="str">
        <f>"//notes:["&amp;reference_stuff!$A$1&amp;"] "&amp;IF(ids_splitter!$G379&lt;&gt;"",ids_splitter!$G379&amp;" ","")&amp;IF(ids_splitter!$H379&lt;&gt;"",ids_splitter!$H379&amp;" ","")&amp;IFERROR(IF(LEN(ids_splitter!$C379) - LEN(SUBSTITUTE(ids_splitter!$C379,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8" t="str">
        <f>"dimwishlist:item="&amp;ids_splitter!$B379&amp;"&amp;perks="&amp;IF(ids_splitter!$C379="","",ids_splitter!$C379&amp;","&amp;ids_splitter!$D379&amp;","&amp;ids_splitter!$E379&amp;","&amp;ids_splitter!$F379)</f>
        <v>dimwishlist:item=2765451288&amp;perks=938542991,269888150,1749209109,3708227201</v>
      </c>
    </row>
    <row r="379" spans="1:3" x14ac:dyDescent="0.25">
      <c r="A379" t="str">
        <f>"// "&amp;ids_splitter!$A380</f>
        <v>// Synanceia</v>
      </c>
      <c r="B379" t="str">
        <f>"//notes:["&amp;reference_stuff!$A$1&amp;"] "&amp;IF(ids_splitter!$G380&lt;&gt;"",ids_splitter!$G380&amp;" ","")&amp;IF(ids_splitter!$H380&lt;&gt;"",ids_splitter!$H380&amp;" ","")&amp;IFERROR(IF(LEN(ids_splitter!$C380) - LEN(SUBSTITUTE(ids_splitter!$C380,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79" t="str">
        <f>"dimwishlist:item="&amp;ids_splitter!$B380&amp;"&amp;perks="&amp;IF(ids_splitter!$C380="","",ids_splitter!$C380&amp;","&amp;ids_splitter!$D380&amp;","&amp;ids_splitter!$E380&amp;","&amp;ids_splitter!$F380)</f>
        <v>dimwishlist:item=2765451288&amp;perks=938542991,269888150,243981275,2077819806</v>
      </c>
    </row>
    <row r="380" spans="1:3" x14ac:dyDescent="0.25">
      <c r="A380" t="str">
        <f>"// "&amp;ids_splitter!$A381</f>
        <v>// Synanceia</v>
      </c>
      <c r="B380" t="str">
        <f>"//notes:["&amp;reference_stuff!$A$1&amp;"] "&amp;IF(ids_splitter!$G381&lt;&gt;"",ids_splitter!$G381&amp;" ","")&amp;IF(ids_splitter!$H381&lt;&gt;"",ids_splitter!$H381&amp;" ","")&amp;IFERROR(IF(LEN(ids_splitter!$C381) - LEN(SUBSTITUTE(ids_splitter!$C381,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0" t="str">
        <f>"dimwishlist:item="&amp;ids_splitter!$B381&amp;"&amp;perks="&amp;IF(ids_splitter!$C381="","",ids_splitter!$C381&amp;","&amp;ids_splitter!$D381&amp;","&amp;ids_splitter!$E381&amp;","&amp;ids_splitter!$F381)</f>
        <v>dimwishlist:item=2765451288&amp;perks=938542991,269888150,243981275,1089671869</v>
      </c>
    </row>
    <row r="381" spans="1:3" x14ac:dyDescent="0.25">
      <c r="A381" t="str">
        <f>"// "&amp;ids_splitter!$A382</f>
        <v>// Synanceia</v>
      </c>
      <c r="B381" t="str">
        <f>"//notes:["&amp;reference_stuff!$A$1&amp;"] "&amp;IF(ids_splitter!$G382&lt;&gt;"",ids_splitter!$G382&amp;" ","")&amp;IF(ids_splitter!$H382&lt;&gt;"",ids_splitter!$H382&amp;" ","")&amp;IFERROR(IF(LEN(ids_splitter!$C382) - LEN(SUBSTITUTE(ids_splitter!$C382,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1" t="str">
        <f>"dimwishlist:item="&amp;ids_splitter!$B382&amp;"&amp;perks="&amp;IF(ids_splitter!$C382="","",ids_splitter!$C382&amp;","&amp;ids_splitter!$D382&amp;","&amp;ids_splitter!$E382&amp;","&amp;ids_splitter!$F382)</f>
        <v>dimwishlist:item=2765451288&amp;perks=938542991,269888150,243981275,3708227201</v>
      </c>
    </row>
    <row r="382" spans="1:3" x14ac:dyDescent="0.25">
      <c r="A382" t="str">
        <f>"// "&amp;ids_splitter!$A383</f>
        <v>// Synanceia</v>
      </c>
      <c r="B382" t="str">
        <f>"//notes:["&amp;reference_stuff!$A$1&amp;"] "&amp;IF(ids_splitter!$G383&lt;&gt;"",ids_splitter!$G383&amp;" ","")&amp;IF(ids_splitter!$H383&lt;&gt;"",ids_splitter!$H383&amp;" ","")&amp;IFERROR(IF(LEN(ids_splitter!$C383) - LEN(SUBSTITUTE(ids_splitter!$C383,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2" t="str">
        <f>"dimwishlist:item="&amp;ids_splitter!$B383&amp;"&amp;perks="&amp;IF(ids_splitter!$C383="","",ids_splitter!$C383&amp;","&amp;ids_splitter!$D383&amp;","&amp;ids_splitter!$E383&amp;","&amp;ids_splitter!$F383)</f>
        <v>dimwishlist:item=2765451288&amp;perks=938542991,269888150,4132187021,2077819806</v>
      </c>
    </row>
    <row r="383" spans="1:3" x14ac:dyDescent="0.25">
      <c r="A383" t="str">
        <f>"// "&amp;ids_splitter!$A384</f>
        <v>// Synanceia</v>
      </c>
      <c r="B383" t="str">
        <f>"//notes:["&amp;reference_stuff!$A$1&amp;"] "&amp;IF(ids_splitter!$G384&lt;&gt;"",ids_splitter!$G384&amp;" ","")&amp;IF(ids_splitter!$H384&lt;&gt;"",ids_splitter!$H384&amp;" ","")&amp;IFERROR(IF(LEN(ids_splitter!$C384) - LEN(SUBSTITUTE(ids_splitter!$C384,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3" t="str">
        <f>"dimwishlist:item="&amp;ids_splitter!$B384&amp;"&amp;perks="&amp;IF(ids_splitter!$C384="","",ids_splitter!$C384&amp;","&amp;ids_splitter!$D384&amp;","&amp;ids_splitter!$E384&amp;","&amp;ids_splitter!$F384)</f>
        <v>dimwishlist:item=2765451288&amp;perks=938542991,269888150,4132187021,1089671869</v>
      </c>
    </row>
    <row r="384" spans="1:3" x14ac:dyDescent="0.25">
      <c r="A384" t="str">
        <f>"// "&amp;ids_splitter!$A385</f>
        <v>// Synanceia</v>
      </c>
      <c r="B384" t="str">
        <f>"//notes:["&amp;reference_stuff!$A$1&amp;"] "&amp;IF(ids_splitter!$G385&lt;&gt;"",ids_splitter!$G385&amp;" ","")&amp;IF(ids_splitter!$H385&lt;&gt;"",ids_splitter!$H385&amp;" ","")&amp;IFERROR(IF(LEN(ids_splitter!$C385) - LEN(SUBSTITUTE(ids_splitter!$C385,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4" t="str">
        <f>"dimwishlist:item="&amp;ids_splitter!$B385&amp;"&amp;perks="&amp;IF(ids_splitter!$C385="","",ids_splitter!$C385&amp;","&amp;ids_splitter!$D385&amp;","&amp;ids_splitter!$E385&amp;","&amp;ids_splitter!$F385)</f>
        <v>dimwishlist:item=2765451288&amp;perks=938542991,269888150,4132187021,3708227201</v>
      </c>
    </row>
    <row r="385" spans="1:3" x14ac:dyDescent="0.25">
      <c r="A385" t="str">
        <f>"// "&amp;ids_splitter!$A386</f>
        <v>// Synanceia</v>
      </c>
      <c r="B385" t="str">
        <f>"//notes:["&amp;reference_stuff!$A$1&amp;"] "&amp;IF(ids_splitter!$G386&lt;&gt;"",ids_splitter!$G386&amp;" ","")&amp;IF(ids_splitter!$H386&lt;&gt;"",ids_splitter!$H386&amp;" ","")&amp;IFERROR(IF(LEN(ids_splitter!$C386) - LEN(SUBSTITUTE(ids_splitter!$C386,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5" t="str">
        <f>"dimwishlist:item="&amp;ids_splitter!$B386&amp;"&amp;perks="&amp;IF(ids_splitter!$C386="","",ids_splitter!$C386&amp;","&amp;ids_splitter!$D386&amp;","&amp;ids_splitter!$E386&amp;","&amp;ids_splitter!$F386)</f>
        <v>dimwishlist:item=2765451289&amp;perks=938542991,2349202967,1749209109,2077819806</v>
      </c>
    </row>
    <row r="386" spans="1:3" x14ac:dyDescent="0.25">
      <c r="A386" t="str">
        <f>"// "&amp;ids_splitter!$A387</f>
        <v>// Synanceia</v>
      </c>
      <c r="B386" t="str">
        <f>"//notes:["&amp;reference_stuff!$A$1&amp;"] "&amp;IF(ids_splitter!$G387&lt;&gt;"",ids_splitter!$G387&amp;" ","")&amp;IF(ids_splitter!$H387&lt;&gt;"",ids_splitter!$H387&amp;" ","")&amp;IFERROR(IF(LEN(ids_splitter!$C387) - LEN(SUBSTITUTE(ids_splitter!$C387,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6" t="str">
        <f>"dimwishlist:item="&amp;ids_splitter!$B387&amp;"&amp;perks="&amp;IF(ids_splitter!$C387="","",ids_splitter!$C387&amp;","&amp;ids_splitter!$D387&amp;","&amp;ids_splitter!$E387&amp;","&amp;ids_splitter!$F387)</f>
        <v>dimwishlist:item=2765451289&amp;perks=938542991,2349202967,1749209109,1089671869</v>
      </c>
    </row>
    <row r="387" spans="1:3" x14ac:dyDescent="0.25">
      <c r="A387" t="str">
        <f>"// "&amp;ids_splitter!$A388</f>
        <v>// Synanceia</v>
      </c>
      <c r="B387" t="str">
        <f>"//notes:["&amp;reference_stuff!$A$1&amp;"] "&amp;IF(ids_splitter!$G388&lt;&gt;"",ids_splitter!$G388&amp;" ","")&amp;IF(ids_splitter!$H388&lt;&gt;"",ids_splitter!$H388&amp;" ","")&amp;IFERROR(IF(LEN(ids_splitter!$C388) - LEN(SUBSTITUTE(ids_splitter!$C388,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7" t="str">
        <f>"dimwishlist:item="&amp;ids_splitter!$B388&amp;"&amp;perks="&amp;IF(ids_splitter!$C388="","",ids_splitter!$C388&amp;","&amp;ids_splitter!$D388&amp;","&amp;ids_splitter!$E388&amp;","&amp;ids_splitter!$F388)</f>
        <v>dimwishlist:item=2765451289&amp;perks=938542991,2349202967,1749209109,3708227201</v>
      </c>
    </row>
    <row r="388" spans="1:3" x14ac:dyDescent="0.25">
      <c r="A388" t="str">
        <f>"// "&amp;ids_splitter!$A389</f>
        <v>// Synanceia</v>
      </c>
      <c r="B388" t="str">
        <f>"//notes:["&amp;reference_stuff!$A$1&amp;"] "&amp;IF(ids_splitter!$G389&lt;&gt;"",ids_splitter!$G389&amp;" ","")&amp;IF(ids_splitter!$H389&lt;&gt;"",ids_splitter!$H389&amp;" ","")&amp;IFERROR(IF(LEN(ids_splitter!$C389) - LEN(SUBSTITUTE(ids_splitter!$C389,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8" t="str">
        <f>"dimwishlist:item="&amp;ids_splitter!$B389&amp;"&amp;perks="&amp;IF(ids_splitter!$C389="","",ids_splitter!$C389&amp;","&amp;ids_splitter!$D389&amp;","&amp;ids_splitter!$E389&amp;","&amp;ids_splitter!$F389)</f>
        <v>dimwishlist:item=2765451289&amp;perks=938542991,2349202967,243981275,2077819806</v>
      </c>
    </row>
    <row r="389" spans="1:3" x14ac:dyDescent="0.25">
      <c r="A389" t="str">
        <f>"// "&amp;ids_splitter!$A390</f>
        <v>// Synanceia</v>
      </c>
      <c r="B389" t="str">
        <f>"//notes:["&amp;reference_stuff!$A$1&amp;"] "&amp;IF(ids_splitter!$G390&lt;&gt;"",ids_splitter!$G390&amp;" ","")&amp;IF(ids_splitter!$H390&lt;&gt;"",ids_splitter!$H390&amp;" ","")&amp;IFERROR(IF(LEN(ids_splitter!$C390) - LEN(SUBSTITUTE(ids_splitter!$C390,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89" t="str">
        <f>"dimwishlist:item="&amp;ids_splitter!$B390&amp;"&amp;perks="&amp;IF(ids_splitter!$C390="","",ids_splitter!$C390&amp;","&amp;ids_splitter!$D390&amp;","&amp;ids_splitter!$E390&amp;","&amp;ids_splitter!$F390)</f>
        <v>dimwishlist:item=2765451289&amp;perks=938542991,2349202967,243981275,1089671869</v>
      </c>
    </row>
    <row r="390" spans="1:3" x14ac:dyDescent="0.25">
      <c r="A390" t="str">
        <f>"// "&amp;ids_splitter!$A391</f>
        <v>// Synanceia</v>
      </c>
      <c r="B390" t="str">
        <f>"//notes:["&amp;reference_stuff!$A$1&amp;"] "&amp;IF(ids_splitter!$G391&lt;&gt;"",ids_splitter!$G391&amp;" ","")&amp;IF(ids_splitter!$H391&lt;&gt;"",ids_splitter!$H391&amp;" ","")&amp;IFERROR(IF(LEN(ids_splitter!$C391) - LEN(SUBSTITUTE(ids_splitter!$C391,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0" t="str">
        <f>"dimwishlist:item="&amp;ids_splitter!$B391&amp;"&amp;perks="&amp;IF(ids_splitter!$C391="","",ids_splitter!$C391&amp;","&amp;ids_splitter!$D391&amp;","&amp;ids_splitter!$E391&amp;","&amp;ids_splitter!$F391)</f>
        <v>dimwishlist:item=2765451289&amp;perks=938542991,2349202967,243981275,3708227201</v>
      </c>
    </row>
    <row r="391" spans="1:3" x14ac:dyDescent="0.25">
      <c r="A391" t="str">
        <f>"// "&amp;ids_splitter!$A392</f>
        <v>// Synanceia</v>
      </c>
      <c r="B391" t="str">
        <f>"//notes:["&amp;reference_stuff!$A$1&amp;"] "&amp;IF(ids_splitter!$G392&lt;&gt;"",ids_splitter!$G392&amp;" ","")&amp;IF(ids_splitter!$H392&lt;&gt;"",ids_splitter!$H392&amp;" ","")&amp;IFERROR(IF(LEN(ids_splitter!$C392) - LEN(SUBSTITUTE(ids_splitter!$C392,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1" t="str">
        <f>"dimwishlist:item="&amp;ids_splitter!$B392&amp;"&amp;perks="&amp;IF(ids_splitter!$C392="","",ids_splitter!$C392&amp;","&amp;ids_splitter!$D392&amp;","&amp;ids_splitter!$E392&amp;","&amp;ids_splitter!$F392)</f>
        <v>dimwishlist:item=2765451289&amp;perks=938542991,2349202967,4132187021,2077819806</v>
      </c>
    </row>
    <row r="392" spans="1:3" x14ac:dyDescent="0.25">
      <c r="A392" t="str">
        <f>"// "&amp;ids_splitter!$A393</f>
        <v>// Synanceia</v>
      </c>
      <c r="B392" t="str">
        <f>"//notes:["&amp;reference_stuff!$A$1&amp;"] "&amp;IF(ids_splitter!$G393&lt;&gt;"",ids_splitter!$G393&amp;" ","")&amp;IF(ids_splitter!$H393&lt;&gt;"",ids_splitter!$H393&amp;" ","")&amp;IFERROR(IF(LEN(ids_splitter!$C393) - LEN(SUBSTITUTE(ids_splitter!$C393,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2" t="str">
        <f>"dimwishlist:item="&amp;ids_splitter!$B393&amp;"&amp;perks="&amp;IF(ids_splitter!$C393="","",ids_splitter!$C393&amp;","&amp;ids_splitter!$D393&amp;","&amp;ids_splitter!$E393&amp;","&amp;ids_splitter!$F393)</f>
        <v>dimwishlist:item=2765451289&amp;perks=938542991,2349202967,4132187021,1089671869</v>
      </c>
    </row>
    <row r="393" spans="1:3" x14ac:dyDescent="0.25">
      <c r="A393" t="str">
        <f>"// "&amp;ids_splitter!$A394</f>
        <v>// Synanceia</v>
      </c>
      <c r="B393" t="str">
        <f>"//notes:["&amp;reference_stuff!$A$1&amp;"] "&amp;IF(ids_splitter!$G394&lt;&gt;"",ids_splitter!$G394&amp;" ","")&amp;IF(ids_splitter!$H394&lt;&gt;"",ids_splitter!$H394&amp;" ","")&amp;IFERROR(IF(LEN(ids_splitter!$C394) - LEN(SUBSTITUTE(ids_splitter!$C394,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3" t="str">
        <f>"dimwishlist:item="&amp;ids_splitter!$B394&amp;"&amp;perks="&amp;IF(ids_splitter!$C394="","",ids_splitter!$C394&amp;","&amp;ids_splitter!$D394&amp;","&amp;ids_splitter!$E394&amp;","&amp;ids_splitter!$F394)</f>
        <v>dimwishlist:item=2765451289&amp;perks=938542991,2349202967,4132187021,3708227201</v>
      </c>
    </row>
    <row r="394" spans="1:3" x14ac:dyDescent="0.25">
      <c r="A394" t="str">
        <f>"// "&amp;ids_splitter!$A395</f>
        <v>// Synanceia</v>
      </c>
      <c r="B394" t="str">
        <f>"//notes:["&amp;reference_stuff!$A$1&amp;"] "&amp;IF(ids_splitter!$G395&lt;&gt;"",ids_splitter!$G395&amp;" ","")&amp;IF(ids_splitter!$H395&lt;&gt;"",ids_splitter!$H395&amp;" ","")&amp;IFERROR(IF(LEN(ids_splitter!$C395) - LEN(SUBSTITUTE(ids_splitter!$C395,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4" t="str">
        <f>"dimwishlist:item="&amp;ids_splitter!$B395&amp;"&amp;perks="&amp;IF(ids_splitter!$C395="","",ids_splitter!$C395&amp;","&amp;ids_splitter!$D395&amp;","&amp;ids_splitter!$E395&amp;","&amp;ids_splitter!$F395)</f>
        <v>dimwishlist:item=2765451289&amp;perks=938542991,269888150,1749209109,2077819806</v>
      </c>
    </row>
    <row r="395" spans="1:3" x14ac:dyDescent="0.25">
      <c r="A395" t="str">
        <f>"// "&amp;ids_splitter!$A396</f>
        <v>// Synanceia</v>
      </c>
      <c r="B395" t="str">
        <f>"//notes:["&amp;reference_stuff!$A$1&amp;"] "&amp;IF(ids_splitter!$G396&lt;&gt;"",ids_splitter!$G396&amp;" ","")&amp;IF(ids_splitter!$H396&lt;&gt;"",ids_splitter!$H396&amp;" ","")&amp;IFERROR(IF(LEN(ids_splitter!$C396) - LEN(SUBSTITUTE(ids_splitter!$C396,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5" t="str">
        <f>"dimwishlist:item="&amp;ids_splitter!$B396&amp;"&amp;perks="&amp;IF(ids_splitter!$C396="","",ids_splitter!$C396&amp;","&amp;ids_splitter!$D396&amp;","&amp;ids_splitter!$E396&amp;","&amp;ids_splitter!$F396)</f>
        <v>dimwishlist:item=2765451289&amp;perks=938542991,269888150,1749209109,1089671869</v>
      </c>
    </row>
    <row r="396" spans="1:3" x14ac:dyDescent="0.25">
      <c r="A396" t="str">
        <f>"// "&amp;ids_splitter!$A397</f>
        <v>// Synanceia</v>
      </c>
      <c r="B396" t="str">
        <f>"//notes:["&amp;reference_stuff!$A$1&amp;"] "&amp;IF(ids_splitter!$G397&lt;&gt;"",ids_splitter!$G397&amp;" ","")&amp;IF(ids_splitter!$H397&lt;&gt;"",ids_splitter!$H397&amp;" ","")&amp;IFERROR(IF(LEN(ids_splitter!$C397) - LEN(SUBSTITUTE(ids_splitter!$C397,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6" t="str">
        <f>"dimwishlist:item="&amp;ids_splitter!$B397&amp;"&amp;perks="&amp;IF(ids_splitter!$C397="","",ids_splitter!$C397&amp;","&amp;ids_splitter!$D397&amp;","&amp;ids_splitter!$E397&amp;","&amp;ids_splitter!$F397)</f>
        <v>dimwishlist:item=2765451289&amp;perks=938542991,269888150,1749209109,3708227201</v>
      </c>
    </row>
    <row r="397" spans="1:3" x14ac:dyDescent="0.25">
      <c r="A397" t="str">
        <f>"// "&amp;ids_splitter!$A398</f>
        <v>// Synanceia</v>
      </c>
      <c r="B397" t="str">
        <f>"//notes:["&amp;reference_stuff!$A$1&amp;"] "&amp;IF(ids_splitter!$G398&lt;&gt;"",ids_splitter!$G398&amp;" ","")&amp;IF(ids_splitter!$H398&lt;&gt;"",ids_splitter!$H398&amp;" ","")&amp;IFERROR(IF(LEN(ids_splitter!$C398) - LEN(SUBSTITUTE(ids_splitter!$C398,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7" t="str">
        <f>"dimwishlist:item="&amp;ids_splitter!$B398&amp;"&amp;perks="&amp;IF(ids_splitter!$C398="","",ids_splitter!$C398&amp;","&amp;ids_splitter!$D398&amp;","&amp;ids_splitter!$E398&amp;","&amp;ids_splitter!$F398)</f>
        <v>dimwishlist:item=2765451289&amp;perks=938542991,269888150,243981275,2077819806</v>
      </c>
    </row>
    <row r="398" spans="1:3" x14ac:dyDescent="0.25">
      <c r="A398" t="str">
        <f>"// "&amp;ids_splitter!$A399</f>
        <v>// Synanceia</v>
      </c>
      <c r="B398" t="str">
        <f>"//notes:["&amp;reference_stuff!$A$1&amp;"] "&amp;IF(ids_splitter!$G399&lt;&gt;"",ids_splitter!$G399&amp;" ","")&amp;IF(ids_splitter!$H399&lt;&gt;"",ids_splitter!$H399&amp;" ","")&amp;IFERROR(IF(LEN(ids_splitter!$C399) - LEN(SUBSTITUTE(ids_splitter!$C399,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8" t="str">
        <f>"dimwishlist:item="&amp;ids_splitter!$B399&amp;"&amp;perks="&amp;IF(ids_splitter!$C399="","",ids_splitter!$C399&amp;","&amp;ids_splitter!$D399&amp;","&amp;ids_splitter!$E399&amp;","&amp;ids_splitter!$F399)</f>
        <v>dimwishlist:item=2765451289&amp;perks=938542991,269888150,243981275,1089671869</v>
      </c>
    </row>
    <row r="399" spans="1:3" x14ac:dyDescent="0.25">
      <c r="A399" t="str">
        <f>"// "&amp;ids_splitter!$A400</f>
        <v>// Synanceia</v>
      </c>
      <c r="B399" t="str">
        <f>"//notes:["&amp;reference_stuff!$A$1&amp;"] "&amp;IF(ids_splitter!$G400&lt;&gt;"",ids_splitter!$G400&amp;" ","")&amp;IF(ids_splitter!$H400&lt;&gt;"",ids_splitter!$H400&amp;" ","")&amp;IFERROR(IF(LEN(ids_splitter!$C400) - LEN(SUBSTITUTE(ids_splitter!$C400,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399" t="str">
        <f>"dimwishlist:item="&amp;ids_splitter!$B400&amp;"&amp;perks="&amp;IF(ids_splitter!$C400="","",ids_splitter!$C400&amp;","&amp;ids_splitter!$D400&amp;","&amp;ids_splitter!$E400&amp;","&amp;ids_splitter!$F400)</f>
        <v>dimwishlist:item=2765451289&amp;perks=938542991,269888150,243981275,3708227201</v>
      </c>
    </row>
    <row r="400" spans="1:3" x14ac:dyDescent="0.25">
      <c r="A400" t="str">
        <f>"// "&amp;ids_splitter!$A401</f>
        <v>// Synanceia</v>
      </c>
      <c r="B400" t="str">
        <f>"//notes:["&amp;reference_stuff!$A$1&amp;"] "&amp;IF(ids_splitter!$G401&lt;&gt;"",ids_splitter!$G401&amp;" ","")&amp;IF(ids_splitter!$H401&lt;&gt;"",ids_splitter!$H401&amp;" ","")&amp;IFERROR(IF(LEN(ids_splitter!$C401) - LEN(SUBSTITUTE(ids_splitter!$C401,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0" t="str">
        <f>"dimwishlist:item="&amp;ids_splitter!$B401&amp;"&amp;perks="&amp;IF(ids_splitter!$C401="","",ids_splitter!$C401&amp;","&amp;ids_splitter!$D401&amp;","&amp;ids_splitter!$E401&amp;","&amp;ids_splitter!$F401)</f>
        <v>dimwishlist:item=2765451289&amp;perks=938542991,269888150,4132187021,2077819806</v>
      </c>
    </row>
    <row r="401" spans="1:3" x14ac:dyDescent="0.25">
      <c r="A401" t="str">
        <f>"// "&amp;ids_splitter!$A402</f>
        <v>// Synanceia</v>
      </c>
      <c r="B401" t="str">
        <f>"//notes:["&amp;reference_stuff!$A$1&amp;"] "&amp;IF(ids_splitter!$G402&lt;&gt;"",ids_splitter!$G402&amp;" ","")&amp;IF(ids_splitter!$H402&lt;&gt;"",ids_splitter!$H402&amp;" ","")&amp;IFERROR(IF(LEN(ids_splitter!$C402) - LEN(SUBSTITUTE(ids_splitter!$C402,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1" t="str">
        <f>"dimwishlist:item="&amp;ids_splitter!$B402&amp;"&amp;perks="&amp;IF(ids_splitter!$C402="","",ids_splitter!$C402&amp;","&amp;ids_splitter!$D402&amp;","&amp;ids_splitter!$E402&amp;","&amp;ids_splitter!$F402)</f>
        <v>dimwishlist:item=2765451289&amp;perks=938542991,269888150,4132187021,1089671869</v>
      </c>
    </row>
    <row r="402" spans="1:3" x14ac:dyDescent="0.25">
      <c r="A402" t="str">
        <f>"// "&amp;ids_splitter!$A403</f>
        <v>// Synanceia</v>
      </c>
      <c r="B402" t="str">
        <f>"//notes:["&amp;reference_stuff!$A$1&amp;"] "&amp;IF(ids_splitter!$G403&lt;&gt;"",ids_splitter!$G403&amp;" ","")&amp;IF(ids_splitter!$H403&lt;&gt;"",ids_splitter!$H403&amp;" ","")&amp;IFERROR(IF(LEN(ids_splitter!$C403) - LEN(SUBSTITUTE(ids_splitter!$C403,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2" t="str">
        <f>"dimwishlist:item="&amp;ids_splitter!$B403&amp;"&amp;perks="&amp;IF(ids_splitter!$C403="","",ids_splitter!$C403&amp;","&amp;ids_splitter!$D403&amp;","&amp;ids_splitter!$E403&amp;","&amp;ids_splitter!$F403)</f>
        <v>dimwishlist:item=2765451289&amp;perks=938542991,269888150,4132187021,3708227201</v>
      </c>
    </row>
    <row r="403" spans="1:3" x14ac:dyDescent="0.25">
      <c r="A403" t="str">
        <f>"// "&amp;ids_splitter!$A404</f>
        <v>// Synanceia</v>
      </c>
      <c r="B403" t="str">
        <f>"//notes:["&amp;reference_stuff!$A$1&amp;"] "&amp;IF(ids_splitter!$G404&lt;&gt;"",ids_splitter!$G404&amp;" ","")&amp;IF(ids_splitter!$H404&lt;&gt;"",ids_splitter!$H404&amp;" ","")&amp;IFERROR(IF(LEN(ids_splitter!$C404) - LEN(SUBSTITUTE(ids_splitter!$C404,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3" t="str">
        <f>"dimwishlist:item="&amp;ids_splitter!$B404&amp;"&amp;perks="&amp;IF(ids_splitter!$C404="","",ids_splitter!$C404&amp;","&amp;ids_splitter!$D404&amp;","&amp;ids_splitter!$E404&amp;","&amp;ids_splitter!$F404)</f>
        <v>dimwishlist:item=2765451290&amp;perks=938542991,2349202967,1749209109,2077819806</v>
      </c>
    </row>
    <row r="404" spans="1:3" x14ac:dyDescent="0.25">
      <c r="A404" t="str">
        <f>"// "&amp;ids_splitter!$A405</f>
        <v>// Synanceia</v>
      </c>
      <c r="B404" t="str">
        <f>"//notes:["&amp;reference_stuff!$A$1&amp;"] "&amp;IF(ids_splitter!$G405&lt;&gt;"",ids_splitter!$G405&amp;" ","")&amp;IF(ids_splitter!$H405&lt;&gt;"",ids_splitter!$H405&amp;" ","")&amp;IFERROR(IF(LEN(ids_splitter!$C405) - LEN(SUBSTITUTE(ids_splitter!$C405,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4" t="str">
        <f>"dimwishlist:item="&amp;ids_splitter!$B405&amp;"&amp;perks="&amp;IF(ids_splitter!$C405="","",ids_splitter!$C405&amp;","&amp;ids_splitter!$D405&amp;","&amp;ids_splitter!$E405&amp;","&amp;ids_splitter!$F405)</f>
        <v>dimwishlist:item=2765451290&amp;perks=938542991,2349202967,1749209109,1089671869</v>
      </c>
    </row>
    <row r="405" spans="1:3" x14ac:dyDescent="0.25">
      <c r="A405" t="str">
        <f>"// "&amp;ids_splitter!$A406</f>
        <v>// Synanceia</v>
      </c>
      <c r="B405" t="str">
        <f>"//notes:["&amp;reference_stuff!$A$1&amp;"] "&amp;IF(ids_splitter!$G406&lt;&gt;"",ids_splitter!$G406&amp;" ","")&amp;IF(ids_splitter!$H406&lt;&gt;"",ids_splitter!$H406&amp;" ","")&amp;IFERROR(IF(LEN(ids_splitter!$C406) - LEN(SUBSTITUTE(ids_splitter!$C406,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5" t="str">
        <f>"dimwishlist:item="&amp;ids_splitter!$B406&amp;"&amp;perks="&amp;IF(ids_splitter!$C406="","",ids_splitter!$C406&amp;","&amp;ids_splitter!$D406&amp;","&amp;ids_splitter!$E406&amp;","&amp;ids_splitter!$F406)</f>
        <v>dimwishlist:item=2765451290&amp;perks=938542991,2349202967,1749209109,3708227201</v>
      </c>
    </row>
    <row r="406" spans="1:3" x14ac:dyDescent="0.25">
      <c r="A406" t="str">
        <f>"// "&amp;ids_splitter!$A407</f>
        <v>// Synanceia</v>
      </c>
      <c r="B406" t="str">
        <f>"//notes:["&amp;reference_stuff!$A$1&amp;"] "&amp;IF(ids_splitter!$G407&lt;&gt;"",ids_splitter!$G407&amp;" ","")&amp;IF(ids_splitter!$H407&lt;&gt;"",ids_splitter!$H407&amp;" ","")&amp;IFERROR(IF(LEN(ids_splitter!$C407) - LEN(SUBSTITUTE(ids_splitter!$C407,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6" t="str">
        <f>"dimwishlist:item="&amp;ids_splitter!$B407&amp;"&amp;perks="&amp;IF(ids_splitter!$C407="","",ids_splitter!$C407&amp;","&amp;ids_splitter!$D407&amp;","&amp;ids_splitter!$E407&amp;","&amp;ids_splitter!$F407)</f>
        <v>dimwishlist:item=2765451290&amp;perks=938542991,2349202967,243981275,2077819806</v>
      </c>
    </row>
    <row r="407" spans="1:3" x14ac:dyDescent="0.25">
      <c r="A407" t="str">
        <f>"// "&amp;ids_splitter!$A408</f>
        <v>// Synanceia</v>
      </c>
      <c r="B407" t="str">
        <f>"//notes:["&amp;reference_stuff!$A$1&amp;"] "&amp;IF(ids_splitter!$G408&lt;&gt;"",ids_splitter!$G408&amp;" ","")&amp;IF(ids_splitter!$H408&lt;&gt;"",ids_splitter!$H408&amp;" ","")&amp;IFERROR(IF(LEN(ids_splitter!$C408) - LEN(SUBSTITUTE(ids_splitter!$C408,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7" t="str">
        <f>"dimwishlist:item="&amp;ids_splitter!$B408&amp;"&amp;perks="&amp;IF(ids_splitter!$C408="","",ids_splitter!$C408&amp;","&amp;ids_splitter!$D408&amp;","&amp;ids_splitter!$E408&amp;","&amp;ids_splitter!$F408)</f>
        <v>dimwishlist:item=2765451290&amp;perks=938542991,2349202967,243981275,1089671869</v>
      </c>
    </row>
    <row r="408" spans="1:3" x14ac:dyDescent="0.25">
      <c r="A408" t="str">
        <f>"// "&amp;ids_splitter!$A409</f>
        <v>// Synanceia</v>
      </c>
      <c r="B408" t="str">
        <f>"//notes:["&amp;reference_stuff!$A$1&amp;"] "&amp;IF(ids_splitter!$G409&lt;&gt;"",ids_splitter!$G409&amp;" ","")&amp;IF(ids_splitter!$H409&lt;&gt;"",ids_splitter!$H409&amp;" ","")&amp;IFERROR(IF(LEN(ids_splitter!$C409) - LEN(SUBSTITUTE(ids_splitter!$C409,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8" t="str">
        <f>"dimwishlist:item="&amp;ids_splitter!$B409&amp;"&amp;perks="&amp;IF(ids_splitter!$C409="","",ids_splitter!$C409&amp;","&amp;ids_splitter!$D409&amp;","&amp;ids_splitter!$E409&amp;","&amp;ids_splitter!$F409)</f>
        <v>dimwishlist:item=2765451290&amp;perks=938542991,2349202967,243981275,3708227201</v>
      </c>
    </row>
    <row r="409" spans="1:3" x14ac:dyDescent="0.25">
      <c r="A409" t="str">
        <f>"// "&amp;ids_splitter!$A410</f>
        <v>// Synanceia</v>
      </c>
      <c r="B409" t="str">
        <f>"//notes:["&amp;reference_stuff!$A$1&amp;"] "&amp;IF(ids_splitter!$G410&lt;&gt;"",ids_splitter!$G410&amp;" ","")&amp;IF(ids_splitter!$H410&lt;&gt;"",ids_splitter!$H410&amp;" ","")&amp;IFERROR(IF(LEN(ids_splitter!$C410) - LEN(SUBSTITUTE(ids_splitter!$C410,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09" t="str">
        <f>"dimwishlist:item="&amp;ids_splitter!$B410&amp;"&amp;perks="&amp;IF(ids_splitter!$C410="","",ids_splitter!$C410&amp;","&amp;ids_splitter!$D410&amp;","&amp;ids_splitter!$E410&amp;","&amp;ids_splitter!$F410)</f>
        <v>dimwishlist:item=2765451290&amp;perks=938542991,2349202967,4132187021,2077819806</v>
      </c>
    </row>
    <row r="410" spans="1:3" x14ac:dyDescent="0.25">
      <c r="A410" t="str">
        <f>"// "&amp;ids_splitter!$A411</f>
        <v>// Synanceia</v>
      </c>
      <c r="B410" t="str">
        <f>"//notes:["&amp;reference_stuff!$A$1&amp;"] "&amp;IF(ids_splitter!$G411&lt;&gt;"",ids_splitter!$G411&amp;" ","")&amp;IF(ids_splitter!$H411&lt;&gt;"",ids_splitter!$H411&amp;" ","")&amp;IFERROR(IF(LEN(ids_splitter!$C411) - LEN(SUBSTITUTE(ids_splitter!$C411,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0" t="str">
        <f>"dimwishlist:item="&amp;ids_splitter!$B411&amp;"&amp;perks="&amp;IF(ids_splitter!$C411="","",ids_splitter!$C411&amp;","&amp;ids_splitter!$D411&amp;","&amp;ids_splitter!$E411&amp;","&amp;ids_splitter!$F411)</f>
        <v>dimwishlist:item=2765451290&amp;perks=938542991,2349202967,4132187021,1089671869</v>
      </c>
    </row>
    <row r="411" spans="1:3" x14ac:dyDescent="0.25">
      <c r="A411" t="str">
        <f>"// "&amp;ids_splitter!$A412</f>
        <v>// Synanceia</v>
      </c>
      <c r="B411" t="str">
        <f>"//notes:["&amp;reference_stuff!$A$1&amp;"] "&amp;IF(ids_splitter!$G412&lt;&gt;"",ids_splitter!$G412&amp;" ","")&amp;IF(ids_splitter!$H412&lt;&gt;"",ids_splitter!$H412&amp;" ","")&amp;IFERROR(IF(LEN(ids_splitter!$C412) - LEN(SUBSTITUTE(ids_splitter!$C412,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1" t="str">
        <f>"dimwishlist:item="&amp;ids_splitter!$B412&amp;"&amp;perks="&amp;IF(ids_splitter!$C412="","",ids_splitter!$C412&amp;","&amp;ids_splitter!$D412&amp;","&amp;ids_splitter!$E412&amp;","&amp;ids_splitter!$F412)</f>
        <v>dimwishlist:item=2765451290&amp;perks=938542991,2349202967,4132187021,3708227201</v>
      </c>
    </row>
    <row r="412" spans="1:3" x14ac:dyDescent="0.25">
      <c r="A412" t="str">
        <f>"// "&amp;ids_splitter!$A413</f>
        <v>// Synanceia</v>
      </c>
      <c r="B412" t="str">
        <f>"//notes:["&amp;reference_stuff!$A$1&amp;"] "&amp;IF(ids_splitter!$G413&lt;&gt;"",ids_splitter!$G413&amp;" ","")&amp;IF(ids_splitter!$H413&lt;&gt;"",ids_splitter!$H413&amp;" ","")&amp;IFERROR(IF(LEN(ids_splitter!$C413) - LEN(SUBSTITUTE(ids_splitter!$C413,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2" t="str">
        <f>"dimwishlist:item="&amp;ids_splitter!$B413&amp;"&amp;perks="&amp;IF(ids_splitter!$C413="","",ids_splitter!$C413&amp;","&amp;ids_splitter!$D413&amp;","&amp;ids_splitter!$E413&amp;","&amp;ids_splitter!$F413)</f>
        <v>dimwishlist:item=2765451290&amp;perks=938542991,269888150,1749209109,2077819806</v>
      </c>
    </row>
    <row r="413" spans="1:3" x14ac:dyDescent="0.25">
      <c r="A413" t="str">
        <f>"// "&amp;ids_splitter!$A414</f>
        <v>// Synanceia</v>
      </c>
      <c r="B413" t="str">
        <f>"//notes:["&amp;reference_stuff!$A$1&amp;"] "&amp;IF(ids_splitter!$G414&lt;&gt;"",ids_splitter!$G414&amp;" ","")&amp;IF(ids_splitter!$H414&lt;&gt;"",ids_splitter!$H414&amp;" ","")&amp;IFERROR(IF(LEN(ids_splitter!$C414) - LEN(SUBSTITUTE(ids_splitter!$C414,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3" t="str">
        <f>"dimwishlist:item="&amp;ids_splitter!$B414&amp;"&amp;perks="&amp;IF(ids_splitter!$C414="","",ids_splitter!$C414&amp;","&amp;ids_splitter!$D414&amp;","&amp;ids_splitter!$E414&amp;","&amp;ids_splitter!$F414)</f>
        <v>dimwishlist:item=2765451290&amp;perks=938542991,269888150,1749209109,1089671869</v>
      </c>
    </row>
    <row r="414" spans="1:3" x14ac:dyDescent="0.25">
      <c r="A414" t="str">
        <f>"// "&amp;ids_splitter!$A415</f>
        <v>// Synanceia</v>
      </c>
      <c r="B414" t="str">
        <f>"//notes:["&amp;reference_stuff!$A$1&amp;"] "&amp;IF(ids_splitter!$G415&lt;&gt;"",ids_splitter!$G415&amp;" ","")&amp;IF(ids_splitter!$H415&lt;&gt;"",ids_splitter!$H415&amp;" ","")&amp;IFERROR(IF(LEN(ids_splitter!$C415) - LEN(SUBSTITUTE(ids_splitter!$C415,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4" t="str">
        <f>"dimwishlist:item="&amp;ids_splitter!$B415&amp;"&amp;perks="&amp;IF(ids_splitter!$C415="","",ids_splitter!$C415&amp;","&amp;ids_splitter!$D415&amp;","&amp;ids_splitter!$E415&amp;","&amp;ids_splitter!$F415)</f>
        <v>dimwishlist:item=2765451290&amp;perks=938542991,269888150,1749209109,3708227201</v>
      </c>
    </row>
    <row r="415" spans="1:3" x14ac:dyDescent="0.25">
      <c r="A415" t="str">
        <f>"// "&amp;ids_splitter!$A416</f>
        <v>// Synanceia</v>
      </c>
      <c r="B415" t="str">
        <f>"//notes:["&amp;reference_stuff!$A$1&amp;"] "&amp;IF(ids_splitter!$G416&lt;&gt;"",ids_splitter!$G416&amp;" ","")&amp;IF(ids_splitter!$H416&lt;&gt;"",ids_splitter!$H416&amp;" ","")&amp;IFERROR(IF(LEN(ids_splitter!$C416) - LEN(SUBSTITUTE(ids_splitter!$C416,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5" t="str">
        <f>"dimwishlist:item="&amp;ids_splitter!$B416&amp;"&amp;perks="&amp;IF(ids_splitter!$C416="","",ids_splitter!$C416&amp;","&amp;ids_splitter!$D416&amp;","&amp;ids_splitter!$E416&amp;","&amp;ids_splitter!$F416)</f>
        <v>dimwishlist:item=2765451290&amp;perks=938542991,269888150,243981275,2077819806</v>
      </c>
    </row>
    <row r="416" spans="1:3" x14ac:dyDescent="0.25">
      <c r="A416" t="str">
        <f>"// "&amp;ids_splitter!$A417</f>
        <v>// Synanceia</v>
      </c>
      <c r="B416" t="str">
        <f>"//notes:["&amp;reference_stuff!$A$1&amp;"] "&amp;IF(ids_splitter!$G417&lt;&gt;"",ids_splitter!$G417&amp;" ","")&amp;IF(ids_splitter!$H417&lt;&gt;"",ids_splitter!$H417&amp;" ","")&amp;IFERROR(IF(LEN(ids_splitter!$C417) - LEN(SUBSTITUTE(ids_splitter!$C417,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6" t="str">
        <f>"dimwishlist:item="&amp;ids_splitter!$B417&amp;"&amp;perks="&amp;IF(ids_splitter!$C417="","",ids_splitter!$C417&amp;","&amp;ids_splitter!$D417&amp;","&amp;ids_splitter!$E417&amp;","&amp;ids_splitter!$F417)</f>
        <v>dimwishlist:item=2765451290&amp;perks=938542991,269888150,243981275,1089671869</v>
      </c>
    </row>
    <row r="417" spans="1:3" x14ac:dyDescent="0.25">
      <c r="A417" t="str">
        <f>"// "&amp;ids_splitter!$A418</f>
        <v>// Synanceia</v>
      </c>
      <c r="B417" t="str">
        <f>"//notes:["&amp;reference_stuff!$A$1&amp;"] "&amp;IF(ids_splitter!$G418&lt;&gt;"",ids_splitter!$G418&amp;" ","")&amp;IF(ids_splitter!$H418&lt;&gt;"",ids_splitter!$H418&amp;" ","")&amp;IFERROR(IF(LEN(ids_splitter!$C418) - LEN(SUBSTITUTE(ids_splitter!$C418,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7" t="str">
        <f>"dimwishlist:item="&amp;ids_splitter!$B418&amp;"&amp;perks="&amp;IF(ids_splitter!$C418="","",ids_splitter!$C418&amp;","&amp;ids_splitter!$D418&amp;","&amp;ids_splitter!$E418&amp;","&amp;ids_splitter!$F418)</f>
        <v>dimwishlist:item=2765451290&amp;perks=938542991,269888150,243981275,3708227201</v>
      </c>
    </row>
    <row r="418" spans="1:3" x14ac:dyDescent="0.25">
      <c r="A418" t="str">
        <f>"// "&amp;ids_splitter!$A419</f>
        <v>// Synanceia</v>
      </c>
      <c r="B418" t="str">
        <f>"//notes:["&amp;reference_stuff!$A$1&amp;"] "&amp;IF(ids_splitter!$G419&lt;&gt;"",ids_splitter!$G419&amp;" ","")&amp;IF(ids_splitter!$H419&lt;&gt;"",ids_splitter!$H419&amp;" ","")&amp;IFERROR(IF(LEN(ids_splitter!$C419) - LEN(SUBSTITUTE(ids_splitter!$C419,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8" t="str">
        <f>"dimwishlist:item="&amp;ids_splitter!$B419&amp;"&amp;perks="&amp;IF(ids_splitter!$C419="","",ids_splitter!$C419&amp;","&amp;ids_splitter!$D419&amp;","&amp;ids_splitter!$E419&amp;","&amp;ids_splitter!$F419)</f>
        <v>dimwishlist:item=2765451290&amp;perks=938542991,269888150,4132187021,2077819806</v>
      </c>
    </row>
    <row r="419" spans="1:3" x14ac:dyDescent="0.25">
      <c r="A419" t="str">
        <f>"// "&amp;ids_splitter!$A420</f>
        <v>// Synanceia</v>
      </c>
      <c r="B419" t="str">
        <f>"//notes:["&amp;reference_stuff!$A$1&amp;"] "&amp;IF(ids_splitter!$G420&lt;&gt;"",ids_splitter!$G420&amp;" ","")&amp;IF(ids_splitter!$H420&lt;&gt;"",ids_splitter!$H420&amp;" ","")&amp;IFERROR(IF(LEN(ids_splitter!$C420) - LEN(SUBSTITUTE(ids_splitter!$C420,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19" t="str">
        <f>"dimwishlist:item="&amp;ids_splitter!$B420&amp;"&amp;perks="&amp;IF(ids_splitter!$C420="","",ids_splitter!$C420&amp;","&amp;ids_splitter!$D420&amp;","&amp;ids_splitter!$E420&amp;","&amp;ids_splitter!$F420)</f>
        <v>dimwishlist:item=2765451290&amp;perks=938542991,269888150,4132187021,1089671869</v>
      </c>
    </row>
    <row r="420" spans="1:3" x14ac:dyDescent="0.25">
      <c r="A420" t="str">
        <f>"// "&amp;ids_splitter!$A421</f>
        <v>// Synanceia</v>
      </c>
      <c r="B420" t="str">
        <f>"//notes:["&amp;reference_stuff!$A$1&amp;"] "&amp;IF(ids_splitter!$G421&lt;&gt;"",ids_splitter!$G421&amp;" ","")&amp;IF(ids_splitter!$H421&lt;&gt;"",ids_splitter!$H421&amp;" ","")&amp;IFERROR(IF(LEN(ids_splitter!$C421) - LEN(SUBSTITUTE(ids_splitter!$C421,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0" t="str">
        <f>"dimwishlist:item="&amp;ids_splitter!$B421&amp;"&amp;perks="&amp;IF(ids_splitter!$C421="","",ids_splitter!$C421&amp;","&amp;ids_splitter!$D421&amp;","&amp;ids_splitter!$E421&amp;","&amp;ids_splitter!$F421)</f>
        <v>dimwishlist:item=2765451290&amp;perks=938542991,269888150,4132187021,3708227201</v>
      </c>
    </row>
    <row r="421" spans="1:3" x14ac:dyDescent="0.25">
      <c r="A421" t="str">
        <f>"// "&amp;ids_splitter!$A422</f>
        <v>// Synanceia</v>
      </c>
      <c r="B421" t="str">
        <f>"//notes:["&amp;reference_stuff!$A$1&amp;"] "&amp;IF(ids_splitter!$G422&lt;&gt;"",ids_splitter!$G422&amp;" ","")&amp;IF(ids_splitter!$H422&lt;&gt;"",ids_splitter!$H422&amp;" ","")&amp;IFERROR(IF(LEN(ids_splitter!$C422) - LEN(SUBSTITUTE(ids_splitter!$C422,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1" t="str">
        <f>"dimwishlist:item="&amp;ids_splitter!$B422&amp;"&amp;perks="&amp;IF(ids_splitter!$C422="","",ids_splitter!$C422&amp;","&amp;ids_splitter!$D422&amp;","&amp;ids_splitter!$E422&amp;","&amp;ids_splitter!$F422)</f>
        <v>dimwishlist:item=2765451291&amp;perks=938542991,2349202967,1749209109,2077819806</v>
      </c>
    </row>
    <row r="422" spans="1:3" x14ac:dyDescent="0.25">
      <c r="A422" t="str">
        <f>"// "&amp;ids_splitter!$A423</f>
        <v>// Synanceia</v>
      </c>
      <c r="B422" t="str">
        <f>"//notes:["&amp;reference_stuff!$A$1&amp;"] "&amp;IF(ids_splitter!$G423&lt;&gt;"",ids_splitter!$G423&amp;" ","")&amp;IF(ids_splitter!$H423&lt;&gt;"",ids_splitter!$H423&amp;" ","")&amp;IFERROR(IF(LEN(ids_splitter!$C423) - LEN(SUBSTITUTE(ids_splitter!$C423,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2" t="str">
        <f>"dimwishlist:item="&amp;ids_splitter!$B423&amp;"&amp;perks="&amp;IF(ids_splitter!$C423="","",ids_splitter!$C423&amp;","&amp;ids_splitter!$D423&amp;","&amp;ids_splitter!$E423&amp;","&amp;ids_splitter!$F423)</f>
        <v>dimwishlist:item=2765451291&amp;perks=938542991,2349202967,1749209109,1089671869</v>
      </c>
    </row>
    <row r="423" spans="1:3" x14ac:dyDescent="0.25">
      <c r="A423" t="str">
        <f>"// "&amp;ids_splitter!$A424</f>
        <v>// Synanceia</v>
      </c>
      <c r="B423" t="str">
        <f>"//notes:["&amp;reference_stuff!$A$1&amp;"] "&amp;IF(ids_splitter!$G424&lt;&gt;"",ids_splitter!$G424&amp;" ","")&amp;IF(ids_splitter!$H424&lt;&gt;"",ids_splitter!$H424&amp;" ","")&amp;IFERROR(IF(LEN(ids_splitter!$C424) - LEN(SUBSTITUTE(ids_splitter!$C424,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3" t="str">
        <f>"dimwishlist:item="&amp;ids_splitter!$B424&amp;"&amp;perks="&amp;IF(ids_splitter!$C424="","",ids_splitter!$C424&amp;","&amp;ids_splitter!$D424&amp;","&amp;ids_splitter!$E424&amp;","&amp;ids_splitter!$F424)</f>
        <v>dimwishlist:item=2765451291&amp;perks=938542991,2349202967,1749209109,3708227201</v>
      </c>
    </row>
    <row r="424" spans="1:3" x14ac:dyDescent="0.25">
      <c r="A424" t="str">
        <f>"// "&amp;ids_splitter!$A425</f>
        <v>// Synanceia</v>
      </c>
      <c r="B424" t="str">
        <f>"//notes:["&amp;reference_stuff!$A$1&amp;"] "&amp;IF(ids_splitter!$G425&lt;&gt;"",ids_splitter!$G425&amp;" ","")&amp;IF(ids_splitter!$H425&lt;&gt;"",ids_splitter!$H425&amp;" ","")&amp;IFERROR(IF(LEN(ids_splitter!$C425) - LEN(SUBSTITUTE(ids_splitter!$C425,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4" t="str">
        <f>"dimwishlist:item="&amp;ids_splitter!$B425&amp;"&amp;perks="&amp;IF(ids_splitter!$C425="","",ids_splitter!$C425&amp;","&amp;ids_splitter!$D425&amp;","&amp;ids_splitter!$E425&amp;","&amp;ids_splitter!$F425)</f>
        <v>dimwishlist:item=2765451291&amp;perks=938542991,2349202967,243981275,2077819806</v>
      </c>
    </row>
    <row r="425" spans="1:3" x14ac:dyDescent="0.25">
      <c r="A425" t="str">
        <f>"// "&amp;ids_splitter!$A426</f>
        <v>// Synanceia</v>
      </c>
      <c r="B425" t="str">
        <f>"//notes:["&amp;reference_stuff!$A$1&amp;"] "&amp;IF(ids_splitter!$G426&lt;&gt;"",ids_splitter!$G426&amp;" ","")&amp;IF(ids_splitter!$H426&lt;&gt;"",ids_splitter!$H426&amp;" ","")&amp;IFERROR(IF(LEN(ids_splitter!$C426) - LEN(SUBSTITUTE(ids_splitter!$C426,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5" t="str">
        <f>"dimwishlist:item="&amp;ids_splitter!$B426&amp;"&amp;perks="&amp;IF(ids_splitter!$C426="","",ids_splitter!$C426&amp;","&amp;ids_splitter!$D426&amp;","&amp;ids_splitter!$E426&amp;","&amp;ids_splitter!$F426)</f>
        <v>dimwishlist:item=2765451291&amp;perks=938542991,2349202967,243981275,1089671869</v>
      </c>
    </row>
    <row r="426" spans="1:3" x14ac:dyDescent="0.25">
      <c r="A426" t="str">
        <f>"// "&amp;ids_splitter!$A427</f>
        <v>// Synanceia</v>
      </c>
      <c r="B426" t="str">
        <f>"//notes:["&amp;reference_stuff!$A$1&amp;"] "&amp;IF(ids_splitter!$G427&lt;&gt;"",ids_splitter!$G427&amp;" ","")&amp;IF(ids_splitter!$H427&lt;&gt;"",ids_splitter!$H427&amp;" ","")&amp;IFERROR(IF(LEN(ids_splitter!$C427) - LEN(SUBSTITUTE(ids_splitter!$C427,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6" t="str">
        <f>"dimwishlist:item="&amp;ids_splitter!$B427&amp;"&amp;perks="&amp;IF(ids_splitter!$C427="","",ids_splitter!$C427&amp;","&amp;ids_splitter!$D427&amp;","&amp;ids_splitter!$E427&amp;","&amp;ids_splitter!$F427)</f>
        <v>dimwishlist:item=2765451291&amp;perks=938542991,2349202967,243981275,3708227201</v>
      </c>
    </row>
    <row r="427" spans="1:3" x14ac:dyDescent="0.25">
      <c r="A427" t="str">
        <f>"// "&amp;ids_splitter!$A428</f>
        <v>// Synanceia</v>
      </c>
      <c r="B427" t="str">
        <f>"//notes:["&amp;reference_stuff!$A$1&amp;"] "&amp;IF(ids_splitter!$G428&lt;&gt;"",ids_splitter!$G428&amp;" ","")&amp;IF(ids_splitter!$H428&lt;&gt;"",ids_splitter!$H428&amp;" ","")&amp;IFERROR(IF(LEN(ids_splitter!$C428) - LEN(SUBSTITUTE(ids_splitter!$C428,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7" t="str">
        <f>"dimwishlist:item="&amp;ids_splitter!$B428&amp;"&amp;perks="&amp;IF(ids_splitter!$C428="","",ids_splitter!$C428&amp;","&amp;ids_splitter!$D428&amp;","&amp;ids_splitter!$E428&amp;","&amp;ids_splitter!$F428)</f>
        <v>dimwishlist:item=2765451291&amp;perks=938542991,2349202967,4132187021,2077819806</v>
      </c>
    </row>
    <row r="428" spans="1:3" x14ac:dyDescent="0.25">
      <c r="A428" t="str">
        <f>"// "&amp;ids_splitter!$A429</f>
        <v>// Synanceia</v>
      </c>
      <c r="B428" t="str">
        <f>"//notes:["&amp;reference_stuff!$A$1&amp;"] "&amp;IF(ids_splitter!$G429&lt;&gt;"",ids_splitter!$G429&amp;" ","")&amp;IF(ids_splitter!$H429&lt;&gt;"",ids_splitter!$H429&amp;" ","")&amp;IFERROR(IF(LEN(ids_splitter!$C429) - LEN(SUBSTITUTE(ids_splitter!$C429,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8" t="str">
        <f>"dimwishlist:item="&amp;ids_splitter!$B429&amp;"&amp;perks="&amp;IF(ids_splitter!$C429="","",ids_splitter!$C429&amp;","&amp;ids_splitter!$D429&amp;","&amp;ids_splitter!$E429&amp;","&amp;ids_splitter!$F429)</f>
        <v>dimwishlist:item=2765451291&amp;perks=938542991,2349202967,4132187021,1089671869</v>
      </c>
    </row>
    <row r="429" spans="1:3" x14ac:dyDescent="0.25">
      <c r="A429" t="str">
        <f>"// "&amp;ids_splitter!$A430</f>
        <v>// Synanceia</v>
      </c>
      <c r="B429" t="str">
        <f>"//notes:["&amp;reference_stuff!$A$1&amp;"] "&amp;IF(ids_splitter!$G430&lt;&gt;"",ids_splitter!$G430&amp;" ","")&amp;IF(ids_splitter!$H430&lt;&gt;"",ids_splitter!$H430&amp;" ","")&amp;IFERROR(IF(LEN(ids_splitter!$C430) - LEN(SUBSTITUTE(ids_splitter!$C430,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29" t="str">
        <f>"dimwishlist:item="&amp;ids_splitter!$B430&amp;"&amp;perks="&amp;IF(ids_splitter!$C430="","",ids_splitter!$C430&amp;","&amp;ids_splitter!$D430&amp;","&amp;ids_splitter!$E430&amp;","&amp;ids_splitter!$F430)</f>
        <v>dimwishlist:item=2765451291&amp;perks=938542991,2349202967,4132187021,3708227201</v>
      </c>
    </row>
    <row r="430" spans="1:3" x14ac:dyDescent="0.25">
      <c r="A430" t="str">
        <f>"// "&amp;ids_splitter!$A431</f>
        <v>// Synanceia</v>
      </c>
      <c r="B430" t="str">
        <f>"//notes:["&amp;reference_stuff!$A$1&amp;"] "&amp;IF(ids_splitter!$G431&lt;&gt;"",ids_splitter!$G431&amp;" ","")&amp;IF(ids_splitter!$H431&lt;&gt;"",ids_splitter!$H431&amp;" ","")&amp;IFERROR(IF(LEN(ids_splitter!$C431) - LEN(SUBSTITUTE(ids_splitter!$C431,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0" t="str">
        <f>"dimwishlist:item="&amp;ids_splitter!$B431&amp;"&amp;perks="&amp;IF(ids_splitter!$C431="","",ids_splitter!$C431&amp;","&amp;ids_splitter!$D431&amp;","&amp;ids_splitter!$E431&amp;","&amp;ids_splitter!$F431)</f>
        <v>dimwishlist:item=2765451291&amp;perks=938542991,269888150,1749209109,2077819806</v>
      </c>
    </row>
    <row r="431" spans="1:3" x14ac:dyDescent="0.25">
      <c r="A431" t="str">
        <f>"// "&amp;ids_splitter!$A432</f>
        <v>// Synanceia</v>
      </c>
      <c r="B431" t="str">
        <f>"//notes:["&amp;reference_stuff!$A$1&amp;"] "&amp;IF(ids_splitter!$G432&lt;&gt;"",ids_splitter!$G432&amp;" ","")&amp;IF(ids_splitter!$H432&lt;&gt;"",ids_splitter!$H432&amp;" ","")&amp;IFERROR(IF(LEN(ids_splitter!$C432) - LEN(SUBSTITUTE(ids_splitter!$C432,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1" t="str">
        <f>"dimwishlist:item="&amp;ids_splitter!$B432&amp;"&amp;perks="&amp;IF(ids_splitter!$C432="","",ids_splitter!$C432&amp;","&amp;ids_splitter!$D432&amp;","&amp;ids_splitter!$E432&amp;","&amp;ids_splitter!$F432)</f>
        <v>dimwishlist:item=2765451291&amp;perks=938542991,269888150,1749209109,1089671869</v>
      </c>
    </row>
    <row r="432" spans="1:3" x14ac:dyDescent="0.25">
      <c r="A432" t="str">
        <f>"// "&amp;ids_splitter!$A433</f>
        <v>// Synanceia</v>
      </c>
      <c r="B432" t="str">
        <f>"//notes:["&amp;reference_stuff!$A$1&amp;"] "&amp;IF(ids_splitter!$G433&lt;&gt;"",ids_splitter!$G433&amp;" ","")&amp;IF(ids_splitter!$H433&lt;&gt;"",ids_splitter!$H433&amp;" ","")&amp;IFERROR(IF(LEN(ids_splitter!$C433) - LEN(SUBSTITUTE(ids_splitter!$C433,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2" t="str">
        <f>"dimwishlist:item="&amp;ids_splitter!$B433&amp;"&amp;perks="&amp;IF(ids_splitter!$C433="","",ids_splitter!$C433&amp;","&amp;ids_splitter!$D433&amp;","&amp;ids_splitter!$E433&amp;","&amp;ids_splitter!$F433)</f>
        <v>dimwishlist:item=2765451291&amp;perks=938542991,269888150,1749209109,3708227201</v>
      </c>
    </row>
    <row r="433" spans="1:3" x14ac:dyDescent="0.25">
      <c r="A433" t="str">
        <f>"// "&amp;ids_splitter!$A434</f>
        <v>// Synanceia</v>
      </c>
      <c r="B433" t="str">
        <f>"//notes:["&amp;reference_stuff!$A$1&amp;"] "&amp;IF(ids_splitter!$G434&lt;&gt;"",ids_splitter!$G434&amp;" ","")&amp;IF(ids_splitter!$H434&lt;&gt;"",ids_splitter!$H434&amp;" ","")&amp;IFERROR(IF(LEN(ids_splitter!$C434) - LEN(SUBSTITUTE(ids_splitter!$C434,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3" t="str">
        <f>"dimwishlist:item="&amp;ids_splitter!$B434&amp;"&amp;perks="&amp;IF(ids_splitter!$C434="","",ids_splitter!$C434&amp;","&amp;ids_splitter!$D434&amp;","&amp;ids_splitter!$E434&amp;","&amp;ids_splitter!$F434)</f>
        <v>dimwishlist:item=2765451291&amp;perks=938542991,269888150,243981275,2077819806</v>
      </c>
    </row>
    <row r="434" spans="1:3" x14ac:dyDescent="0.25">
      <c r="A434" t="str">
        <f>"// "&amp;ids_splitter!$A435</f>
        <v>// Synanceia</v>
      </c>
      <c r="B434" t="str">
        <f>"//notes:["&amp;reference_stuff!$A$1&amp;"] "&amp;IF(ids_splitter!$G435&lt;&gt;"",ids_splitter!$G435&amp;" ","")&amp;IF(ids_splitter!$H435&lt;&gt;"",ids_splitter!$H435&amp;" ","")&amp;IFERROR(IF(LEN(ids_splitter!$C435) - LEN(SUBSTITUTE(ids_splitter!$C435,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4" t="str">
        <f>"dimwishlist:item="&amp;ids_splitter!$B435&amp;"&amp;perks="&amp;IF(ids_splitter!$C435="","",ids_splitter!$C435&amp;","&amp;ids_splitter!$D435&amp;","&amp;ids_splitter!$E435&amp;","&amp;ids_splitter!$F435)</f>
        <v>dimwishlist:item=2765451291&amp;perks=938542991,269888150,243981275,1089671869</v>
      </c>
    </row>
    <row r="435" spans="1:3" x14ac:dyDescent="0.25">
      <c r="A435" t="str">
        <f>"// "&amp;ids_splitter!$A436</f>
        <v>// Synanceia</v>
      </c>
      <c r="B435" t="str">
        <f>"//notes:["&amp;reference_stuff!$A$1&amp;"] "&amp;IF(ids_splitter!$G436&lt;&gt;"",ids_splitter!$G436&amp;" ","")&amp;IF(ids_splitter!$H436&lt;&gt;"",ids_splitter!$H436&amp;" ","")&amp;IFERROR(IF(LEN(ids_splitter!$C436) - LEN(SUBSTITUTE(ids_splitter!$C436,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5" t="str">
        <f>"dimwishlist:item="&amp;ids_splitter!$B436&amp;"&amp;perks="&amp;IF(ids_splitter!$C436="","",ids_splitter!$C436&amp;","&amp;ids_splitter!$D436&amp;","&amp;ids_splitter!$E436&amp;","&amp;ids_splitter!$F436)</f>
        <v>dimwishlist:item=2765451291&amp;perks=938542991,269888150,243981275,3708227201</v>
      </c>
    </row>
    <row r="436" spans="1:3" x14ac:dyDescent="0.25">
      <c r="A436" t="str">
        <f>"// "&amp;ids_splitter!$A437</f>
        <v>// Synanceia</v>
      </c>
      <c r="B436" t="str">
        <f>"//notes:["&amp;reference_stuff!$A$1&amp;"] "&amp;IF(ids_splitter!$G437&lt;&gt;"",ids_splitter!$G437&amp;" ","")&amp;IF(ids_splitter!$H437&lt;&gt;"",ids_splitter!$H437&amp;" ","")&amp;IFERROR(IF(LEN(ids_splitter!$C437) - LEN(SUBSTITUTE(ids_splitter!$C437,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6" t="str">
        <f>"dimwishlist:item="&amp;ids_splitter!$B437&amp;"&amp;perks="&amp;IF(ids_splitter!$C437="","",ids_splitter!$C437&amp;","&amp;ids_splitter!$D437&amp;","&amp;ids_splitter!$E437&amp;","&amp;ids_splitter!$F437)</f>
        <v>dimwishlist:item=2765451291&amp;perks=938542991,269888150,4132187021,2077819806</v>
      </c>
    </row>
    <row r="437" spans="1:3" x14ac:dyDescent="0.25">
      <c r="A437" t="str">
        <f>"// "&amp;ids_splitter!$A438</f>
        <v>// Synanceia</v>
      </c>
      <c r="B437" t="str">
        <f>"//notes:["&amp;reference_stuff!$A$1&amp;"] "&amp;IF(ids_splitter!$G438&lt;&gt;"",ids_splitter!$G438&amp;" ","")&amp;IF(ids_splitter!$H438&lt;&gt;"",ids_splitter!$H438&amp;" ","")&amp;IFERROR(IF(LEN(ids_splitter!$C438) - LEN(SUBSTITUTE(ids_splitter!$C438,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7" t="str">
        <f>"dimwishlist:item="&amp;ids_splitter!$B438&amp;"&amp;perks="&amp;IF(ids_splitter!$C438="","",ids_splitter!$C438&amp;","&amp;ids_splitter!$D438&amp;","&amp;ids_splitter!$E438&amp;","&amp;ids_splitter!$F438)</f>
        <v>dimwishlist:item=2765451291&amp;perks=938542991,269888150,4132187021,1089671869</v>
      </c>
    </row>
    <row r="438" spans="1:3" x14ac:dyDescent="0.25">
      <c r="A438" t="str">
        <f>"// "&amp;ids_splitter!$A439</f>
        <v>// Synanceia</v>
      </c>
      <c r="B438" t="str">
        <f>"//notes:["&amp;reference_stuff!$A$1&amp;"] "&amp;IF(ids_splitter!$G439&lt;&gt;"",ids_splitter!$G439&amp;" ","")&amp;IF(ids_splitter!$H439&lt;&gt;"",ids_splitter!$H439&amp;" ","")&amp;IFERROR(IF(LEN(ids_splitter!$C439) - LEN(SUBSTITUTE(ids_splitter!$C439,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8" t="str">
        <f>"dimwishlist:item="&amp;ids_splitter!$B439&amp;"&amp;perks="&amp;IF(ids_splitter!$C439="","",ids_splitter!$C439&amp;","&amp;ids_splitter!$D439&amp;","&amp;ids_splitter!$E439&amp;","&amp;ids_splitter!$F439)</f>
        <v>dimwishlist:item=2765451291&amp;perks=938542991,269888150,4132187021,3708227201</v>
      </c>
    </row>
    <row r="439" spans="1:3" x14ac:dyDescent="0.25">
      <c r="A439" t="str">
        <f>"// "&amp;ids_splitter!$A440</f>
        <v>// Synanceia</v>
      </c>
      <c r="B439" t="str">
        <f>"//notes:["&amp;reference_stuff!$A$1&amp;"] "&amp;IF(ids_splitter!$G440&lt;&gt;"",ids_splitter!$G440&amp;" ","")&amp;IF(ids_splitter!$H440&lt;&gt;"",ids_splitter!$H440&amp;" ","")&amp;IFERROR(IF(LEN(ids_splitter!$C440) - LEN(SUBSTITUTE(ids_splitter!$C440,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39" t="str">
        <f>"dimwishlist:item="&amp;ids_splitter!$B440&amp;"&amp;perks="&amp;IF(ids_splitter!$C440="","",ids_splitter!$C440&amp;","&amp;ids_splitter!$D440&amp;","&amp;ids_splitter!$E440&amp;","&amp;ids_splitter!$F440)</f>
        <v>dimwishlist:item=1823308496&amp;perks=938542991,2349202967,1749209109,2077819806</v>
      </c>
    </row>
    <row r="440" spans="1:3" x14ac:dyDescent="0.25">
      <c r="A440" t="str">
        <f>"// "&amp;ids_splitter!$A441</f>
        <v>// Synanceia</v>
      </c>
      <c r="B440" t="str">
        <f>"//notes:["&amp;reference_stuff!$A$1&amp;"] "&amp;IF(ids_splitter!$G441&lt;&gt;"",ids_splitter!$G441&amp;" ","")&amp;IF(ids_splitter!$H441&lt;&gt;"",ids_splitter!$H441&amp;" ","")&amp;IFERROR(IF(LEN(ids_splitter!$C441) - LEN(SUBSTITUTE(ids_splitter!$C441,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0" t="str">
        <f>"dimwishlist:item="&amp;ids_splitter!$B441&amp;"&amp;perks="&amp;IF(ids_splitter!$C441="","",ids_splitter!$C441&amp;","&amp;ids_splitter!$D441&amp;","&amp;ids_splitter!$E441&amp;","&amp;ids_splitter!$F441)</f>
        <v>dimwishlist:item=1823308496&amp;perks=938542991,2349202967,1749209109,1089671869</v>
      </c>
    </row>
    <row r="441" spans="1:3" x14ac:dyDescent="0.25">
      <c r="A441" t="str">
        <f>"// "&amp;ids_splitter!$A442</f>
        <v>// Synanceia</v>
      </c>
      <c r="B441" t="str">
        <f>"//notes:["&amp;reference_stuff!$A$1&amp;"] "&amp;IF(ids_splitter!$G442&lt;&gt;"",ids_splitter!$G442&amp;" ","")&amp;IF(ids_splitter!$H442&lt;&gt;"",ids_splitter!$H442&amp;" ","")&amp;IFERROR(IF(LEN(ids_splitter!$C442) - LEN(SUBSTITUTE(ids_splitter!$C442,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1" t="str">
        <f>"dimwishlist:item="&amp;ids_splitter!$B442&amp;"&amp;perks="&amp;IF(ids_splitter!$C442="","",ids_splitter!$C442&amp;","&amp;ids_splitter!$D442&amp;","&amp;ids_splitter!$E442&amp;","&amp;ids_splitter!$F442)</f>
        <v>dimwishlist:item=1823308496&amp;perks=938542991,2349202967,1749209109,3708227201</v>
      </c>
    </row>
    <row r="442" spans="1:3" x14ac:dyDescent="0.25">
      <c r="A442" t="str">
        <f>"// "&amp;ids_splitter!$A443</f>
        <v>// Synanceia</v>
      </c>
      <c r="B442" t="str">
        <f>"//notes:["&amp;reference_stuff!$A$1&amp;"] "&amp;IF(ids_splitter!$G443&lt;&gt;"",ids_splitter!$G443&amp;" ","")&amp;IF(ids_splitter!$H443&lt;&gt;"",ids_splitter!$H443&amp;" ","")&amp;IFERROR(IF(LEN(ids_splitter!$C443) - LEN(SUBSTITUTE(ids_splitter!$C443,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2" t="str">
        <f>"dimwishlist:item="&amp;ids_splitter!$B443&amp;"&amp;perks="&amp;IF(ids_splitter!$C443="","",ids_splitter!$C443&amp;","&amp;ids_splitter!$D443&amp;","&amp;ids_splitter!$E443&amp;","&amp;ids_splitter!$F443)</f>
        <v>dimwishlist:item=1823308496&amp;perks=938542991,2349202967,243981275,2077819806</v>
      </c>
    </row>
    <row r="443" spans="1:3" x14ac:dyDescent="0.25">
      <c r="A443" t="str">
        <f>"// "&amp;ids_splitter!$A444</f>
        <v>// Synanceia</v>
      </c>
      <c r="B443" t="str">
        <f>"//notes:["&amp;reference_stuff!$A$1&amp;"] "&amp;IF(ids_splitter!$G444&lt;&gt;"",ids_splitter!$G444&amp;" ","")&amp;IF(ids_splitter!$H444&lt;&gt;"",ids_splitter!$H444&amp;" ","")&amp;IFERROR(IF(LEN(ids_splitter!$C444) - LEN(SUBSTITUTE(ids_splitter!$C444,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3" t="str">
        <f>"dimwishlist:item="&amp;ids_splitter!$B444&amp;"&amp;perks="&amp;IF(ids_splitter!$C444="","",ids_splitter!$C444&amp;","&amp;ids_splitter!$D444&amp;","&amp;ids_splitter!$E444&amp;","&amp;ids_splitter!$F444)</f>
        <v>dimwishlist:item=1823308496&amp;perks=938542991,2349202967,243981275,1089671869</v>
      </c>
    </row>
    <row r="444" spans="1:3" x14ac:dyDescent="0.25">
      <c r="A444" t="str">
        <f>"// "&amp;ids_splitter!$A445</f>
        <v>// Synanceia</v>
      </c>
      <c r="B444" t="str">
        <f>"//notes:["&amp;reference_stuff!$A$1&amp;"] "&amp;IF(ids_splitter!$G445&lt;&gt;"",ids_splitter!$G445&amp;" ","")&amp;IF(ids_splitter!$H445&lt;&gt;"",ids_splitter!$H445&amp;" ","")&amp;IFERROR(IF(LEN(ids_splitter!$C445) - LEN(SUBSTITUTE(ids_splitter!$C445,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4" t="str">
        <f>"dimwishlist:item="&amp;ids_splitter!$B445&amp;"&amp;perks="&amp;IF(ids_splitter!$C445="","",ids_splitter!$C445&amp;","&amp;ids_splitter!$D445&amp;","&amp;ids_splitter!$E445&amp;","&amp;ids_splitter!$F445)</f>
        <v>dimwishlist:item=1823308496&amp;perks=938542991,2349202967,243981275,3708227201</v>
      </c>
    </row>
    <row r="445" spans="1:3" x14ac:dyDescent="0.25">
      <c r="A445" t="str">
        <f>"// "&amp;ids_splitter!$A446</f>
        <v>// Synanceia</v>
      </c>
      <c r="B445" t="str">
        <f>"//notes:["&amp;reference_stuff!$A$1&amp;"] "&amp;IF(ids_splitter!$G446&lt;&gt;"",ids_splitter!$G446&amp;" ","")&amp;IF(ids_splitter!$H446&lt;&gt;"",ids_splitter!$H446&amp;" ","")&amp;IFERROR(IF(LEN(ids_splitter!$C446) - LEN(SUBSTITUTE(ids_splitter!$C446,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5" t="str">
        <f>"dimwishlist:item="&amp;ids_splitter!$B446&amp;"&amp;perks="&amp;IF(ids_splitter!$C446="","",ids_splitter!$C446&amp;","&amp;ids_splitter!$D446&amp;","&amp;ids_splitter!$E446&amp;","&amp;ids_splitter!$F446)</f>
        <v>dimwishlist:item=1823308496&amp;perks=938542991,2349202967,4132187021,2077819806</v>
      </c>
    </row>
    <row r="446" spans="1:3" x14ac:dyDescent="0.25">
      <c r="A446" t="str">
        <f>"// "&amp;ids_splitter!$A447</f>
        <v>// Synanceia</v>
      </c>
      <c r="B446" t="str">
        <f>"//notes:["&amp;reference_stuff!$A$1&amp;"] "&amp;IF(ids_splitter!$G447&lt;&gt;"",ids_splitter!$G447&amp;" ","")&amp;IF(ids_splitter!$H447&lt;&gt;"",ids_splitter!$H447&amp;" ","")&amp;IFERROR(IF(LEN(ids_splitter!$C447) - LEN(SUBSTITUTE(ids_splitter!$C447,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6" t="str">
        <f>"dimwishlist:item="&amp;ids_splitter!$B447&amp;"&amp;perks="&amp;IF(ids_splitter!$C447="","",ids_splitter!$C447&amp;","&amp;ids_splitter!$D447&amp;","&amp;ids_splitter!$E447&amp;","&amp;ids_splitter!$F447)</f>
        <v>dimwishlist:item=1823308496&amp;perks=938542991,2349202967,4132187021,1089671869</v>
      </c>
    </row>
    <row r="447" spans="1:3" x14ac:dyDescent="0.25">
      <c r="A447" t="str">
        <f>"// "&amp;ids_splitter!$A448</f>
        <v>// Synanceia</v>
      </c>
      <c r="B447" t="str">
        <f>"//notes:["&amp;reference_stuff!$A$1&amp;"] "&amp;IF(ids_splitter!$G448&lt;&gt;"",ids_splitter!$G448&amp;" ","")&amp;IF(ids_splitter!$H448&lt;&gt;"",ids_splitter!$H448&amp;" ","")&amp;IFERROR(IF(LEN(ids_splitter!$C448) - LEN(SUBSTITUTE(ids_splitter!$C448,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7" t="str">
        <f>"dimwishlist:item="&amp;ids_splitter!$B448&amp;"&amp;perks="&amp;IF(ids_splitter!$C448="","",ids_splitter!$C448&amp;","&amp;ids_splitter!$D448&amp;","&amp;ids_splitter!$E448&amp;","&amp;ids_splitter!$F448)</f>
        <v>dimwishlist:item=1823308496&amp;perks=938542991,2349202967,4132187021,3708227201</v>
      </c>
    </row>
    <row r="448" spans="1:3" x14ac:dyDescent="0.25">
      <c r="A448" t="str">
        <f>"// "&amp;ids_splitter!$A449</f>
        <v>// Synanceia</v>
      </c>
      <c r="B448" t="str">
        <f>"//notes:["&amp;reference_stuff!$A$1&amp;"] "&amp;IF(ids_splitter!$G449&lt;&gt;"",ids_splitter!$G449&amp;" ","")&amp;IF(ids_splitter!$H449&lt;&gt;"",ids_splitter!$H449&amp;" ","")&amp;IFERROR(IF(LEN(ids_splitter!$C449) - LEN(SUBSTITUTE(ids_splitter!$C449,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8" t="str">
        <f>"dimwishlist:item="&amp;ids_splitter!$B449&amp;"&amp;perks="&amp;IF(ids_splitter!$C449="","",ids_splitter!$C449&amp;","&amp;ids_splitter!$D449&amp;","&amp;ids_splitter!$E449&amp;","&amp;ids_splitter!$F449)</f>
        <v>dimwishlist:item=1823308496&amp;perks=938542991,269888150,1749209109,2077819806</v>
      </c>
    </row>
    <row r="449" spans="1:3" x14ac:dyDescent="0.25">
      <c r="A449" t="str">
        <f>"// "&amp;ids_splitter!$A450</f>
        <v>// Synanceia</v>
      </c>
      <c r="B449" t="str">
        <f>"//notes:["&amp;reference_stuff!$A$1&amp;"] "&amp;IF(ids_splitter!$G450&lt;&gt;"",ids_splitter!$G450&amp;" ","")&amp;IF(ids_splitter!$H450&lt;&gt;"",ids_splitter!$H450&amp;" ","")&amp;IFERROR(IF(LEN(ids_splitter!$C450) - LEN(SUBSTITUTE(ids_splitter!$C450,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49" t="str">
        <f>"dimwishlist:item="&amp;ids_splitter!$B450&amp;"&amp;perks="&amp;IF(ids_splitter!$C450="","",ids_splitter!$C450&amp;","&amp;ids_splitter!$D450&amp;","&amp;ids_splitter!$E450&amp;","&amp;ids_splitter!$F450)</f>
        <v>dimwishlist:item=1823308496&amp;perks=938542991,269888150,1749209109,1089671869</v>
      </c>
    </row>
    <row r="450" spans="1:3" x14ac:dyDescent="0.25">
      <c r="A450" t="str">
        <f>"// "&amp;ids_splitter!$A451</f>
        <v>// Synanceia</v>
      </c>
      <c r="B450" t="str">
        <f>"//notes:["&amp;reference_stuff!$A$1&amp;"] "&amp;IF(ids_splitter!$G451&lt;&gt;"",ids_splitter!$G451&amp;" ","")&amp;IF(ids_splitter!$H451&lt;&gt;"",ids_splitter!$H451&amp;" ","")&amp;IFERROR(IF(LEN(ids_splitter!$C451) - LEN(SUBSTITUTE(ids_splitter!$C451,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50" t="str">
        <f>"dimwishlist:item="&amp;ids_splitter!$B451&amp;"&amp;perks="&amp;IF(ids_splitter!$C451="","",ids_splitter!$C451&amp;","&amp;ids_splitter!$D451&amp;","&amp;ids_splitter!$E451&amp;","&amp;ids_splitter!$F451)</f>
        <v>dimwishlist:item=1823308496&amp;perks=938542991,269888150,1749209109,3708227201</v>
      </c>
    </row>
    <row r="451" spans="1:3" x14ac:dyDescent="0.25">
      <c r="A451" t="str">
        <f>"// "&amp;ids_splitter!$A452</f>
        <v>// Synanceia</v>
      </c>
      <c r="B451" t="str">
        <f>"//notes:["&amp;reference_stuff!$A$1&amp;"] "&amp;IF(ids_splitter!$G452&lt;&gt;"",ids_splitter!$G452&amp;" ","")&amp;IF(ids_splitter!$H452&lt;&gt;"",ids_splitter!$H452&amp;" ","")&amp;IFERROR(IF(LEN(ids_splitter!$C452) - LEN(SUBSTITUTE(ids_splitter!$C452,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51" t="str">
        <f>"dimwishlist:item="&amp;ids_splitter!$B452&amp;"&amp;perks="&amp;IF(ids_splitter!$C452="","",ids_splitter!$C452&amp;","&amp;ids_splitter!$D452&amp;","&amp;ids_splitter!$E452&amp;","&amp;ids_splitter!$F452)</f>
        <v>dimwishlist:item=1823308496&amp;perks=938542991,269888150,243981275,2077819806</v>
      </c>
    </row>
    <row r="452" spans="1:3" x14ac:dyDescent="0.25">
      <c r="A452" t="str">
        <f>"// "&amp;ids_splitter!$A453</f>
        <v>// Synanceia</v>
      </c>
      <c r="B452" t="str">
        <f>"//notes:["&amp;reference_stuff!$A$1&amp;"] "&amp;IF(ids_splitter!$G453&lt;&gt;"",ids_splitter!$G453&amp;" ","")&amp;IF(ids_splitter!$H453&lt;&gt;"",ids_splitter!$H453&amp;" ","")&amp;IFERROR(IF(LEN(ids_splitter!$C453) - LEN(SUBSTITUTE(ids_splitter!$C453,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52" t="str">
        <f>"dimwishlist:item="&amp;ids_splitter!$B453&amp;"&amp;perks="&amp;IF(ids_splitter!$C453="","",ids_splitter!$C453&amp;","&amp;ids_splitter!$D453&amp;","&amp;ids_splitter!$E453&amp;","&amp;ids_splitter!$F453)</f>
        <v>dimwishlist:item=1823308496&amp;perks=938542991,269888150,243981275,1089671869</v>
      </c>
    </row>
    <row r="453" spans="1:3" x14ac:dyDescent="0.25">
      <c r="A453" t="str">
        <f>"// "&amp;ids_splitter!$A454</f>
        <v>// Synanceia</v>
      </c>
      <c r="B453" t="str">
        <f>"//notes:["&amp;reference_stuff!$A$1&amp;"] "&amp;IF(ids_splitter!$G454&lt;&gt;"",ids_splitter!$G454&amp;" ","")&amp;IF(ids_splitter!$H454&lt;&gt;"",ids_splitter!$H454&amp;" ","")&amp;IFERROR(IF(LEN(ids_splitter!$C454) - LEN(SUBSTITUTE(ids_splitter!$C454,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53" t="str">
        <f>"dimwishlist:item="&amp;ids_splitter!$B454&amp;"&amp;perks="&amp;IF(ids_splitter!$C454="","",ids_splitter!$C454&amp;","&amp;ids_splitter!$D454&amp;","&amp;ids_splitter!$E454&amp;","&amp;ids_splitter!$F454)</f>
        <v>dimwishlist:item=1823308496&amp;perks=938542991,269888150,243981275,3708227201</v>
      </c>
    </row>
    <row r="454" spans="1:3" x14ac:dyDescent="0.25">
      <c r="A454" t="str">
        <f>"// "&amp;ids_splitter!$A455</f>
        <v>// Synanceia</v>
      </c>
      <c r="B454" t="str">
        <f>"//notes:["&amp;reference_stuff!$A$1&amp;"] "&amp;IF(ids_splitter!$G455&lt;&gt;"",ids_splitter!$G455&amp;" ","")&amp;IF(ids_splitter!$H455&lt;&gt;"",ids_splitter!$H455&amp;" ","")&amp;IFERROR(IF(LEN(ids_splitter!$C455) - LEN(SUBSTITUTE(ids_splitter!$C455,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54" t="str">
        <f>"dimwishlist:item="&amp;ids_splitter!$B455&amp;"&amp;perks="&amp;IF(ids_splitter!$C455="","",ids_splitter!$C455&amp;","&amp;ids_splitter!$D455&amp;","&amp;ids_splitter!$E455&amp;","&amp;ids_splitter!$F455)</f>
        <v>dimwishlist:item=1823308496&amp;perks=938542991,269888150,4132187021,2077819806</v>
      </c>
    </row>
    <row r="455" spans="1:3" x14ac:dyDescent="0.25">
      <c r="A455" t="str">
        <f>"// "&amp;ids_splitter!$A456</f>
        <v>// Synanceia</v>
      </c>
      <c r="B455" t="str">
        <f>"//notes:["&amp;reference_stuff!$A$1&amp;"] "&amp;IF(ids_splitter!$G456&lt;&gt;"",ids_splitter!$G456&amp;" ","")&amp;IF(ids_splitter!$H456&lt;&gt;"",ids_splitter!$H456&amp;" ","")&amp;IFERROR(IF(LEN(ids_splitter!$C456) - LEN(SUBSTITUTE(ids_splitter!$C456,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55" t="str">
        <f>"dimwishlist:item="&amp;ids_splitter!$B456&amp;"&amp;perks="&amp;IF(ids_splitter!$C456="","",ids_splitter!$C456&amp;","&amp;ids_splitter!$D456&amp;","&amp;ids_splitter!$E456&amp;","&amp;ids_splitter!$F456)</f>
        <v>dimwishlist:item=1823308496&amp;perks=938542991,269888150,4132187021,1089671869</v>
      </c>
    </row>
    <row r="456" spans="1:3" x14ac:dyDescent="0.25">
      <c r="A456" t="str">
        <f>"// "&amp;ids_splitter!$A457</f>
        <v>// Synanceia</v>
      </c>
      <c r="B456" t="str">
        <f>"//notes:["&amp;reference_stuff!$A$1&amp;"] "&amp;IF(ids_splitter!$G457&lt;&gt;"",ids_splitter!$G457&amp;" ","")&amp;IF(ids_splitter!$H457&lt;&gt;"",ids_splitter!$H457&amp;" ","")&amp;IFERROR(IF(LEN(ids_splitter!$C457) - LEN(SUBSTITUTE(ids_splitter!$C457, CHAR(10), "") + 1)&gt;0," (Whislist doesn't work since more than 1 perk in the string, just for visual, WIP to fix it) | tags: aegis speedrun pve"," | tags: aegis speedrun pve")," | tags: aegis speedrun pve")</f>
        <v>//notes:[Aegis' Speedrunner's Shopping List (updated 2026-01-05)] Tier: 2 [Purpose]: Movement, Sustained sword damage [Usage]: Universal [Source]: Event drop  | tags: aegis speedrun pve</v>
      </c>
      <c r="C456" t="str">
        <f>"dimwishlist:item="&amp;ids_splitter!$B457&amp;"&amp;perks="&amp;IF(ids_splitter!$C457="","",ids_splitter!$C457&amp;","&amp;ids_splitter!$D457&amp;","&amp;ids_splitter!$E457&amp;","&amp;ids_splitter!$F457)</f>
        <v>dimwishlist:item=1823308496&amp;perks=938542991,269888150,4132187021,3708227201</v>
      </c>
    </row>
    <row r="457" spans="1:3" x14ac:dyDescent="0.25">
      <c r="A457" t="str">
        <f>"// "&amp;ids_splitter!$A458</f>
        <v>// Tessellation</v>
      </c>
      <c r="B457" t="str">
        <f>"//notes:["&amp;reference_stuff!$A$1&amp;"] "&amp;IF(ids_splitter!$G458&lt;&gt;"",ids_splitter!$G458&amp;" ","")&amp;IF(ids_splitter!$H458&lt;&gt;"",ids_splitter!$H458&amp;" ","")&amp;IFERROR(IF(LEN(ids_splitter!$C458) - LEN(SUBSTITUTE(ids_splitter!$C458, CHAR(10), "") + 1)&gt;0," (Whislist doesn't work since more than 1 perk in the string, just for visual, WIP to fix it) | tags: aegis speedrun pve"," | tags: aegis speedrun pve")," | tags: aegis speedrun pve")</f>
        <v>//notes:[Aegis' Speedrunner's Shopping List (updated 2026-01-05)] Tier: 2 [Purpose]: Ranged burst damage [Usage]: Universal [Source]: Monument to Lost Lights  | tags: aegis speedrun pve</v>
      </c>
      <c r="C457" t="str">
        <f>"dimwishlist:item="&amp;ids_splitter!$B458&amp;"&amp;perks="&amp;IF(ids_splitter!$C458="","",ids_splitter!$C458&amp;","&amp;ids_splitter!$D458&amp;","&amp;ids_splitter!$E458&amp;","&amp;ids_splitter!$F458)</f>
        <v>dimwishlist:item=3561203890&amp;perks=</v>
      </c>
    </row>
    <row r="458" spans="1:3" x14ac:dyDescent="0.25">
      <c r="A458" t="str">
        <f>"// "&amp;ids_splitter!$A459</f>
        <v>// The Fourth Horseman</v>
      </c>
      <c r="B458" t="str">
        <f>"//notes:["&amp;reference_stuff!$A$1&amp;"] "&amp;IF(ids_splitter!$G459&lt;&gt;"",ids_splitter!$G459&amp;" ","")&amp;IF(ids_splitter!$H459&lt;&gt;"",ids_splitter!$H459&amp;" ","")&amp;IFERROR(IF(LEN(ids_splitter!$C459) - LEN(SUBSTITUTE(ids_splitter!$C459, CHAR(10), "") + 1)&gt;0," (Whislist doesn't work since more than 1 perk in the string, just for visual, WIP to fix it) | tags: aegis speedrun pve"," | tags: aegis speedrun pve")," | tags: aegis speedrun pve")</f>
        <v>//notes:[Aegis' Speedrunner's Shopping List (updated 2026-01-05)] Tier: 2 [Purpose]: Imprecise single target burst [Usage]: Universal [Source]: Monument to Lost Lights  | tags: aegis speedrun pve</v>
      </c>
      <c r="C458" t="str">
        <f>"dimwishlist:item="&amp;ids_splitter!$B459&amp;"&amp;perks="&amp;IF(ids_splitter!$C459="","",ids_splitter!$C459&amp;","&amp;ids_splitter!$D459&amp;","&amp;ids_splitter!$E459&amp;","&amp;ids_splitter!$F459)</f>
        <v>dimwishlist:item=1665952087&amp;perks=</v>
      </c>
    </row>
    <row r="459" spans="1:3" x14ac:dyDescent="0.25">
      <c r="A459" t="str">
        <f>"// "&amp;ids_splitter!$A460</f>
        <v>// The When and Where</v>
      </c>
      <c r="B459" t="str">
        <f>"//notes:["&amp;reference_stuff!$A$1&amp;"] "&amp;IF(ids_splitter!$G460&lt;&gt;"",ids_splitter!$G460&amp;" ","")&amp;IF(ids_splitter!$H460&lt;&gt;"",ids_splitter!$H460&amp;" ","")&amp;IFERROR(IF(LEN(ids_splitter!$C460) - LEN(SUBSTITUTE(ids_splitter!$C460,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59" t="str">
        <f>"dimwishlist:item="&amp;ids_splitter!$B460&amp;"&amp;perks="&amp;IF(ids_splitter!$C460="","",ids_splitter!$C460&amp;","&amp;ids_splitter!$D460&amp;","&amp;ids_splitter!$E460&amp;","&amp;ids_splitter!$F460)</f>
        <v>dimwishlist:item=1090936013&amp;perks=3525010810,3796465595,2284787283,113508675</v>
      </c>
    </row>
    <row r="460" spans="1:3" x14ac:dyDescent="0.25">
      <c r="A460" t="str">
        <f>"// "&amp;ids_splitter!$A461</f>
        <v>// The When and Where</v>
      </c>
      <c r="B460" t="str">
        <f>"//notes:["&amp;reference_stuff!$A$1&amp;"] "&amp;IF(ids_splitter!$G461&lt;&gt;"",ids_splitter!$G461&amp;" ","")&amp;IF(ids_splitter!$H461&lt;&gt;"",ids_splitter!$H461&amp;" ","")&amp;IFERROR(IF(LEN(ids_splitter!$C461) - LEN(SUBSTITUTE(ids_splitter!$C461,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0" t="str">
        <f>"dimwishlist:item="&amp;ids_splitter!$B461&amp;"&amp;perks="&amp;IF(ids_splitter!$C461="","",ids_splitter!$C461&amp;","&amp;ids_splitter!$D461&amp;","&amp;ids_splitter!$E461&amp;","&amp;ids_splitter!$F461)</f>
        <v>dimwishlist:item=1090936013&amp;perks=3525010810,3796465595,2284787283,3708227201</v>
      </c>
    </row>
    <row r="461" spans="1:3" x14ac:dyDescent="0.25">
      <c r="A461" t="str">
        <f>"// "&amp;ids_splitter!$A462</f>
        <v>// The When and Where</v>
      </c>
      <c r="B461" t="str">
        <f>"//notes:["&amp;reference_stuff!$A$1&amp;"] "&amp;IF(ids_splitter!$G462&lt;&gt;"",ids_splitter!$G462&amp;" ","")&amp;IF(ids_splitter!$H462&lt;&gt;"",ids_splitter!$H462&amp;" ","")&amp;IFERROR(IF(LEN(ids_splitter!$C462) - LEN(SUBSTITUTE(ids_splitter!$C462,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1" t="str">
        <f>"dimwishlist:item="&amp;ids_splitter!$B462&amp;"&amp;perks="&amp;IF(ids_splitter!$C462="","",ids_splitter!$C462&amp;","&amp;ids_splitter!$D462&amp;","&amp;ids_splitter!$E462&amp;","&amp;ids_splitter!$F462)</f>
        <v>dimwishlist:item=1090936013&amp;perks=3525010810,3796465595,2284787283,3078487919</v>
      </c>
    </row>
    <row r="462" spans="1:3" x14ac:dyDescent="0.25">
      <c r="A462" t="str">
        <f>"// "&amp;ids_splitter!$A463</f>
        <v>// The When and Where</v>
      </c>
      <c r="B462" t="str">
        <f>"//notes:["&amp;reference_stuff!$A$1&amp;"] "&amp;IF(ids_splitter!$G463&lt;&gt;"",ids_splitter!$G463&amp;" ","")&amp;IF(ids_splitter!$H463&lt;&gt;"",ids_splitter!$H463&amp;" ","")&amp;IFERROR(IF(LEN(ids_splitter!$C463) - LEN(SUBSTITUTE(ids_splitter!$C463,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2" t="str">
        <f>"dimwishlist:item="&amp;ids_splitter!$B463&amp;"&amp;perks="&amp;IF(ids_splitter!$C463="","",ids_splitter!$C463&amp;","&amp;ids_splitter!$D463&amp;","&amp;ids_splitter!$E463&amp;","&amp;ids_splitter!$F463)</f>
        <v>dimwishlist:item=1090936013&amp;perks=3525010810,3796465595,2284787283,1439600632</v>
      </c>
    </row>
    <row r="463" spans="1:3" x14ac:dyDescent="0.25">
      <c r="A463" t="str">
        <f>"// "&amp;ids_splitter!$A464</f>
        <v>// The When and Where</v>
      </c>
      <c r="B463" t="str">
        <f>"//notes:["&amp;reference_stuff!$A$1&amp;"] "&amp;IF(ids_splitter!$G464&lt;&gt;"",ids_splitter!$G464&amp;" ","")&amp;IF(ids_splitter!$H464&lt;&gt;"",ids_splitter!$H464&amp;" ","")&amp;IFERROR(IF(LEN(ids_splitter!$C464) - LEN(SUBSTITUTE(ids_splitter!$C464,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3" t="str">
        <f>"dimwishlist:item="&amp;ids_splitter!$B464&amp;"&amp;perks="&amp;IF(ids_splitter!$C464="","",ids_splitter!$C464&amp;","&amp;ids_splitter!$D464&amp;","&amp;ids_splitter!$E464&amp;","&amp;ids_splitter!$F464)</f>
        <v>dimwishlist:item=1090936013&amp;perks=3525010810,3796465595,3643424744,113508675</v>
      </c>
    </row>
    <row r="464" spans="1:3" x14ac:dyDescent="0.25">
      <c r="A464" t="str">
        <f>"// "&amp;ids_splitter!$A465</f>
        <v>// The When and Where</v>
      </c>
      <c r="B464" t="str">
        <f>"//notes:["&amp;reference_stuff!$A$1&amp;"] "&amp;IF(ids_splitter!$G465&lt;&gt;"",ids_splitter!$G465&amp;" ","")&amp;IF(ids_splitter!$H465&lt;&gt;"",ids_splitter!$H465&amp;" ","")&amp;IFERROR(IF(LEN(ids_splitter!$C465) - LEN(SUBSTITUTE(ids_splitter!$C465,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4" t="str">
        <f>"dimwishlist:item="&amp;ids_splitter!$B465&amp;"&amp;perks="&amp;IF(ids_splitter!$C465="","",ids_splitter!$C465&amp;","&amp;ids_splitter!$D465&amp;","&amp;ids_splitter!$E465&amp;","&amp;ids_splitter!$F465)</f>
        <v>dimwishlist:item=1090936013&amp;perks=3525010810,3796465595,3643424744,3708227201</v>
      </c>
    </row>
    <row r="465" spans="1:3" x14ac:dyDescent="0.25">
      <c r="A465" t="str">
        <f>"// "&amp;ids_splitter!$A466</f>
        <v>// The When and Where</v>
      </c>
      <c r="B465" t="str">
        <f>"//notes:["&amp;reference_stuff!$A$1&amp;"] "&amp;IF(ids_splitter!$G466&lt;&gt;"",ids_splitter!$G466&amp;" ","")&amp;IF(ids_splitter!$H466&lt;&gt;"",ids_splitter!$H466&amp;" ","")&amp;IFERROR(IF(LEN(ids_splitter!$C466) - LEN(SUBSTITUTE(ids_splitter!$C466,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5" t="str">
        <f>"dimwishlist:item="&amp;ids_splitter!$B466&amp;"&amp;perks="&amp;IF(ids_splitter!$C466="","",ids_splitter!$C466&amp;","&amp;ids_splitter!$D466&amp;","&amp;ids_splitter!$E466&amp;","&amp;ids_splitter!$F466)</f>
        <v>dimwishlist:item=1090936013&amp;perks=3525010810,3796465595,3643424744,3078487919</v>
      </c>
    </row>
    <row r="466" spans="1:3" x14ac:dyDescent="0.25">
      <c r="A466" t="str">
        <f>"// "&amp;ids_splitter!$A467</f>
        <v>// The When and Where</v>
      </c>
      <c r="B466" t="str">
        <f>"//notes:["&amp;reference_stuff!$A$1&amp;"] "&amp;IF(ids_splitter!$G467&lt;&gt;"",ids_splitter!$G467&amp;" ","")&amp;IF(ids_splitter!$H467&lt;&gt;"",ids_splitter!$H467&amp;" ","")&amp;IFERROR(IF(LEN(ids_splitter!$C467) - LEN(SUBSTITUTE(ids_splitter!$C467,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6" t="str">
        <f>"dimwishlist:item="&amp;ids_splitter!$B467&amp;"&amp;perks="&amp;IF(ids_splitter!$C467="","",ids_splitter!$C467&amp;","&amp;ids_splitter!$D467&amp;","&amp;ids_splitter!$E467&amp;","&amp;ids_splitter!$F467)</f>
        <v>dimwishlist:item=1090936013&amp;perks=3525010810,3796465595,3643424744,1439600632</v>
      </c>
    </row>
    <row r="467" spans="1:3" x14ac:dyDescent="0.25">
      <c r="A467" t="str">
        <f>"// "&amp;ids_splitter!$A468</f>
        <v>// The When and Where</v>
      </c>
      <c r="B467" t="str">
        <f>"//notes:["&amp;reference_stuff!$A$1&amp;"] "&amp;IF(ids_splitter!$G468&lt;&gt;"",ids_splitter!$G468&amp;" ","")&amp;IF(ids_splitter!$H468&lt;&gt;"",ids_splitter!$H468&amp;" ","")&amp;IFERROR(IF(LEN(ids_splitter!$C468) - LEN(SUBSTITUTE(ids_splitter!$C468,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7" t="str">
        <f>"dimwishlist:item="&amp;ids_splitter!$B468&amp;"&amp;perks="&amp;IF(ids_splitter!$C468="","",ids_splitter!$C468&amp;","&amp;ids_splitter!$D468&amp;","&amp;ids_splitter!$E468&amp;","&amp;ids_splitter!$F468)</f>
        <v>dimwishlist:item=1090936013&amp;perks=3525010810,3796465595,1523832109,113508675</v>
      </c>
    </row>
    <row r="468" spans="1:3" x14ac:dyDescent="0.25">
      <c r="A468" t="str">
        <f>"// "&amp;ids_splitter!$A469</f>
        <v>// The When and Where</v>
      </c>
      <c r="B468" t="str">
        <f>"//notes:["&amp;reference_stuff!$A$1&amp;"] "&amp;IF(ids_splitter!$G469&lt;&gt;"",ids_splitter!$G469&amp;" ","")&amp;IF(ids_splitter!$H469&lt;&gt;"",ids_splitter!$H469&amp;" ","")&amp;IFERROR(IF(LEN(ids_splitter!$C469) - LEN(SUBSTITUTE(ids_splitter!$C469,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8" t="str">
        <f>"dimwishlist:item="&amp;ids_splitter!$B469&amp;"&amp;perks="&amp;IF(ids_splitter!$C469="","",ids_splitter!$C469&amp;","&amp;ids_splitter!$D469&amp;","&amp;ids_splitter!$E469&amp;","&amp;ids_splitter!$F469)</f>
        <v>dimwishlist:item=1090936013&amp;perks=3525010810,3796465595,1523832109,3708227201</v>
      </c>
    </row>
    <row r="469" spans="1:3" x14ac:dyDescent="0.25">
      <c r="A469" t="str">
        <f>"// "&amp;ids_splitter!$A470</f>
        <v>// The When and Where</v>
      </c>
      <c r="B469" t="str">
        <f>"//notes:["&amp;reference_stuff!$A$1&amp;"] "&amp;IF(ids_splitter!$G470&lt;&gt;"",ids_splitter!$G470&amp;" ","")&amp;IF(ids_splitter!$H470&lt;&gt;"",ids_splitter!$H470&amp;" ","")&amp;IFERROR(IF(LEN(ids_splitter!$C470) - LEN(SUBSTITUTE(ids_splitter!$C470,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69" t="str">
        <f>"dimwishlist:item="&amp;ids_splitter!$B470&amp;"&amp;perks="&amp;IF(ids_splitter!$C470="","",ids_splitter!$C470&amp;","&amp;ids_splitter!$D470&amp;","&amp;ids_splitter!$E470&amp;","&amp;ids_splitter!$F470)</f>
        <v>dimwishlist:item=1090936013&amp;perks=3525010810,3796465595,1523832109,3078487919</v>
      </c>
    </row>
    <row r="470" spans="1:3" x14ac:dyDescent="0.25">
      <c r="A470" t="str">
        <f>"// "&amp;ids_splitter!$A471</f>
        <v>// The When and Where</v>
      </c>
      <c r="B470" t="str">
        <f>"//notes:["&amp;reference_stuff!$A$1&amp;"] "&amp;IF(ids_splitter!$G471&lt;&gt;"",ids_splitter!$G471&amp;" ","")&amp;IF(ids_splitter!$H471&lt;&gt;"",ids_splitter!$H471&amp;" ","")&amp;IFERROR(IF(LEN(ids_splitter!$C471) - LEN(SUBSTITUTE(ids_splitter!$C471, CHAR(10), "") + 1)&gt;0," (Whislist doesn't work since more than 1 perk in the string, just for visual, WIP to fix it) | tags: aegis speedrun pve"," | tags: aegis speedrun pve")," | tags: aegis speedrun pve")</f>
        <v>//notes:[Aegis' Speedrunner's Shopping List (updated 2026-01-05)] Tier: 2 [Purpose]: Burst boss damage [Usage]: Universal [Source]: Desert Perpetual  | tags: aegis speedrun pve</v>
      </c>
      <c r="C470" t="str">
        <f>"dimwishlist:item="&amp;ids_splitter!$B471&amp;"&amp;perks="&amp;IF(ids_splitter!$C471="","",ids_splitter!$C471&amp;","&amp;ids_splitter!$D471&amp;","&amp;ids_splitter!$E471&amp;","&amp;ids_splitter!$F471)</f>
        <v>dimwishlist:item=1090936013&amp;perks=3525010810,3796465595,1523832109,1439600632</v>
      </c>
    </row>
    <row r="471" spans="1:3" x14ac:dyDescent="0.25">
      <c r="A471" t="str">
        <f>"// "&amp;ids_splitter!$A472</f>
        <v>// Tinasha's Mastery</v>
      </c>
      <c r="B471" t="str">
        <f>"//notes:["&amp;reference_stuff!$A$1&amp;"] "&amp;IF(ids_splitter!$G472&lt;&gt;"",ids_splitter!$G472&amp;" ","")&amp;IF(ids_splitter!$H472&lt;&gt;"",ids_splitter!$H472&amp;" ","")&amp;IFERROR(IF(LEN(ids_splitter!$C472) - LEN(SUBSTITUTE(ids_splitter!$C472,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 tags: aegis speedrun pve</v>
      </c>
      <c r="C471" t="str">
        <f>"dimwishlist:item="&amp;ids_splitter!$B472&amp;"&amp;perks="&amp;IF(ids_splitter!$C472="","",ids_splitter!$C472&amp;","&amp;ids_splitter!$D472&amp;","&amp;ids_splitter!$E472&amp;","&amp;ids_splitter!$F472)</f>
        <v>dimwishlist:item=480368036&amp;perks=332773068,1380253176,1421772400,2978966579</v>
      </c>
    </row>
    <row r="472" spans="1:3" x14ac:dyDescent="0.25">
      <c r="A472" t="str">
        <f>"// "&amp;ids_splitter!$A473</f>
        <v>// Tinasha's Mastery</v>
      </c>
      <c r="B472" t="str">
        <f>"//notes:["&amp;reference_stuff!$A$1&amp;"] "&amp;IF(ids_splitter!$G473&lt;&gt;"",ids_splitter!$G473&amp;" ","")&amp;IF(ids_splitter!$H473&lt;&gt;"",ids_splitter!$H473&amp;" ","")&amp;IFERROR(IF(LEN(ids_splitter!$C473) - LEN(SUBSTITUTE(ids_splitter!$C473,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 tags: aegis speedrun pve</v>
      </c>
      <c r="C472" t="str">
        <f>"dimwishlist:item="&amp;ids_splitter!$B473&amp;"&amp;perks="&amp;IF(ids_splitter!$C473="","",ids_splitter!$C473&amp;","&amp;ids_splitter!$D473&amp;","&amp;ids_splitter!$E473&amp;","&amp;ids_splitter!$F473)</f>
        <v>dimwishlist:item=480368036&amp;perks=332773068,1380253176,1421772400,2109543898</v>
      </c>
    </row>
    <row r="473" spans="1:3" x14ac:dyDescent="0.25">
      <c r="A473" t="str">
        <f>"// "&amp;ids_splitter!$A474</f>
        <v>// Tinasha's Mastery</v>
      </c>
      <c r="B473" t="str">
        <f>"//notes:["&amp;reference_stuff!$A$1&amp;"] "&amp;IF(ids_splitter!$G474&lt;&gt;"",ids_splitter!$G474&amp;" ","")&amp;IF(ids_splitter!$H474&lt;&gt;"",ids_splitter!$H474&amp;" ","")&amp;IFERROR(IF(LEN(ids_splitter!$C474) - LEN(SUBSTITUTE(ids_splitter!$C474,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 tags: aegis speedrun pve</v>
      </c>
      <c r="C473" t="str">
        <f>"dimwishlist:item="&amp;ids_splitter!$B474&amp;"&amp;perks="&amp;IF(ids_splitter!$C474="","",ids_splitter!$C474&amp;","&amp;ids_splitter!$D474&amp;","&amp;ids_splitter!$E474&amp;","&amp;ids_splitter!$F474)</f>
        <v>dimwishlist:item=480368036&amp;perks=332773068,1380253176,1421772400,3708227201</v>
      </c>
    </row>
    <row r="474" spans="1:3" x14ac:dyDescent="0.25">
      <c r="A474" t="str">
        <f>"// "&amp;ids_splitter!$A475</f>
        <v>// Tinasha's Mastery</v>
      </c>
      <c r="B474" t="str">
        <f>"//notes:["&amp;reference_stuff!$A$1&amp;"] "&amp;IF(ids_splitter!$G475&lt;&gt;"",ids_splitter!$G475&amp;" ","")&amp;IF(ids_splitter!$H475&lt;&gt;"",ids_splitter!$H475&amp;" ","")&amp;IFERROR(IF(LEN(ids_splitter!$C475) - LEN(SUBSTITUTE(ids_splitter!$C475,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 tags: aegis speedrun pve</v>
      </c>
      <c r="C474" t="str">
        <f>"dimwishlist:item="&amp;ids_splitter!$B475&amp;"&amp;perks="&amp;IF(ids_splitter!$C475="","",ids_splitter!$C475&amp;","&amp;ids_splitter!$D475&amp;","&amp;ids_splitter!$E475&amp;","&amp;ids_splitter!$F475)</f>
        <v>dimwishlist:item=480368036&amp;perks=332773068,1380253176,563069569,2978966579</v>
      </c>
    </row>
    <row r="475" spans="1:3" x14ac:dyDescent="0.25">
      <c r="A475" t="str">
        <f>"// "&amp;ids_splitter!$A476</f>
        <v>// Tinasha's Mastery</v>
      </c>
      <c r="B475" t="str">
        <f>"//notes:["&amp;reference_stuff!$A$1&amp;"] "&amp;IF(ids_splitter!$G476&lt;&gt;"",ids_splitter!$G476&amp;" ","")&amp;IF(ids_splitter!$H476&lt;&gt;"",ids_splitter!$H476&amp;" ","")&amp;IFERROR(IF(LEN(ids_splitter!$C476) - LEN(SUBSTITUTE(ids_splitter!$C476,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 tags: aegis speedrun pve</v>
      </c>
      <c r="C475" t="str">
        <f>"dimwishlist:item="&amp;ids_splitter!$B476&amp;"&amp;perks="&amp;IF(ids_splitter!$C476="","",ids_splitter!$C476&amp;","&amp;ids_splitter!$D476&amp;","&amp;ids_splitter!$E476&amp;","&amp;ids_splitter!$F476)</f>
        <v>dimwishlist:item=480368036&amp;perks=332773068,1380253176,563069569,2109543898</v>
      </c>
    </row>
    <row r="476" spans="1:3" x14ac:dyDescent="0.25">
      <c r="A476" t="str">
        <f>"// "&amp;ids_splitter!$A477</f>
        <v>// Tinasha's Mastery</v>
      </c>
      <c r="B476" t="str">
        <f>"//notes:["&amp;reference_stuff!$A$1&amp;"] "&amp;IF(ids_splitter!$G477&lt;&gt;"",ids_splitter!$G477&amp;" ","")&amp;IF(ids_splitter!$H477&lt;&gt;"",ids_splitter!$H477&amp;" ","")&amp;IFERROR(IF(LEN(ids_splitter!$C477) - LEN(SUBSTITUTE(ids_splitter!$C477,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 tags: aegis speedrun pve</v>
      </c>
      <c r="C476" t="str">
        <f>"dimwishlist:item="&amp;ids_splitter!$B477&amp;"&amp;perks="&amp;IF(ids_splitter!$C477="","",ids_splitter!$C477&amp;","&amp;ids_splitter!$D477&amp;","&amp;ids_splitter!$E477&amp;","&amp;ids_splitter!$F477)</f>
        <v>dimwishlist:item=480368036&amp;perks=332773068,1380253176,563069569,3708227201</v>
      </c>
    </row>
    <row r="477" spans="1:3" x14ac:dyDescent="0.25">
      <c r="A477" t="str">
        <f>"// "&amp;ids_splitter!$A478</f>
        <v>// Tinasha's Mastery</v>
      </c>
      <c r="B477" t="str">
        <f>"//notes:["&amp;reference_stuff!$A$1&amp;"] "&amp;IF(ids_splitter!$G478&lt;&gt;"",ids_splitter!$G478&amp;" ","")&amp;IF(ids_splitter!$H478&lt;&gt;"",ids_splitter!$H478&amp;" ","")&amp;IFERROR(IF(LEN(ids_splitter!$C478) - LEN(SUBSTITUTE(ids_splitter!$C478,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(Whislist doesn't work since more than 1 perk in the string, just for visual, WIP to fix it) | tags: aegis speedrun pve</v>
      </c>
      <c r="C477" t="str">
        <f>"dimwishlist:item="&amp;ids_splitter!$B478&amp;"&amp;perks="&amp;IF(ids_splitter!$C478="","",ids_splitter!$C478&amp;","&amp;ids_splitter!$D478&amp;","&amp;ids_splitter!$E478&amp;","&amp;ids_splitter!$F478)</f>
        <v>dimwishlist:item=480368036&amp;perks= 1478423395,1380253176,1421772400,2978966579</v>
      </c>
    </row>
    <row r="478" spans="1:3" x14ac:dyDescent="0.25">
      <c r="A478" t="str">
        <f>"// "&amp;ids_splitter!$A479</f>
        <v>// Tinasha's Mastery</v>
      </c>
      <c r="B478" t="str">
        <f>"//notes:["&amp;reference_stuff!$A$1&amp;"] "&amp;IF(ids_splitter!$G479&lt;&gt;"",ids_splitter!$G479&amp;" ","")&amp;IF(ids_splitter!$H479&lt;&gt;"",ids_splitter!$H479&amp;" ","")&amp;IFERROR(IF(LEN(ids_splitter!$C479) - LEN(SUBSTITUTE(ids_splitter!$C479,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(Whislist doesn't work since more than 1 perk in the string, just for visual, WIP to fix it) | tags: aegis speedrun pve</v>
      </c>
      <c r="C478" t="str">
        <f>"dimwishlist:item="&amp;ids_splitter!$B479&amp;"&amp;perks="&amp;IF(ids_splitter!$C479="","",ids_splitter!$C479&amp;","&amp;ids_splitter!$D479&amp;","&amp;ids_splitter!$E479&amp;","&amp;ids_splitter!$F479)</f>
        <v>dimwishlist:item=480368036&amp;perks= 1478423395,1380253176,1421772400,2109543898</v>
      </c>
    </row>
    <row r="479" spans="1:3" x14ac:dyDescent="0.25">
      <c r="A479" t="str">
        <f>"// "&amp;ids_splitter!$A480</f>
        <v>// Tinasha's Mastery</v>
      </c>
      <c r="B479" t="str">
        <f>"//notes:["&amp;reference_stuff!$A$1&amp;"] "&amp;IF(ids_splitter!$G480&lt;&gt;"",ids_splitter!$G480&amp;" ","")&amp;IF(ids_splitter!$H480&lt;&gt;"",ids_splitter!$H480&amp;" ","")&amp;IFERROR(IF(LEN(ids_splitter!$C480) - LEN(SUBSTITUTE(ids_splitter!$C480,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(Whislist doesn't work since more than 1 perk in the string, just for visual, WIP to fix it) | tags: aegis speedrun pve</v>
      </c>
      <c r="C479" t="str">
        <f>"dimwishlist:item="&amp;ids_splitter!$B480&amp;"&amp;perks="&amp;IF(ids_splitter!$C480="","",ids_splitter!$C480&amp;","&amp;ids_splitter!$D480&amp;","&amp;ids_splitter!$E480&amp;","&amp;ids_splitter!$F480)</f>
        <v>dimwishlist:item=480368036&amp;perks= 1478423395,1380253176,1421772400,3708227201</v>
      </c>
    </row>
    <row r="480" spans="1:3" x14ac:dyDescent="0.25">
      <c r="A480" t="str">
        <f>"// "&amp;ids_splitter!$A481</f>
        <v>// Tinasha's Mastery</v>
      </c>
      <c r="B480" t="str">
        <f>"//notes:["&amp;reference_stuff!$A$1&amp;"] "&amp;IF(ids_splitter!$G481&lt;&gt;"",ids_splitter!$G481&amp;" ","")&amp;IF(ids_splitter!$H481&lt;&gt;"",ids_splitter!$H481&amp;" ","")&amp;IFERROR(IF(LEN(ids_splitter!$C481) - LEN(SUBSTITUTE(ids_splitter!$C481,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(Whislist doesn't work since more than 1 perk in the string, just for visual, WIP to fix it) | tags: aegis speedrun pve</v>
      </c>
      <c r="C480" t="str">
        <f>"dimwishlist:item="&amp;ids_splitter!$B481&amp;"&amp;perks="&amp;IF(ids_splitter!$C481="","",ids_splitter!$C481&amp;","&amp;ids_splitter!$D481&amp;","&amp;ids_splitter!$E481&amp;","&amp;ids_splitter!$F481)</f>
        <v>dimwishlist:item=480368036&amp;perks= 1478423395,1380253176,563069569,2978966579</v>
      </c>
    </row>
    <row r="481" spans="1:3" x14ac:dyDescent="0.25">
      <c r="A481" t="str">
        <f>"// "&amp;ids_splitter!$A482</f>
        <v>// Tinasha's Mastery</v>
      </c>
      <c r="B481" t="str">
        <f>"//notes:["&amp;reference_stuff!$A$1&amp;"] "&amp;IF(ids_splitter!$G482&lt;&gt;"",ids_splitter!$G482&amp;" ","")&amp;IF(ids_splitter!$H482&lt;&gt;"",ids_splitter!$H482&amp;" ","")&amp;IFERROR(IF(LEN(ids_splitter!$C482) - LEN(SUBSTITUTE(ids_splitter!$C482,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(Whislist doesn't work since more than 1 perk in the string, just for visual, WIP to fix it) | tags: aegis speedrun pve</v>
      </c>
      <c r="C481" t="str">
        <f>"dimwishlist:item="&amp;ids_splitter!$B482&amp;"&amp;perks="&amp;IF(ids_splitter!$C482="","",ids_splitter!$C482&amp;","&amp;ids_splitter!$D482&amp;","&amp;ids_splitter!$E482&amp;","&amp;ids_splitter!$F482)</f>
        <v>dimwishlist:item=480368036&amp;perks= 1478423395,1380253176,563069569,2109543898</v>
      </c>
    </row>
    <row r="482" spans="1:3" x14ac:dyDescent="0.25">
      <c r="A482" t="str">
        <f>"// "&amp;ids_splitter!$A483</f>
        <v>// Tinasha's Mastery</v>
      </c>
      <c r="B482" t="str">
        <f>"//notes:["&amp;reference_stuff!$A$1&amp;"] "&amp;IF(ids_splitter!$G483&lt;&gt;"",ids_splitter!$G483&amp;" ","")&amp;IF(ids_splitter!$H483&lt;&gt;"",ids_splitter!$H483&amp;" ","")&amp;IFERROR(IF(LEN(ids_splitter!$C483) - LEN(SUBSTITUTE(ids_splitter!$C483, CHAR(10), "") + 1)&gt;0," (Whislist doesn't work since more than 1 perk in the string, just for visual, WIP to fix it) | tags: aegis speedrun pve"," | tags: aegis speedrun pve")," | tags: aegis speedrun pve")</f>
        <v>//notes:[Aegis' Speedrunner's Shopping List (updated 2026-01-05)] Tier: 2 [Purpose]: Avoiding primary swaps, Ammo efficient fast add clear [Usage]: Universal [Source]: Iron Banner  (Whislist doesn't work since more than 1 perk in the string, just for visual, WIP to fix it) | tags: aegis speedrun pve</v>
      </c>
      <c r="C482" t="str">
        <f>"dimwishlist:item="&amp;ids_splitter!$B483&amp;"&amp;perks="&amp;IF(ids_splitter!$C483="","",ids_splitter!$C483&amp;","&amp;ids_splitter!$D483&amp;","&amp;ids_splitter!$E483&amp;","&amp;ids_splitter!$F483)</f>
        <v>dimwishlist:item=480368036&amp;perks= 1478423395,1380253176,563069569,3708227201</v>
      </c>
    </row>
    <row r="483" spans="1:3" x14ac:dyDescent="0.25">
      <c r="A483" t="str">
        <f>"// "&amp;ids_splitter!$A484</f>
        <v>// Trinity Ghoul</v>
      </c>
      <c r="B483" t="str">
        <f>"//notes:["&amp;reference_stuff!$A$1&amp;"] "&amp;IF(ids_splitter!$G484&lt;&gt;"",ids_splitter!$G484&amp;" ","")&amp;IF(ids_splitter!$H484&lt;&gt;"",ids_splitter!$H484&amp;" ","")&amp;IFERROR(IF(LEN(ids_splitter!$C484) - LEN(SUBSTITUTE(ids_splitter!$C484, CHAR(10), "") + 1)&gt;0," (Whislist doesn't work since more than 1 perk in the string, just for visual, WIP to fix it) | tags: aegis speedrun pve"," | tags: aegis speedrun pve")," | tags: aegis speedrun pve")</f>
        <v>//notes:[Aegis' Speedrunner's Shopping List (updated 2026-01-05)] Tier: 2 [Purpose]: Low health rapid add clear [Usage]: Universal [Source]: World drop  | tags: aegis speedrun pve</v>
      </c>
      <c r="C483" t="str">
        <f>"dimwishlist:item="&amp;ids_splitter!$B484&amp;"&amp;perks="&amp;IF(ids_splitter!$C484="","",ids_splitter!$C484&amp;","&amp;ids_splitter!$D484&amp;","&amp;ids_splitter!$E484&amp;","&amp;ids_splitter!$F484)</f>
        <v>dimwishlist:item=814876685&amp;perks=</v>
      </c>
    </row>
    <row r="484" spans="1:3" x14ac:dyDescent="0.25">
      <c r="A484" t="str">
        <f>"// "&amp;ids_splitter!$A485</f>
        <v>// Unsworn</v>
      </c>
      <c r="B484" t="str">
        <f>"//notes:["&amp;reference_stuff!$A$1&amp;"] "&amp;IF(ids_splitter!$G485&lt;&gt;"",ids_splitter!$G485&amp;" ","")&amp;IF(ids_splitter!$H485&lt;&gt;"",ids_splitter!$H485&amp;" ","")&amp;IFERROR(IF(LEN(ids_splitter!$C485) - LEN(SUBSTITUTE(ids_splitter!$C485,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Sundered Doctrine  | tags: aegis speedrun pve</v>
      </c>
      <c r="C484" t="str">
        <f>"dimwishlist:item="&amp;ids_splitter!$B485&amp;"&amp;perks="&amp;IF(ids_splitter!$C485="","",ids_splitter!$C485&amp;","&amp;ids_splitter!$D485&amp;","&amp;ids_splitter!$E485&amp;","&amp;ids_splitter!$F485)</f>
        <v>dimwishlist:item=1303313141&amp;perks=1840239774,2749775325,3700496672,4198902903</v>
      </c>
    </row>
    <row r="485" spans="1:3" x14ac:dyDescent="0.25">
      <c r="A485" t="str">
        <f>"// "&amp;ids_splitter!$A486</f>
        <v>// Unsworn</v>
      </c>
      <c r="B485" t="str">
        <f>"//notes:["&amp;reference_stuff!$A$1&amp;"] "&amp;IF(ids_splitter!$G486&lt;&gt;"",ids_splitter!$G486&amp;" ","")&amp;IF(ids_splitter!$H486&lt;&gt;"",ids_splitter!$H486&amp;" ","")&amp;IFERROR(IF(LEN(ids_splitter!$C486) - LEN(SUBSTITUTE(ids_splitter!$C486, CHAR(10), "") + 1)&gt;0," (Whislist doesn't work since more than 1 perk in the string, just for visual, WIP to fix it) | tags: aegis speedrun pve"," | tags: aegis speedrun pve")," | tags: aegis speedrun pve")</f>
        <v>//notes:[Aegis' Speedrunner's Shopping List (updated 2026-01-05)] Tier: 2 [Purpose]: Avoiding primary swaps, Special single shot add clear, Shooting bricks [Usage]: Universal [Source]: Sundered Doctrine  | tags: aegis speedrun pve</v>
      </c>
      <c r="C485" t="str">
        <f>"dimwishlist:item="&amp;ids_splitter!$B486&amp;"&amp;perks="&amp;IF(ids_splitter!$C486="","",ids_splitter!$C486&amp;","&amp;ids_splitter!$D486&amp;","&amp;ids_splitter!$E486&amp;","&amp;ids_splitter!$F486)</f>
        <v>dimwishlist:item=1303313141&amp;perks=1840239774,2749775325,3700496672,831391274</v>
      </c>
    </row>
    <row r="486" spans="1:3" x14ac:dyDescent="0.25">
      <c r="A486" t="str">
        <f>"// "&amp;ids_splitter!$A487</f>
        <v>// VS Velocity Baton</v>
      </c>
      <c r="B486" t="str">
        <f>"//notes:["&amp;reference_stuff!$A$1&amp;"] "&amp;IF(ids_splitter!$G487&lt;&gt;"",ids_splitter!$G487&amp;" ","")&amp;IF(ids_splitter!$H487&lt;&gt;"",ids_splitter!$H487&amp;" ","")&amp;IFERROR(IF(LEN(ids_splitter!$C487) - LEN(SUBSTITUTE(ids_splitter!$C487, CHAR(10), "") + 1)&gt;0," (Whislist doesn't work since more than 1 perk in the string, just for visual, WIP to fix it) | tags: aegis speedrun pve"," | tags: aegis speedrun pve")," | tags: aegis speedrun pve")</f>
        <v>//notes:[Aegis' Speedrunner's Shopping List (updated 2026-01-05)] Tier: 2 [Purpose]: Trapping doors, Orb generation [Usage]: Universal [Source]: Vesper's Host  | tags: aegis speedrun pve</v>
      </c>
      <c r="C486" t="str">
        <f>"dimwishlist:item="&amp;ids_splitter!$B487&amp;"&amp;perks="&amp;IF(ids_splitter!$C487="","",ids_splitter!$C487&amp;","&amp;ids_splitter!$D487&amp;","&amp;ids_splitter!$E487&amp;","&amp;ids_splitter!$F487)</f>
        <v>dimwishlist:item=1762785663&amp;perks=3525010810,2822142346,3523296417,243981275</v>
      </c>
    </row>
    <row r="487" spans="1:3" x14ac:dyDescent="0.25">
      <c r="A487" t="str">
        <f>"// "&amp;ids_splitter!$A488</f>
        <v>// VS Velocity Baton</v>
      </c>
      <c r="B487" t="str">
        <f>"//notes:["&amp;reference_stuff!$A$1&amp;"] "&amp;IF(ids_splitter!$G488&lt;&gt;"",ids_splitter!$G488&amp;" ","")&amp;IF(ids_splitter!$H488&lt;&gt;"",ids_splitter!$H488&amp;" ","")&amp;IFERROR(IF(LEN(ids_splitter!$C488) - LEN(SUBSTITUTE(ids_splitter!$C488, CHAR(10), "") + 1)&gt;0," (Whislist doesn't work since more than 1 perk in the string, just for visual, WIP to fix it) | tags: aegis speedrun pve"," | tags: aegis speedrun pve")," | tags: aegis speedrun pve")</f>
        <v>//notes:[Aegis' Speedrunner's Shopping List (updated 2026-01-05)] Tier: 2 [Purpose]: Trapping doors, Orb generation [Usage]: Universal [Source]: Vesper's Host  | tags: aegis speedrun pve</v>
      </c>
      <c r="C487" t="str">
        <f>"dimwishlist:item="&amp;ids_splitter!$B488&amp;"&amp;perks="&amp;IF(ids_splitter!$C488="","",ids_splitter!$C488&amp;","&amp;ids_splitter!$D488&amp;","&amp;ids_splitter!$E488&amp;","&amp;ids_splitter!$F488)</f>
        <v>dimwishlist:item=1762785663&amp;perks=3525010810,2822142346,3523296417,2048641572</v>
      </c>
    </row>
    <row r="488" spans="1:3" x14ac:dyDescent="0.25">
      <c r="A488" t="str">
        <f>"// "&amp;ids_splitter!$A489</f>
        <v>// VS Velocity Baton</v>
      </c>
      <c r="B488" t="str">
        <f>"//notes:["&amp;reference_stuff!$A$1&amp;"] "&amp;IF(ids_splitter!$G489&lt;&gt;"",ids_splitter!$G489&amp;" ","")&amp;IF(ids_splitter!$H489&lt;&gt;"",ids_splitter!$H489&amp;" ","")&amp;IFERROR(IF(LEN(ids_splitter!$C489) - LEN(SUBSTITUTE(ids_splitter!$C489, CHAR(10), "") + 1)&gt;0," (Whislist doesn't work since more than 1 perk in the string, just for visual, WIP to fix it) | tags: aegis speedrun pve"," | tags: aegis speedrun pve")," | tags: aegis speedrun pve")</f>
        <v>//notes:[Aegis' Speedrunner's Shopping List (updated 2026-01-05)] Tier: 2 [Purpose]: Trapping doors, Orb generation [Usage]: Universal [Source]: Vesper's Host  | tags: aegis speedrun pve</v>
      </c>
      <c r="C488" t="str">
        <f>"dimwishlist:item="&amp;ids_splitter!$B489&amp;"&amp;perks="&amp;IF(ids_splitter!$C489="","",ids_splitter!$C489&amp;","&amp;ids_splitter!$D489&amp;","&amp;ids_splitter!$E489&amp;","&amp;ids_splitter!$F489)</f>
        <v>dimwishlist:item=1762785663&amp;perks=3525010810,2822142346,776531651,243981275</v>
      </c>
    </row>
    <row r="489" spans="1:3" x14ac:dyDescent="0.25">
      <c r="A489" t="str">
        <f>"// "&amp;ids_splitter!$A490</f>
        <v>// VS Velocity Baton</v>
      </c>
      <c r="B489" t="str">
        <f>"//notes:["&amp;reference_stuff!$A$1&amp;"] "&amp;IF(ids_splitter!$G490&lt;&gt;"",ids_splitter!$G490&amp;" ","")&amp;IF(ids_splitter!$H490&lt;&gt;"",ids_splitter!$H490&amp;" ","")&amp;IFERROR(IF(LEN(ids_splitter!$C490) - LEN(SUBSTITUTE(ids_splitter!$C490, CHAR(10), "") + 1)&gt;0," (Whislist doesn't work since more than 1 perk in the string, just for visual, WIP to fix it) | tags: aegis speedrun pve"," | tags: aegis speedrun pve")," | tags: aegis speedrun pve")</f>
        <v>//notes:[Aegis' Speedrunner's Shopping List (updated 2026-01-05)] Tier: 2 [Purpose]: Trapping doors, Orb generation [Usage]: Universal [Source]: Vesper's Host  | tags: aegis speedrun pve</v>
      </c>
      <c r="C489" t="str">
        <f>"dimwishlist:item="&amp;ids_splitter!$B490&amp;"&amp;perks="&amp;IF(ids_splitter!$C490="","",ids_splitter!$C490&amp;","&amp;ids_splitter!$D490&amp;","&amp;ids_splitter!$E490&amp;","&amp;ids_splitter!$F490)</f>
        <v>dimwishlist:item=1762785663&amp;perks=3525010810,2822142346,776531651,2048641572</v>
      </c>
    </row>
    <row r="490" spans="1:3" x14ac:dyDescent="0.25">
      <c r="A490" t="str">
        <f>"// "&amp;ids_splitter!$A491</f>
        <v>// Adamantite</v>
      </c>
      <c r="B490" t="str">
        <f>"//notes:["&amp;reference_stuff!$A$1&amp;"] "&amp;IF(ids_splitter!$G491&lt;&gt;"",ids_splitter!$G491&amp;" ","")&amp;IF(ids_splitter!$H491&lt;&gt;"",ids_splitter!$H491&amp;" ","")&amp;IFERROR(IF(LEN(ids_splitter!$C491) - LEN(SUBSTITUTE(ids_splitter!$C491,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0" t="str">
        <f>"dimwishlist:item="&amp;ids_splitter!$B491&amp;"&amp;perks="&amp;IF(ids_splitter!$C491="","",ids_splitter!$C491&amp;","&amp;ids_splitter!$D491&amp;","&amp;ids_splitter!$E491&amp;","&amp;ids_splitter!$F491)</f>
        <v>dimwishlist:item=2987244302&amp;perks=1840239774,2635532173,692399809,243981275</v>
      </c>
    </row>
    <row r="491" spans="1:3" x14ac:dyDescent="0.25">
      <c r="A491" t="str">
        <f>"// "&amp;ids_splitter!$A492</f>
        <v>// Adamantite</v>
      </c>
      <c r="B491" t="str">
        <f>"//notes:["&amp;reference_stuff!$A$1&amp;"] "&amp;IF(ids_splitter!$G492&lt;&gt;"",ids_splitter!$G492&amp;" ","")&amp;IF(ids_splitter!$H492&lt;&gt;"",ids_splitter!$H492&amp;" ","")&amp;IFERROR(IF(LEN(ids_splitter!$C492) - LEN(SUBSTITUTE(ids_splitter!$C492,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1" t="str">
        <f>"dimwishlist:item="&amp;ids_splitter!$B492&amp;"&amp;perks="&amp;IF(ids_splitter!$C492="","",ids_splitter!$C492&amp;","&amp;ids_splitter!$D492&amp;","&amp;ids_splitter!$E492&amp;","&amp;ids_splitter!$F492)</f>
        <v>dimwishlist:item=2987244302&amp;perks=1840239774,2635532173,923806249,243981275</v>
      </c>
    </row>
    <row r="492" spans="1:3" x14ac:dyDescent="0.25">
      <c r="A492" t="str">
        <f>"// "&amp;ids_splitter!$A493</f>
        <v>// Adamantite</v>
      </c>
      <c r="B492" t="str">
        <f>"//notes:["&amp;reference_stuff!$A$1&amp;"] "&amp;IF(ids_splitter!$G493&lt;&gt;"",ids_splitter!$G493&amp;" ","")&amp;IF(ids_splitter!$H493&lt;&gt;"",ids_splitter!$H493&amp;" ","")&amp;IFERROR(IF(LEN(ids_splitter!$C493) - LEN(SUBSTITUTE(ids_splitter!$C493,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2" t="str">
        <f>"dimwishlist:item="&amp;ids_splitter!$B493&amp;"&amp;perks="&amp;IF(ids_splitter!$C493="","",ids_splitter!$C493&amp;","&amp;ids_splitter!$D493&amp;","&amp;ids_splitter!$E493&amp;","&amp;ids_splitter!$F493)</f>
        <v>dimwishlist:item=2987244302&amp;perks=1840239774, 3142289711,692399809,243981275</v>
      </c>
    </row>
    <row r="493" spans="1:3" x14ac:dyDescent="0.25">
      <c r="A493" t="str">
        <f>"// "&amp;ids_splitter!$A494</f>
        <v>// Adamantite</v>
      </c>
      <c r="B493" t="str">
        <f>"//notes:["&amp;reference_stuff!$A$1&amp;"] "&amp;IF(ids_splitter!$G494&lt;&gt;"",ids_splitter!$G494&amp;" ","")&amp;IF(ids_splitter!$H494&lt;&gt;"",ids_splitter!$H494&amp;" ","")&amp;IFERROR(IF(LEN(ids_splitter!$C494) - LEN(SUBSTITUTE(ids_splitter!$C494,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3" t="str">
        <f>"dimwishlist:item="&amp;ids_splitter!$B494&amp;"&amp;perks="&amp;IF(ids_splitter!$C494="","",ids_splitter!$C494&amp;","&amp;ids_splitter!$D494&amp;","&amp;ids_splitter!$E494&amp;","&amp;ids_splitter!$F494)</f>
        <v>dimwishlist:item=2987244302&amp;perks=1840239774, 3142289711,923806249,243981275</v>
      </c>
    </row>
    <row r="494" spans="1:3" x14ac:dyDescent="0.25">
      <c r="A494" t="str">
        <f>"// "&amp;ids_splitter!$A495</f>
        <v>// Adamantite</v>
      </c>
      <c r="B494" t="str">
        <f>"//notes:["&amp;reference_stuff!$A$1&amp;"] "&amp;IF(ids_splitter!$G495&lt;&gt;"",ids_splitter!$G495&amp;" ","")&amp;IF(ids_splitter!$H495&lt;&gt;"",ids_splitter!$H495&amp;" ","")&amp;IFERROR(IF(LEN(ids_splitter!$C495) - LEN(SUBSTITUTE(ids_splitter!$C495,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4" t="str">
        <f>"dimwishlist:item="&amp;ids_splitter!$B495&amp;"&amp;perks="&amp;IF(ids_splitter!$C495="","",ids_splitter!$C495&amp;","&amp;ids_splitter!$D495&amp;","&amp;ids_splitter!$E495&amp;","&amp;ids_splitter!$F495)</f>
        <v>dimwishlist:item=3229982889&amp;perks=1840239774,2635532173,692399809,243981275</v>
      </c>
    </row>
    <row r="495" spans="1:3" x14ac:dyDescent="0.25">
      <c r="A495" t="str">
        <f>"// "&amp;ids_splitter!$A496</f>
        <v>// Adamantite</v>
      </c>
      <c r="B495" t="str">
        <f>"//notes:["&amp;reference_stuff!$A$1&amp;"] "&amp;IF(ids_splitter!$G496&lt;&gt;"",ids_splitter!$G496&amp;" ","")&amp;IF(ids_splitter!$H496&lt;&gt;"",ids_splitter!$H496&amp;" ","")&amp;IFERROR(IF(LEN(ids_splitter!$C496) - LEN(SUBSTITUTE(ids_splitter!$C496,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5" t="str">
        <f>"dimwishlist:item="&amp;ids_splitter!$B496&amp;"&amp;perks="&amp;IF(ids_splitter!$C496="","",ids_splitter!$C496&amp;","&amp;ids_splitter!$D496&amp;","&amp;ids_splitter!$E496&amp;","&amp;ids_splitter!$F496)</f>
        <v>dimwishlist:item=3229982889&amp;perks=1840239774,2635532173,923806249,243981275</v>
      </c>
    </row>
    <row r="496" spans="1:3" x14ac:dyDescent="0.25">
      <c r="A496" t="str">
        <f>"// "&amp;ids_splitter!$A497</f>
        <v>// Adamantite</v>
      </c>
      <c r="B496" t="str">
        <f>"//notes:["&amp;reference_stuff!$A$1&amp;"] "&amp;IF(ids_splitter!$G497&lt;&gt;"",ids_splitter!$G497&amp;" ","")&amp;IF(ids_splitter!$H497&lt;&gt;"",ids_splitter!$H497&amp;" ","")&amp;IFERROR(IF(LEN(ids_splitter!$C497) - LEN(SUBSTITUTE(ids_splitter!$C497,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6" t="str">
        <f>"dimwishlist:item="&amp;ids_splitter!$B497&amp;"&amp;perks="&amp;IF(ids_splitter!$C497="","",ids_splitter!$C497&amp;","&amp;ids_splitter!$D497&amp;","&amp;ids_splitter!$E497&amp;","&amp;ids_splitter!$F497)</f>
        <v>dimwishlist:item=3229982889&amp;perks=1840239774, 3142289711,692399809,243981275</v>
      </c>
    </row>
    <row r="497" spans="1:3" x14ac:dyDescent="0.25">
      <c r="A497" t="str">
        <f>"// "&amp;ids_splitter!$A498</f>
        <v>// Adamantite</v>
      </c>
      <c r="B497" t="str">
        <f>"//notes:["&amp;reference_stuff!$A$1&amp;"] "&amp;IF(ids_splitter!$G498&lt;&gt;"",ids_splitter!$G498&amp;" ","")&amp;IF(ids_splitter!$H498&lt;&gt;"",ids_splitter!$H498&amp;" ","")&amp;IFERROR(IF(LEN(ids_splitter!$C498) - LEN(SUBSTITUTE(ids_splitter!$C498,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7" t="str">
        <f>"dimwishlist:item="&amp;ids_splitter!$B498&amp;"&amp;perks="&amp;IF(ids_splitter!$C498="","",ids_splitter!$C498&amp;","&amp;ids_splitter!$D498&amp;","&amp;ids_splitter!$E498&amp;","&amp;ids_splitter!$F498)</f>
        <v>dimwishlist:item=3229982889&amp;perks=1840239774, 3142289711,923806249,243981275</v>
      </c>
    </row>
    <row r="498" spans="1:3" x14ac:dyDescent="0.25">
      <c r="A498" t="str">
        <f>"// "&amp;ids_splitter!$A499</f>
        <v>// Adamantite</v>
      </c>
      <c r="B498" t="str">
        <f>"//notes:["&amp;reference_stuff!$A$1&amp;"] "&amp;IF(ids_splitter!$G499&lt;&gt;"",ids_splitter!$G499&amp;" ","")&amp;IF(ids_splitter!$H499&lt;&gt;"",ids_splitter!$H499&amp;" ","")&amp;IFERROR(IF(LEN(ids_splitter!$C499) - LEN(SUBSTITUTE(ids_splitter!$C499,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8" t="str">
        <f>"dimwishlist:item="&amp;ids_splitter!$B499&amp;"&amp;perks="&amp;IF(ids_splitter!$C499="","",ids_splitter!$C499&amp;","&amp;ids_splitter!$D499&amp;","&amp;ids_splitter!$E499&amp;","&amp;ids_splitter!$F499)</f>
        <v>dimwishlist:item=3485029080&amp;perks=1840239774,2635532173,692399809,243981275</v>
      </c>
    </row>
    <row r="499" spans="1:3" x14ac:dyDescent="0.25">
      <c r="A499" t="str">
        <f>"// "&amp;ids_splitter!$A500</f>
        <v>// Adamantite</v>
      </c>
      <c r="B499" t="str">
        <f>"//notes:["&amp;reference_stuff!$A$1&amp;"] "&amp;IF(ids_splitter!$G500&lt;&gt;"",ids_splitter!$G500&amp;" ","")&amp;IF(ids_splitter!$H500&lt;&gt;"",ids_splitter!$H500&amp;" ","")&amp;IFERROR(IF(LEN(ids_splitter!$C500) - LEN(SUBSTITUTE(ids_splitter!$C500,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499" t="str">
        <f>"dimwishlist:item="&amp;ids_splitter!$B500&amp;"&amp;perks="&amp;IF(ids_splitter!$C500="","",ids_splitter!$C500&amp;","&amp;ids_splitter!$D500&amp;","&amp;ids_splitter!$E500&amp;","&amp;ids_splitter!$F500)</f>
        <v>dimwishlist:item=3485029080&amp;perks=1840239774,2635532173,923806249,243981275</v>
      </c>
    </row>
    <row r="500" spans="1:3" x14ac:dyDescent="0.25">
      <c r="A500" t="str">
        <f>"// "&amp;ids_splitter!$A501</f>
        <v>// Adamantite</v>
      </c>
      <c r="B500" t="str">
        <f>"//notes:["&amp;reference_stuff!$A$1&amp;"] "&amp;IF(ids_splitter!$G501&lt;&gt;"",ids_splitter!$G501&amp;" ","")&amp;IF(ids_splitter!$H501&lt;&gt;"",ids_splitter!$H501&amp;" ","")&amp;IFERROR(IF(LEN(ids_splitter!$C501) - LEN(SUBSTITUTE(ids_splitter!$C501,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500" t="str">
        <f>"dimwishlist:item="&amp;ids_splitter!$B501&amp;"&amp;perks="&amp;IF(ids_splitter!$C501="","",ids_splitter!$C501&amp;","&amp;ids_splitter!$D501&amp;","&amp;ids_splitter!$E501&amp;","&amp;ids_splitter!$F501)</f>
        <v>dimwishlist:item=3485029080&amp;perks=1840239774, 3142289711,692399809,243981275</v>
      </c>
    </row>
    <row r="501" spans="1:3" x14ac:dyDescent="0.25">
      <c r="A501" t="str">
        <f>"// "&amp;ids_splitter!$A502</f>
        <v>// Adamantite</v>
      </c>
      <c r="B501" t="str">
        <f>"//notes:["&amp;reference_stuff!$A$1&amp;"] "&amp;IF(ids_splitter!$G502&lt;&gt;"",ids_splitter!$G502&amp;" ","")&amp;IF(ids_splitter!$H502&lt;&gt;"",ids_splitter!$H502&amp;" ","")&amp;IFERROR(IF(LEN(ids_splitter!$C502) - LEN(SUBSTITUTE(ids_splitter!$C502,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501" t="str">
        <f>"dimwishlist:item="&amp;ids_splitter!$B502&amp;"&amp;perks="&amp;IF(ids_splitter!$C502="","",ids_splitter!$C502&amp;","&amp;ids_splitter!$D502&amp;","&amp;ids_splitter!$E502&amp;","&amp;ids_splitter!$F502)</f>
        <v>dimwishlist:item=3485029080&amp;perks=1840239774, 3142289711,923806249,243981275</v>
      </c>
    </row>
    <row r="502" spans="1:3" x14ac:dyDescent="0.25">
      <c r="A502" t="str">
        <f>"// "&amp;ids_splitter!$A503</f>
        <v>// Adamantite</v>
      </c>
      <c r="B502" t="str">
        <f>"//notes:["&amp;reference_stuff!$A$1&amp;"] "&amp;IF(ids_splitter!$G503&lt;&gt;"",ids_splitter!$G503&amp;" ","")&amp;IF(ids_splitter!$H503&lt;&gt;"",ids_splitter!$H503&amp;" ","")&amp;IFERROR(IF(LEN(ids_splitter!$C503) - LEN(SUBSTITUTE(ids_splitter!$C503,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502" t="str">
        <f>"dimwishlist:item="&amp;ids_splitter!$B503&amp;"&amp;perks="&amp;IF(ids_splitter!$C503="","",ids_splitter!$C503&amp;","&amp;ids_splitter!$D503&amp;","&amp;ids_splitter!$E503&amp;","&amp;ids_splitter!$F503)</f>
        <v>dimwishlist:item=601574723&amp;perks=1840239774,2635532173,692399809,243981275</v>
      </c>
    </row>
    <row r="503" spans="1:3" x14ac:dyDescent="0.25">
      <c r="A503" t="str">
        <f>"// "&amp;ids_splitter!$A504</f>
        <v>// Adamantite</v>
      </c>
      <c r="B503" t="str">
        <f>"//notes:["&amp;reference_stuff!$A$1&amp;"] "&amp;IF(ids_splitter!$G504&lt;&gt;"",ids_splitter!$G504&amp;" ","")&amp;IF(ids_splitter!$H504&lt;&gt;"",ids_splitter!$H504&amp;" ","")&amp;IFERROR(IF(LEN(ids_splitter!$C504) - LEN(SUBSTITUTE(ids_splitter!$C504,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503" t="str">
        <f>"dimwishlist:item="&amp;ids_splitter!$B504&amp;"&amp;perks="&amp;IF(ids_splitter!$C504="","",ids_splitter!$C504&amp;","&amp;ids_splitter!$D504&amp;","&amp;ids_splitter!$E504&amp;","&amp;ids_splitter!$F504)</f>
        <v>dimwishlist:item=601574723&amp;perks=1840239774,2635532173,923806249,243981275</v>
      </c>
    </row>
    <row r="504" spans="1:3" x14ac:dyDescent="0.25">
      <c r="A504" t="str">
        <f>"// "&amp;ids_splitter!$A505</f>
        <v>// Adamantite</v>
      </c>
      <c r="B504" t="str">
        <f>"//notes:["&amp;reference_stuff!$A$1&amp;"] "&amp;IF(ids_splitter!$G505&lt;&gt;"",ids_splitter!$G505&amp;" ","")&amp;IF(ids_splitter!$H505&lt;&gt;"",ids_splitter!$H505&amp;" ","")&amp;IFERROR(IF(LEN(ids_splitter!$C505) - LEN(SUBSTITUTE(ids_splitter!$C505,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504" t="str">
        <f>"dimwishlist:item="&amp;ids_splitter!$B505&amp;"&amp;perks="&amp;IF(ids_splitter!$C505="","",ids_splitter!$C505&amp;","&amp;ids_splitter!$D505&amp;","&amp;ids_splitter!$E505&amp;","&amp;ids_splitter!$F505)</f>
        <v>dimwishlist:item=601574723&amp;perks=1840239774, 3142289711,692399809,243981275</v>
      </c>
    </row>
    <row r="505" spans="1:3" x14ac:dyDescent="0.25">
      <c r="A505" t="str">
        <f>"// "&amp;ids_splitter!$A506</f>
        <v>// Adamantite</v>
      </c>
      <c r="B505" t="str">
        <f>"//notes:["&amp;reference_stuff!$A$1&amp;"] "&amp;IF(ids_splitter!$G506&lt;&gt;"",ids_splitter!$G506&amp;" ","")&amp;IF(ids_splitter!$H506&lt;&gt;"",ids_splitter!$H506&amp;" ","")&amp;IFERROR(IF(LEN(ids_splitter!$C506) - LEN(SUBSTITUTE(ids_splitter!$C506,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[Source]: S26 pool  | tags: aegis speedrun pve</v>
      </c>
      <c r="C505" t="str">
        <f>"dimwishlist:item="&amp;ids_splitter!$B506&amp;"&amp;perks="&amp;IF(ids_splitter!$C506="","",ids_splitter!$C506&amp;","&amp;ids_splitter!$D506&amp;","&amp;ids_splitter!$E506&amp;","&amp;ids_splitter!$F506)</f>
        <v>dimwishlist:item=601574723&amp;perks=1840239774, 3142289711,923806249,243981275</v>
      </c>
    </row>
    <row r="506" spans="1:3" x14ac:dyDescent="0.25">
      <c r="A506" t="str">
        <f>"// "&amp;ids_splitter!$A507</f>
        <v>// Bad Juju</v>
      </c>
      <c r="B506" t="str">
        <f>"//notes:["&amp;reference_stuff!$A$1&amp;"] "&amp;IF(ids_splitter!$G507&lt;&gt;"",ids_splitter!$G507&amp;" ","")&amp;IF(ids_splitter!$H507&lt;&gt;"",ids_splitter!$H507&amp;" ","")&amp;IFERROR(IF(LEN(ids_splitter!$C507) - LEN(SUBSTITUTE(ids_splitter!$C507, CHAR(10), "") + 1)&gt;0," (Whislist doesn't work since more than 1 perk in the string, just for visual, WIP to fix it) | tags: aegis speedrun pve"," | tags: aegis speedrun pve")," | tags: aegis speedrun pve")</f>
        <v>//notes:[Aegis' Speedrunner's Shopping List (updated 2026-01-05)] Tier: 3 [Purpose]: Farming super [Usage]: Universal [Source]: Monument to Lost Lights  | tags: aegis speedrun pve</v>
      </c>
      <c r="C506" t="str">
        <f>"dimwishlist:item="&amp;ids_splitter!$B507&amp;"&amp;perks="&amp;IF(ids_splitter!$C507="","",ids_splitter!$C507&amp;","&amp;ids_splitter!$D507&amp;","&amp;ids_splitter!$E507&amp;","&amp;ids_splitter!$F507)</f>
        <v>dimwishlist:item=2816212794&amp;perks=</v>
      </c>
    </row>
    <row r="507" spans="1:3" x14ac:dyDescent="0.25">
      <c r="A507" t="str">
        <f>"// "&amp;ids_splitter!$A508</f>
        <v>// Conspiracy Honed</v>
      </c>
      <c r="B507" t="str">
        <f>"//notes:["&amp;reference_stuff!$A$1&amp;"] "&amp;IF(ids_splitter!$G508&lt;&gt;"",ids_splitter!$G508&amp;" ","")&amp;IF(ids_splitter!$H508&lt;&gt;"",ids_splitter!$H508&amp;" ","")&amp;IFERROR(IF(LEN(ids_splitter!$C508) - LEN(SUBSTITUTE(ids_splitter!$C508, CHAR(10), "") + 1)&gt;0," (Whislist doesn't work since more than 1 perk in the string, just for visual, WIP to fix it) | tags: aegis speedrun pve"," | tags: aegis speedrun pve")," | tags: aegis speedrun pve")</f>
        <v>//notes:[Aegis' Speedrunner's Shopping List (updated 2026-01-05)] Tier: 3 [Purpose]: Burst boss damage [Usage]: Universal [Source]: Equilibrium  | tags: aegis speedrun pve</v>
      </c>
      <c r="C507" t="str">
        <f>"dimwishlist:item="&amp;ids_splitter!$B508&amp;"&amp;perks="&amp;IF(ids_splitter!$C508="","",ids_splitter!$C508&amp;","&amp;ids_splitter!$D508&amp;","&amp;ids_splitter!$E508&amp;","&amp;ids_splitter!$F508)</f>
        <v>dimwishlist:item=4062069077&amp;perks=1840239774,807993149,1546637391,3078487919</v>
      </c>
    </row>
    <row r="508" spans="1:3" x14ac:dyDescent="0.25">
      <c r="A508" t="str">
        <f>"// "&amp;ids_splitter!$A509</f>
        <v>// Critical Anomaly</v>
      </c>
      <c r="B508" t="str">
        <f>"//notes:["&amp;reference_stuff!$A$1&amp;"] "&amp;IF(ids_splitter!$G509&lt;&gt;"",ids_splitter!$G509&amp;" ","")&amp;IF(ids_splitter!$H509&lt;&gt;"",ids_splitter!$H509&amp;" ","")&amp;IFERROR(IF(LEN(ids_splitter!$C509) - LEN(SUBSTITUTE(ids_splitter!$C509, CHAR(10), "") + 1)&gt;0," (Whislist doesn't work since more than 1 perk in the string, just for visual, WIP to fix it) | tags: aegis speedrun pve"," | tags: aegis speedrun pve")," | tags: aegis speedrun pve")</f>
        <v>//notes:[Aegis' Speedrunner's Shopping List (updated 2026-01-05)] Tier: 3 [Purpose]: Artifact-independent Overload [Usage]: Universal [Source]: Salvation's Edge  | tags: aegis speedrun pve</v>
      </c>
      <c r="C508" t="str">
        <f>"dimwishlist:item="&amp;ids_splitter!$B509&amp;"&amp;perks="&amp;IF(ids_splitter!$C509="","",ids_splitter!$C509&amp;","&amp;ids_splitter!$D509&amp;","&amp;ids_splitter!$E509&amp;","&amp;ids_splitter!$F509)</f>
        <v>dimwishlist:item=172461430&amp;perks=1840239774,106909392,2978966579,3640170453</v>
      </c>
    </row>
    <row r="509" spans="1:3" x14ac:dyDescent="0.25">
      <c r="A509" t="str">
        <f>"// "&amp;ids_splitter!$A510</f>
        <v>// Critical Anomaly</v>
      </c>
      <c r="B509" t="str">
        <f>"//notes:["&amp;reference_stuff!$A$1&amp;"] "&amp;IF(ids_splitter!$G510&lt;&gt;"",ids_splitter!$G510&amp;" ","")&amp;IF(ids_splitter!$H510&lt;&gt;"",ids_splitter!$H510&amp;" ","")&amp;IFERROR(IF(LEN(ids_splitter!$C510) - LEN(SUBSTITUTE(ids_splitter!$C510, CHAR(10), "") + 1)&gt;0," (Whislist doesn't work since more than 1 perk in the string, just for visual, WIP to fix it) | tags: aegis speedrun pve"," | tags: aegis speedrun pve")," | tags: aegis speedrun pve")</f>
        <v>//notes:[Aegis' Speedrunner's Shopping List (updated 2026-01-05)] Tier: 3 [Purpose]: Artifact-independent Overload [Usage]: Universal [Source]: Salvation's Edge  | tags: aegis speedrun pve</v>
      </c>
      <c r="C509" t="str">
        <f>"dimwishlist:item="&amp;ids_splitter!$B510&amp;"&amp;perks="&amp;IF(ids_splitter!$C510="","",ids_splitter!$C510&amp;","&amp;ids_splitter!$D510&amp;","&amp;ids_splitter!$E510&amp;","&amp;ids_splitter!$F510)</f>
        <v>dimwishlist:item=172461430&amp;perks=1840239774,106909392,2578928832,3640170453</v>
      </c>
    </row>
    <row r="510" spans="1:3" x14ac:dyDescent="0.25">
      <c r="A510" t="str">
        <f>"// "&amp;ids_splitter!$A511</f>
        <v>// Critical Anomaly</v>
      </c>
      <c r="B510" t="str">
        <f>"//notes:["&amp;reference_stuff!$A$1&amp;"] "&amp;IF(ids_splitter!$G511&lt;&gt;"",ids_splitter!$G511&amp;" ","")&amp;IF(ids_splitter!$H511&lt;&gt;"",ids_splitter!$H511&amp;" ","")&amp;IFERROR(IF(LEN(ids_splitter!$C511) - LEN(SUBSTITUTE(ids_splitter!$C511, CHAR(10), "") + 1)&gt;0," (Whislist doesn't work since more than 1 perk in the string, just for visual, WIP to fix it) | tags: aegis speedrun pve"," | tags: aegis speedrun pve")," | tags: aegis speedrun pve")</f>
        <v>//notes:[Aegis' Speedrunner's Shopping List (updated 2026-01-05)] Tier: 3 [Purpose]: Artifact-independent Overload [Usage]: Universal [Source]: Salvation's Edge  | tags: aegis speedrun pve</v>
      </c>
      <c r="C510" t="str">
        <f>"dimwishlist:item="&amp;ids_splitter!$B511&amp;"&amp;perks="&amp;IF(ids_splitter!$C511="","",ids_splitter!$C511&amp;","&amp;ids_splitter!$D511&amp;","&amp;ids_splitter!$E511&amp;","&amp;ids_splitter!$F511)</f>
        <v>dimwishlist:item=172461430&amp;perks=1840239774,106909392, 3418782618,3640170453</v>
      </c>
    </row>
    <row r="511" spans="1:3" x14ac:dyDescent="0.25">
      <c r="A511" t="str">
        <f>"// "&amp;ids_splitter!$A512</f>
        <v>// Critical Anomaly</v>
      </c>
      <c r="B511" t="str">
        <f>"//notes:["&amp;reference_stuff!$A$1&amp;"] "&amp;IF(ids_splitter!$G512&lt;&gt;"",ids_splitter!$G512&amp;" ","")&amp;IF(ids_splitter!$H512&lt;&gt;"",ids_splitter!$H512&amp;" ","")&amp;IFERROR(IF(LEN(ids_splitter!$C512) - LEN(SUBSTITUTE(ids_splitter!$C512, CHAR(10), "") + 1)&gt;0," (Whislist doesn't work since more than 1 perk in the string, just for visual, WIP to fix it) | tags: aegis speedrun pve"," | tags: aegis speedrun pve")," | tags: aegis speedrun pve")</f>
        <v>//notes:[Aegis' Speedrunner's Shopping List (updated 2026-01-05)] Tier: 3 [Purpose]: Artifact-independent Overload [Usage]: Universal [Source]: Salvation's Edge  | tags: aegis speedrun pve</v>
      </c>
      <c r="C511" t="str">
        <f>"dimwishlist:item="&amp;ids_splitter!$B512&amp;"&amp;perks="&amp;IF(ids_splitter!$C512="","",ids_splitter!$C512&amp;","&amp;ids_splitter!$D512&amp;","&amp;ids_splitter!$E512&amp;","&amp;ids_splitter!$F512)</f>
        <v>dimwishlist:item=445197843&amp;perks=1840239774,106909392,2978966579,3640170453</v>
      </c>
    </row>
    <row r="512" spans="1:3" x14ac:dyDescent="0.25">
      <c r="A512" t="str">
        <f>"// "&amp;ids_splitter!$A513</f>
        <v>// Critical Anomaly</v>
      </c>
      <c r="B512" t="str">
        <f>"//notes:["&amp;reference_stuff!$A$1&amp;"] "&amp;IF(ids_splitter!$G513&lt;&gt;"",ids_splitter!$G513&amp;" ","")&amp;IF(ids_splitter!$H513&lt;&gt;"",ids_splitter!$H513&amp;" ","")&amp;IFERROR(IF(LEN(ids_splitter!$C513) - LEN(SUBSTITUTE(ids_splitter!$C513, CHAR(10), "") + 1)&gt;0," (Whislist doesn't work since more than 1 perk in the string, just for visual, WIP to fix it) | tags: aegis speedrun pve"," | tags: aegis speedrun pve")," | tags: aegis speedrun pve")</f>
        <v>//notes:[Aegis' Speedrunner's Shopping List (updated 2026-01-05)] Tier: 3 [Purpose]: Artifact-independent Overload [Usage]: Universal [Source]: Salvation's Edge  | tags: aegis speedrun pve</v>
      </c>
      <c r="C512" t="str">
        <f>"dimwishlist:item="&amp;ids_splitter!$B513&amp;"&amp;perks="&amp;IF(ids_splitter!$C513="","",ids_splitter!$C513&amp;","&amp;ids_splitter!$D513&amp;","&amp;ids_splitter!$E513&amp;","&amp;ids_splitter!$F513)</f>
        <v>dimwishlist:item=445197843&amp;perks=1840239774,106909392,2578928832,3640170453</v>
      </c>
    </row>
    <row r="513" spans="1:3" x14ac:dyDescent="0.25">
      <c r="A513" t="str">
        <f>"// "&amp;ids_splitter!$A514</f>
        <v>// Critical Anomaly</v>
      </c>
      <c r="B513" t="str">
        <f>"//notes:["&amp;reference_stuff!$A$1&amp;"] "&amp;IF(ids_splitter!$G514&lt;&gt;"",ids_splitter!$G514&amp;" ","")&amp;IF(ids_splitter!$H514&lt;&gt;"",ids_splitter!$H514&amp;" ","")&amp;IFERROR(IF(LEN(ids_splitter!$C514) - LEN(SUBSTITUTE(ids_splitter!$C514, CHAR(10), "") + 1)&gt;0," (Whislist doesn't work since more than 1 perk in the string, just for visual, WIP to fix it) | tags: aegis speedrun pve"," | tags: aegis speedrun pve")," | tags: aegis speedrun pve")</f>
        <v>//notes:[Aegis' Speedrunner's Shopping List (updated 2026-01-05)] Tier: 3 [Purpose]: Artifact-independent Overload [Usage]: Universal [Source]: Salvation's Edge  | tags: aegis speedrun pve</v>
      </c>
      <c r="C513" t="str">
        <f>"dimwishlist:item="&amp;ids_splitter!$B514&amp;"&amp;perks="&amp;IF(ids_splitter!$C514="","",ids_splitter!$C514&amp;","&amp;ids_splitter!$D514&amp;","&amp;ids_splitter!$E514&amp;","&amp;ids_splitter!$F514)</f>
        <v>dimwishlist:item=445197843&amp;perks=1840239774,106909392, 3418782618,3640170453</v>
      </c>
    </row>
    <row r="514" spans="1:3" x14ac:dyDescent="0.25">
      <c r="A514" t="str">
        <f>"// "&amp;ids_splitter!$A515</f>
        <v>// Cusp Sempiternal</v>
      </c>
      <c r="B514" t="str">
        <f>"//notes:["&amp;reference_stuff!$A$1&amp;"] "&amp;IF(ids_splitter!$G515&lt;&gt;"",ids_splitter!$G515&amp;" ","")&amp;IF(ids_splitter!$H515&lt;&gt;"",ids_splitter!$H515&amp;" ","")&amp;IFERROR(IF(LEN(ids_splitter!$C515) - LEN(SUBSTITUTE(ids_splitter!$C515,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14" t="str">
        <f>"dimwishlist:item="&amp;ids_splitter!$B515&amp;"&amp;perks="&amp;IF(ids_splitter!$C515="","",ids_splitter!$C515&amp;","&amp;ids_splitter!$D515&amp;","&amp;ids_splitter!$E515&amp;","&amp;ids_splitter!$F515)</f>
        <v>dimwishlist:item=2579693381&amp;perks=1840239774,2635532173,951095735,2048641572</v>
      </c>
    </row>
    <row r="515" spans="1:3" x14ac:dyDescent="0.25">
      <c r="A515" t="str">
        <f>"// "&amp;ids_splitter!$A516</f>
        <v>// Cusp Sempiternal</v>
      </c>
      <c r="B515" t="str">
        <f>"//notes:["&amp;reference_stuff!$A$1&amp;"] "&amp;IF(ids_splitter!$G516&lt;&gt;"",ids_splitter!$G516&amp;" ","")&amp;IF(ids_splitter!$H516&lt;&gt;"",ids_splitter!$H516&amp;" ","")&amp;IFERROR(IF(LEN(ids_splitter!$C516) - LEN(SUBSTITUTE(ids_splitter!$C516,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15" t="str">
        <f>"dimwishlist:item="&amp;ids_splitter!$B516&amp;"&amp;perks="&amp;IF(ids_splitter!$C516="","",ids_splitter!$C516&amp;","&amp;ids_splitter!$D516&amp;","&amp;ids_splitter!$E516&amp;","&amp;ids_splitter!$F516)</f>
        <v>dimwishlist:item=2579693381&amp;perks=1840239774,2635532173,951095735,2298656195</v>
      </c>
    </row>
    <row r="516" spans="1:3" x14ac:dyDescent="0.25">
      <c r="A516" t="str">
        <f>"// "&amp;ids_splitter!$A517</f>
        <v>// Cusp Sempiternal</v>
      </c>
      <c r="B516" t="str">
        <f>"//notes:["&amp;reference_stuff!$A$1&amp;"] "&amp;IF(ids_splitter!$G517&lt;&gt;"",ids_splitter!$G517&amp;" ","")&amp;IF(ids_splitter!$H517&lt;&gt;"",ids_splitter!$H517&amp;" ","")&amp;IFERROR(IF(LEN(ids_splitter!$C517) - LEN(SUBSTITUTE(ids_splitter!$C517,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16" t="str">
        <f>"dimwishlist:item="&amp;ids_splitter!$B517&amp;"&amp;perks="&amp;IF(ids_splitter!$C517="","",ids_splitter!$C517&amp;","&amp;ids_splitter!$D517&amp;","&amp;ids_splitter!$E517&amp;","&amp;ids_splitter!$F517)</f>
        <v>dimwishlist:item=2579693381&amp;perks=1840239774,2635532173,776531651,2048641572</v>
      </c>
    </row>
    <row r="517" spans="1:3" x14ac:dyDescent="0.25">
      <c r="A517" t="str">
        <f>"// "&amp;ids_splitter!$A518</f>
        <v>// Cusp Sempiternal</v>
      </c>
      <c r="B517" t="str">
        <f>"//notes:["&amp;reference_stuff!$A$1&amp;"] "&amp;IF(ids_splitter!$G518&lt;&gt;"",ids_splitter!$G518&amp;" ","")&amp;IF(ids_splitter!$H518&lt;&gt;"",ids_splitter!$H518&amp;" ","")&amp;IFERROR(IF(LEN(ids_splitter!$C518) - LEN(SUBSTITUTE(ids_splitter!$C518,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17" t="str">
        <f>"dimwishlist:item="&amp;ids_splitter!$B518&amp;"&amp;perks="&amp;IF(ids_splitter!$C518="","",ids_splitter!$C518&amp;","&amp;ids_splitter!$D518&amp;","&amp;ids_splitter!$E518&amp;","&amp;ids_splitter!$F518)</f>
        <v>dimwishlist:item=2579693381&amp;perks=1840239774,2635532173,776531651,2298656195</v>
      </c>
    </row>
    <row r="518" spans="1:3" x14ac:dyDescent="0.25">
      <c r="A518" t="str">
        <f>"// "&amp;ids_splitter!$A519</f>
        <v>// Cusp Sempiternal</v>
      </c>
      <c r="B518" t="str">
        <f>"//notes:["&amp;reference_stuff!$A$1&amp;"] "&amp;IF(ids_splitter!$G519&lt;&gt;"",ids_splitter!$G519&amp;" ","")&amp;IF(ids_splitter!$H519&lt;&gt;"",ids_splitter!$H519&amp;" ","")&amp;IFERROR(IF(LEN(ids_splitter!$C519) - LEN(SUBSTITUTE(ids_splitter!$C519,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18" t="str">
        <f>"dimwishlist:item="&amp;ids_splitter!$B519&amp;"&amp;perks="&amp;IF(ids_splitter!$C519="","",ids_splitter!$C519&amp;","&amp;ids_splitter!$D519&amp;","&amp;ids_splitter!$E519&amp;","&amp;ids_splitter!$F519)</f>
        <v>dimwishlist:item=2579693381&amp;perks=1840239774,2635532173,692399809,2048641572</v>
      </c>
    </row>
    <row r="519" spans="1:3" x14ac:dyDescent="0.25">
      <c r="A519" t="str">
        <f>"// "&amp;ids_splitter!$A520</f>
        <v>// Cusp Sempiternal</v>
      </c>
      <c r="B519" t="str">
        <f>"//notes:["&amp;reference_stuff!$A$1&amp;"] "&amp;IF(ids_splitter!$G520&lt;&gt;"",ids_splitter!$G520&amp;" ","")&amp;IF(ids_splitter!$H520&lt;&gt;"",ids_splitter!$H520&amp;" ","")&amp;IFERROR(IF(LEN(ids_splitter!$C520) - LEN(SUBSTITUTE(ids_splitter!$C520,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19" t="str">
        <f>"dimwishlist:item="&amp;ids_splitter!$B520&amp;"&amp;perks="&amp;IF(ids_splitter!$C520="","",ids_splitter!$C520&amp;","&amp;ids_splitter!$D520&amp;","&amp;ids_splitter!$E520&amp;","&amp;ids_splitter!$F520)</f>
        <v>dimwishlist:item=2579693381&amp;perks=1840239774,2635532173,692399809,2298656195</v>
      </c>
    </row>
    <row r="520" spans="1:3" x14ac:dyDescent="0.25">
      <c r="A520" t="str">
        <f>"// "&amp;ids_splitter!$A521</f>
        <v>// Cusp Sempiternal</v>
      </c>
      <c r="B520" t="str">
        <f>"//notes:["&amp;reference_stuff!$A$1&amp;"] "&amp;IF(ids_splitter!$G521&lt;&gt;"",ids_splitter!$G521&amp;" ","")&amp;IF(ids_splitter!$H521&lt;&gt;"",ids_splitter!$H521&amp;" ","")&amp;IFERROR(IF(LEN(ids_splitter!$C521) - LEN(SUBSTITUTE(ids_splitter!$C521,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20" t="str">
        <f>"dimwishlist:item="&amp;ids_splitter!$B521&amp;"&amp;perks="&amp;IF(ids_splitter!$C521="","",ids_splitter!$C521&amp;","&amp;ids_splitter!$D521&amp;","&amp;ids_splitter!$E521&amp;","&amp;ids_splitter!$F521)</f>
        <v>dimwishlist:item=2579693381&amp;perks=1840239774, 3142289711,951095735,2048641572</v>
      </c>
    </row>
    <row r="521" spans="1:3" x14ac:dyDescent="0.25">
      <c r="A521" t="str">
        <f>"// "&amp;ids_splitter!$A522</f>
        <v>// Cusp Sempiternal</v>
      </c>
      <c r="B521" t="str">
        <f>"//notes:["&amp;reference_stuff!$A$1&amp;"] "&amp;IF(ids_splitter!$G522&lt;&gt;"",ids_splitter!$G522&amp;" ","")&amp;IF(ids_splitter!$H522&lt;&gt;"",ids_splitter!$H522&amp;" ","")&amp;IFERROR(IF(LEN(ids_splitter!$C522) - LEN(SUBSTITUTE(ids_splitter!$C522,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21" t="str">
        <f>"dimwishlist:item="&amp;ids_splitter!$B522&amp;"&amp;perks="&amp;IF(ids_splitter!$C522="","",ids_splitter!$C522&amp;","&amp;ids_splitter!$D522&amp;","&amp;ids_splitter!$E522&amp;","&amp;ids_splitter!$F522)</f>
        <v>dimwishlist:item=2579693381&amp;perks=1840239774, 3142289711,951095735,2298656195</v>
      </c>
    </row>
    <row r="522" spans="1:3" x14ac:dyDescent="0.25">
      <c r="A522" t="str">
        <f>"// "&amp;ids_splitter!$A523</f>
        <v>// Cusp Sempiternal</v>
      </c>
      <c r="B522" t="str">
        <f>"//notes:["&amp;reference_stuff!$A$1&amp;"] "&amp;IF(ids_splitter!$G523&lt;&gt;"",ids_splitter!$G523&amp;" ","")&amp;IF(ids_splitter!$H523&lt;&gt;"",ids_splitter!$H523&amp;" ","")&amp;IFERROR(IF(LEN(ids_splitter!$C523) - LEN(SUBSTITUTE(ids_splitter!$C523,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22" t="str">
        <f>"dimwishlist:item="&amp;ids_splitter!$B523&amp;"&amp;perks="&amp;IF(ids_splitter!$C523="","",ids_splitter!$C523&amp;","&amp;ids_splitter!$D523&amp;","&amp;ids_splitter!$E523&amp;","&amp;ids_splitter!$F523)</f>
        <v>dimwishlist:item=2579693381&amp;perks=1840239774, 3142289711,776531651,2048641572</v>
      </c>
    </row>
    <row r="523" spans="1:3" x14ac:dyDescent="0.25">
      <c r="A523" t="str">
        <f>"// "&amp;ids_splitter!$A524</f>
        <v>// Cusp Sempiternal</v>
      </c>
      <c r="B523" t="str">
        <f>"//notes:["&amp;reference_stuff!$A$1&amp;"] "&amp;IF(ids_splitter!$G524&lt;&gt;"",ids_splitter!$G524&amp;" ","")&amp;IF(ids_splitter!$H524&lt;&gt;"",ids_splitter!$H524&amp;" ","")&amp;IFERROR(IF(LEN(ids_splitter!$C524) - LEN(SUBSTITUTE(ids_splitter!$C524,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23" t="str">
        <f>"dimwishlist:item="&amp;ids_splitter!$B524&amp;"&amp;perks="&amp;IF(ids_splitter!$C524="","",ids_splitter!$C524&amp;","&amp;ids_splitter!$D524&amp;","&amp;ids_splitter!$E524&amp;","&amp;ids_splitter!$F524)</f>
        <v>dimwishlist:item=2579693381&amp;perks=1840239774, 3142289711,776531651,2298656195</v>
      </c>
    </row>
    <row r="524" spans="1:3" x14ac:dyDescent="0.25">
      <c r="A524" t="str">
        <f>"// "&amp;ids_splitter!$A525</f>
        <v>// Cusp Sempiternal</v>
      </c>
      <c r="B524" t="str">
        <f>"//notes:["&amp;reference_stuff!$A$1&amp;"] "&amp;IF(ids_splitter!$G525&lt;&gt;"",ids_splitter!$G525&amp;" ","")&amp;IF(ids_splitter!$H525&lt;&gt;"",ids_splitter!$H525&amp;" ","")&amp;IFERROR(IF(LEN(ids_splitter!$C525) - LEN(SUBSTITUTE(ids_splitter!$C525,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24" t="str">
        <f>"dimwishlist:item="&amp;ids_splitter!$B525&amp;"&amp;perks="&amp;IF(ids_splitter!$C525="","",ids_splitter!$C525&amp;","&amp;ids_splitter!$D525&amp;","&amp;ids_splitter!$E525&amp;","&amp;ids_splitter!$F525)</f>
        <v>dimwishlist:item=2579693381&amp;perks=1840239774, 3142289711,692399809,2048641572</v>
      </c>
    </row>
    <row r="525" spans="1:3" x14ac:dyDescent="0.25">
      <c r="A525" t="str">
        <f>"// "&amp;ids_splitter!$A526</f>
        <v>// Cusp Sempiternal</v>
      </c>
      <c r="B525" t="str">
        <f>"//notes:["&amp;reference_stuff!$A$1&amp;"] "&amp;IF(ids_splitter!$G526&lt;&gt;"",ids_splitter!$G526&amp;" ","")&amp;IF(ids_splitter!$H526&lt;&gt;"",ids_splitter!$H526&amp;" ","")&amp;IFERROR(IF(LEN(ids_splitter!$C526) - LEN(SUBSTITUTE(ids_splitter!$C526, CHAR(10), "") + 1)&gt;0," (Whislist doesn't work since more than 1 perk in the string, just for visual, WIP to fix it) | tags: aegis speedrun pve"," | tags: aegis speedrun pve")," | tags: aegis speedrun pve")</f>
        <v>//notes:[Aegis' Speedrunner's Shopping List (updated 2026-01-05)] Tier: 3 [Purpose]: Healing vulnerable teammates, Universal damage boost [Usage]: Universal  | tags: aegis speedrun pve</v>
      </c>
      <c r="C525" t="str">
        <f>"dimwishlist:item="&amp;ids_splitter!$B526&amp;"&amp;perks="&amp;IF(ids_splitter!$C526="","",ids_splitter!$C526&amp;","&amp;ids_splitter!$D526&amp;","&amp;ids_splitter!$E526&amp;","&amp;ids_splitter!$F526)</f>
        <v>dimwishlist:item=2579693381&amp;perks=1840239774, 3142289711,692399809,2298656195</v>
      </c>
    </row>
    <row r="526" spans="1:3" x14ac:dyDescent="0.25">
      <c r="A526" t="str">
        <f>"// "&amp;ids_splitter!$A527</f>
        <v>// Divinity</v>
      </c>
      <c r="B526" t="str">
        <f>"//notes:["&amp;reference_stuff!$A$1&amp;"] "&amp;IF(ids_splitter!$G527&lt;&gt;"",ids_splitter!$G527&amp;" ","")&amp;IF(ids_splitter!$H527&lt;&gt;"",ids_splitter!$H527&amp;" ","")&amp;IFERROR(IF(LEN(ids_splitter!$C527) - LEN(SUBSTITUTE(ids_splitter!$C527, CHAR(10), "") + 1)&gt;0," (Whislist doesn't work since more than 1 perk in the string, just for visual, WIP to fix it) | tags: aegis speedrun pve"," | tags: aegis speedrun pve")," | tags: aegis speedrun pve")</f>
        <v>//notes:[Aegis' Speedrunner's Shopping List (updated 2026-01-05)] Tier: 3 [Purpose]: 15% debuff with crit bubble, Intrinsic overload [Usage]: GMs [Source]: Garden of Salvation  | tags: aegis speedrun pve</v>
      </c>
      <c r="C526" t="str">
        <f>"dimwishlist:item="&amp;ids_splitter!$B527&amp;"&amp;perks="&amp;IF(ids_splitter!$C527="","",ids_splitter!$C527&amp;","&amp;ids_splitter!$D527&amp;","&amp;ids_splitter!$E527&amp;","&amp;ids_splitter!$F527)</f>
        <v>dimwishlist:item=4103414242&amp;perks=</v>
      </c>
    </row>
    <row r="527" spans="1:3" x14ac:dyDescent="0.25">
      <c r="A527" t="str">
        <f>"// "&amp;ids_splitter!$A528</f>
        <v>// Edge Transit</v>
      </c>
      <c r="B527" t="str">
        <f>"//notes:["&amp;reference_stuff!$A$1&amp;"] "&amp;IF(ids_splitter!$G528&lt;&gt;"",ids_splitter!$G528&amp;" ","")&amp;IF(ids_splitter!$H528&lt;&gt;"",ids_splitter!$H528&amp;" ","")&amp;IFERROR(IF(LEN(ids_splitter!$C528) - LEN(SUBSTITUTE(ids_splitter!$C528, CHAR(10), "") + 1)&gt;0," (Whislist doesn't work since more than 1 perk in the string, just for visual, WIP to fix it) | tags: aegis speedrun pve"," | tags: aegis speedrun pve")," | tags: aegis speedrun pve")</f>
        <v>//notes:[Aegis' Speedrunner's Shopping List (updated 2026-01-05)] Tier: 3 [Purpose]: Burst boss damage [Usage]: Universal [Source]: Onslaught  | tags: aegis speedrun pve</v>
      </c>
      <c r="C527" t="str">
        <f>"dimwishlist:item="&amp;ids_splitter!$B528&amp;"&amp;perks="&amp;IF(ids_splitter!$C528="","",ids_splitter!$C528&amp;","&amp;ids_splitter!$D528&amp;","&amp;ids_splitter!$E528&amp;","&amp;ids_splitter!$F528)</f>
        <v>dimwishlist:item=2228325504&amp;perks=3525010810,3373736292,3751912585,3194351027</v>
      </c>
    </row>
    <row r="528" spans="1:3" x14ac:dyDescent="0.25">
      <c r="A528" t="str">
        <f>"// "&amp;ids_splitter!$A529</f>
        <v>// Edge Transit</v>
      </c>
      <c r="B528" t="str">
        <f>"//notes:["&amp;reference_stuff!$A$1&amp;"] "&amp;IF(ids_splitter!$G529&lt;&gt;"",ids_splitter!$G529&amp;" ","")&amp;IF(ids_splitter!$H529&lt;&gt;"",ids_splitter!$H529&amp;" ","")&amp;IFERROR(IF(LEN(ids_splitter!$C529) - LEN(SUBSTITUTE(ids_splitter!$C529, CHAR(10), "") + 1)&gt;0," (Whislist doesn't work since more than 1 perk in the string, just for visual, WIP to fix it) | tags: aegis speedrun pve"," | tags: aegis speedrun pve")," | tags: aegis speedrun pve")</f>
        <v>//notes:[Aegis' Speedrunner's Shopping List (updated 2026-01-05)] Tier: 3 [Purpose]: Burst boss damage [Usage]: Universal [Source]: Onslaught  | tags: aegis speedrun pve</v>
      </c>
      <c r="C528" t="str">
        <f>"dimwishlist:item="&amp;ids_splitter!$B529&amp;"&amp;perks="&amp;IF(ids_splitter!$C529="","",ids_splitter!$C529&amp;","&amp;ids_splitter!$D529&amp;","&amp;ids_splitter!$E529&amp;","&amp;ids_splitter!$F529)</f>
        <v>dimwishlist:item=218335759&amp;perks=3525010810,3373736292,3751912585,3194351027</v>
      </c>
    </row>
    <row r="529" spans="1:3" x14ac:dyDescent="0.25">
      <c r="A529" t="str">
        <f>"// "&amp;ids_splitter!$A530</f>
        <v>// Edge Transit</v>
      </c>
      <c r="B529" t="str">
        <f>"//notes:["&amp;reference_stuff!$A$1&amp;"] "&amp;IF(ids_splitter!$G530&lt;&gt;"",ids_splitter!$G530&amp;" ","")&amp;IF(ids_splitter!$H530&lt;&gt;"",ids_splitter!$H530&amp;" ","")&amp;IFERROR(IF(LEN(ids_splitter!$C530) - LEN(SUBSTITUTE(ids_splitter!$C530, CHAR(10), "") + 1)&gt;0," (Whislist doesn't work since more than 1 perk in the string, just for visual, WIP to fix it) | tags: aegis speedrun pve"," | tags: aegis speedrun pve")," | tags: aegis speedrun pve")</f>
        <v>//notes:[Aegis' Speedrunner's Shopping List (updated 2026-01-05)] Tier: 3 [Purpose]: Burst boss damage [Usage]: Universal [Source]: Onslaught  | tags: aegis speedrun pve</v>
      </c>
      <c r="C529" t="str">
        <f>"dimwishlist:item="&amp;ids_splitter!$B530&amp;"&amp;perks="&amp;IF(ids_splitter!$C530="","",ids_splitter!$C530&amp;","&amp;ids_splitter!$D530&amp;","&amp;ids_splitter!$E530&amp;","&amp;ids_splitter!$F530)</f>
        <v>dimwishlist:item=568611923&amp;perks=3525010810,3373736292,3751912585,3194351027</v>
      </c>
    </row>
    <row r="530" spans="1:3" x14ac:dyDescent="0.25">
      <c r="A530" t="str">
        <f>"// "&amp;ids_splitter!$A531</f>
        <v>// Eriana's Vow</v>
      </c>
      <c r="B530" t="str">
        <f>"//notes:["&amp;reference_stuff!$A$1&amp;"] "&amp;IF(ids_splitter!$G531&lt;&gt;"",ids_splitter!$G531&amp;" ","")&amp;IF(ids_splitter!$H531&lt;&gt;"",ids_splitter!$H531&amp;" ","")&amp;IFERROR(IF(LEN(ids_splitter!$C531) - LEN(SUBSTITUTE(ids_splitter!$C531, CHAR(10), "") + 1)&gt;0," (Whislist doesn't work since more than 1 perk in the string, just for visual, WIP to fix it) | tags: aegis speedrun pve"," | tags: aegis speedrun pve")," | tags: aegis speedrun pve")</f>
        <v>//notes:[Aegis' Speedrunner's Shopping List (updated 2026-01-05)] Tier: 3 [Purpose]: Rapid piercing damage, Destroying oracles, Death Throes stacking, Long range hitscan Barrier [Usage]: VoG, Duality, VotD [Source]: Monument to Lost Lights  | tags: aegis speedrun pve</v>
      </c>
      <c r="C530" t="str">
        <f>"dimwishlist:item="&amp;ids_splitter!$B531&amp;"&amp;perks="&amp;IF(ids_splitter!$C531="","",ids_splitter!$C531&amp;","&amp;ids_splitter!$D531&amp;","&amp;ids_splitter!$E531&amp;","&amp;ids_splitter!$F531)</f>
        <v>dimwishlist:item=3524313097&amp;perks=</v>
      </c>
    </row>
    <row r="531" spans="1:3" x14ac:dyDescent="0.25">
      <c r="A531" t="str">
        <f>"// "&amp;ids_splitter!$A532</f>
        <v>// Ex Diris</v>
      </c>
      <c r="B531" t="str">
        <f>"//notes:["&amp;reference_stuff!$A$1&amp;"] "&amp;IF(ids_splitter!$G532&lt;&gt;"",ids_splitter!$G532&amp;" ","")&amp;IF(ids_splitter!$H532&lt;&gt;"",ids_splitter!$H532&amp;" ","")&amp;IFERROR(IF(LEN(ids_splitter!$C532) - LEN(SUBSTITUTE(ids_splitter!$C532, CHAR(10), "") + 1)&gt;0," (Whislist doesn't work since more than 1 perk in the string, just for visual, WIP to fix it) | tags: aegis speedrun pve"," | tags: aegis speedrun pve")," | tags: aegis speedrun pve")</f>
        <v>//notes:[Aegis' Speedrunner's Shopping List (updated 2026-01-05)] Tier: 3 [Purpose]: Dying quickly [Usage]: Universal [Source]: Monument to Lost Lights  | tags: aegis speedrun pve</v>
      </c>
      <c r="C531" t="str">
        <f>"dimwishlist:item="&amp;ids_splitter!$B532&amp;"&amp;perks="&amp;IF(ids_splitter!$C532="","",ids_splitter!$C532&amp;","&amp;ids_splitter!$D532&amp;","&amp;ids_splitter!$E532&amp;","&amp;ids_splitter!$F532)</f>
        <v>dimwishlist:item=3821409356&amp;perks=</v>
      </c>
    </row>
    <row r="532" spans="1:3" x14ac:dyDescent="0.25">
      <c r="A532" t="str">
        <f>"// "&amp;ids_splitter!$A533</f>
        <v>// Finality's Auger</v>
      </c>
      <c r="B532" t="str">
        <f>"//notes:["&amp;reference_stuff!$A$1&amp;"] "&amp;IF(ids_splitter!$G533&lt;&gt;"",ids_splitter!$G533&amp;" ","")&amp;IF(ids_splitter!$H533&lt;&gt;"",ids_splitter!$H533&amp;" ","")&amp;IFERROR(IF(LEN(ids_splitter!$C533) - LEN(SUBSTITUTE(ids_splitter!$C533, CHAR(10), "") + 1)&gt;0," (Whislist doesn't work since more than 1 perk in the string, just for visual, WIP to fix it) | tags: aegis speedrun pve"," | tags: aegis speedrun pve")," | tags: aegis speedrun pve")</f>
        <v>//notes:[Aegis' Speedrunner's Shopping List (updated 2026-01-05)] Tier: 3 [Purpose]: Trapping doors [Usage]: VoG [Source]: Sundered Doctrine  | tags: aegis speedrun pve</v>
      </c>
      <c r="C532" t="str">
        <f>"dimwishlist:item="&amp;ids_splitter!$B533&amp;"&amp;perks="&amp;IF(ids_splitter!$C533="","",ids_splitter!$C533&amp;","&amp;ids_splitter!$D533&amp;","&amp;ids_splitter!$E533&amp;","&amp;ids_splitter!$F533)</f>
        <v>dimwishlist:item=331231237&amp;perks=</v>
      </c>
    </row>
    <row r="533" spans="1:3" x14ac:dyDescent="0.25">
      <c r="A533" t="str">
        <f>"// "&amp;ids_splitter!$A534</f>
        <v>// Ice Breaker</v>
      </c>
      <c r="B533" t="str">
        <f>"//notes:["&amp;reference_stuff!$A$1&amp;"] "&amp;IF(ids_splitter!$G534&lt;&gt;"",ids_splitter!$G534&amp;" ","")&amp;IF(ids_splitter!$H534&lt;&gt;"",ids_splitter!$H534&amp;" ","")&amp;IFERROR(IF(LEN(ids_splitter!$C534) - LEN(SUBSTITUTE(ids_splitter!$C534, CHAR(10), "") + 1)&gt;0," (Whislist doesn't work since more than 1 perk in the string, just for visual, WIP to fix it) | tags: aegis speedrun pve"," | tags: aegis speedrun pve")," | tags: aegis speedrun pve")</f>
        <v>//notes:[Aegis' Speedrunner's Shopping List (updated 2026-01-05)] Tier: 3 [Purpose]: Ammo generation [Usage]: Universal [Source]: Vesper's Host  | tags: aegis speedrun pve</v>
      </c>
      <c r="C533" t="str">
        <f>"dimwishlist:item="&amp;ids_splitter!$B534&amp;"&amp;perks="&amp;IF(ids_splitter!$C534="","",ids_splitter!$C534&amp;","&amp;ids_splitter!$D534&amp;","&amp;ids_splitter!$E534&amp;","&amp;ids_splitter!$F534)</f>
        <v>dimwishlist:item=1111334348&amp;perks=</v>
      </c>
    </row>
    <row r="534" spans="1:3" x14ac:dyDescent="0.25">
      <c r="A534" t="str">
        <f>"// "&amp;ids_splitter!$A535</f>
        <v>// Imperial Decree</v>
      </c>
      <c r="B534" t="str">
        <f>"//notes:["&amp;reference_stuff!$A$1&amp;"] "&amp;IF(ids_splitter!$G535&lt;&gt;"",ids_splitter!$G535&amp;" ","")&amp;IF(ids_splitter!$H535&lt;&gt;"",ids_splitter!$H535&amp;" ","")&amp;IFERROR(IF(LEN(ids_splitter!$C535) - LEN(SUBSTITUTE(ids_splitter!$C535, CHAR(10), "") + 1)&gt;0," (Whislist doesn't work since more than 1 perk in the string, just for visual, WIP to fix it) | tags: aegis speedrun pve"," | tags: aegis speedrun pve")," | tags: aegis speedrun pve")</f>
        <v>//notes:[Aegis' Speedrunner's Shopping List (updated 2026-01-05)] Tier: 3 [Purpose]: Burst single target damage, Slow single weapon damage [Usage]: Universal [Source]: S20 focusing  | tags: aegis speedrun pve</v>
      </c>
      <c r="C534" t="str">
        <f>"dimwishlist:item="&amp;ids_splitter!$B535&amp;"&amp;perks="&amp;IF(ids_splitter!$C535="","",ids_splitter!$C535&amp;","&amp;ids_splitter!$D535&amp;","&amp;ids_splitter!$E535&amp;","&amp;ids_splitter!$F535)</f>
        <v>dimwishlist:item=2919334548&amp;perks=1300023272,791862061,3300816228,2360754333</v>
      </c>
    </row>
    <row r="535" spans="1:3" x14ac:dyDescent="0.25">
      <c r="A535" t="str">
        <f>"// "&amp;ids_splitter!$A536</f>
        <v>// Imperial Decree</v>
      </c>
      <c r="B535" t="str">
        <f>"//notes:["&amp;reference_stuff!$A$1&amp;"] "&amp;IF(ids_splitter!$G536&lt;&gt;"",ids_splitter!$G536&amp;" ","")&amp;IF(ids_splitter!$H536&lt;&gt;"",ids_splitter!$H536&amp;" ","")&amp;IFERROR(IF(LEN(ids_splitter!$C536) - LEN(SUBSTITUTE(ids_splitter!$C536, CHAR(10), "") + 1)&gt;0," (Whislist doesn't work since more than 1 perk in the string, just for visual, WIP to fix it) | tags: aegis speedrun pve"," | tags: aegis speedrun pve")," | tags: aegis speedrun pve")</f>
        <v>//notes:[Aegis' Speedrunner's Shopping List (updated 2026-01-05)] Tier: 3 [Purpose]: Burst single target damage, Slow single weapon damage [Usage]: Universal [Source]: S20 focusing  | tags: aegis speedrun pve</v>
      </c>
      <c r="C535" t="str">
        <f>"dimwishlist:item="&amp;ids_splitter!$B536&amp;"&amp;perks="&amp;IF(ids_splitter!$C536="","",ids_splitter!$C536&amp;","&amp;ids_splitter!$D536&amp;","&amp;ids_splitter!$E536&amp;","&amp;ids_splitter!$F536)</f>
        <v>dimwishlist:item=2919334548&amp;perks=1300023272,791862061,3300816228, 806159697</v>
      </c>
    </row>
    <row r="536" spans="1:3" x14ac:dyDescent="0.25">
      <c r="A536" t="str">
        <f>"// "&amp;ids_splitter!$A537</f>
        <v>// Imperial Decree</v>
      </c>
      <c r="B536" t="str">
        <f>"//notes:["&amp;reference_stuff!$A$1&amp;"] "&amp;IF(ids_splitter!$G537&lt;&gt;"",ids_splitter!$G537&amp;" ","")&amp;IF(ids_splitter!$H537&lt;&gt;"",ids_splitter!$H537&amp;" ","")&amp;IFERROR(IF(LEN(ids_splitter!$C537) - LEN(SUBSTITUTE(ids_splitter!$C537, CHAR(10), "") + 1)&gt;0," (Whislist doesn't work since more than 1 perk in the string, just for visual, WIP to fix it) | tags: aegis speedrun pve"," | tags: aegis speedrun pve")," | tags: aegis speedrun pve")</f>
        <v>//notes:[Aegis' Speedrunner's Shopping List (updated 2026-01-05)] Tier: 3 [Purpose]: Burst single target damage, Slow single weapon damage [Usage]: Universal [Source]: S20 focusing  | tags: aegis speedrun pve</v>
      </c>
      <c r="C536" t="str">
        <f>"dimwishlist:item="&amp;ids_splitter!$B537&amp;"&amp;perks="&amp;IF(ids_splitter!$C537="","",ids_splitter!$C537&amp;","&amp;ids_splitter!$D537&amp;","&amp;ids_splitter!$E537&amp;","&amp;ids_splitter!$F537)</f>
        <v>dimwishlist:item=2919334548&amp;perks=1300023272,791862061,3300816228,3708227201</v>
      </c>
    </row>
    <row r="537" spans="1:3" x14ac:dyDescent="0.25">
      <c r="A537" t="str">
        <f>"// "&amp;ids_splitter!$A538</f>
        <v>// Imperial Decree</v>
      </c>
      <c r="B537" t="str">
        <f>"//notes:["&amp;reference_stuff!$A$1&amp;"] "&amp;IF(ids_splitter!$G538&lt;&gt;"",ids_splitter!$G538&amp;" ","")&amp;IF(ids_splitter!$H538&lt;&gt;"",ids_splitter!$H538&amp;" ","")&amp;IFERROR(IF(LEN(ids_splitter!$C538) - LEN(SUBSTITUTE(ids_splitter!$C538, CHAR(10), "") + 1)&gt;0," (Whislist doesn't work since more than 1 perk in the string, just for visual, WIP to fix it) | tags: aegis speedrun pve"," | tags: aegis speedrun pve")," | tags: aegis speedrun pve")</f>
        <v>//notes:[Aegis' Speedrunner's Shopping List (updated 2026-01-05)] Tier: 3 [Purpose]: Burst single target damage, Slow single weapon damage [Usage]: Universal [Source]: S20 focusing  | tags: aegis speedrun pve</v>
      </c>
      <c r="C537" t="str">
        <f>"dimwishlist:item="&amp;ids_splitter!$B538&amp;"&amp;perks="&amp;IF(ids_splitter!$C538="","",ids_splitter!$C538&amp;","&amp;ids_splitter!$D538&amp;","&amp;ids_splitter!$E538&amp;","&amp;ids_splitter!$F538)</f>
        <v>dimwishlist:item=318443586&amp;perks=1300023272,791862061,3300816228,2360754333</v>
      </c>
    </row>
    <row r="538" spans="1:3" x14ac:dyDescent="0.25">
      <c r="A538" t="str">
        <f>"// "&amp;ids_splitter!$A539</f>
        <v>// Imperial Decree</v>
      </c>
      <c r="B538" t="str">
        <f>"//notes:["&amp;reference_stuff!$A$1&amp;"] "&amp;IF(ids_splitter!$G539&lt;&gt;"",ids_splitter!$G539&amp;" ","")&amp;IF(ids_splitter!$H539&lt;&gt;"",ids_splitter!$H539&amp;" ","")&amp;IFERROR(IF(LEN(ids_splitter!$C539) - LEN(SUBSTITUTE(ids_splitter!$C539, CHAR(10), "") + 1)&gt;0," (Whislist doesn't work since more than 1 perk in the string, just for visual, WIP to fix it) | tags: aegis speedrun pve"," | tags: aegis speedrun pve")," | tags: aegis speedrun pve")</f>
        <v>//notes:[Aegis' Speedrunner's Shopping List (updated 2026-01-05)] Tier: 3 [Purpose]: Burst single target damage, Slow single weapon damage [Usage]: Universal [Source]: S20 focusing  | tags: aegis speedrun pve</v>
      </c>
      <c r="C538" t="str">
        <f>"dimwishlist:item="&amp;ids_splitter!$B539&amp;"&amp;perks="&amp;IF(ids_splitter!$C539="","",ids_splitter!$C539&amp;","&amp;ids_splitter!$D539&amp;","&amp;ids_splitter!$E539&amp;","&amp;ids_splitter!$F539)</f>
        <v>dimwishlist:item=318443586&amp;perks=1300023272,791862061,3300816228, 806159697</v>
      </c>
    </row>
    <row r="539" spans="1:3" x14ac:dyDescent="0.25">
      <c r="A539" t="str">
        <f>"// "&amp;ids_splitter!$A540</f>
        <v>// Imperial Decree</v>
      </c>
      <c r="B539" t="str">
        <f>"//notes:["&amp;reference_stuff!$A$1&amp;"] "&amp;IF(ids_splitter!$G540&lt;&gt;"",ids_splitter!$G540&amp;" ","")&amp;IF(ids_splitter!$H540&lt;&gt;"",ids_splitter!$H540&amp;" ","")&amp;IFERROR(IF(LEN(ids_splitter!$C540) - LEN(SUBSTITUTE(ids_splitter!$C540, CHAR(10), "") + 1)&gt;0," (Whislist doesn't work since more than 1 perk in the string, just for visual, WIP to fix it) | tags: aegis speedrun pve"," | tags: aegis speedrun pve")," | tags: aegis speedrun pve")</f>
        <v>//notes:[Aegis' Speedrunner's Shopping List (updated 2026-01-05)] Tier: 3 [Purpose]: Burst single target damage, Slow single weapon damage [Usage]: Universal [Source]: S20 focusing  | tags: aegis speedrun pve</v>
      </c>
      <c r="C539" t="str">
        <f>"dimwishlist:item="&amp;ids_splitter!$B540&amp;"&amp;perks="&amp;IF(ids_splitter!$C540="","",ids_splitter!$C540&amp;","&amp;ids_splitter!$D540&amp;","&amp;ids_splitter!$E540&amp;","&amp;ids_splitter!$F540)</f>
        <v>dimwishlist:item=318443586&amp;perks=1300023272,791862061,3300816228,3708227201</v>
      </c>
    </row>
    <row r="540" spans="1:3" x14ac:dyDescent="0.25">
      <c r="A540" t="str">
        <f>"// "&amp;ids_splitter!$A541</f>
        <v>// Martyr's Retribution</v>
      </c>
      <c r="B540" t="str">
        <f>"//notes:["&amp;reference_stuff!$A$1&amp;"] "&amp;IF(ids_splitter!$G541&lt;&gt;"",ids_splitter!$G541&amp;" ","")&amp;IF(ids_splitter!$H541&lt;&gt;"",ids_splitter!$H541&amp;" ","")&amp;IFERROR(IF(LEN(ids_splitter!$C541) - LEN(SUBSTITUTE(ids_splitter!$C541,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0" t="str">
        <f>"dimwishlist:item="&amp;ids_splitter!$B541&amp;"&amp;perks="&amp;IF(ids_splitter!$C541="","",ids_splitter!$C541&amp;","&amp;ids_splitter!$D541&amp;","&amp;ids_splitter!$E541&amp;","&amp;ids_splitter!$F541)</f>
        <v>dimwishlist:item=2584830733&amp;perks=3525010810,2822142346,3017780555,4293542123</v>
      </c>
    </row>
    <row r="541" spans="1:3" x14ac:dyDescent="0.25">
      <c r="A541" t="str">
        <f>"// "&amp;ids_splitter!$A542</f>
        <v>// Martyr's Retribution</v>
      </c>
      <c r="B541" t="str">
        <f>"//notes:["&amp;reference_stuff!$A$1&amp;"] "&amp;IF(ids_splitter!$G542&lt;&gt;"",ids_splitter!$G542&amp;" ","")&amp;IF(ids_splitter!$H542&lt;&gt;"",ids_splitter!$H542&amp;" ","")&amp;IFERROR(IF(LEN(ids_splitter!$C542) - LEN(SUBSTITUTE(ids_splitter!$C542,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1" t="str">
        <f>"dimwishlist:item="&amp;ids_splitter!$B542&amp;"&amp;perks="&amp;IF(ids_splitter!$C542="","",ids_splitter!$C542&amp;","&amp;ids_splitter!$D542&amp;","&amp;ids_splitter!$E542&amp;","&amp;ids_splitter!$F542)</f>
        <v>dimwishlist:item=2584830733&amp;perks=3525010810,2822142346,3017780555,1015611457</v>
      </c>
    </row>
    <row r="542" spans="1:3" x14ac:dyDescent="0.25">
      <c r="A542" t="str">
        <f>"// "&amp;ids_splitter!$A543</f>
        <v>// Martyr's Retribution</v>
      </c>
      <c r="B542" t="str">
        <f>"//notes:["&amp;reference_stuff!$A$1&amp;"] "&amp;IF(ids_splitter!$G543&lt;&gt;"",ids_splitter!$G543&amp;" ","")&amp;IF(ids_splitter!$H543&lt;&gt;"",ids_splitter!$H543&amp;" ","")&amp;IFERROR(IF(LEN(ids_splitter!$C543) - LEN(SUBSTITUTE(ids_splitter!$C543,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2" t="str">
        <f>"dimwishlist:item="&amp;ids_splitter!$B543&amp;"&amp;perks="&amp;IF(ids_splitter!$C543="","",ids_splitter!$C543&amp;","&amp;ids_splitter!$D543&amp;","&amp;ids_splitter!$E543&amp;","&amp;ids_splitter!$F543)</f>
        <v>dimwishlist:item=2584830733&amp;perks=3525010810,2822142346,3523296417,4293542123</v>
      </c>
    </row>
    <row r="543" spans="1:3" x14ac:dyDescent="0.25">
      <c r="A543" t="str">
        <f>"// "&amp;ids_splitter!$A544</f>
        <v>// Martyr's Retribution</v>
      </c>
      <c r="B543" t="str">
        <f>"//notes:["&amp;reference_stuff!$A$1&amp;"] "&amp;IF(ids_splitter!$G544&lt;&gt;"",ids_splitter!$G544&amp;" ","")&amp;IF(ids_splitter!$H544&lt;&gt;"",ids_splitter!$H544&amp;" ","")&amp;IFERROR(IF(LEN(ids_splitter!$C544) - LEN(SUBSTITUTE(ids_splitter!$C544,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3" t="str">
        <f>"dimwishlist:item="&amp;ids_splitter!$B544&amp;"&amp;perks="&amp;IF(ids_splitter!$C544="","",ids_splitter!$C544&amp;","&amp;ids_splitter!$D544&amp;","&amp;ids_splitter!$E544&amp;","&amp;ids_splitter!$F544)</f>
        <v>dimwishlist:item=2584830733&amp;perks=3525010810,2822142346,3523296417,1015611457</v>
      </c>
    </row>
    <row r="544" spans="1:3" x14ac:dyDescent="0.25">
      <c r="A544" t="str">
        <f>"// "&amp;ids_splitter!$A545</f>
        <v>// Martyr's Retribution</v>
      </c>
      <c r="B544" t="str">
        <f>"//notes:["&amp;reference_stuff!$A$1&amp;"] "&amp;IF(ids_splitter!$G545&lt;&gt;"",ids_splitter!$G545&amp;" ","")&amp;IF(ids_splitter!$H545&lt;&gt;"",ids_splitter!$H545&amp;" ","")&amp;IFERROR(IF(LEN(ids_splitter!$C545) - LEN(SUBSTITUTE(ids_splitter!$C545,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4" t="str">
        <f>"dimwishlist:item="&amp;ids_splitter!$B545&amp;"&amp;perks="&amp;IF(ids_splitter!$C545="","",ids_splitter!$C545&amp;","&amp;ids_splitter!$D545&amp;","&amp;ids_splitter!$E545&amp;","&amp;ids_splitter!$F545)</f>
        <v>dimwishlist:item=2584830733&amp;perks=3525010810,2822142346,3300816228,4293542123</v>
      </c>
    </row>
    <row r="545" spans="1:3" x14ac:dyDescent="0.25">
      <c r="A545" t="str">
        <f>"// "&amp;ids_splitter!$A546</f>
        <v>// Martyr's Retribution</v>
      </c>
      <c r="B545" t="str">
        <f>"//notes:["&amp;reference_stuff!$A$1&amp;"] "&amp;IF(ids_splitter!$G546&lt;&gt;"",ids_splitter!$G546&amp;" ","")&amp;IF(ids_splitter!$H546&lt;&gt;"",ids_splitter!$H546&amp;" ","")&amp;IFERROR(IF(LEN(ids_splitter!$C546) - LEN(SUBSTITUTE(ids_splitter!$C546,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5" t="str">
        <f>"dimwishlist:item="&amp;ids_splitter!$B546&amp;"&amp;perks="&amp;IF(ids_splitter!$C546="","",ids_splitter!$C546&amp;","&amp;ids_splitter!$D546&amp;","&amp;ids_splitter!$E546&amp;","&amp;ids_splitter!$F546)</f>
        <v>dimwishlist:item=2584830733&amp;perks=3525010810,2822142346,3300816228,1015611457</v>
      </c>
    </row>
    <row r="546" spans="1:3" x14ac:dyDescent="0.25">
      <c r="A546" t="str">
        <f>"// "&amp;ids_splitter!$A547</f>
        <v>// Martyr's Retribution</v>
      </c>
      <c r="B546" t="str">
        <f>"//notes:["&amp;reference_stuff!$A$1&amp;"] "&amp;IF(ids_splitter!$G547&lt;&gt;"",ids_splitter!$G547&amp;" ","")&amp;IF(ids_splitter!$H547&lt;&gt;"",ids_splitter!$H547&amp;" ","")&amp;IFERROR(IF(LEN(ids_splitter!$C547) - LEN(SUBSTITUTE(ids_splitter!$C547,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6" t="str">
        <f>"dimwishlist:item="&amp;ids_splitter!$B547&amp;"&amp;perks="&amp;IF(ids_splitter!$C547="","",ids_splitter!$C547&amp;","&amp;ids_splitter!$D547&amp;","&amp;ids_splitter!$E547&amp;","&amp;ids_splitter!$F547)</f>
        <v>dimwishlist:item=3850168899&amp;perks=3525010810,2822142346,3017780555,4293542123</v>
      </c>
    </row>
    <row r="547" spans="1:3" x14ac:dyDescent="0.25">
      <c r="A547" t="str">
        <f>"// "&amp;ids_splitter!$A548</f>
        <v>// Martyr's Retribution</v>
      </c>
      <c r="B547" t="str">
        <f>"//notes:["&amp;reference_stuff!$A$1&amp;"] "&amp;IF(ids_splitter!$G548&lt;&gt;"",ids_splitter!$G548&amp;" ","")&amp;IF(ids_splitter!$H548&lt;&gt;"",ids_splitter!$H548&amp;" ","")&amp;IFERROR(IF(LEN(ids_splitter!$C548) - LEN(SUBSTITUTE(ids_splitter!$C548,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7" t="str">
        <f>"dimwishlist:item="&amp;ids_splitter!$B548&amp;"&amp;perks="&amp;IF(ids_splitter!$C548="","",ids_splitter!$C548&amp;","&amp;ids_splitter!$D548&amp;","&amp;ids_splitter!$E548&amp;","&amp;ids_splitter!$F548)</f>
        <v>dimwishlist:item=3850168899&amp;perks=3525010810,2822142346,3017780555,1015611457</v>
      </c>
    </row>
    <row r="548" spans="1:3" x14ac:dyDescent="0.25">
      <c r="A548" t="str">
        <f>"// "&amp;ids_splitter!$A549</f>
        <v>// Martyr's Retribution</v>
      </c>
      <c r="B548" t="str">
        <f>"//notes:["&amp;reference_stuff!$A$1&amp;"] "&amp;IF(ids_splitter!$G549&lt;&gt;"",ids_splitter!$G549&amp;" ","")&amp;IF(ids_splitter!$H549&lt;&gt;"",ids_splitter!$H549&amp;" ","")&amp;IFERROR(IF(LEN(ids_splitter!$C549) - LEN(SUBSTITUTE(ids_splitter!$C549,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8" t="str">
        <f>"dimwishlist:item="&amp;ids_splitter!$B549&amp;"&amp;perks="&amp;IF(ids_splitter!$C549="","",ids_splitter!$C549&amp;","&amp;ids_splitter!$D549&amp;","&amp;ids_splitter!$E549&amp;","&amp;ids_splitter!$F549)</f>
        <v>dimwishlist:item=3850168899&amp;perks=3525010810,2822142346,3523296417,4293542123</v>
      </c>
    </row>
    <row r="549" spans="1:3" x14ac:dyDescent="0.25">
      <c r="A549" t="str">
        <f>"// "&amp;ids_splitter!$A550</f>
        <v>// Martyr's Retribution</v>
      </c>
      <c r="B549" t="str">
        <f>"//notes:["&amp;reference_stuff!$A$1&amp;"] "&amp;IF(ids_splitter!$G550&lt;&gt;"",ids_splitter!$G550&amp;" ","")&amp;IF(ids_splitter!$H550&lt;&gt;"",ids_splitter!$H550&amp;" ","")&amp;IFERROR(IF(LEN(ids_splitter!$C550) - LEN(SUBSTITUTE(ids_splitter!$C550,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49" t="str">
        <f>"dimwishlist:item="&amp;ids_splitter!$B550&amp;"&amp;perks="&amp;IF(ids_splitter!$C550="","",ids_splitter!$C550&amp;","&amp;ids_splitter!$D550&amp;","&amp;ids_splitter!$E550&amp;","&amp;ids_splitter!$F550)</f>
        <v>dimwishlist:item=3850168899&amp;perks=3525010810,2822142346,3523296417,1015611457</v>
      </c>
    </row>
    <row r="550" spans="1:3" x14ac:dyDescent="0.25">
      <c r="A550" t="str">
        <f>"// "&amp;ids_splitter!$A551</f>
        <v>// Martyr's Retribution</v>
      </c>
      <c r="B550" t="str">
        <f>"//notes:["&amp;reference_stuff!$A$1&amp;"] "&amp;IF(ids_splitter!$G551&lt;&gt;"",ids_splitter!$G551&amp;" ","")&amp;IF(ids_splitter!$H551&lt;&gt;"",ids_splitter!$H551&amp;" ","")&amp;IFERROR(IF(LEN(ids_splitter!$C551) - LEN(SUBSTITUTE(ids_splitter!$C551,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50" t="str">
        <f>"dimwishlist:item="&amp;ids_splitter!$B551&amp;"&amp;perks="&amp;IF(ids_splitter!$C551="","",ids_splitter!$C551&amp;","&amp;ids_splitter!$D551&amp;","&amp;ids_splitter!$E551&amp;","&amp;ids_splitter!$F551)</f>
        <v>dimwishlist:item=3850168899&amp;perks=3525010810,2822142346,3300816228,4293542123</v>
      </c>
    </row>
    <row r="551" spans="1:3" x14ac:dyDescent="0.25">
      <c r="A551" t="str">
        <f>"// "&amp;ids_splitter!$A552</f>
        <v>// Martyr's Retribution</v>
      </c>
      <c r="B551" t="str">
        <f>"//notes:["&amp;reference_stuff!$A$1&amp;"] "&amp;IF(ids_splitter!$G552&lt;&gt;"",ids_splitter!$G552&amp;" ","")&amp;IF(ids_splitter!$H552&lt;&gt;"",ids_splitter!$H552&amp;" ","")&amp;IFERROR(IF(LEN(ids_splitter!$C552) - LEN(SUBSTITUTE(ids_splitter!$C552, CHAR(10), "") + 1)&gt;0," (Whislist doesn't work since more than 1 perk in the string, just for visual, WIP to fix it) | tags: aegis speedrun pve"," | tags: aegis speedrun pve")," | tags: aegis speedrun pve")</f>
        <v>//notes:[Aegis' Speedrunner's Shopping List (updated 2026-01-05)] Tier: 3 [Purpose]: Ammo efficient add clear [Usage]: Universal [Source]: S24 pool  | tags: aegis speedrun pve</v>
      </c>
      <c r="C551" t="str">
        <f>"dimwishlist:item="&amp;ids_splitter!$B552&amp;"&amp;perks="&amp;IF(ids_splitter!$C552="","",ids_splitter!$C552&amp;","&amp;ids_splitter!$D552&amp;","&amp;ids_splitter!$E552&amp;","&amp;ids_splitter!$F552)</f>
        <v>dimwishlist:item=3850168899&amp;perks=3525010810,2822142346,3300816228,1015611457</v>
      </c>
    </row>
    <row r="552" spans="1:3" x14ac:dyDescent="0.25">
      <c r="A552" t="str">
        <f>"// "&amp;ids_splitter!$A553</f>
        <v>// New Malpais</v>
      </c>
      <c r="B552" t="str">
        <f>"//notes:["&amp;reference_stuff!$A$1&amp;"] "&amp;IF(ids_splitter!$G553&lt;&gt;"",ids_splitter!$G553&amp;" ","")&amp;IF(ids_splitter!$H553&lt;&gt;"",ids_splitter!$H553&amp;" ","")&amp;IFERROR(IF(LEN(ids_splitter!$C553) - LEN(SUBSTITUTE(ids_splitter!$C553, CHAR(10), "") + 1)&gt;0," (Whislist doesn't work since more than 1 perk in the string, just for visual, WIP to fix it) | tags: aegis speedrun pve"," | tags: aegis speedrun pve")," | tags: aegis speedrun pve")</f>
        <v>//notes:[Aegis' Speedrunner's Shopping List (updated 2026-01-05)] Tier: 3 [Purpose]: Trapping spawns, Pre-activating objectives [Usage]: TST, SotW [Source]: Monument to Lost Lights  | tags: aegis speedrun pve</v>
      </c>
      <c r="C552" t="str">
        <f>"dimwishlist:item="&amp;ids_splitter!$B553&amp;"&amp;perks="&amp;IF(ids_splitter!$C553="","",ids_splitter!$C553&amp;","&amp;ids_splitter!$D553&amp;","&amp;ids_splitter!$E553&amp;","&amp;ids_splitter!$F553)</f>
        <v>dimwishlist:item=1736135946&amp;perks=</v>
      </c>
    </row>
    <row r="553" spans="1:3" x14ac:dyDescent="0.25">
      <c r="A553" t="str">
        <f>"// "&amp;ids_splitter!$A554</f>
        <v>// Praedyth's Revenge</v>
      </c>
      <c r="B553" t="str">
        <f>"//notes:["&amp;reference_stuff!$A$1&amp;"] "&amp;IF(ids_splitter!$G554&lt;&gt;"",ids_splitter!$G554&amp;" ","")&amp;IF(ids_splitter!$H554&lt;&gt;"",ids_splitter!$H554&amp;" ","")&amp;IFERROR(IF(LEN(ids_splitter!$C554) - LEN(SUBSTITUTE(ids_splitter!$C554,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53" t="str">
        <f>"dimwishlist:item="&amp;ids_splitter!$B554&amp;"&amp;perks="&amp;IF(ids_splitter!$C554="","",ids_splitter!$C554&amp;","&amp;ids_splitter!$D554&amp;","&amp;ids_splitter!$E554&amp;","&amp;ids_splitter!$F554)</f>
        <v>dimwishlist:item=2362652544&amp;perks=1840239774,106909392,3891536761,1089671869</v>
      </c>
    </row>
    <row r="554" spans="1:3" x14ac:dyDescent="0.25">
      <c r="A554" t="str">
        <f>"// "&amp;ids_splitter!$A555</f>
        <v>// Praedyth's Revenge</v>
      </c>
      <c r="B554" t="str">
        <f>"//notes:["&amp;reference_stuff!$A$1&amp;"] "&amp;IF(ids_splitter!$G555&lt;&gt;"",ids_splitter!$G555&amp;" ","")&amp;IF(ids_splitter!$H555&lt;&gt;"",ids_splitter!$H555&amp;" ","")&amp;IFERROR(IF(LEN(ids_splitter!$C555) - LEN(SUBSTITUTE(ids_splitter!$C555,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54" t="str">
        <f>"dimwishlist:item="&amp;ids_splitter!$B555&amp;"&amp;perks="&amp;IF(ids_splitter!$C555="","",ids_splitter!$C555&amp;","&amp;ids_splitter!$D555&amp;","&amp;ids_splitter!$E555&amp;","&amp;ids_splitter!$F555)</f>
        <v>dimwishlist:item=2362652544&amp;perks=1840239774,106909392,3891536761,3078487919</v>
      </c>
    </row>
    <row r="555" spans="1:3" x14ac:dyDescent="0.25">
      <c r="A555" t="str">
        <f>"// "&amp;ids_splitter!$A556</f>
        <v>// Praedyth's Revenge</v>
      </c>
      <c r="B555" t="str">
        <f>"//notes:["&amp;reference_stuff!$A$1&amp;"] "&amp;IF(ids_splitter!$G556&lt;&gt;"",ids_splitter!$G556&amp;" ","")&amp;IF(ids_splitter!$H556&lt;&gt;"",ids_splitter!$H556&amp;" ","")&amp;IFERROR(IF(LEN(ids_splitter!$C556) - LEN(SUBSTITUTE(ids_splitter!$C556,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55" t="str">
        <f>"dimwishlist:item="&amp;ids_splitter!$B556&amp;"&amp;perks="&amp;IF(ids_splitter!$C556="","",ids_splitter!$C556&amp;","&amp;ids_splitter!$D556&amp;","&amp;ids_splitter!$E556&amp;","&amp;ids_splitter!$F556)</f>
        <v>dimwishlist:item=2362652544&amp;perks=1840239774,106909392,1354429876,1089671869</v>
      </c>
    </row>
    <row r="556" spans="1:3" x14ac:dyDescent="0.25">
      <c r="A556" t="str">
        <f>"// "&amp;ids_splitter!$A557</f>
        <v>// Praedyth's Revenge</v>
      </c>
      <c r="B556" t="str">
        <f>"//notes:["&amp;reference_stuff!$A$1&amp;"] "&amp;IF(ids_splitter!$G557&lt;&gt;"",ids_splitter!$G557&amp;" ","")&amp;IF(ids_splitter!$H557&lt;&gt;"",ids_splitter!$H557&amp;" ","")&amp;IFERROR(IF(LEN(ids_splitter!$C557) - LEN(SUBSTITUTE(ids_splitter!$C557,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56" t="str">
        <f>"dimwishlist:item="&amp;ids_splitter!$B557&amp;"&amp;perks="&amp;IF(ids_splitter!$C557="","",ids_splitter!$C557&amp;","&amp;ids_splitter!$D557&amp;","&amp;ids_splitter!$E557&amp;","&amp;ids_splitter!$F557)</f>
        <v>dimwishlist:item=2362652544&amp;perks=1840239774,106909392,1354429876,3078487919</v>
      </c>
    </row>
    <row r="557" spans="1:3" x14ac:dyDescent="0.25">
      <c r="A557" t="str">
        <f>"// "&amp;ids_splitter!$A558</f>
        <v>// Praedyth's Revenge</v>
      </c>
      <c r="B557" t="str">
        <f>"//notes:["&amp;reference_stuff!$A$1&amp;"] "&amp;IF(ids_splitter!$G558&lt;&gt;"",ids_splitter!$G558&amp;" ","")&amp;IF(ids_splitter!$H558&lt;&gt;"",ids_splitter!$H558&amp;" ","")&amp;IFERROR(IF(LEN(ids_splitter!$C558) - LEN(SUBSTITUTE(ids_splitter!$C558,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57" t="str">
        <f>"dimwishlist:item="&amp;ids_splitter!$B558&amp;"&amp;perks="&amp;IF(ids_splitter!$C558="","",ids_splitter!$C558&amp;","&amp;ids_splitter!$D558&amp;","&amp;ids_splitter!$E558&amp;","&amp;ids_splitter!$F558)</f>
        <v>dimwishlist:item=3653573172&amp;perks=1840239774,106909392,3891536761,1089671869</v>
      </c>
    </row>
    <row r="558" spans="1:3" x14ac:dyDescent="0.25">
      <c r="A558" t="str">
        <f>"// "&amp;ids_splitter!$A559</f>
        <v>// Praedyth's Revenge</v>
      </c>
      <c r="B558" t="str">
        <f>"//notes:["&amp;reference_stuff!$A$1&amp;"] "&amp;IF(ids_splitter!$G559&lt;&gt;"",ids_splitter!$G559&amp;" ","")&amp;IF(ids_splitter!$H559&lt;&gt;"",ids_splitter!$H559&amp;" ","")&amp;IFERROR(IF(LEN(ids_splitter!$C559) - LEN(SUBSTITUTE(ids_splitter!$C559,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58" t="str">
        <f>"dimwishlist:item="&amp;ids_splitter!$B559&amp;"&amp;perks="&amp;IF(ids_splitter!$C559="","",ids_splitter!$C559&amp;","&amp;ids_splitter!$D559&amp;","&amp;ids_splitter!$E559&amp;","&amp;ids_splitter!$F559)</f>
        <v>dimwishlist:item=3653573172&amp;perks=1840239774,106909392,3891536761,3078487919</v>
      </c>
    </row>
    <row r="559" spans="1:3" x14ac:dyDescent="0.25">
      <c r="A559" t="str">
        <f>"// "&amp;ids_splitter!$A560</f>
        <v>// Praedyth's Revenge</v>
      </c>
      <c r="B559" t="str">
        <f>"//notes:["&amp;reference_stuff!$A$1&amp;"] "&amp;IF(ids_splitter!$G560&lt;&gt;"",ids_splitter!$G560&amp;" ","")&amp;IF(ids_splitter!$H560&lt;&gt;"",ids_splitter!$H560&amp;" ","")&amp;IFERROR(IF(LEN(ids_splitter!$C560) - LEN(SUBSTITUTE(ids_splitter!$C560,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59" t="str">
        <f>"dimwishlist:item="&amp;ids_splitter!$B560&amp;"&amp;perks="&amp;IF(ids_splitter!$C560="","",ids_splitter!$C560&amp;","&amp;ids_splitter!$D560&amp;","&amp;ids_splitter!$E560&amp;","&amp;ids_splitter!$F560)</f>
        <v>dimwishlist:item=3653573172&amp;perks=1840239774,106909392,1354429876,1089671869</v>
      </c>
    </row>
    <row r="560" spans="1:3" x14ac:dyDescent="0.25">
      <c r="A560" t="str">
        <f>"// "&amp;ids_splitter!$A561</f>
        <v>// Praedyth's Revenge</v>
      </c>
      <c r="B560" t="str">
        <f>"//notes:["&amp;reference_stuff!$A$1&amp;"] "&amp;IF(ids_splitter!$G561&lt;&gt;"",ids_splitter!$G561&amp;" ","")&amp;IF(ids_splitter!$H561&lt;&gt;"",ids_splitter!$H561&amp;" ","")&amp;IFERROR(IF(LEN(ids_splitter!$C561) - LEN(SUBSTITUTE(ids_splitter!$C561,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0" t="str">
        <f>"dimwishlist:item="&amp;ids_splitter!$B561&amp;"&amp;perks="&amp;IF(ids_splitter!$C561="","",ids_splitter!$C561&amp;","&amp;ids_splitter!$D561&amp;","&amp;ids_splitter!$E561&amp;","&amp;ids_splitter!$F561)</f>
        <v>dimwishlist:item=3653573172&amp;perks=1840239774,106909392,1354429876,3078487919</v>
      </c>
    </row>
    <row r="561" spans="1:3" x14ac:dyDescent="0.25">
      <c r="A561" t="str">
        <f>"// "&amp;ids_splitter!$A562</f>
        <v>// Praedyth's Revenge</v>
      </c>
      <c r="B561" t="str">
        <f>"//notes:["&amp;reference_stuff!$A$1&amp;"] "&amp;IF(ids_splitter!$G562&lt;&gt;"",ids_splitter!$G562&amp;" ","")&amp;IF(ids_splitter!$H562&lt;&gt;"",ids_splitter!$H562&amp;" ","")&amp;IFERROR(IF(LEN(ids_splitter!$C562) - LEN(SUBSTITUTE(ids_splitter!$C562,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1" t="str">
        <f>"dimwishlist:item="&amp;ids_splitter!$B562&amp;"&amp;perks="&amp;IF(ids_splitter!$C562="","",ids_splitter!$C562&amp;","&amp;ids_splitter!$D562&amp;","&amp;ids_splitter!$E562&amp;","&amp;ids_splitter!$F562)</f>
        <v>dimwishlist:item=3844610113&amp;perks=1840239774,106909392,3891536761,1089671869</v>
      </c>
    </row>
    <row r="562" spans="1:3" x14ac:dyDescent="0.25">
      <c r="A562" t="str">
        <f>"// "&amp;ids_splitter!$A563</f>
        <v>// Praedyth's Revenge</v>
      </c>
      <c r="B562" t="str">
        <f>"//notes:["&amp;reference_stuff!$A$1&amp;"] "&amp;IF(ids_splitter!$G563&lt;&gt;"",ids_splitter!$G563&amp;" ","")&amp;IF(ids_splitter!$H563&lt;&gt;"",ids_splitter!$H563&amp;" ","")&amp;IFERROR(IF(LEN(ids_splitter!$C563) - LEN(SUBSTITUTE(ids_splitter!$C563,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2" t="str">
        <f>"dimwishlist:item="&amp;ids_splitter!$B563&amp;"&amp;perks="&amp;IF(ids_splitter!$C563="","",ids_splitter!$C563&amp;","&amp;ids_splitter!$D563&amp;","&amp;ids_splitter!$E563&amp;","&amp;ids_splitter!$F563)</f>
        <v>dimwishlist:item=3844610113&amp;perks=1840239774,106909392,3891536761,3078487919</v>
      </c>
    </row>
    <row r="563" spans="1:3" x14ac:dyDescent="0.25">
      <c r="A563" t="str">
        <f>"// "&amp;ids_splitter!$A564</f>
        <v>// Praedyth's Revenge</v>
      </c>
      <c r="B563" t="str">
        <f>"//notes:["&amp;reference_stuff!$A$1&amp;"] "&amp;IF(ids_splitter!$G564&lt;&gt;"",ids_splitter!$G564&amp;" ","")&amp;IF(ids_splitter!$H564&lt;&gt;"",ids_splitter!$H564&amp;" ","")&amp;IFERROR(IF(LEN(ids_splitter!$C564) - LEN(SUBSTITUTE(ids_splitter!$C564,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3" t="str">
        <f>"dimwishlist:item="&amp;ids_splitter!$B564&amp;"&amp;perks="&amp;IF(ids_splitter!$C564="","",ids_splitter!$C564&amp;","&amp;ids_splitter!$D564&amp;","&amp;ids_splitter!$E564&amp;","&amp;ids_splitter!$F564)</f>
        <v>dimwishlist:item=3844610113&amp;perks=1840239774,106909392,1354429876,1089671869</v>
      </c>
    </row>
    <row r="564" spans="1:3" x14ac:dyDescent="0.25">
      <c r="A564" t="str">
        <f>"// "&amp;ids_splitter!$A565</f>
        <v>// Praedyth's Revenge</v>
      </c>
      <c r="B564" t="str">
        <f>"//notes:["&amp;reference_stuff!$A$1&amp;"] "&amp;IF(ids_splitter!$G565&lt;&gt;"",ids_splitter!$G565&amp;" ","")&amp;IF(ids_splitter!$H565&lt;&gt;"",ids_splitter!$H565&amp;" ","")&amp;IFERROR(IF(LEN(ids_splitter!$C565) - LEN(SUBSTITUTE(ids_splitter!$C565,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4" t="str">
        <f>"dimwishlist:item="&amp;ids_splitter!$B565&amp;"&amp;perks="&amp;IF(ids_splitter!$C565="","",ids_splitter!$C565&amp;","&amp;ids_splitter!$D565&amp;","&amp;ids_splitter!$E565&amp;","&amp;ids_splitter!$F565)</f>
        <v>dimwishlist:item=3844610113&amp;perks=1840239774,106909392,1354429876,3078487919</v>
      </c>
    </row>
    <row r="565" spans="1:3" x14ac:dyDescent="0.25">
      <c r="A565" t="str">
        <f>"// "&amp;ids_splitter!$A566</f>
        <v>// Praedyth's Revenge</v>
      </c>
      <c r="B565" t="str">
        <f>"//notes:["&amp;reference_stuff!$A$1&amp;"] "&amp;IF(ids_splitter!$G566&lt;&gt;"",ids_splitter!$G566&amp;" ","")&amp;IF(ids_splitter!$H566&lt;&gt;"",ids_splitter!$H566&amp;" ","")&amp;IFERROR(IF(LEN(ids_splitter!$C566) - LEN(SUBSTITUTE(ids_splitter!$C566,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5" t="str">
        <f>"dimwishlist:item="&amp;ids_splitter!$B566&amp;"&amp;perks="&amp;IF(ids_splitter!$C566="","",ids_splitter!$C566&amp;","&amp;ids_splitter!$D566&amp;","&amp;ids_splitter!$E566&amp;","&amp;ids_splitter!$F566)</f>
        <v>dimwishlist:item=1987769101&amp;perks=1840239774,106909392,3891536761,1089671869</v>
      </c>
    </row>
    <row r="566" spans="1:3" x14ac:dyDescent="0.25">
      <c r="A566" t="str">
        <f>"// "&amp;ids_splitter!$A567</f>
        <v>// Praedyth's Revenge</v>
      </c>
      <c r="B566" t="str">
        <f>"//notes:["&amp;reference_stuff!$A$1&amp;"] "&amp;IF(ids_splitter!$G567&lt;&gt;"",ids_splitter!$G567&amp;" ","")&amp;IF(ids_splitter!$H567&lt;&gt;"",ids_splitter!$H567&amp;" ","")&amp;IFERROR(IF(LEN(ids_splitter!$C567) - LEN(SUBSTITUTE(ids_splitter!$C567,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6" t="str">
        <f>"dimwishlist:item="&amp;ids_splitter!$B567&amp;"&amp;perks="&amp;IF(ids_splitter!$C567="","",ids_splitter!$C567&amp;","&amp;ids_splitter!$D567&amp;","&amp;ids_splitter!$E567&amp;","&amp;ids_splitter!$F567)</f>
        <v>dimwishlist:item=1987769101&amp;perks=1840239774,106909392,3891536761,3078487919</v>
      </c>
    </row>
    <row r="567" spans="1:3" x14ac:dyDescent="0.25">
      <c r="A567" t="str">
        <f>"// "&amp;ids_splitter!$A568</f>
        <v>// Praedyth's Revenge</v>
      </c>
      <c r="B567" t="str">
        <f>"//notes:["&amp;reference_stuff!$A$1&amp;"] "&amp;IF(ids_splitter!$G568&lt;&gt;"",ids_splitter!$G568&amp;" ","")&amp;IF(ids_splitter!$H568&lt;&gt;"",ids_splitter!$H568&amp;" ","")&amp;IFERROR(IF(LEN(ids_splitter!$C568) - LEN(SUBSTITUTE(ids_splitter!$C568,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7" t="str">
        <f>"dimwishlist:item="&amp;ids_splitter!$B568&amp;"&amp;perks="&amp;IF(ids_splitter!$C568="","",ids_splitter!$C568&amp;","&amp;ids_splitter!$D568&amp;","&amp;ids_splitter!$E568&amp;","&amp;ids_splitter!$F568)</f>
        <v>dimwishlist:item=1987769101&amp;perks=1840239774,106909392,1354429876,1089671869</v>
      </c>
    </row>
    <row r="568" spans="1:3" x14ac:dyDescent="0.25">
      <c r="A568" t="str">
        <f>"// "&amp;ids_splitter!$A569</f>
        <v>// Praedyth's Revenge</v>
      </c>
      <c r="B568" t="str">
        <f>"//notes:["&amp;reference_stuff!$A$1&amp;"] "&amp;IF(ids_splitter!$G569&lt;&gt;"",ids_splitter!$G569&amp;" ","")&amp;IF(ids_splitter!$H569&lt;&gt;"",ids_splitter!$H569&amp;" ","")&amp;IFERROR(IF(LEN(ids_splitter!$C569) - LEN(SUBSTITUTE(ids_splitter!$C569, CHAR(10), "") + 1)&gt;0," (Whislist doesn't work since more than 1 perk in the string, just for visual, WIP to fix it) | tags: aegis speedrun pve"," | tags: aegis speedrun pve")," | tags: aegis speedrun pve")</f>
        <v>//notes:[Aegis' Speedrunner's Shopping List (updated 2026-01-05)] Tier: 3 [Purpose]: Quick ranged hitscan kills, Augmenting boss damage [Usage]: Universal [Source]: Vault of Glass  | tags: aegis speedrun pve</v>
      </c>
      <c r="C568" t="str">
        <f>"dimwishlist:item="&amp;ids_splitter!$B569&amp;"&amp;perks="&amp;IF(ids_splitter!$C569="","",ids_splitter!$C569&amp;","&amp;ids_splitter!$D569&amp;","&amp;ids_splitter!$E569&amp;","&amp;ids_splitter!$F569)</f>
        <v>dimwishlist:item=1987769101&amp;perks=1840239774,106909392,1354429876,3078487919</v>
      </c>
    </row>
    <row r="569" spans="1:3" x14ac:dyDescent="0.25">
      <c r="A569" t="str">
        <f>"// "&amp;ids_splitter!$A570</f>
        <v>// Tarnation</v>
      </c>
      <c r="B569" t="str">
        <f>"//notes:["&amp;reference_stuff!$A$1&amp;"] "&amp;IF(ids_splitter!$G570&lt;&gt;"",ids_splitter!$G570&amp;" ","")&amp;IF(ids_splitter!$H570&lt;&gt;"",ids_splitter!$H570&amp;" ","")&amp;IFERROR(IF(LEN(ids_splitter!$C570) - LEN(SUBSTITUTE(ids_splitter!$C570, CHAR(10), "") + 1)&gt;0," (Whislist doesn't work since more than 1 perk in the string, just for visual, WIP to fix it) | tags: aegis speedrun pve"," | tags: aegis speedrun pve")," | tags: aegis speedrun pve")</f>
        <v>//notes:[Aegis' Speedrunner's Shopping List (updated 2026-01-05)] Tier: 3 [Purpose]: Vault add clear [Usage]: Last Wish [Source]: Throne World pool  | tags: aegis speedrun pve</v>
      </c>
      <c r="C569" t="str">
        <f>"dimwishlist:item="&amp;ids_splitter!$B570&amp;"&amp;perks="&amp;IF(ids_splitter!$C570="","",ids_splitter!$C570&amp;","&amp;ids_splitter!$D570&amp;","&amp;ids_splitter!$E570&amp;","&amp;ids_splitter!$F570)</f>
        <v>dimwishlist:item=2721157927&amp;perks=332773068,1380253176,2869569095,960810156</v>
      </c>
    </row>
    <row r="570" spans="1:3" x14ac:dyDescent="0.25">
      <c r="A570" t="str">
        <f>"// "&amp;ids_splitter!$A571</f>
        <v>// Tarnation</v>
      </c>
      <c r="B570" t="str">
        <f>"//notes:["&amp;reference_stuff!$A$1&amp;"] "&amp;IF(ids_splitter!$G571&lt;&gt;"",ids_splitter!$G571&amp;" ","")&amp;IF(ids_splitter!$H571&lt;&gt;"",ids_splitter!$H571&amp;" ","")&amp;IFERROR(IF(LEN(ids_splitter!$C571) - LEN(SUBSTITUTE(ids_splitter!$C571, CHAR(10), "") + 1)&gt;0," (Whislist doesn't work since more than 1 perk in the string, just for visual, WIP to fix it) | tags: aegis speedrun pve"," | tags: aegis speedrun pve")," | tags: aegis speedrun pve")</f>
        <v>//notes:[Aegis' Speedrunner's Shopping List (updated 2026-01-05)] Tier: 3 [Purpose]: Vault add clear [Usage]: Last Wish [Source]: Throne World pool  | tags: aegis speedrun pve</v>
      </c>
      <c r="C570" t="str">
        <f>"dimwishlist:item="&amp;ids_splitter!$B571&amp;"&amp;perks="&amp;IF(ids_splitter!$C571="","",ids_splitter!$C571&amp;","&amp;ids_splitter!$D571&amp;","&amp;ids_splitter!$E571&amp;","&amp;ids_splitter!$F571)</f>
        <v>dimwishlist:item=2721157927&amp;perks=332773068,1380253176, 777589559,960810156</v>
      </c>
    </row>
    <row r="571" spans="1:3" x14ac:dyDescent="0.25">
      <c r="A571" t="str">
        <f>"// "&amp;ids_splitter!$A572</f>
        <v>// Tarnation</v>
      </c>
      <c r="B571" t="str">
        <f>"//notes:["&amp;reference_stuff!$A$1&amp;"] "&amp;IF(ids_splitter!$G572&lt;&gt;"",ids_splitter!$G572&amp;" ","")&amp;IF(ids_splitter!$H572&lt;&gt;"",ids_splitter!$H572&amp;" ","")&amp;IFERROR(IF(LEN(ids_splitter!$C572) - LEN(SUBSTITUTE(ids_splitter!$C572, CHAR(10), "") + 1)&gt;0," (Whislist doesn't work since more than 1 perk in the string, just for visual, WIP to fix it) | tags: aegis speedrun pve"," | tags: aegis speedrun pve")," | tags: aegis speedrun pve")</f>
        <v>//notes:[Aegis' Speedrunner's Shopping List (updated 2026-01-05)] Tier: 3 [Purpose]: Vault add clear [Usage]: Last Wish [Source]: Throne World pool  (Whislist doesn't work since more than 1 perk in the string, just for visual, WIP to fix it) | tags: aegis speedrun pve</v>
      </c>
      <c r="C571" t="str">
        <f>"dimwishlist:item="&amp;ids_splitter!$B572&amp;"&amp;perks="&amp;IF(ids_splitter!$C572="","",ids_splitter!$C572&amp;","&amp;ids_splitter!$D572&amp;","&amp;ids_splitter!$E572&amp;","&amp;ids_splitter!$F572)</f>
        <v>dimwishlist:item=2721157927&amp;perks= 1478423395,1380253176,2869569095,960810156</v>
      </c>
    </row>
    <row r="572" spans="1:3" x14ac:dyDescent="0.25">
      <c r="A572" t="str">
        <f>"// "&amp;ids_splitter!$A573</f>
        <v>// Tarnation</v>
      </c>
      <c r="B572" t="str">
        <f>"//notes:["&amp;reference_stuff!$A$1&amp;"] "&amp;IF(ids_splitter!$G573&lt;&gt;"",ids_splitter!$G573&amp;" ","")&amp;IF(ids_splitter!$H573&lt;&gt;"",ids_splitter!$H573&amp;" ","")&amp;IFERROR(IF(LEN(ids_splitter!$C573) - LEN(SUBSTITUTE(ids_splitter!$C573, CHAR(10), "") + 1)&gt;0," (Whislist doesn't work since more than 1 perk in the string, just for visual, WIP to fix it) | tags: aegis speedrun pve"," | tags: aegis speedrun pve")," | tags: aegis speedrun pve")</f>
        <v>//notes:[Aegis' Speedrunner's Shopping List (updated 2026-01-05)] Tier: 3 [Purpose]: Vault add clear [Usage]: Last Wish [Source]: Throne World pool  (Whislist doesn't work since more than 1 perk in the string, just for visual, WIP to fix it) | tags: aegis speedrun pve</v>
      </c>
      <c r="C572" t="str">
        <f>"dimwishlist:item="&amp;ids_splitter!$B573&amp;"&amp;perks="&amp;IF(ids_splitter!$C573="","",ids_splitter!$C573&amp;","&amp;ids_splitter!$D573&amp;","&amp;ids_splitter!$E573&amp;","&amp;ids_splitter!$F573)</f>
        <v>dimwishlist:item=2721157927&amp;perks= 1478423395,1380253176, 777589559,960810156</v>
      </c>
    </row>
    <row r="573" spans="1:3" x14ac:dyDescent="0.25">
      <c r="A573" t="str">
        <f>"// "&amp;ids_splitter!$A574</f>
        <v>// The Call</v>
      </c>
      <c r="B573" t="str">
        <f>"//notes:["&amp;reference_stuff!$A$1&amp;"] "&amp;IF(ids_splitter!$G574&lt;&gt;"",ids_splitter!$G574&amp;" ","")&amp;IF(ids_splitter!$H574&lt;&gt;"",ids_splitter!$H574&amp;" ","")&amp;IFERROR(IF(LEN(ids_splitter!$C574) - LEN(SUBSTITUTE(ids_splitter!$C574,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73" t="str">
        <f>"dimwishlist:item="&amp;ids_splitter!$B574&amp;"&amp;perks="&amp;IF(ids_splitter!$C574="","",ids_splitter!$C574&amp;","&amp;ids_splitter!$D574&amp;","&amp;ids_splitter!$E574&amp;","&amp;ids_splitter!$F574)</f>
        <v>dimwishlist:item=3947966653&amp;perks=332773068,1380253176,923806249,2109543898</v>
      </c>
    </row>
    <row r="574" spans="1:3" x14ac:dyDescent="0.25">
      <c r="A574" t="str">
        <f>"// "&amp;ids_splitter!$A575</f>
        <v>// The Call</v>
      </c>
      <c r="B574" t="str">
        <f>"//notes:["&amp;reference_stuff!$A$1&amp;"] "&amp;IF(ids_splitter!$G575&lt;&gt;"",ids_splitter!$G575&amp;" ","")&amp;IF(ids_splitter!$H575&lt;&gt;"",ids_splitter!$H575&amp;" ","")&amp;IFERROR(IF(LEN(ids_splitter!$C575) - LEN(SUBSTITUTE(ids_splitter!$C575,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74" t="str">
        <f>"dimwishlist:item="&amp;ids_splitter!$B575&amp;"&amp;perks="&amp;IF(ids_splitter!$C575="","",ids_splitter!$C575&amp;","&amp;ids_splitter!$D575&amp;","&amp;ids_splitter!$E575&amp;","&amp;ids_splitter!$F575)</f>
        <v>dimwishlist:item=3947966653&amp;perks=332773068,1380253176,923806249,2610012052</v>
      </c>
    </row>
    <row r="575" spans="1:3" x14ac:dyDescent="0.25">
      <c r="A575" t="str">
        <f>"// "&amp;ids_splitter!$A576</f>
        <v>// The Call</v>
      </c>
      <c r="B575" t="str">
        <f>"//notes:["&amp;reference_stuff!$A$1&amp;"] "&amp;IF(ids_splitter!$G576&lt;&gt;"",ids_splitter!$G576&amp;" ","")&amp;IF(ids_splitter!$H576&lt;&gt;"",ids_splitter!$H576&amp;" ","")&amp;IFERROR(IF(LEN(ids_splitter!$C576) - LEN(SUBSTITUTE(ids_splitter!$C576,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75" t="str">
        <f>"dimwishlist:item="&amp;ids_splitter!$B576&amp;"&amp;perks="&amp;IF(ids_splitter!$C576="","",ids_splitter!$C576&amp;","&amp;ids_splitter!$D576&amp;","&amp;ids_splitter!$E576&amp;","&amp;ids_splitter!$F576)</f>
        <v>dimwishlist:item=3947966653&amp;perks=332773068,1380253176,923806249,4049631843</v>
      </c>
    </row>
    <row r="576" spans="1:3" x14ac:dyDescent="0.25">
      <c r="A576" t="str">
        <f>"// "&amp;ids_splitter!$A577</f>
        <v>// The Call</v>
      </c>
      <c r="B576" t="str">
        <f>"//notes:["&amp;reference_stuff!$A$1&amp;"] "&amp;IF(ids_splitter!$G577&lt;&gt;"",ids_splitter!$G577&amp;" ","")&amp;IF(ids_splitter!$H577&lt;&gt;"",ids_splitter!$H577&amp;" ","")&amp;IFERROR(IF(LEN(ids_splitter!$C577) - LEN(SUBSTITUTE(ids_splitter!$C577,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76" t="str">
        <f>"dimwishlist:item="&amp;ids_splitter!$B577&amp;"&amp;perks="&amp;IF(ids_splitter!$C577="","",ids_splitter!$C577&amp;","&amp;ids_splitter!$D577&amp;","&amp;ids_splitter!$E577&amp;","&amp;ids_splitter!$F577)</f>
        <v>dimwishlist:item=3947966653&amp;perks=332773068,1380253176,1556840489,2109543898</v>
      </c>
    </row>
    <row r="577" spans="1:3" x14ac:dyDescent="0.25">
      <c r="A577" t="str">
        <f>"// "&amp;ids_splitter!$A578</f>
        <v>// The Call</v>
      </c>
      <c r="B577" t="str">
        <f>"//notes:["&amp;reference_stuff!$A$1&amp;"] "&amp;IF(ids_splitter!$G578&lt;&gt;"",ids_splitter!$G578&amp;" ","")&amp;IF(ids_splitter!$H578&lt;&gt;"",ids_splitter!$H578&amp;" ","")&amp;IFERROR(IF(LEN(ids_splitter!$C578) - LEN(SUBSTITUTE(ids_splitter!$C578,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77" t="str">
        <f>"dimwishlist:item="&amp;ids_splitter!$B578&amp;"&amp;perks="&amp;IF(ids_splitter!$C578="","",ids_splitter!$C578&amp;","&amp;ids_splitter!$D578&amp;","&amp;ids_splitter!$E578&amp;","&amp;ids_splitter!$F578)</f>
        <v>dimwishlist:item=3947966653&amp;perks=332773068,1380253176,1556840489,2610012052</v>
      </c>
    </row>
    <row r="578" spans="1:3" x14ac:dyDescent="0.25">
      <c r="A578" t="str">
        <f>"// "&amp;ids_splitter!$A579</f>
        <v>// The Call</v>
      </c>
      <c r="B578" t="str">
        <f>"//notes:["&amp;reference_stuff!$A$1&amp;"] "&amp;IF(ids_splitter!$G579&lt;&gt;"",ids_splitter!$G579&amp;" ","")&amp;IF(ids_splitter!$H579&lt;&gt;"",ids_splitter!$H579&amp;" ","")&amp;IFERROR(IF(LEN(ids_splitter!$C579) - LEN(SUBSTITUTE(ids_splitter!$C579,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78" t="str">
        <f>"dimwishlist:item="&amp;ids_splitter!$B579&amp;"&amp;perks="&amp;IF(ids_splitter!$C579="","",ids_splitter!$C579&amp;","&amp;ids_splitter!$D579&amp;","&amp;ids_splitter!$E579&amp;","&amp;ids_splitter!$F579)</f>
        <v>dimwishlist:item=3947966653&amp;perks=332773068,1380253176,1556840489,4049631843</v>
      </c>
    </row>
    <row r="579" spans="1:3" x14ac:dyDescent="0.25">
      <c r="A579" t="str">
        <f>"// "&amp;ids_splitter!$A580</f>
        <v>// The Call</v>
      </c>
      <c r="B579" t="str">
        <f>"//notes:["&amp;reference_stuff!$A$1&amp;"] "&amp;IF(ids_splitter!$G580&lt;&gt;"",ids_splitter!$G580&amp;" ","")&amp;IF(ids_splitter!$H580&lt;&gt;"",ids_splitter!$H580&amp;" ","")&amp;IFERROR(IF(LEN(ids_splitter!$C580) - LEN(SUBSTITUTE(ids_splitter!$C580,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79" t="str">
        <f>"dimwishlist:item="&amp;ids_splitter!$B580&amp;"&amp;perks="&amp;IF(ids_splitter!$C580="","",ids_splitter!$C580&amp;","&amp;ids_splitter!$D580&amp;","&amp;ids_splitter!$E580&amp;","&amp;ids_splitter!$F580)</f>
        <v>dimwishlist:item=3947966653&amp;perks=332773068,1380253176,3523296417,2109543898</v>
      </c>
    </row>
    <row r="580" spans="1:3" x14ac:dyDescent="0.25">
      <c r="A580" t="str">
        <f>"// "&amp;ids_splitter!$A581</f>
        <v>// The Call</v>
      </c>
      <c r="B580" t="str">
        <f>"//notes:["&amp;reference_stuff!$A$1&amp;"] "&amp;IF(ids_splitter!$G581&lt;&gt;"",ids_splitter!$G581&amp;" ","")&amp;IF(ids_splitter!$H581&lt;&gt;"",ids_splitter!$H581&amp;" ","")&amp;IFERROR(IF(LEN(ids_splitter!$C581) - LEN(SUBSTITUTE(ids_splitter!$C581,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80" t="str">
        <f>"dimwishlist:item="&amp;ids_splitter!$B581&amp;"&amp;perks="&amp;IF(ids_splitter!$C581="","",ids_splitter!$C581&amp;","&amp;ids_splitter!$D581&amp;","&amp;ids_splitter!$E581&amp;","&amp;ids_splitter!$F581)</f>
        <v>dimwishlist:item=3947966653&amp;perks=332773068,1380253176,3523296417,2610012052</v>
      </c>
    </row>
    <row r="581" spans="1:3" x14ac:dyDescent="0.25">
      <c r="A581" t="str">
        <f>"// "&amp;ids_splitter!$A582</f>
        <v>// The Call</v>
      </c>
      <c r="B581" t="str">
        <f>"//notes:["&amp;reference_stuff!$A$1&amp;"] "&amp;IF(ids_splitter!$G582&lt;&gt;"",ids_splitter!$G582&amp;" ","")&amp;IF(ids_splitter!$H582&lt;&gt;"",ids_splitter!$H582&amp;" ","")&amp;IFERROR(IF(LEN(ids_splitter!$C582) - LEN(SUBSTITUTE(ids_splitter!$C582,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 tags: aegis speedrun pve</v>
      </c>
      <c r="C581" t="str">
        <f>"dimwishlist:item="&amp;ids_splitter!$B582&amp;"&amp;perks="&amp;IF(ids_splitter!$C582="","",ids_splitter!$C582&amp;","&amp;ids_splitter!$D582&amp;","&amp;ids_splitter!$E582&amp;","&amp;ids_splitter!$F582)</f>
        <v>dimwishlist:item=3947966653&amp;perks=332773068,1380253176,3523296417,4049631843</v>
      </c>
    </row>
    <row r="582" spans="1:3" x14ac:dyDescent="0.25">
      <c r="A582" t="str">
        <f>"// "&amp;ids_splitter!$A583</f>
        <v>// The Call</v>
      </c>
      <c r="B582" t="str">
        <f>"//notes:["&amp;reference_stuff!$A$1&amp;"] "&amp;IF(ids_splitter!$G583&lt;&gt;"",ids_splitter!$G583&amp;" ","")&amp;IF(ids_splitter!$H583&lt;&gt;"",ids_splitter!$H583&amp;" ","")&amp;IFERROR(IF(LEN(ids_splitter!$C583) - LEN(SUBSTITUTE(ids_splitter!$C583,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82" t="str">
        <f>"dimwishlist:item="&amp;ids_splitter!$B583&amp;"&amp;perks="&amp;IF(ids_splitter!$C583="","",ids_splitter!$C583&amp;","&amp;ids_splitter!$D583&amp;","&amp;ids_splitter!$E583&amp;","&amp;ids_splitter!$F583)</f>
        <v>dimwishlist:item=3947966653&amp;perks= 1478423395,1380253176,923806249,2109543898</v>
      </c>
    </row>
    <row r="583" spans="1:3" x14ac:dyDescent="0.25">
      <c r="A583" t="str">
        <f>"// "&amp;ids_splitter!$A584</f>
        <v>// The Call</v>
      </c>
      <c r="B583" t="str">
        <f>"//notes:["&amp;reference_stuff!$A$1&amp;"] "&amp;IF(ids_splitter!$G584&lt;&gt;"",ids_splitter!$G584&amp;" ","")&amp;IF(ids_splitter!$H584&lt;&gt;"",ids_splitter!$H584&amp;" ","")&amp;IFERROR(IF(LEN(ids_splitter!$C584) - LEN(SUBSTITUTE(ids_splitter!$C584,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83" t="str">
        <f>"dimwishlist:item="&amp;ids_splitter!$B584&amp;"&amp;perks="&amp;IF(ids_splitter!$C584="","",ids_splitter!$C584&amp;","&amp;ids_splitter!$D584&amp;","&amp;ids_splitter!$E584&amp;","&amp;ids_splitter!$F584)</f>
        <v>dimwishlist:item=3947966653&amp;perks= 1478423395,1380253176,923806249,2610012052</v>
      </c>
    </row>
    <row r="584" spans="1:3" x14ac:dyDescent="0.25">
      <c r="A584" t="str">
        <f>"// "&amp;ids_splitter!$A585</f>
        <v>// The Call</v>
      </c>
      <c r="B584" t="str">
        <f>"//notes:["&amp;reference_stuff!$A$1&amp;"] "&amp;IF(ids_splitter!$G585&lt;&gt;"",ids_splitter!$G585&amp;" ","")&amp;IF(ids_splitter!$H585&lt;&gt;"",ids_splitter!$H585&amp;" ","")&amp;IFERROR(IF(LEN(ids_splitter!$C585) - LEN(SUBSTITUTE(ids_splitter!$C585,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84" t="str">
        <f>"dimwishlist:item="&amp;ids_splitter!$B585&amp;"&amp;perks="&amp;IF(ids_splitter!$C585="","",ids_splitter!$C585&amp;","&amp;ids_splitter!$D585&amp;","&amp;ids_splitter!$E585&amp;","&amp;ids_splitter!$F585)</f>
        <v>dimwishlist:item=3947966653&amp;perks= 1478423395,1380253176,923806249,4049631843</v>
      </c>
    </row>
    <row r="585" spans="1:3" x14ac:dyDescent="0.25">
      <c r="A585" t="str">
        <f>"// "&amp;ids_splitter!$A586</f>
        <v>// The Call</v>
      </c>
      <c r="B585" t="str">
        <f>"//notes:["&amp;reference_stuff!$A$1&amp;"] "&amp;IF(ids_splitter!$G586&lt;&gt;"",ids_splitter!$G586&amp;" ","")&amp;IF(ids_splitter!$H586&lt;&gt;"",ids_splitter!$H586&amp;" ","")&amp;IFERROR(IF(LEN(ids_splitter!$C586) - LEN(SUBSTITUTE(ids_splitter!$C586,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85" t="str">
        <f>"dimwishlist:item="&amp;ids_splitter!$B586&amp;"&amp;perks="&amp;IF(ids_splitter!$C586="","",ids_splitter!$C586&amp;","&amp;ids_splitter!$D586&amp;","&amp;ids_splitter!$E586&amp;","&amp;ids_splitter!$F586)</f>
        <v>dimwishlist:item=3947966653&amp;perks= 1478423395,1380253176,1556840489,2109543898</v>
      </c>
    </row>
    <row r="586" spans="1:3" x14ac:dyDescent="0.25">
      <c r="A586" t="str">
        <f>"// "&amp;ids_splitter!$A587</f>
        <v>// The Call</v>
      </c>
      <c r="B586" t="str">
        <f>"//notes:["&amp;reference_stuff!$A$1&amp;"] "&amp;IF(ids_splitter!$G587&lt;&gt;"",ids_splitter!$G587&amp;" ","")&amp;IF(ids_splitter!$H587&lt;&gt;"",ids_splitter!$H587&amp;" ","")&amp;IFERROR(IF(LEN(ids_splitter!$C587) - LEN(SUBSTITUTE(ids_splitter!$C587,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86" t="str">
        <f>"dimwishlist:item="&amp;ids_splitter!$B587&amp;"&amp;perks="&amp;IF(ids_splitter!$C587="","",ids_splitter!$C587&amp;","&amp;ids_splitter!$D587&amp;","&amp;ids_splitter!$E587&amp;","&amp;ids_splitter!$F587)</f>
        <v>dimwishlist:item=3947966653&amp;perks= 1478423395,1380253176,1556840489,2610012052</v>
      </c>
    </row>
    <row r="587" spans="1:3" x14ac:dyDescent="0.25">
      <c r="A587" t="str">
        <f>"// "&amp;ids_splitter!$A588</f>
        <v>// The Call</v>
      </c>
      <c r="B587" t="str">
        <f>"//notes:["&amp;reference_stuff!$A$1&amp;"] "&amp;IF(ids_splitter!$G588&lt;&gt;"",ids_splitter!$G588&amp;" ","")&amp;IF(ids_splitter!$H588&lt;&gt;"",ids_splitter!$H588&amp;" ","")&amp;IFERROR(IF(LEN(ids_splitter!$C588) - LEN(SUBSTITUTE(ids_splitter!$C588,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87" t="str">
        <f>"dimwishlist:item="&amp;ids_splitter!$B588&amp;"&amp;perks="&amp;IF(ids_splitter!$C588="","",ids_splitter!$C588&amp;","&amp;ids_splitter!$D588&amp;","&amp;ids_splitter!$E588&amp;","&amp;ids_splitter!$F588)</f>
        <v>dimwishlist:item=3947966653&amp;perks= 1478423395,1380253176,1556840489,4049631843</v>
      </c>
    </row>
    <row r="588" spans="1:3" x14ac:dyDescent="0.25">
      <c r="A588" t="str">
        <f>"// "&amp;ids_splitter!$A589</f>
        <v>// The Call</v>
      </c>
      <c r="B588" t="str">
        <f>"//notes:["&amp;reference_stuff!$A$1&amp;"] "&amp;IF(ids_splitter!$G589&lt;&gt;"",ids_splitter!$G589&amp;" ","")&amp;IF(ids_splitter!$H589&lt;&gt;"",ids_splitter!$H589&amp;" ","")&amp;IFERROR(IF(LEN(ids_splitter!$C589) - LEN(SUBSTITUTE(ids_splitter!$C589,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88" t="str">
        <f>"dimwishlist:item="&amp;ids_splitter!$B589&amp;"&amp;perks="&amp;IF(ids_splitter!$C589="","",ids_splitter!$C589&amp;","&amp;ids_splitter!$D589&amp;","&amp;ids_splitter!$E589&amp;","&amp;ids_splitter!$F589)</f>
        <v>dimwishlist:item=3947966653&amp;perks= 1478423395,1380253176,3523296417,2109543898</v>
      </c>
    </row>
    <row r="589" spans="1:3" x14ac:dyDescent="0.25">
      <c r="A589" t="str">
        <f>"// "&amp;ids_splitter!$A590</f>
        <v>// The Call</v>
      </c>
      <c r="B589" t="str">
        <f>"//notes:["&amp;reference_stuff!$A$1&amp;"] "&amp;IF(ids_splitter!$G590&lt;&gt;"",ids_splitter!$G590&amp;" ","")&amp;IF(ids_splitter!$H590&lt;&gt;"",ids_splitter!$H590&amp;" ","")&amp;IFERROR(IF(LEN(ids_splitter!$C590) - LEN(SUBSTITUTE(ids_splitter!$C590,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89" t="str">
        <f>"dimwishlist:item="&amp;ids_splitter!$B590&amp;"&amp;perks="&amp;IF(ids_splitter!$C590="","",ids_splitter!$C590&amp;","&amp;ids_splitter!$D590&amp;","&amp;ids_splitter!$E590&amp;","&amp;ids_splitter!$F590)</f>
        <v>dimwishlist:item=3947966653&amp;perks= 1478423395,1380253176,3523296417,2610012052</v>
      </c>
    </row>
    <row r="590" spans="1:3" x14ac:dyDescent="0.25">
      <c r="A590" t="str">
        <f>"// "&amp;ids_splitter!$A591</f>
        <v>// The Call</v>
      </c>
      <c r="B590" t="str">
        <f>"//notes:["&amp;reference_stuff!$A$1&amp;"] "&amp;IF(ids_splitter!$G591&lt;&gt;"",ids_splitter!$G591&amp;" ","")&amp;IF(ids_splitter!$H591&lt;&gt;"",ids_splitter!$H591&amp;" ","")&amp;IFERROR(IF(LEN(ids_splitter!$C591) - LEN(SUBSTITUTE(ids_splitter!$C591, CHAR(10), "") + 1)&gt;0," (Whislist doesn't work since more than 1 perk in the string, just for visual, WIP to fix it) | tags: aegis speedrun pve"," | tags: aegis speedrun pve")," | tags: aegis speedrun pve")</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c r="C590" t="str">
        <f>"dimwishlist:item="&amp;ids_splitter!$B591&amp;"&amp;perks="&amp;IF(ids_splitter!$C591="","",ids_splitter!$C591&amp;","&amp;ids_splitter!$D591&amp;","&amp;ids_splitter!$E591&amp;","&amp;ids_splitter!$F591)</f>
        <v>dimwishlist:item=3947966653&amp;perks= 1478423395,1380253176,3523296417,4049631843</v>
      </c>
    </row>
    <row r="591" spans="1:3" x14ac:dyDescent="0.25">
      <c r="A591" t="str">
        <f>"// "&amp;ids_splitter!$A592</f>
        <v>// The Mountaintop</v>
      </c>
      <c r="B591" t="str">
        <f>"//notes:["&amp;reference_stuff!$A$1&amp;"] "&amp;IF(ids_splitter!$G592&lt;&gt;"",ids_splitter!$G592&amp;" ","")&amp;IF(ids_splitter!$H592&lt;&gt;"",ids_splitter!$H592&amp;" ","")&amp;IFERROR(IF(LEN(ids_splitter!$C592) - LEN(SUBSTITUTE(ids_splitter!$C592, CHAR(10), "") + 1)&gt;0," (Whislist doesn't work since more than 1 perk in the string, just for visual, WIP to fix it) | tags: aegis speedrun pve"," | tags: aegis speedrun pve")," | tags: aegis speedrun pve")</f>
        <v>//notes:[Aegis' Speedrunner's Shopping List (updated 2026-01-05)] Tier: 3 [Purpose]: Boosting jump height [Usage]: Universal [Source]: Monument to Lost Lights  | tags: aegis speedrun pve</v>
      </c>
      <c r="C591" t="str">
        <f>"dimwishlist:item="&amp;ids_splitter!$B592&amp;"&amp;perks="&amp;IF(ids_splitter!$C592="","",ids_splitter!$C592&amp;","&amp;ids_splitter!$D592&amp;","&amp;ids_splitter!$E592&amp;","&amp;ids_splitter!$F592)</f>
        <v>dimwishlist:item=3993415705&amp;perks=</v>
      </c>
    </row>
    <row r="592" spans="1:3" x14ac:dyDescent="0.25">
      <c r="A592" t="str">
        <f>"// "&amp;ids_splitter!$A593</f>
        <v>// The Mountaintop</v>
      </c>
      <c r="B592" t="str">
        <f>"//notes:["&amp;reference_stuff!$A$1&amp;"] "&amp;IF(ids_splitter!$G593&lt;&gt;"",ids_splitter!$G593&amp;" ","")&amp;IF(ids_splitter!$H593&lt;&gt;"",ids_splitter!$H593&amp;" ","")&amp;IFERROR(IF(LEN(ids_splitter!$C593) - LEN(SUBSTITUTE(ids_splitter!$C593, CHAR(10), "") + 1)&gt;0," (Whislist doesn't work since more than 1 perk in the string, just for visual, WIP to fix it) | tags: aegis speedrun pve"," | tags: aegis speedrun pve")," | tags: aegis speedrun pve")</f>
        <v>//notes:[Aegis' Speedrunner's Shopping List (updated 2026-01-05)] Tier: 3 [Purpose]: Boosting jump height [Usage]: Universal [Source]: Monument to Lost Lights  | tags: aegis speedrun pve</v>
      </c>
      <c r="C592" t="str">
        <f>"dimwishlist:item="&amp;ids_splitter!$B593&amp;"&amp;perks="&amp;IF(ids_splitter!$C593="","",ids_splitter!$C593&amp;","&amp;ids_splitter!$D593&amp;","&amp;ids_splitter!$E593&amp;","&amp;ids_splitter!$F593)</f>
        <v>dimwishlist:item=4043921923&amp;perks=</v>
      </c>
    </row>
    <row r="593" spans="1:3" x14ac:dyDescent="0.25">
      <c r="A593" t="str">
        <f>"// "&amp;ids_splitter!$A594</f>
        <v>// The Mountaintop</v>
      </c>
      <c r="B593" t="str">
        <f>"//notes:["&amp;reference_stuff!$A$1&amp;"] "&amp;IF(ids_splitter!$G594&lt;&gt;"",ids_splitter!$G594&amp;" ","")&amp;IF(ids_splitter!$H594&lt;&gt;"",ids_splitter!$H594&amp;" ","")&amp;IFERROR(IF(LEN(ids_splitter!$C594) - LEN(SUBSTITUTE(ids_splitter!$C594, CHAR(10), "") + 1)&gt;0," (Whislist doesn't work since more than 1 perk in the string, just for visual, WIP to fix it) | tags: aegis speedrun pve"," | tags: aegis speedrun pve")," | tags: aegis speedrun pve")</f>
        <v>//notes:[Aegis' Speedrunner's Shopping List (updated 2026-01-05)] Tier: 3 [Purpose]: Boosting jump height [Usage]: Universal [Source]: Monument to Lost Lights  | tags: aegis speedrun pve</v>
      </c>
      <c r="C593" t="str">
        <f>"dimwishlist:item="&amp;ids_splitter!$B594&amp;"&amp;perks="&amp;IF(ids_splitter!$C594="","",ids_splitter!$C594&amp;","&amp;ids_splitter!$D594&amp;","&amp;ids_splitter!$E594&amp;","&amp;ids_splitter!$F594)</f>
        <v>dimwishlist:item=568611922&amp;perks=</v>
      </c>
    </row>
    <row r="594" spans="1:3" x14ac:dyDescent="0.25">
      <c r="A594" t="str">
        <f>"// "&amp;ids_splitter!$A595</f>
        <v>// The Mountaintop</v>
      </c>
      <c r="B594" t="str">
        <f>"//notes:["&amp;reference_stuff!$A$1&amp;"] "&amp;IF(ids_splitter!$G595&lt;&gt;"",ids_splitter!$G595&amp;" ","")&amp;IF(ids_splitter!$H595&lt;&gt;"",ids_splitter!$H595&amp;" ","")&amp;IFERROR(IF(LEN(ids_splitter!$C595) - LEN(SUBSTITUTE(ids_splitter!$C595, CHAR(10), "") + 1)&gt;0," (Whislist doesn't work since more than 1 perk in the string, just for visual, WIP to fix it) | tags: aegis speedrun pve"," | tags: aegis speedrun pve")," | tags: aegis speedrun pve")</f>
        <v>//notes:[Aegis' Speedrunner's Shopping List (updated 2026-01-05)] Tier: 3 [Purpose]: Boosting jump height, Augmenting boss damage [Usage]: Universal [Source]: Onslaught  | tags: aegis speedrun pve</v>
      </c>
      <c r="C594" t="str">
        <f>"dimwishlist:item="&amp;ids_splitter!$B595&amp;"&amp;perks="&amp;IF(ids_splitter!$C595="","",ids_splitter!$C595&amp;","&amp;ids_splitter!$D595&amp;","&amp;ids_splitter!$E595&amp;","&amp;ids_splitter!$F595)</f>
        <v>dimwishlist:item=3993415705&amp;perks=</v>
      </c>
    </row>
    <row r="595" spans="1:3" x14ac:dyDescent="0.25">
      <c r="A595" t="str">
        <f>"// "&amp;ids_splitter!$A596</f>
        <v>// The Mountaintop</v>
      </c>
      <c r="B595" t="str">
        <f>"//notes:["&amp;reference_stuff!$A$1&amp;"] "&amp;IF(ids_splitter!$G596&lt;&gt;"",ids_splitter!$G596&amp;" ","")&amp;IF(ids_splitter!$H596&lt;&gt;"",ids_splitter!$H596&amp;" ","")&amp;IFERROR(IF(LEN(ids_splitter!$C596) - LEN(SUBSTITUTE(ids_splitter!$C596, CHAR(10), "") + 1)&gt;0," (Whislist doesn't work since more than 1 perk in the string, just for visual, WIP to fix it) | tags: aegis speedrun pve"," | tags: aegis speedrun pve")," | tags: aegis speedrun pve")</f>
        <v>//notes:[Aegis' Speedrunner's Shopping List (updated 2026-01-05)] Tier: 3 [Purpose]: Boosting jump height, Augmenting boss damage [Usage]: Universal [Source]: Onslaught  | tags: aegis speedrun pve</v>
      </c>
      <c r="C595" t="str">
        <f>"dimwishlist:item="&amp;ids_splitter!$B596&amp;"&amp;perks="&amp;IF(ids_splitter!$C596="","",ids_splitter!$C596&amp;","&amp;ids_splitter!$D596&amp;","&amp;ids_splitter!$E596&amp;","&amp;ids_splitter!$F596)</f>
        <v>dimwishlist:item=4043921923&amp;perks=</v>
      </c>
    </row>
    <row r="596" spans="1:3" x14ac:dyDescent="0.25">
      <c r="A596" t="str">
        <f>"// "&amp;ids_splitter!$A597</f>
        <v>// The Mountaintop</v>
      </c>
      <c r="B596" t="str">
        <f>"//notes:["&amp;reference_stuff!$A$1&amp;"] "&amp;IF(ids_splitter!$G597&lt;&gt;"",ids_splitter!$G597&amp;" ","")&amp;IF(ids_splitter!$H597&lt;&gt;"",ids_splitter!$H597&amp;" ","")&amp;IFERROR(IF(LEN(ids_splitter!$C597) - LEN(SUBSTITUTE(ids_splitter!$C597, CHAR(10), "") + 1)&gt;0," (Whislist doesn't work since more than 1 perk in the string, just for visual, WIP to fix it) | tags: aegis speedrun pve"," | tags: aegis speedrun pve")," | tags: aegis speedrun pve")</f>
        <v>//notes:[Aegis' Speedrunner's Shopping List (updated 2026-01-05)] Tier: 3 [Purpose]: Boosting jump height, Augmenting boss damage [Usage]: Universal [Source]: Onslaught  | tags: aegis speedrun pve</v>
      </c>
      <c r="C596" t="str">
        <f>"dimwishlist:item="&amp;ids_splitter!$B597&amp;"&amp;perks="&amp;IF(ids_splitter!$C597="","",ids_splitter!$C597&amp;","&amp;ids_splitter!$D597&amp;","&amp;ids_splitter!$E597&amp;","&amp;ids_splitter!$F597)</f>
        <v>dimwishlist:item=568611922&amp;perks=</v>
      </c>
    </row>
    <row r="597" spans="1:3" x14ac:dyDescent="0.25">
      <c r="A597" t="str">
        <f>"// "&amp;ids_splitter!$A598</f>
        <v>// The Other Half</v>
      </c>
      <c r="B597" t="str">
        <f>"//notes:["&amp;reference_stuff!$A$1&amp;"] "&amp;IF(ids_splitter!$G598&lt;&gt;"",ids_splitter!$G598&amp;" ","")&amp;IF(ids_splitter!$H598&lt;&gt;"",ids_splitter!$H598&amp;" ","")&amp;IFERROR(IF(LEN(ids_splitter!$C598) - LEN(SUBSTITUTE(ids_splitter!$C598,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597" t="str">
        <f>"dimwishlist:item="&amp;ids_splitter!$B598&amp;"&amp;perks="&amp;IF(ids_splitter!$C598="","",ids_splitter!$C598&amp;","&amp;ids_splitter!$D598&amp;","&amp;ids_splitter!$E598&amp;","&amp;ids_splitter!$F598)</f>
        <v>dimwishlist:item=3257091167&amp;perks=1261178282,2349202967,2077819806,3708227201</v>
      </c>
    </row>
    <row r="598" spans="1:3" x14ac:dyDescent="0.25">
      <c r="A598" t="str">
        <f>"// "&amp;ids_splitter!$A599</f>
        <v>// The Other Half</v>
      </c>
      <c r="B598" t="str">
        <f>"//notes:["&amp;reference_stuff!$A$1&amp;"] "&amp;IF(ids_splitter!$G599&lt;&gt;"",ids_splitter!$G599&amp;" ","")&amp;IF(ids_splitter!$H599&lt;&gt;"",ids_splitter!$H599&amp;" ","")&amp;IFERROR(IF(LEN(ids_splitter!$C599) - LEN(SUBSTITUTE(ids_splitter!$C599,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598" t="str">
        <f>"dimwishlist:item="&amp;ids_splitter!$B599&amp;"&amp;perks="&amp;IF(ids_splitter!$C599="","",ids_splitter!$C599&amp;","&amp;ids_splitter!$D599&amp;","&amp;ids_splitter!$E599&amp;","&amp;ids_splitter!$F599)</f>
        <v>dimwishlist:item=3257091167&amp;perks=1261178282,2349202967,2077819806,4104185692</v>
      </c>
    </row>
    <row r="599" spans="1:3" x14ac:dyDescent="0.25">
      <c r="A599" t="str">
        <f>"// "&amp;ids_splitter!$A600</f>
        <v>// The Other Half</v>
      </c>
      <c r="B599" t="str">
        <f>"//notes:["&amp;reference_stuff!$A$1&amp;"] "&amp;IF(ids_splitter!$G600&lt;&gt;"",ids_splitter!$G600&amp;" ","")&amp;IF(ids_splitter!$H600&lt;&gt;"",ids_splitter!$H600&amp;" ","")&amp;IFERROR(IF(LEN(ids_splitter!$C600) - LEN(SUBSTITUTE(ids_splitter!$C600,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599" t="str">
        <f>"dimwishlist:item="&amp;ids_splitter!$B600&amp;"&amp;perks="&amp;IF(ids_splitter!$C600="","",ids_splitter!$C600&amp;","&amp;ids_splitter!$D600&amp;","&amp;ids_splitter!$E600&amp;","&amp;ids_splitter!$F600)</f>
        <v>dimwishlist:item=3257091167&amp;perks=1261178282,2349202967,2077819806,1546637391</v>
      </c>
    </row>
    <row r="600" spans="1:3" x14ac:dyDescent="0.25">
      <c r="A600" t="str">
        <f>"// "&amp;ids_splitter!$A601</f>
        <v>// The Other Half</v>
      </c>
      <c r="B600" t="str">
        <f>"//notes:["&amp;reference_stuff!$A$1&amp;"] "&amp;IF(ids_splitter!$G601&lt;&gt;"",ids_splitter!$G601&amp;" ","")&amp;IF(ids_splitter!$H601&lt;&gt;"",ids_splitter!$H601&amp;" ","")&amp;IFERROR(IF(LEN(ids_splitter!$C601) - LEN(SUBSTITUTE(ids_splitter!$C601,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0" t="str">
        <f>"dimwishlist:item="&amp;ids_splitter!$B601&amp;"&amp;perks="&amp;IF(ids_splitter!$C601="","",ids_splitter!$C601&amp;","&amp;ids_splitter!$D601&amp;","&amp;ids_splitter!$E601&amp;","&amp;ids_splitter!$F601)</f>
        <v>dimwishlist:item=3257091167&amp;perks=1261178282,269888150,2077819806,3708227201</v>
      </c>
    </row>
    <row r="601" spans="1:3" x14ac:dyDescent="0.25">
      <c r="A601" t="str">
        <f>"// "&amp;ids_splitter!$A602</f>
        <v>// The Other Half</v>
      </c>
      <c r="B601" t="str">
        <f>"//notes:["&amp;reference_stuff!$A$1&amp;"] "&amp;IF(ids_splitter!$G602&lt;&gt;"",ids_splitter!$G602&amp;" ","")&amp;IF(ids_splitter!$H602&lt;&gt;"",ids_splitter!$H602&amp;" ","")&amp;IFERROR(IF(LEN(ids_splitter!$C602) - LEN(SUBSTITUTE(ids_splitter!$C602,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1" t="str">
        <f>"dimwishlist:item="&amp;ids_splitter!$B602&amp;"&amp;perks="&amp;IF(ids_splitter!$C602="","",ids_splitter!$C602&amp;","&amp;ids_splitter!$D602&amp;","&amp;ids_splitter!$E602&amp;","&amp;ids_splitter!$F602)</f>
        <v>dimwishlist:item=3257091167&amp;perks=1261178282,269888150,2077819806,4104185692</v>
      </c>
    </row>
    <row r="602" spans="1:3" x14ac:dyDescent="0.25">
      <c r="A602" t="str">
        <f>"// "&amp;ids_splitter!$A603</f>
        <v>// The Other Half</v>
      </c>
      <c r="B602" t="str">
        <f>"//notes:["&amp;reference_stuff!$A$1&amp;"] "&amp;IF(ids_splitter!$G603&lt;&gt;"",ids_splitter!$G603&amp;" ","")&amp;IF(ids_splitter!$H603&lt;&gt;"",ids_splitter!$H603&amp;" ","")&amp;IFERROR(IF(LEN(ids_splitter!$C603) - LEN(SUBSTITUTE(ids_splitter!$C603,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2" t="str">
        <f>"dimwishlist:item="&amp;ids_splitter!$B603&amp;"&amp;perks="&amp;IF(ids_splitter!$C603="","",ids_splitter!$C603&amp;","&amp;ids_splitter!$D603&amp;","&amp;ids_splitter!$E603&amp;","&amp;ids_splitter!$F603)</f>
        <v>dimwishlist:item=3257091167&amp;perks=1261178282,269888150,2077819806,1546637391</v>
      </c>
    </row>
    <row r="603" spans="1:3" x14ac:dyDescent="0.25">
      <c r="A603" t="str">
        <f>"// "&amp;ids_splitter!$A604</f>
        <v>// The Other Half</v>
      </c>
      <c r="B603" t="str">
        <f>"//notes:["&amp;reference_stuff!$A$1&amp;"] "&amp;IF(ids_splitter!$G604&lt;&gt;"",ids_splitter!$G604&amp;" ","")&amp;IF(ids_splitter!$H604&lt;&gt;"",ids_splitter!$H604&amp;" ","")&amp;IFERROR(IF(LEN(ids_splitter!$C604) - LEN(SUBSTITUTE(ids_splitter!$C604,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3" t="str">
        <f>"dimwishlist:item="&amp;ids_splitter!$B604&amp;"&amp;perks="&amp;IF(ids_splitter!$C604="","",ids_splitter!$C604&amp;","&amp;ids_splitter!$D604&amp;","&amp;ids_splitter!$E604&amp;","&amp;ids_splitter!$F604)</f>
        <v>dimwishlist:item=3257091167&amp;perks=3666208348,2349202967,2077819806,3708227201</v>
      </c>
    </row>
    <row r="604" spans="1:3" x14ac:dyDescent="0.25">
      <c r="A604" t="str">
        <f>"// "&amp;ids_splitter!$A605</f>
        <v>// The Other Half</v>
      </c>
      <c r="B604" t="str">
        <f>"//notes:["&amp;reference_stuff!$A$1&amp;"] "&amp;IF(ids_splitter!$G605&lt;&gt;"",ids_splitter!$G605&amp;" ","")&amp;IF(ids_splitter!$H605&lt;&gt;"",ids_splitter!$H605&amp;" ","")&amp;IFERROR(IF(LEN(ids_splitter!$C605) - LEN(SUBSTITUTE(ids_splitter!$C605,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4" t="str">
        <f>"dimwishlist:item="&amp;ids_splitter!$B605&amp;"&amp;perks="&amp;IF(ids_splitter!$C605="","",ids_splitter!$C605&amp;","&amp;ids_splitter!$D605&amp;","&amp;ids_splitter!$E605&amp;","&amp;ids_splitter!$F605)</f>
        <v>dimwishlist:item=3257091167&amp;perks=3666208348,2349202967,2077819806,4104185692</v>
      </c>
    </row>
    <row r="605" spans="1:3" x14ac:dyDescent="0.25">
      <c r="A605" t="str">
        <f>"// "&amp;ids_splitter!$A606</f>
        <v>// The Other Half</v>
      </c>
      <c r="B605" t="str">
        <f>"//notes:["&amp;reference_stuff!$A$1&amp;"] "&amp;IF(ids_splitter!$G606&lt;&gt;"",ids_splitter!$G606&amp;" ","")&amp;IF(ids_splitter!$H606&lt;&gt;"",ids_splitter!$H606&amp;" ","")&amp;IFERROR(IF(LEN(ids_splitter!$C606) - LEN(SUBSTITUTE(ids_splitter!$C606,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5" t="str">
        <f>"dimwishlist:item="&amp;ids_splitter!$B606&amp;"&amp;perks="&amp;IF(ids_splitter!$C606="","",ids_splitter!$C606&amp;","&amp;ids_splitter!$D606&amp;","&amp;ids_splitter!$E606&amp;","&amp;ids_splitter!$F606)</f>
        <v>dimwishlist:item=3257091167&amp;perks=3666208348,2349202967,2077819806,1546637391</v>
      </c>
    </row>
    <row r="606" spans="1:3" x14ac:dyDescent="0.25">
      <c r="A606" t="str">
        <f>"// "&amp;ids_splitter!$A607</f>
        <v>// The Other Half</v>
      </c>
      <c r="B606" t="str">
        <f>"//notes:["&amp;reference_stuff!$A$1&amp;"] "&amp;IF(ids_splitter!$G607&lt;&gt;"",ids_splitter!$G607&amp;" ","")&amp;IF(ids_splitter!$H607&lt;&gt;"",ids_splitter!$H607&amp;" ","")&amp;IFERROR(IF(LEN(ids_splitter!$C607) - LEN(SUBSTITUTE(ids_splitter!$C607,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6" t="str">
        <f>"dimwishlist:item="&amp;ids_splitter!$B607&amp;"&amp;perks="&amp;IF(ids_splitter!$C607="","",ids_splitter!$C607&amp;","&amp;ids_splitter!$D607&amp;","&amp;ids_splitter!$E607&amp;","&amp;ids_splitter!$F607)</f>
        <v>dimwishlist:item=3257091167&amp;perks=3666208348,269888150,2077819806,3708227201</v>
      </c>
    </row>
    <row r="607" spans="1:3" x14ac:dyDescent="0.25">
      <c r="A607" t="str">
        <f>"// "&amp;ids_splitter!$A608</f>
        <v>// The Other Half</v>
      </c>
      <c r="B607" t="str">
        <f>"//notes:["&amp;reference_stuff!$A$1&amp;"] "&amp;IF(ids_splitter!$G608&lt;&gt;"",ids_splitter!$G608&amp;" ","")&amp;IF(ids_splitter!$H608&lt;&gt;"",ids_splitter!$H608&amp;" ","")&amp;IFERROR(IF(LEN(ids_splitter!$C608) - LEN(SUBSTITUTE(ids_splitter!$C608,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7" t="str">
        <f>"dimwishlist:item="&amp;ids_splitter!$B608&amp;"&amp;perks="&amp;IF(ids_splitter!$C608="","",ids_splitter!$C608&amp;","&amp;ids_splitter!$D608&amp;","&amp;ids_splitter!$E608&amp;","&amp;ids_splitter!$F608)</f>
        <v>dimwishlist:item=3257091167&amp;perks=3666208348,269888150,2077819806,4104185692</v>
      </c>
    </row>
    <row r="608" spans="1:3" x14ac:dyDescent="0.25">
      <c r="A608" t="str">
        <f>"// "&amp;ids_splitter!$A609</f>
        <v>// The Other Half</v>
      </c>
      <c r="B608" t="str">
        <f>"//notes:["&amp;reference_stuff!$A$1&amp;"] "&amp;IF(ids_splitter!$G609&lt;&gt;"",ids_splitter!$G609&amp;" ","")&amp;IF(ids_splitter!$H609&lt;&gt;"",ids_splitter!$H609&amp;" ","")&amp;IFERROR(IF(LEN(ids_splitter!$C609) - LEN(SUBSTITUTE(ids_splitter!$C609, CHAR(10), "") + 1)&gt;0," (Whislist doesn't work since more than 1 perk in the string, just for visual, WIP to fix it) | tags: aegis speedrun pve"," | tags: aegis speedrun pve")," | tags: aegis speedrun pve")</f>
        <v>//notes:[Aegis' Speedrunner's Shopping List (updated 2026-01-05)] Tier: 3 [Purpose]: Movement [Usage]: Universal [Source]: Dares of Eternity  | tags: aegis speedrun pve</v>
      </c>
      <c r="C608" t="str">
        <f>"dimwishlist:item="&amp;ids_splitter!$B609&amp;"&amp;perks="&amp;IF(ids_splitter!$C609="","",ids_splitter!$C609&amp;","&amp;ids_splitter!$D609&amp;","&amp;ids_splitter!$E609&amp;","&amp;ids_splitter!$F609)</f>
        <v>dimwishlist:item=3257091167&amp;perks=3666208348,269888150,2077819806,1546637391</v>
      </c>
    </row>
    <row r="609" spans="1:3" x14ac:dyDescent="0.25">
      <c r="A609" t="str">
        <f>"// "&amp;ids_splitter!$A610</f>
        <v>// The Wardcliff Coil</v>
      </c>
      <c r="B609" t="str">
        <f>"//notes:["&amp;reference_stuff!$A$1&amp;"] "&amp;IF(ids_splitter!$G610&lt;&gt;"",ids_splitter!$G610&amp;" ","")&amp;IF(ids_splitter!$H610&lt;&gt;"",ids_splitter!$H610&amp;" ","")&amp;IFERROR(IF(LEN(ids_splitter!$C610) - LEN(SUBSTITUTE(ids_splitter!$C610, CHAR(10), "") + 1)&gt;0," (Whislist doesn't work since more than 1 perk in the string, just for visual, WIP to fix it) | tags: aegis speedrun pve"," | tags: aegis speedrun pve")," | tags: aegis speedrun pve")</f>
        <v>//notes:[Aegis' Speedrunner's Shopping List (updated 2026-01-05)] Tier: 3 [Purpose]: Melting vehicle bosses [Usage]: The Scarlet Keep, The Shattered Throne [Source]: World drop  | tags: aegis speedrun pve</v>
      </c>
      <c r="C609" t="str">
        <f>"dimwishlist:item="&amp;ids_splitter!$B610&amp;"&amp;perks="&amp;IF(ids_splitter!$C610="","",ids_splitter!$C610&amp;","&amp;ids_splitter!$D610&amp;","&amp;ids_splitter!$E610&amp;","&amp;ids_splitter!$F610)</f>
        <v>dimwishlist:item=1508896098&amp;perks=</v>
      </c>
    </row>
    <row r="610" spans="1:3" x14ac:dyDescent="0.25">
      <c r="A610" t="str">
        <f>"// "&amp;ids_splitter!$A611</f>
        <v>// Unfall</v>
      </c>
      <c r="B610" t="str">
        <f>"//notes:["&amp;reference_stuff!$A$1&amp;"] "&amp;IF(ids_splitter!$G611&lt;&gt;"",ids_splitter!$G611&amp;" ","")&amp;IF(ids_splitter!$H611&lt;&gt;"",ids_splitter!$H611&amp;" ","")&amp;IFERROR(IF(LEN(ids_splitter!$C611) - LEN(SUBSTITUTE(ids_splitter!$C611,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0" t="str">
        <f>"dimwishlist:item="&amp;ids_splitter!$B611&amp;"&amp;perks="&amp;IF(ids_splitter!$C611="","",ids_splitter!$C611&amp;","&amp;ids_splitter!$D611&amp;","&amp;ids_splitter!$E611&amp;","&amp;ids_splitter!$F611)</f>
        <v>dimwishlist:item=738446555&amp;perks=3525010810,2822142346,951095735,3081867624</v>
      </c>
    </row>
    <row r="611" spans="1:3" x14ac:dyDescent="0.25">
      <c r="A611" t="str">
        <f>"// "&amp;ids_splitter!$A612</f>
        <v>// Unfall</v>
      </c>
      <c r="B611" t="str">
        <f>"//notes:["&amp;reference_stuff!$A$1&amp;"] "&amp;IF(ids_splitter!$G612&lt;&gt;"",ids_splitter!$G612&amp;" ","")&amp;IF(ids_splitter!$H612&lt;&gt;"",ids_splitter!$H612&amp;" ","")&amp;IFERROR(IF(LEN(ids_splitter!$C612) - LEN(SUBSTITUTE(ids_splitter!$C612,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1" t="str">
        <f>"dimwishlist:item="&amp;ids_splitter!$B612&amp;"&amp;perks="&amp;IF(ids_splitter!$C612="","",ids_splitter!$C612&amp;","&amp;ids_splitter!$D612&amp;","&amp;ids_splitter!$E612&amp;","&amp;ids_splitter!$F612)</f>
        <v>dimwishlist:item=738446555&amp;perks=3525010810,2822142346,951095735,3218042543</v>
      </c>
    </row>
    <row r="612" spans="1:3" x14ac:dyDescent="0.25">
      <c r="A612" t="str">
        <f>"// "&amp;ids_splitter!$A613</f>
        <v>// Unfall</v>
      </c>
      <c r="B612" t="str">
        <f>"//notes:["&amp;reference_stuff!$A$1&amp;"] "&amp;IF(ids_splitter!$G613&lt;&gt;"",ids_splitter!$G613&amp;" ","")&amp;IF(ids_splitter!$H613&lt;&gt;"",ids_splitter!$H613&amp;" ","")&amp;IFERROR(IF(LEN(ids_splitter!$C613) - LEN(SUBSTITUTE(ids_splitter!$C613,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2" t="str">
        <f>"dimwishlist:item="&amp;ids_splitter!$B613&amp;"&amp;perks="&amp;IF(ids_splitter!$C613="","",ids_splitter!$C613&amp;","&amp;ids_splitter!$D613&amp;","&amp;ids_splitter!$E613&amp;","&amp;ids_splitter!$F613)</f>
        <v>dimwishlist:item=738446555&amp;perks=3525010810,2822142346,951095735,3966416502</v>
      </c>
    </row>
    <row r="613" spans="1:3" x14ac:dyDescent="0.25">
      <c r="A613" t="str">
        <f>"// "&amp;ids_splitter!$A614</f>
        <v>// Unfall</v>
      </c>
      <c r="B613" t="str">
        <f>"//notes:["&amp;reference_stuff!$A$1&amp;"] "&amp;IF(ids_splitter!$G614&lt;&gt;"",ids_splitter!$G614&amp;" ","")&amp;IF(ids_splitter!$H614&lt;&gt;"",ids_splitter!$H614&amp;" ","")&amp;IFERROR(IF(LEN(ids_splitter!$C614) - LEN(SUBSTITUTE(ids_splitter!$C614,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3" t="str">
        <f>"dimwishlist:item="&amp;ids_splitter!$B614&amp;"&amp;perks="&amp;IF(ids_splitter!$C614="","",ids_splitter!$C614&amp;","&amp;ids_splitter!$D614&amp;","&amp;ids_splitter!$E614&amp;","&amp;ids_splitter!$F614)</f>
        <v>dimwishlist:item=738446555&amp;perks=3525010810,2822142346,1556840489,3081867624</v>
      </c>
    </row>
    <row r="614" spans="1:3" x14ac:dyDescent="0.25">
      <c r="A614" t="str">
        <f>"// "&amp;ids_splitter!$A615</f>
        <v>// Unfall</v>
      </c>
      <c r="B614" t="str">
        <f>"//notes:["&amp;reference_stuff!$A$1&amp;"] "&amp;IF(ids_splitter!$G615&lt;&gt;"",ids_splitter!$G615&amp;" ","")&amp;IF(ids_splitter!$H615&lt;&gt;"",ids_splitter!$H615&amp;" ","")&amp;IFERROR(IF(LEN(ids_splitter!$C615) - LEN(SUBSTITUTE(ids_splitter!$C615,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4" t="str">
        <f>"dimwishlist:item="&amp;ids_splitter!$B615&amp;"&amp;perks="&amp;IF(ids_splitter!$C615="","",ids_splitter!$C615&amp;","&amp;ids_splitter!$D615&amp;","&amp;ids_splitter!$E615&amp;","&amp;ids_splitter!$F615)</f>
        <v>dimwishlist:item=738446555&amp;perks=3525010810,2822142346,1556840489,3218042543</v>
      </c>
    </row>
    <row r="615" spans="1:3" x14ac:dyDescent="0.25">
      <c r="A615" t="str">
        <f>"// "&amp;ids_splitter!$A616</f>
        <v>// Unfall</v>
      </c>
      <c r="B615" t="str">
        <f>"//notes:["&amp;reference_stuff!$A$1&amp;"] "&amp;IF(ids_splitter!$G616&lt;&gt;"",ids_splitter!$G616&amp;" ","")&amp;IF(ids_splitter!$H616&lt;&gt;"",ids_splitter!$H616&amp;" ","")&amp;IFERROR(IF(LEN(ids_splitter!$C616) - LEN(SUBSTITUTE(ids_splitter!$C616,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5" t="str">
        <f>"dimwishlist:item="&amp;ids_splitter!$B616&amp;"&amp;perks="&amp;IF(ids_splitter!$C616="","",ids_splitter!$C616&amp;","&amp;ids_splitter!$D616&amp;","&amp;ids_splitter!$E616&amp;","&amp;ids_splitter!$F616)</f>
        <v>dimwishlist:item=738446555&amp;perks=3525010810,2822142346,1556840489,3966416502</v>
      </c>
    </row>
    <row r="616" spans="1:3" x14ac:dyDescent="0.25">
      <c r="A616" t="str">
        <f>"// "&amp;ids_splitter!$A617</f>
        <v>// Unfall</v>
      </c>
      <c r="B616" t="str">
        <f>"//notes:["&amp;reference_stuff!$A$1&amp;"] "&amp;IF(ids_splitter!$G617&lt;&gt;"",ids_splitter!$G617&amp;" ","")&amp;IF(ids_splitter!$H617&lt;&gt;"",ids_splitter!$H617&amp;" ","")&amp;IFERROR(IF(LEN(ids_splitter!$C617) - LEN(SUBSTITUTE(ids_splitter!$C617,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6" t="str">
        <f>"dimwishlist:item="&amp;ids_splitter!$B617&amp;"&amp;perks="&amp;IF(ids_splitter!$C617="","",ids_splitter!$C617&amp;","&amp;ids_splitter!$D617&amp;","&amp;ids_splitter!$E617&amp;","&amp;ids_splitter!$F617)</f>
        <v>dimwishlist:item=738446555&amp;perks=3525010810,2822142346,2859149211,3081867624</v>
      </c>
    </row>
    <row r="617" spans="1:3" x14ac:dyDescent="0.25">
      <c r="A617" t="str">
        <f>"// "&amp;ids_splitter!$A618</f>
        <v>// Unfall</v>
      </c>
      <c r="B617" t="str">
        <f>"//notes:["&amp;reference_stuff!$A$1&amp;"] "&amp;IF(ids_splitter!$G618&lt;&gt;"",ids_splitter!$G618&amp;" ","")&amp;IF(ids_splitter!$H618&lt;&gt;"",ids_splitter!$H618&amp;" ","")&amp;IFERROR(IF(LEN(ids_splitter!$C618) - LEN(SUBSTITUTE(ids_splitter!$C618,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7" t="str">
        <f>"dimwishlist:item="&amp;ids_splitter!$B618&amp;"&amp;perks="&amp;IF(ids_splitter!$C618="","",ids_splitter!$C618&amp;","&amp;ids_splitter!$D618&amp;","&amp;ids_splitter!$E618&amp;","&amp;ids_splitter!$F618)</f>
        <v>dimwishlist:item=738446555&amp;perks=3525010810,2822142346,2859149211,3218042543</v>
      </c>
    </row>
    <row r="618" spans="1:3" x14ac:dyDescent="0.25">
      <c r="A618" t="str">
        <f>"// "&amp;ids_splitter!$A619</f>
        <v>// Unfall</v>
      </c>
      <c r="B618" t="str">
        <f>"//notes:["&amp;reference_stuff!$A$1&amp;"] "&amp;IF(ids_splitter!$G619&lt;&gt;"",ids_splitter!$G619&amp;" ","")&amp;IF(ids_splitter!$H619&lt;&gt;"",ids_splitter!$H619&amp;" ","")&amp;IFERROR(IF(LEN(ids_splitter!$C619) - LEN(SUBSTITUTE(ids_splitter!$C619, CHAR(10), "") + 1)&gt;0," (Whislist doesn't work since more than 1 perk in the string, just for visual, WIP to fix it) | tags: aegis speedrun pve"," | tags: aegis speedrun pve")," | tags: aegis speedrun pve")</f>
        <v>//notes:[Aegis' Speedrunner's Shopping List (updated 2026-01-05)] Tier: 3 [Purpose]: Splash add clear [Usage]: Universal [Source]: Hawthorne  | tags: aegis speedrun pve</v>
      </c>
      <c r="C618" t="str">
        <f>"dimwishlist:item="&amp;ids_splitter!$B619&amp;"&amp;perks="&amp;IF(ids_splitter!$C619="","",ids_splitter!$C619&amp;","&amp;ids_splitter!$D619&amp;","&amp;ids_splitter!$E619&amp;","&amp;ids_splitter!$F619)</f>
        <v>dimwishlist:item=738446555&amp;perks=3525010810,2822142346,2859149211,3966416502</v>
      </c>
    </row>
    <row r="619" spans="1:3" x14ac:dyDescent="0.25">
      <c r="A619" t="str">
        <f>"// "&amp;ids_splitter!$A620</f>
        <v>// Unvoiced</v>
      </c>
      <c r="B619" t="str">
        <f>"//notes:["&amp;reference_stuff!$A$1&amp;"] "&amp;IF(ids_splitter!$G620&lt;&gt;"",ids_splitter!$G620&amp;" ","")&amp;IF(ids_splitter!$H620&lt;&gt;"",ids_splitter!$H620&amp;" ","")&amp;IFERROR(IF(LEN(ids_splitter!$C620) - LEN(SUBSTITUTE(ids_splitter!$C620, CHAR(10), "") + 1)&gt;0," (Whislist doesn't work since more than 1 perk in the string, just for visual, WIP to fix it) | tags: aegis speedrun pve"," | tags: aegis speedrun pve")," | tags: aegis speedrun pve")</f>
        <v>//notes:[Aegis' Speedrunner's Shopping List (updated 2026-01-05)] Tier: 3 [Purpose]: Special burst damage [Usage]: Universal [Source]: Sundered Doctrine  | tags: aegis speedrun pve</v>
      </c>
      <c r="C619" t="str">
        <f>"dimwishlist:item="&amp;ids_splitter!$B620&amp;"&amp;perks="&amp;IF(ids_splitter!$C620="","",ids_splitter!$C620&amp;","&amp;ids_splitter!$D620&amp;","&amp;ids_splitter!$E620&amp;","&amp;ids_splitter!$F620)</f>
        <v>dimwishlist:item=3360937899&amp;perks=1840239774,791862061,3201496230,1089671869</v>
      </c>
    </row>
    <row r="620" spans="1:3" x14ac:dyDescent="0.25">
      <c r="A620" t="str">
        <f>"// "&amp;ids_splitter!$A621</f>
        <v>// Unvoiced</v>
      </c>
      <c r="B620" t="str">
        <f>"//notes:["&amp;reference_stuff!$A$1&amp;"] "&amp;IF(ids_splitter!$G621&lt;&gt;"",ids_splitter!$G621&amp;" ","")&amp;IF(ids_splitter!$H621&lt;&gt;"",ids_splitter!$H621&amp;" ","")&amp;IFERROR(IF(LEN(ids_splitter!$C621) - LEN(SUBSTITUTE(ids_splitter!$C621, CHAR(10), "") + 1)&gt;0," (Whislist doesn't work since more than 1 perk in the string, just for visual, WIP to fix it) | tags: aegis speedrun pve"," | tags: aegis speedrun pve")," | tags: aegis speedrun pve")</f>
        <v>//notes:[Aegis' Speedrunner's Shopping List (updated 2026-01-05)] Tier: 3 [Purpose]: Special burst damage [Usage]: Universal [Source]: Sundered Doctrine  | tags: aegis speedrun pve</v>
      </c>
      <c r="C620" t="str">
        <f>"dimwishlist:item="&amp;ids_splitter!$B621&amp;"&amp;perks="&amp;IF(ids_splitter!$C621="","",ids_splitter!$C621&amp;","&amp;ids_splitter!$D621&amp;","&amp;ids_splitter!$E621&amp;","&amp;ids_splitter!$F621)</f>
        <v>dimwishlist:item=3360937899&amp;perks=1840239774,791862061,3201496230,3078487919</v>
      </c>
    </row>
    <row r="621" spans="1:3" x14ac:dyDescent="0.25">
      <c r="A621" t="str">
        <f>"// "&amp;ids_splitter!$A622</f>
        <v>// Unvoiced</v>
      </c>
      <c r="B621" t="str">
        <f>"//notes:["&amp;reference_stuff!$A$1&amp;"] "&amp;IF(ids_splitter!$G622&lt;&gt;"",ids_splitter!$G622&amp;" ","")&amp;IF(ids_splitter!$H622&lt;&gt;"",ids_splitter!$H622&amp;" ","")&amp;IFERROR(IF(LEN(ids_splitter!$C622) - LEN(SUBSTITUTE(ids_splitter!$C622, CHAR(10), "") + 1)&gt;0," (Whislist doesn't work since more than 1 perk in the string, just for visual, WIP to fix it) | tags: aegis speedrun pve"," | tags: aegis speedrun pve")," | tags: aegis speedrun pve")</f>
        <v>//notes:[Aegis' Speedrunner's Shopping List (updated 2026-01-05)] Tier: 3 [Purpose]: Special burst damage [Usage]: Universal [Source]: Sundered Doctrine  | tags: aegis speedrun pve</v>
      </c>
      <c r="C621" t="str">
        <f>"dimwishlist:item="&amp;ids_splitter!$B622&amp;"&amp;perks="&amp;IF(ids_splitter!$C622="","",ids_splitter!$C622&amp;","&amp;ids_splitter!$D622&amp;","&amp;ids_splitter!$E622&amp;","&amp;ids_splitter!$F622)</f>
        <v>dimwishlist:item=3360937899&amp;perks=1840239774,791862061,1354429876,1089671869</v>
      </c>
    </row>
    <row r="622" spans="1:3" x14ac:dyDescent="0.25">
      <c r="A622" t="str">
        <f>"// "&amp;ids_splitter!$A623</f>
        <v>// Unvoiced</v>
      </c>
      <c r="B622" t="str">
        <f>"//notes:["&amp;reference_stuff!$A$1&amp;"] "&amp;IF(ids_splitter!$G623&lt;&gt;"",ids_splitter!$G623&amp;" ","")&amp;IF(ids_splitter!$H623&lt;&gt;"",ids_splitter!$H623&amp;" ","")&amp;IFERROR(IF(LEN(ids_splitter!$C623) - LEN(SUBSTITUTE(ids_splitter!$C623, CHAR(10), "") + 1)&gt;0," (Whislist doesn't work since more than 1 perk in the string, just for visual, WIP to fix it) | tags: aegis speedrun pve"," | tags: aegis speedrun pve")," | tags: aegis speedrun pve")</f>
        <v>//notes:[Aegis' Speedrunner's Shopping List (updated 2026-01-05)] Tier: 3 [Purpose]: Special burst damage [Usage]: Universal [Source]: Sundered Doctrine  | tags: aegis speedrun pve</v>
      </c>
      <c r="C622" t="str">
        <f>"dimwishlist:item="&amp;ids_splitter!$B623&amp;"&amp;perks="&amp;IF(ids_splitter!$C623="","",ids_splitter!$C623&amp;","&amp;ids_splitter!$D623&amp;","&amp;ids_splitter!$E623&amp;","&amp;ids_splitter!$F623)</f>
        <v>dimwishlist:item=3360937899&amp;perks=1840239774,791862061,1354429876,3078487919</v>
      </c>
    </row>
    <row r="623" spans="1:3" x14ac:dyDescent="0.25">
      <c r="A623" t="str">
        <f>"// "&amp;ids_splitter!$A624</f>
        <v>// Verglas Curve</v>
      </c>
      <c r="B623" t="str">
        <f>"//notes:["&amp;reference_stuff!$A$1&amp;"] "&amp;IF(ids_splitter!$G624&lt;&gt;"",ids_splitter!$G624&amp;" ","")&amp;IF(ids_splitter!$H624&lt;&gt;"",ids_splitter!$H624&amp;" ","")&amp;IFERROR(IF(LEN(ids_splitter!$C624) - LEN(SUBSTITUTE(ids_splitter!$C624, CHAR(10), "") + 1)&gt;0," (Whislist doesn't work since more than 1 perk in the string, just for visual, WIP to fix it) | tags: aegis speedrun pve"," | tags: aegis speedrun pve")," | tags: aegis speedrun pve")</f>
        <v>//notes:[Aegis' Speedrunner's Shopping List (updated 2026-01-05)] Tier: 3 [Purpose]: Making terrain for lining [Usage]: KF, RoN [Source]: Monument to Lost Lights  | tags: aegis speedrun pve</v>
      </c>
      <c r="C623" t="str">
        <f>"dimwishlist:item="&amp;ids_splitter!$B624&amp;"&amp;perks="&amp;IF(ids_splitter!$C624="","",ids_splitter!$C624&amp;","&amp;ids_splitter!$D624&amp;","&amp;ids_splitter!$E624&amp;","&amp;ids_splitter!$F624)</f>
        <v>dimwishlist:item=3659414143&amp;perks=</v>
      </c>
    </row>
    <row r="624" spans="1:3" x14ac:dyDescent="0.25">
      <c r="A624" t="str">
        <f>"// "&amp;ids_splitter!$A625</f>
        <v>// VS Chill Inhibitor</v>
      </c>
      <c r="B624" t="str">
        <f>"//notes:["&amp;reference_stuff!$A$1&amp;"] "&amp;IF(ids_splitter!$G625&lt;&gt;"",ids_splitter!$G625&amp;" ","")&amp;IF(ids_splitter!$H625&lt;&gt;"",ids_splitter!$H625&amp;" ","")&amp;IFERROR(IF(LEN(ids_splitter!$C625) - LEN(SUBSTITUTE(ids_splitter!$C625, CHAR(10), "") + 1)&gt;0," (Whislist doesn't work since more than 1 perk in the string, just for visual, WIP to fix it) | tags: aegis speedrun pve"," | tags: aegis speedrun pve")," | tags: aegis speedrun pve")</f>
        <v>//notes:[Aegis' Speedrunner's Shopping List (updated 2026-01-05)] Tier: 3 [Purpose]: Vault add clear [Usage]: LW [Source]: Vesper's Host  | tags: aegis speedrun pve</v>
      </c>
      <c r="C624" t="str">
        <f>"dimwishlist:item="&amp;ids_splitter!$B625&amp;"&amp;perks="&amp;IF(ids_splitter!$C625="","",ids_splitter!$C625&amp;","&amp;ids_splitter!$D625&amp;","&amp;ids_splitter!$E625&amp;","&amp;ids_splitter!$F625)</f>
        <v>dimwishlist:item=1762785662&amp;perks=332773068,1380253176,3523296417,2396489472</v>
      </c>
    </row>
    <row r="625" spans="1:3" x14ac:dyDescent="0.25">
      <c r="A625" t="str">
        <f>"// "&amp;ids_splitter!$A626</f>
        <v>// VS Chill Inhibitor</v>
      </c>
      <c r="B625" t="str">
        <f>"//notes:["&amp;reference_stuff!$A$1&amp;"] "&amp;IF(ids_splitter!$G626&lt;&gt;"",ids_splitter!$G626&amp;" ","")&amp;IF(ids_splitter!$H626&lt;&gt;"",ids_splitter!$H626&amp;" ","")&amp;IFERROR(IF(LEN(ids_splitter!$C626) - LEN(SUBSTITUTE(ids_splitter!$C626, CHAR(10), "") + 1)&gt;0," (Whislist doesn't work since more than 1 perk in the string, just for visual, WIP to fix it) | tags: aegis speedrun pve"," | tags: aegis speedrun pve")," | tags: aegis speedrun pve")</f>
        <v>//notes:[Aegis' Speedrunner's Shopping List (updated 2026-01-05)] Tier: 3 [Purpose]: Vault add clear [Usage]: LW [Source]: Vesper's Host  (Whislist doesn't work since more than 1 perk in the string, just for visual, WIP to fix it) | tags: aegis speedrun pve</v>
      </c>
      <c r="C625" t="str">
        <f>"dimwishlist:item="&amp;ids_splitter!$B626&amp;"&amp;perks="&amp;IF(ids_splitter!$C626="","",ids_splitter!$C626&amp;","&amp;ids_splitter!$D626&amp;","&amp;ids_splitter!$E626&amp;","&amp;ids_splitter!$F626)</f>
        <v>dimwishlist:item=1762785662&amp;perks= 1478423395,1380253176,3523296417,2396489472</v>
      </c>
    </row>
    <row r="626" spans="1:3" x14ac:dyDescent="0.25">
      <c r="A626" t="str">
        <f>"// "&amp;ids_splitter!$A627</f>
        <v>// Whirling Ovation</v>
      </c>
      <c r="B626" t="str">
        <f>"//notes:["&amp;reference_stuff!$A$1&amp;"] "&amp;IF(ids_splitter!$G627&lt;&gt;"",ids_splitter!$G627&amp;" ","")&amp;IF(ids_splitter!$H627&lt;&gt;"",ids_splitter!$H627&amp;" ","")&amp;IFERROR(IF(LEN(ids_splitter!$C627) - LEN(SUBSTITUTE(ids_splitter!$C627, CHAR(10), "") + 1)&gt;0," (Whislist doesn't work since more than 1 perk in the string, just for visual, WIP to fix it) | tags: aegis speedrun pve"," | tags: aegis speedrun pve")," | tags: aegis speedrun pve")</f>
        <v>//notes:[Aegis' Speedrunner's Shopping List (updated 2026-01-05)] Tier: 3 [Purpose]: Delayed burst damage [Usage]: RoN [Source]: Desert Perpetual  | tags: aegis speedrun pve</v>
      </c>
      <c r="C626" t="str">
        <f>"dimwishlist:item="&amp;ids_splitter!$B627&amp;"&amp;perks="&amp;IF(ids_splitter!$C627="","",ids_splitter!$C627&amp;","&amp;ids_splitter!$D627&amp;","&amp;ids_splitter!$E627&amp;","&amp;ids_splitter!$F627)</f>
        <v>dimwishlist:item=1202007252&amp;perks=</v>
      </c>
    </row>
    <row r="627" spans="1:3" x14ac:dyDescent="0.25">
      <c r="A627" t="str">
        <f>"// "&amp;ids_splitter!$A628</f>
        <v>// Witherhoard</v>
      </c>
      <c r="B627" t="str">
        <f>"//notes:["&amp;reference_stuff!$A$1&amp;"] "&amp;IF(ids_splitter!$G628&lt;&gt;"",ids_splitter!$G628&amp;" ","")&amp;IF(ids_splitter!$H628&lt;&gt;"",ids_splitter!$H628&amp;" ","")&amp;IFERROR(IF(LEN(ids_splitter!$C628) - LEN(SUBSTITUTE(ids_splitter!$C628, CHAR(10), "") + 1)&gt;0," (Whislist doesn't work since more than 1 perk in the string, just for visual, WIP to fix it) | tags: aegis speedrun pve"," | tags: aegis speedrun pve")," | tags: aegis speedrun pve")</f>
        <v>//notes:[Aegis' Speedrunner's Shopping List (updated 2026-01-05)] Tier: 3 [Purpose]: Trapping spawns [Usage]: Universal [Source]: Monument to Lost Lights  | tags: aegis speedrun pve</v>
      </c>
      <c r="C627" t="str">
        <f>"dimwishlist:item="&amp;ids_splitter!$B628&amp;"&amp;perks="&amp;IF(ids_splitter!$C628="","",ids_splitter!$C628&amp;","&amp;ids_splitter!$D628&amp;","&amp;ids_splitter!$E628&amp;","&amp;ids_splitter!$F628)</f>
        <v>dimwishlist:item=2357297366&amp;perks=</v>
      </c>
    </row>
    <row r="628" spans="1:3" x14ac:dyDescent="0.25">
      <c r="A628" t="str">
        <f>"// "&amp;ids_splitter!$A629</f>
        <v>// Worldline Zero</v>
      </c>
      <c r="B628" t="str">
        <f>"//notes:["&amp;reference_stuff!$A$1&amp;"] "&amp;IF(ids_splitter!$G629&lt;&gt;"",ids_splitter!$G629&amp;" ","")&amp;IF(ids_splitter!$H629&lt;&gt;"",ids_splitter!$H629&amp;" ","")&amp;IFERROR(IF(LEN(ids_splitter!$C629) - LEN(SUBSTITUTE(ids_splitter!$C629, CHAR(10), "") + 1)&gt;0," (Whislist doesn't work since more than 1 perk in the string, just for visual, WIP to fix it) | tags: aegis speedrun pve"," | tags: aegis speedrun pve")," | tags: aegis speedrun pve")</f>
        <v>//notes:[Aegis' Speedrunner's Shopping List (updated 2026-01-05)] Tier: 3 [Purpose]: Blade Focus long lines [Usage]: LW [Source]: Monument to Lost Lights  | tags: aegis speedrun pve</v>
      </c>
      <c r="C628" t="str">
        <f>"dimwishlist:item="&amp;ids_splitter!$B629&amp;"&amp;perks="&amp;IF(ids_splitter!$C629="","",ids_splitter!$C629&amp;","&amp;ids_splitter!$D629&amp;","&amp;ids_splitter!$E629&amp;","&amp;ids_splitter!$F629)</f>
        <v>dimwishlist:item=1864563948&amp;perks=</v>
      </c>
    </row>
    <row r="629" spans="1:3" x14ac:dyDescent="0.25">
      <c r="A629" t="str">
        <f>"// "&amp;ids_splitter!$A630</f>
        <v>// Xenophage</v>
      </c>
      <c r="B629" t="str">
        <f>"//notes:["&amp;reference_stuff!$A$1&amp;"] "&amp;IF(ids_splitter!$G630&lt;&gt;"",ids_splitter!$G630&amp;" ","")&amp;IF(ids_splitter!$H630&lt;&gt;"",ids_splitter!$H630&amp;" ","")&amp;IFERROR(IF(LEN(ids_splitter!$C630) - LEN(SUBSTITUTE(ids_splitter!$C630, CHAR(10), "") + 1)&gt;0," (Whislist doesn't work since more than 1 perk in the string, just for visual, WIP to fix it) | tags: aegis speedrun pve"," | tags: aegis speedrun pve")," | tags: aegis speedrun pve")</f>
        <v>//notes:[Aegis' Speedrunner's Shopping List (updated 2026-01-05)] Tier: 3 [Purpose]: Ranged hitscan bursts [Usage]: Universal [Source]: Pit of Heresy  | tags: aegis speedrun pve</v>
      </c>
      <c r="C629" t="str">
        <f>"dimwishlist:item="&amp;ids_splitter!$B630&amp;"&amp;perks="&amp;IF(ids_splitter!$C630="","",ids_splitter!$C630&amp;","&amp;ids_splitter!$D630&amp;","&amp;ids_splitter!$E630&amp;","&amp;ids_splitter!$F630)</f>
        <v>dimwishlist:item=1395261499&amp;perks=</v>
      </c>
    </row>
    <row r="630" spans="1:3" x14ac:dyDescent="0.25">
      <c r="A630" t="str">
        <f>"// "&amp;ids_splitter!$A631</f>
        <v>// Acasia's Dejection</v>
      </c>
      <c r="B630" t="str">
        <f>"//notes:["&amp;reference_stuff!$A$1&amp;"] "&amp;IF(ids_splitter!$G631&lt;&gt;"",ids_splitter!$G631&amp;" ","")&amp;IF(ids_splitter!$H631&lt;&gt;"",ids_splitter!$H631&amp;" ","")&amp;IFERROR(IF(LEN(ids_splitter!$C631) - LEN(SUBSTITUTE(ids_splitter!$C631,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0" t="str">
        <f>"dimwishlist:item="&amp;ids_splitter!$B631&amp;"&amp;perks="&amp;IF(ids_splitter!$C631="","",ids_splitter!$C631&amp;","&amp;ids_splitter!$D631&amp;","&amp;ids_splitter!$E631&amp;","&amp;ids_splitter!$F631)</f>
        <v>dimwishlist:item=3493494807&amp;perks=1840239774,2749775325,1523832109,4104185692</v>
      </c>
    </row>
    <row r="631" spans="1:3" x14ac:dyDescent="0.25">
      <c r="A631" t="str">
        <f>"// "&amp;ids_splitter!$A632</f>
        <v>// Acasia's Dejection</v>
      </c>
      <c r="B631" t="str">
        <f>"//notes:["&amp;reference_stuff!$A$1&amp;"] "&amp;IF(ids_splitter!$G632&lt;&gt;"",ids_splitter!$G632&amp;" ","")&amp;IF(ids_splitter!$H632&lt;&gt;"",ids_splitter!$H632&amp;" ","")&amp;IFERROR(IF(LEN(ids_splitter!$C632) - LEN(SUBSTITUTE(ids_splitter!$C632,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1" t="str">
        <f>"dimwishlist:item="&amp;ids_splitter!$B632&amp;"&amp;perks="&amp;IF(ids_splitter!$C632="","",ids_splitter!$C632&amp;","&amp;ids_splitter!$D632&amp;","&amp;ids_splitter!$E632&amp;","&amp;ids_splitter!$F632)</f>
        <v>dimwishlist:item=3493494807&amp;perks=1840239774,2749775325,1523832109,3215448563</v>
      </c>
    </row>
    <row r="632" spans="1:3" x14ac:dyDescent="0.25">
      <c r="A632" t="str">
        <f>"// "&amp;ids_splitter!$A633</f>
        <v>// Acasia's Dejection</v>
      </c>
      <c r="B632" t="str">
        <f>"//notes:["&amp;reference_stuff!$A$1&amp;"] "&amp;IF(ids_splitter!$G633&lt;&gt;"",ids_splitter!$G633&amp;" ","")&amp;IF(ids_splitter!$H633&lt;&gt;"",ids_splitter!$H633&amp;" ","")&amp;IFERROR(IF(LEN(ids_splitter!$C633) - LEN(SUBSTITUTE(ids_splitter!$C633,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2" t="str">
        <f>"dimwishlist:item="&amp;ids_splitter!$B633&amp;"&amp;perks="&amp;IF(ids_splitter!$C633="","",ids_splitter!$C633&amp;","&amp;ids_splitter!$D633&amp;","&amp;ids_splitter!$E633&amp;","&amp;ids_splitter!$F633)</f>
        <v>dimwishlist:item=3493494807&amp;perks=1840239774,2749775325,2869569095,4104185692</v>
      </c>
    </row>
    <row r="633" spans="1:3" x14ac:dyDescent="0.25">
      <c r="A633" t="str">
        <f>"// "&amp;ids_splitter!$A634</f>
        <v>// Acasia's Dejection</v>
      </c>
      <c r="B633" t="str">
        <f>"//notes:["&amp;reference_stuff!$A$1&amp;"] "&amp;IF(ids_splitter!$G634&lt;&gt;"",ids_splitter!$G634&amp;" ","")&amp;IF(ids_splitter!$H634&lt;&gt;"",ids_splitter!$H634&amp;" ","")&amp;IFERROR(IF(LEN(ids_splitter!$C634) - LEN(SUBSTITUTE(ids_splitter!$C634,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3" t="str">
        <f>"dimwishlist:item="&amp;ids_splitter!$B634&amp;"&amp;perks="&amp;IF(ids_splitter!$C634="","",ids_splitter!$C634&amp;","&amp;ids_splitter!$D634&amp;","&amp;ids_splitter!$E634&amp;","&amp;ids_splitter!$F634)</f>
        <v>dimwishlist:item=3493494807&amp;perks=1840239774,2749775325,2869569095,3215448563</v>
      </c>
    </row>
    <row r="634" spans="1:3" x14ac:dyDescent="0.25">
      <c r="A634" t="str">
        <f>"// "&amp;ids_splitter!$A635</f>
        <v>// Acasia's Dejection</v>
      </c>
      <c r="B634" t="str">
        <f>"//notes:["&amp;reference_stuff!$A$1&amp;"] "&amp;IF(ids_splitter!$G635&lt;&gt;"",ids_splitter!$G635&amp;" ","")&amp;IF(ids_splitter!$H635&lt;&gt;"",ids_splitter!$H635&amp;" ","")&amp;IFERROR(IF(LEN(ids_splitter!$C635) - LEN(SUBSTITUTE(ids_splitter!$C635,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4" t="str">
        <f>"dimwishlist:item="&amp;ids_splitter!$B635&amp;"&amp;perks="&amp;IF(ids_splitter!$C635="","",ids_splitter!$C635&amp;","&amp;ids_splitter!$D635&amp;","&amp;ids_splitter!$E635&amp;","&amp;ids_splitter!$F635)</f>
        <v>dimwishlist:item=3493494807&amp;perks=1840239774,2749775325, 777589559,4104185692</v>
      </c>
    </row>
    <row r="635" spans="1:3" x14ac:dyDescent="0.25">
      <c r="A635" t="str">
        <f>"// "&amp;ids_splitter!$A636</f>
        <v>// Acasia's Dejection</v>
      </c>
      <c r="B635" t="str">
        <f>"//notes:["&amp;reference_stuff!$A$1&amp;"] "&amp;IF(ids_splitter!$G636&lt;&gt;"",ids_splitter!$G636&amp;" ","")&amp;IF(ids_splitter!$H636&lt;&gt;"",ids_splitter!$H636&amp;" ","")&amp;IFERROR(IF(LEN(ids_splitter!$C636) - LEN(SUBSTITUTE(ids_splitter!$C636,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5" t="str">
        <f>"dimwishlist:item="&amp;ids_splitter!$B636&amp;"&amp;perks="&amp;IF(ids_splitter!$C636="","",ids_splitter!$C636&amp;","&amp;ids_splitter!$D636&amp;","&amp;ids_splitter!$E636&amp;","&amp;ids_splitter!$F636)</f>
        <v>dimwishlist:item=3493494807&amp;perks=1840239774,2749775325, 777589559,3215448563</v>
      </c>
    </row>
    <row r="636" spans="1:3" x14ac:dyDescent="0.25">
      <c r="A636" t="str">
        <f>"// "&amp;ids_splitter!$A637</f>
        <v>// Acasia's Dejection</v>
      </c>
      <c r="B636" t="str">
        <f>"//notes:["&amp;reference_stuff!$A$1&amp;"] "&amp;IF(ids_splitter!$G637&lt;&gt;"",ids_splitter!$G637&amp;" ","")&amp;IF(ids_splitter!$H637&lt;&gt;"",ids_splitter!$H637&amp;" ","")&amp;IFERROR(IF(LEN(ids_splitter!$C637) - LEN(SUBSTITUTE(ids_splitter!$C637,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6" t="str">
        <f>"dimwishlist:item="&amp;ids_splitter!$B637&amp;"&amp;perks="&amp;IF(ids_splitter!$C637="","",ids_splitter!$C637&amp;","&amp;ids_splitter!$D637&amp;","&amp;ids_splitter!$E637&amp;","&amp;ids_splitter!$F637)</f>
        <v>dimwishlist:item=1471212226&amp;perks=1840239774,2749775325,1523832109,4104185692</v>
      </c>
    </row>
    <row r="637" spans="1:3" x14ac:dyDescent="0.25">
      <c r="A637" t="str">
        <f>"// "&amp;ids_splitter!$A638</f>
        <v>// Acasia's Dejection</v>
      </c>
      <c r="B637" t="str">
        <f>"//notes:["&amp;reference_stuff!$A$1&amp;"] "&amp;IF(ids_splitter!$G638&lt;&gt;"",ids_splitter!$G638&amp;" ","")&amp;IF(ids_splitter!$H638&lt;&gt;"",ids_splitter!$H638&amp;" ","")&amp;IFERROR(IF(LEN(ids_splitter!$C638) - LEN(SUBSTITUTE(ids_splitter!$C638,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7" t="str">
        <f>"dimwishlist:item="&amp;ids_splitter!$B638&amp;"&amp;perks="&amp;IF(ids_splitter!$C638="","",ids_splitter!$C638&amp;","&amp;ids_splitter!$D638&amp;","&amp;ids_splitter!$E638&amp;","&amp;ids_splitter!$F638)</f>
        <v>dimwishlist:item=1471212226&amp;perks=1840239774,2749775325,1523832109,3215448563</v>
      </c>
    </row>
    <row r="638" spans="1:3" x14ac:dyDescent="0.25">
      <c r="A638" t="str">
        <f>"// "&amp;ids_splitter!$A639</f>
        <v>// Acasia's Dejection</v>
      </c>
      <c r="B638" t="str">
        <f>"//notes:["&amp;reference_stuff!$A$1&amp;"] "&amp;IF(ids_splitter!$G639&lt;&gt;"",ids_splitter!$G639&amp;" ","")&amp;IF(ids_splitter!$H639&lt;&gt;"",ids_splitter!$H639&amp;" ","")&amp;IFERROR(IF(LEN(ids_splitter!$C639) - LEN(SUBSTITUTE(ids_splitter!$C639,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8" t="str">
        <f>"dimwishlist:item="&amp;ids_splitter!$B639&amp;"&amp;perks="&amp;IF(ids_splitter!$C639="","",ids_splitter!$C639&amp;","&amp;ids_splitter!$D639&amp;","&amp;ids_splitter!$E639&amp;","&amp;ids_splitter!$F639)</f>
        <v>dimwishlist:item=1471212226&amp;perks=1840239774,2749775325,2869569095,4104185692</v>
      </c>
    </row>
    <row r="639" spans="1:3" x14ac:dyDescent="0.25">
      <c r="A639" t="str">
        <f>"// "&amp;ids_splitter!$A640</f>
        <v>// Acasia's Dejection</v>
      </c>
      <c r="B639" t="str">
        <f>"//notes:["&amp;reference_stuff!$A$1&amp;"] "&amp;IF(ids_splitter!$G640&lt;&gt;"",ids_splitter!$G640&amp;" ","")&amp;IF(ids_splitter!$H640&lt;&gt;"",ids_splitter!$H640&amp;" ","")&amp;IFERROR(IF(LEN(ids_splitter!$C640) - LEN(SUBSTITUTE(ids_splitter!$C640,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39" t="str">
        <f>"dimwishlist:item="&amp;ids_splitter!$B640&amp;"&amp;perks="&amp;IF(ids_splitter!$C640="","",ids_splitter!$C640&amp;","&amp;ids_splitter!$D640&amp;","&amp;ids_splitter!$E640&amp;","&amp;ids_splitter!$F640)</f>
        <v>dimwishlist:item=1471212226&amp;perks=1840239774,2749775325,2869569095,3215448563</v>
      </c>
    </row>
    <row r="640" spans="1:3" x14ac:dyDescent="0.25">
      <c r="A640" t="str">
        <f>"// "&amp;ids_splitter!$A641</f>
        <v>// Acasia's Dejection</v>
      </c>
      <c r="B640" t="str">
        <f>"//notes:["&amp;reference_stuff!$A$1&amp;"] "&amp;IF(ids_splitter!$G641&lt;&gt;"",ids_splitter!$G641&amp;" ","")&amp;IF(ids_splitter!$H641&lt;&gt;"",ids_splitter!$H641&amp;" ","")&amp;IFERROR(IF(LEN(ids_splitter!$C641) - LEN(SUBSTITUTE(ids_splitter!$C641,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40" t="str">
        <f>"dimwishlist:item="&amp;ids_splitter!$B641&amp;"&amp;perks="&amp;IF(ids_splitter!$C641="","",ids_splitter!$C641&amp;","&amp;ids_splitter!$D641&amp;","&amp;ids_splitter!$E641&amp;","&amp;ids_splitter!$F641)</f>
        <v>dimwishlist:item=1471212226&amp;perks=1840239774,2749775325, 777589559,4104185692</v>
      </c>
    </row>
    <row r="641" spans="1:3" x14ac:dyDescent="0.25">
      <c r="A641" t="str">
        <f>"// "&amp;ids_splitter!$A642</f>
        <v>// Acasia's Dejection</v>
      </c>
      <c r="B641" t="str">
        <f>"//notes:["&amp;reference_stuff!$A$1&amp;"] "&amp;IF(ids_splitter!$G642&lt;&gt;"",ids_splitter!$G642&amp;" ","")&amp;IF(ids_splitter!$H642&lt;&gt;"",ids_splitter!$H642&amp;" ","")&amp;IFERROR(IF(LEN(ids_splitter!$C642) - LEN(SUBSTITUTE(ids_splitter!$C642,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Root of Nightmares  | tags: aegis speedrun pve</v>
      </c>
      <c r="C641" t="str">
        <f>"dimwishlist:item="&amp;ids_splitter!$B642&amp;"&amp;perks="&amp;IF(ids_splitter!$C642="","",ids_splitter!$C642&amp;","&amp;ids_splitter!$D642&amp;","&amp;ids_splitter!$E642&amp;","&amp;ids_splitter!$F642)</f>
        <v>dimwishlist:item=1471212226&amp;perks=1840239774,2749775325, 777589559,3215448563</v>
      </c>
    </row>
    <row r="642" spans="1:3" x14ac:dyDescent="0.25">
      <c r="A642" t="str">
        <f>"// "&amp;ids_splitter!$A643</f>
        <v>// Apex Predator</v>
      </c>
      <c r="B642" t="str">
        <f>"//notes:["&amp;reference_stuff!$A$1&amp;"] "&amp;IF(ids_splitter!$G643&lt;&gt;"",ids_splitter!$G643&amp;" ","")&amp;IF(ids_splitter!$H643&lt;&gt;"",ids_splitter!$H643&amp;" ","")&amp;IFERROR(IF(LEN(ids_splitter!$C643) - LEN(SUBSTITUTE(ids_splitter!$C643,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Last Wish  | tags: aegis speedrun pve</v>
      </c>
      <c r="C642" t="str">
        <f>"dimwishlist:item="&amp;ids_splitter!$B643&amp;"&amp;perks="&amp;IF(ids_splitter!$C643="","",ids_splitter!$C643&amp;","&amp;ids_splitter!$D643&amp;","&amp;ids_splitter!$E643&amp;","&amp;ids_splitter!$F643)</f>
        <v>dimwishlist:item=2545083870&amp;perks=3525010810,3796465595,1523832109,3078487919</v>
      </c>
    </row>
    <row r="643" spans="1:3" x14ac:dyDescent="0.25">
      <c r="A643" t="str">
        <f>"// "&amp;ids_splitter!$A644</f>
        <v>// Apex Predator</v>
      </c>
      <c r="B643" t="str">
        <f>"//notes:["&amp;reference_stuff!$A$1&amp;"] "&amp;IF(ids_splitter!$G644&lt;&gt;"",ids_splitter!$G644&amp;" ","")&amp;IF(ids_splitter!$H644&lt;&gt;"",ids_splitter!$H644&amp;" ","")&amp;IFERROR(IF(LEN(ids_splitter!$C644) - LEN(SUBSTITUTE(ids_splitter!$C644,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Last Wish  | tags: aegis speedrun pve</v>
      </c>
      <c r="C643" t="str">
        <f>"dimwishlist:item="&amp;ids_splitter!$B644&amp;"&amp;perks="&amp;IF(ids_splitter!$C644="","",ids_splitter!$C644&amp;","&amp;ids_splitter!$D644&amp;","&amp;ids_splitter!$E644&amp;","&amp;ids_splitter!$F644)</f>
        <v>dimwishlist:item=2545083870&amp;perks=3525010810,3796465595,1523832109,1439600632</v>
      </c>
    </row>
    <row r="644" spans="1:3" x14ac:dyDescent="0.25">
      <c r="A644" t="str">
        <f>"// "&amp;ids_splitter!$A645</f>
        <v>// Apex Predator</v>
      </c>
      <c r="B644" t="str">
        <f>"//notes:["&amp;reference_stuff!$A$1&amp;"] "&amp;IF(ids_splitter!$G645&lt;&gt;"",ids_splitter!$G645&amp;" ","")&amp;IF(ids_splitter!$H645&lt;&gt;"",ids_splitter!$H645&amp;" ","")&amp;IFERROR(IF(LEN(ids_splitter!$C645) - LEN(SUBSTITUTE(ids_splitter!$C645,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Last Wish  | tags: aegis speedrun pve</v>
      </c>
      <c r="C644" t="str">
        <f>"dimwishlist:item="&amp;ids_splitter!$B645&amp;"&amp;perks="&amp;IF(ids_splitter!$C645="","",ids_splitter!$C645&amp;","&amp;ids_splitter!$D645&amp;","&amp;ids_splitter!$E645&amp;","&amp;ids_splitter!$F645)</f>
        <v>dimwishlist:item=2545083870&amp;perks=3525010810,3796465595,1523832109,3708227201</v>
      </c>
    </row>
    <row r="645" spans="1:3" x14ac:dyDescent="0.25">
      <c r="A645" t="str">
        <f>"// "&amp;ids_splitter!$A646</f>
        <v>// Apex Predator</v>
      </c>
      <c r="B645" t="str">
        <f>"//notes:["&amp;reference_stuff!$A$1&amp;"] "&amp;IF(ids_splitter!$G646&lt;&gt;"",ids_splitter!$G646&amp;" ","")&amp;IF(ids_splitter!$H646&lt;&gt;"",ids_splitter!$H646&amp;" ","")&amp;IFERROR(IF(LEN(ids_splitter!$C646) - LEN(SUBSTITUTE(ids_splitter!$C646,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Last Wish  | tags: aegis speedrun pve</v>
      </c>
      <c r="C645" t="str">
        <f>"dimwishlist:item="&amp;ids_splitter!$B646&amp;"&amp;perks="&amp;IF(ids_splitter!$C646="","",ids_splitter!$C646&amp;","&amp;ids_splitter!$D646&amp;","&amp;ids_splitter!$E646&amp;","&amp;ids_splitter!$F646)</f>
        <v>dimwishlist:item=1851777734&amp;perks=3525010810,3796465595,1523832109,3078487919</v>
      </c>
    </row>
    <row r="646" spans="1:3" x14ac:dyDescent="0.25">
      <c r="A646" t="str">
        <f>"// "&amp;ids_splitter!$A647</f>
        <v>// Apex Predator</v>
      </c>
      <c r="B646" t="str">
        <f>"//notes:["&amp;reference_stuff!$A$1&amp;"] "&amp;IF(ids_splitter!$G647&lt;&gt;"",ids_splitter!$G647&amp;" ","")&amp;IF(ids_splitter!$H647&lt;&gt;"",ids_splitter!$H647&amp;" ","")&amp;IFERROR(IF(LEN(ids_splitter!$C647) - LEN(SUBSTITUTE(ids_splitter!$C647,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Last Wish  | tags: aegis speedrun pve</v>
      </c>
      <c r="C646" t="str">
        <f>"dimwishlist:item="&amp;ids_splitter!$B647&amp;"&amp;perks="&amp;IF(ids_splitter!$C647="","",ids_splitter!$C647&amp;","&amp;ids_splitter!$D647&amp;","&amp;ids_splitter!$E647&amp;","&amp;ids_splitter!$F647)</f>
        <v>dimwishlist:item=1851777734&amp;perks=3525010810,3796465595,1523832109,1439600632</v>
      </c>
    </row>
    <row r="647" spans="1:3" x14ac:dyDescent="0.25">
      <c r="A647" t="str">
        <f>"// "&amp;ids_splitter!$A648</f>
        <v>// Apex Predator</v>
      </c>
      <c r="B647" t="str">
        <f>"//notes:["&amp;reference_stuff!$A$1&amp;"] "&amp;IF(ids_splitter!$G648&lt;&gt;"",ids_splitter!$G648&amp;" ","")&amp;IF(ids_splitter!$H648&lt;&gt;"",ids_splitter!$H648&amp;" ","")&amp;IFERROR(IF(LEN(ids_splitter!$C648) - LEN(SUBSTITUTE(ids_splitter!$C648,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Last Wish  | tags: aegis speedrun pve</v>
      </c>
      <c r="C647" t="str">
        <f>"dimwishlist:item="&amp;ids_splitter!$B648&amp;"&amp;perks="&amp;IF(ids_splitter!$C648="","",ids_splitter!$C648&amp;","&amp;ids_splitter!$D648&amp;","&amp;ids_splitter!$E648&amp;","&amp;ids_splitter!$F648)</f>
        <v>dimwishlist:item=1851777734&amp;perks=3525010810,3796465595,1523832109,3708227201</v>
      </c>
    </row>
    <row r="648" spans="1:3" x14ac:dyDescent="0.25">
      <c r="A648" t="str">
        <f>"// "&amp;ids_splitter!$A649</f>
        <v>// Arbalest</v>
      </c>
      <c r="B648" t="str">
        <f>"//notes:["&amp;reference_stuff!$A$1&amp;"] "&amp;IF(ids_splitter!$G649&lt;&gt;"",ids_splitter!$G649&amp;" ","")&amp;IF(ids_splitter!$H649&lt;&gt;"",ids_splitter!$H649&amp;" ","")&amp;IFERROR(IF(LEN(ids_splitter!$C649) - LEN(SUBSTITUTE(ids_splitter!$C649, CHAR(10), "") + 1)&gt;0," (Whislist doesn't work since more than 1 perk in the string, just for visual, WIP to fix it) | tags: aegis speedrun pve"," | tags: aegis speedrun pve")," | tags: aegis speedrun pve")</f>
        <v>//notes:[Aegis' Speedrunner's Shopping List (updated 2026-01-05)] Tier: N/A [Purpose]: Single target piercing damage, Intrinsic Barrier [Usage]: GMs [Source]: Intro exotic quest  | tags: aegis speedrun pve</v>
      </c>
      <c r="C648" t="str">
        <f>"dimwishlist:item="&amp;ids_splitter!$B649&amp;"&amp;perks="&amp;IF(ids_splitter!$C649="","",ids_splitter!$C649&amp;","&amp;ids_splitter!$D649&amp;","&amp;ids_splitter!$E649&amp;","&amp;ids_splitter!$F649)</f>
        <v>dimwishlist:item=2130065553&amp;perks=</v>
      </c>
    </row>
    <row r="649" spans="1:3" x14ac:dyDescent="0.25">
      <c r="A649" t="str">
        <f>"// "&amp;ids_splitter!$A650</f>
        <v>// Arcane Embrace</v>
      </c>
      <c r="B649" t="str">
        <f>"//notes:["&amp;reference_stuff!$A$1&amp;"] "&amp;IF(ids_splitter!$G650&lt;&gt;"",ids_splitter!$G650&amp;" ","")&amp;IF(ids_splitter!$H650&lt;&gt;"",ids_splitter!$H650&amp;" ","")&amp;IFERROR(IF(LEN(ids_splitter!$C650) - LEN(SUBSTITUTE(ids_splitter!$C650,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49" t="str">
        <f>"dimwishlist:item="&amp;ids_splitter!$B650&amp;"&amp;perks="&amp;IF(ids_splitter!$C650="","",ids_splitter!$C650&amp;","&amp;ids_splitter!$D650&amp;","&amp;ids_splitter!$E650&amp;","&amp;ids_splitter!$F650)</f>
        <v>dimwishlist:item=3328019216&amp;perks=1840239774,791862061,1354429876,555281244</v>
      </c>
    </row>
    <row r="650" spans="1:3" x14ac:dyDescent="0.25">
      <c r="A650" t="str">
        <f>"// "&amp;ids_splitter!$A651</f>
        <v>// Arcane Embrace</v>
      </c>
      <c r="B650" t="str">
        <f>"//notes:["&amp;reference_stuff!$A$1&amp;"] "&amp;IF(ids_splitter!$G651&lt;&gt;"",ids_splitter!$G651&amp;" ","")&amp;IF(ids_splitter!$H651&lt;&gt;"",ids_splitter!$H651&amp;" ","")&amp;IFERROR(IF(LEN(ids_splitter!$C651) - LEN(SUBSTITUTE(ids_splitter!$C651,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0" t="str">
        <f>"dimwishlist:item="&amp;ids_splitter!$B651&amp;"&amp;perks="&amp;IF(ids_splitter!$C651="","",ids_splitter!$C651&amp;","&amp;ids_splitter!$D651&amp;","&amp;ids_splitter!$E651&amp;","&amp;ids_splitter!$F651)</f>
        <v>dimwishlist:item=3328019216&amp;perks=1840239774,791862061,1354429876,3708227201</v>
      </c>
    </row>
    <row r="651" spans="1:3" x14ac:dyDescent="0.25">
      <c r="A651" t="str">
        <f>"// "&amp;ids_splitter!$A652</f>
        <v>// Arcane Embrace</v>
      </c>
      <c r="B651" t="str">
        <f>"//notes:["&amp;reference_stuff!$A$1&amp;"] "&amp;IF(ids_splitter!$G652&lt;&gt;"",ids_splitter!$G652&amp;" ","")&amp;IF(ids_splitter!$H652&lt;&gt;"",ids_splitter!$H652&amp;" ","")&amp;IFERROR(IF(LEN(ids_splitter!$C652) - LEN(SUBSTITUTE(ids_splitter!$C652,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1" t="str">
        <f>"dimwishlist:item="&amp;ids_splitter!$B652&amp;"&amp;perks="&amp;IF(ids_splitter!$C652="","",ids_splitter!$C652&amp;","&amp;ids_splitter!$D652&amp;","&amp;ids_splitter!$E652&amp;","&amp;ids_splitter!$F652)</f>
        <v>dimwishlist:item=3328019216&amp;perks=1840239774,791862061,1421772400,555281244</v>
      </c>
    </row>
    <row r="652" spans="1:3" x14ac:dyDescent="0.25">
      <c r="A652" t="str">
        <f>"// "&amp;ids_splitter!$A653</f>
        <v>// Arcane Embrace</v>
      </c>
      <c r="B652" t="str">
        <f>"//notes:["&amp;reference_stuff!$A$1&amp;"] "&amp;IF(ids_splitter!$G653&lt;&gt;"",ids_splitter!$G653&amp;" ","")&amp;IF(ids_splitter!$H653&lt;&gt;"",ids_splitter!$H653&amp;" ","")&amp;IFERROR(IF(LEN(ids_splitter!$C653) - LEN(SUBSTITUTE(ids_splitter!$C653,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2" t="str">
        <f>"dimwishlist:item="&amp;ids_splitter!$B653&amp;"&amp;perks="&amp;IF(ids_splitter!$C653="","",ids_splitter!$C653&amp;","&amp;ids_splitter!$D653&amp;","&amp;ids_splitter!$E653&amp;","&amp;ids_splitter!$F653)</f>
        <v>dimwishlist:item=3328019216&amp;perks=1840239774,791862061,1421772400,3708227201</v>
      </c>
    </row>
    <row r="653" spans="1:3" x14ac:dyDescent="0.25">
      <c r="A653" t="str">
        <f>"// "&amp;ids_splitter!$A654</f>
        <v>// Arcane Embrace</v>
      </c>
      <c r="B653" t="str">
        <f>"//notes:["&amp;reference_stuff!$A$1&amp;"] "&amp;IF(ids_splitter!$G654&lt;&gt;"",ids_splitter!$G654&amp;" ","")&amp;IF(ids_splitter!$H654&lt;&gt;"",ids_splitter!$H654&amp;" ","")&amp;IFERROR(IF(LEN(ids_splitter!$C654) - LEN(SUBSTITUTE(ids_splitter!$C654,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3" t="str">
        <f>"dimwishlist:item="&amp;ids_splitter!$B654&amp;"&amp;perks="&amp;IF(ids_splitter!$C654="","",ids_splitter!$C654&amp;","&amp;ids_splitter!$D654&amp;","&amp;ids_splitter!$E654&amp;","&amp;ids_splitter!$F654)</f>
        <v>dimwishlist:item=3328019216&amp;perks=1840239774,791862061,1631667848,555281244</v>
      </c>
    </row>
    <row r="654" spans="1:3" x14ac:dyDescent="0.25">
      <c r="A654" t="str">
        <f>"// "&amp;ids_splitter!$A655</f>
        <v>// Arcane Embrace</v>
      </c>
      <c r="B654" t="str">
        <f>"//notes:["&amp;reference_stuff!$A$1&amp;"] "&amp;IF(ids_splitter!$G655&lt;&gt;"",ids_splitter!$G655&amp;" ","")&amp;IF(ids_splitter!$H655&lt;&gt;"",ids_splitter!$H655&amp;" ","")&amp;IFERROR(IF(LEN(ids_splitter!$C655) - LEN(SUBSTITUTE(ids_splitter!$C655,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4" t="str">
        <f>"dimwishlist:item="&amp;ids_splitter!$B655&amp;"&amp;perks="&amp;IF(ids_splitter!$C655="","",ids_splitter!$C655&amp;","&amp;ids_splitter!$D655&amp;","&amp;ids_splitter!$E655&amp;","&amp;ids_splitter!$F655)</f>
        <v>dimwishlist:item=3328019216&amp;perks=1840239774,791862061,1631667848,3708227201</v>
      </c>
    </row>
    <row r="655" spans="1:3" x14ac:dyDescent="0.25">
      <c r="A655" t="str">
        <f>"// "&amp;ids_splitter!$A656</f>
        <v>// Arcane Embrace</v>
      </c>
      <c r="B655" t="str">
        <f>"//notes:["&amp;reference_stuff!$A$1&amp;"] "&amp;IF(ids_splitter!$G656&lt;&gt;"",ids_splitter!$G656&amp;" ","")&amp;IF(ids_splitter!$H656&lt;&gt;"",ids_splitter!$H656&amp;" ","")&amp;IFERROR(IF(LEN(ids_splitter!$C656) - LEN(SUBSTITUTE(ids_splitter!$C656,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5" t="str">
        <f>"dimwishlist:item="&amp;ids_splitter!$B656&amp;"&amp;perks="&amp;IF(ids_splitter!$C656="","",ids_splitter!$C656&amp;","&amp;ids_splitter!$D656&amp;","&amp;ids_splitter!$E656&amp;","&amp;ids_splitter!$F656)</f>
        <v>dimwishlist:item=3649985571&amp;perks=1840239774,791862061,1354429876,555281244</v>
      </c>
    </row>
    <row r="656" spans="1:3" x14ac:dyDescent="0.25">
      <c r="A656" t="str">
        <f>"// "&amp;ids_splitter!$A657</f>
        <v>// Arcane Embrace</v>
      </c>
      <c r="B656" t="str">
        <f>"//notes:["&amp;reference_stuff!$A$1&amp;"] "&amp;IF(ids_splitter!$G657&lt;&gt;"",ids_splitter!$G657&amp;" ","")&amp;IF(ids_splitter!$H657&lt;&gt;"",ids_splitter!$H657&amp;" ","")&amp;IFERROR(IF(LEN(ids_splitter!$C657) - LEN(SUBSTITUTE(ids_splitter!$C657,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6" t="str">
        <f>"dimwishlist:item="&amp;ids_splitter!$B657&amp;"&amp;perks="&amp;IF(ids_splitter!$C657="","",ids_splitter!$C657&amp;","&amp;ids_splitter!$D657&amp;","&amp;ids_splitter!$E657&amp;","&amp;ids_splitter!$F657)</f>
        <v>dimwishlist:item=3649985571&amp;perks=1840239774,791862061,1354429876,3708227201</v>
      </c>
    </row>
    <row r="657" spans="1:3" x14ac:dyDescent="0.25">
      <c r="A657" t="str">
        <f>"// "&amp;ids_splitter!$A658</f>
        <v>// Arcane Embrace</v>
      </c>
      <c r="B657" t="str">
        <f>"//notes:["&amp;reference_stuff!$A$1&amp;"] "&amp;IF(ids_splitter!$G658&lt;&gt;"",ids_splitter!$G658&amp;" ","")&amp;IF(ids_splitter!$H658&lt;&gt;"",ids_splitter!$H658&amp;" ","")&amp;IFERROR(IF(LEN(ids_splitter!$C658) - LEN(SUBSTITUTE(ids_splitter!$C658,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7" t="str">
        <f>"dimwishlist:item="&amp;ids_splitter!$B658&amp;"&amp;perks="&amp;IF(ids_splitter!$C658="","",ids_splitter!$C658&amp;","&amp;ids_splitter!$D658&amp;","&amp;ids_splitter!$E658&amp;","&amp;ids_splitter!$F658)</f>
        <v>dimwishlist:item=3649985571&amp;perks=1840239774,791862061,1421772400,555281244</v>
      </c>
    </row>
    <row r="658" spans="1:3" x14ac:dyDescent="0.25">
      <c r="A658" t="str">
        <f>"// "&amp;ids_splitter!$A659</f>
        <v>// Arcane Embrace</v>
      </c>
      <c r="B658" t="str">
        <f>"//notes:["&amp;reference_stuff!$A$1&amp;"] "&amp;IF(ids_splitter!$G659&lt;&gt;"",ids_splitter!$G659&amp;" ","")&amp;IF(ids_splitter!$H659&lt;&gt;"",ids_splitter!$H659&amp;" ","")&amp;IFERROR(IF(LEN(ids_splitter!$C659) - LEN(SUBSTITUTE(ids_splitter!$C659,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8" t="str">
        <f>"dimwishlist:item="&amp;ids_splitter!$B659&amp;"&amp;perks="&amp;IF(ids_splitter!$C659="","",ids_splitter!$C659&amp;","&amp;ids_splitter!$D659&amp;","&amp;ids_splitter!$E659&amp;","&amp;ids_splitter!$F659)</f>
        <v>dimwishlist:item=3649985571&amp;perks=1840239774,791862061,1421772400,3708227201</v>
      </c>
    </row>
    <row r="659" spans="1:3" x14ac:dyDescent="0.25">
      <c r="A659" t="str">
        <f>"// "&amp;ids_splitter!$A660</f>
        <v>// Arcane Embrace</v>
      </c>
      <c r="B659" t="str">
        <f>"//notes:["&amp;reference_stuff!$A$1&amp;"] "&amp;IF(ids_splitter!$G660&lt;&gt;"",ids_splitter!$G660&amp;" ","")&amp;IF(ids_splitter!$H660&lt;&gt;"",ids_splitter!$H660&amp;" ","")&amp;IFERROR(IF(LEN(ids_splitter!$C660) - LEN(SUBSTITUTE(ids_splitter!$C660,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59" t="str">
        <f>"dimwishlist:item="&amp;ids_splitter!$B660&amp;"&amp;perks="&amp;IF(ids_splitter!$C660="","",ids_splitter!$C660&amp;","&amp;ids_splitter!$D660&amp;","&amp;ids_splitter!$E660&amp;","&amp;ids_splitter!$F660)</f>
        <v>dimwishlist:item=3649985571&amp;perks=1840239774,791862061,1631667848,555281244</v>
      </c>
    </row>
    <row r="660" spans="1:3" x14ac:dyDescent="0.25">
      <c r="A660" t="str">
        <f>"// "&amp;ids_splitter!$A661</f>
        <v>// Arcane Embrace</v>
      </c>
      <c r="B660" t="str">
        <f>"//notes:["&amp;reference_stuff!$A$1&amp;"] "&amp;IF(ids_splitter!$G661&lt;&gt;"",ids_splitter!$G661&amp;" ","")&amp;IF(ids_splitter!$H661&lt;&gt;"",ids_splitter!$H661&amp;" ","")&amp;IFERROR(IF(LEN(ids_splitter!$C661) - LEN(SUBSTITUTE(ids_splitter!$C661,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60" t="str">
        <f>"dimwishlist:item="&amp;ids_splitter!$B661&amp;"&amp;perks="&amp;IF(ids_splitter!$C661="","",ids_splitter!$C661&amp;","&amp;ids_splitter!$D661&amp;","&amp;ids_splitter!$E661&amp;","&amp;ids_splitter!$F661)</f>
        <v>dimwishlist:item=3649985571&amp;perks=1840239774,791862061,1631667848,3708227201</v>
      </c>
    </row>
    <row r="661" spans="1:3" x14ac:dyDescent="0.25">
      <c r="A661" t="str">
        <f>"// "&amp;ids_splitter!$A662</f>
        <v>// Arcane Embrace</v>
      </c>
      <c r="B661" t="str">
        <f>"//notes:["&amp;reference_stuff!$A$1&amp;"] "&amp;IF(ids_splitter!$G662&lt;&gt;"",ids_splitter!$G662&amp;" ","")&amp;IF(ids_splitter!$H662&lt;&gt;"",ids_splitter!$H662&amp;" ","")&amp;IFERROR(IF(LEN(ids_splitter!$C662) - LEN(SUBSTITUTE(ids_splitter!$C662,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61" t="str">
        <f>"dimwishlist:item="&amp;ids_splitter!$B662&amp;"&amp;perks="&amp;IF(ids_splitter!$C662="","",ids_splitter!$C662&amp;","&amp;ids_splitter!$D662&amp;","&amp;ids_splitter!$E662&amp;","&amp;ids_splitter!$F662)</f>
        <v>dimwishlist:item=1813474267&amp;perks=1840239774,791862061,1354429876,555281244</v>
      </c>
    </row>
    <row r="662" spans="1:3" x14ac:dyDescent="0.25">
      <c r="A662" t="str">
        <f>"// "&amp;ids_splitter!$A663</f>
        <v>// Arcane Embrace</v>
      </c>
      <c r="B662" t="str">
        <f>"//notes:["&amp;reference_stuff!$A$1&amp;"] "&amp;IF(ids_splitter!$G663&lt;&gt;"",ids_splitter!$G663&amp;" ","")&amp;IF(ids_splitter!$H663&lt;&gt;"",ids_splitter!$H663&amp;" ","")&amp;IFERROR(IF(LEN(ids_splitter!$C663) - LEN(SUBSTITUTE(ids_splitter!$C663,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62" t="str">
        <f>"dimwishlist:item="&amp;ids_splitter!$B663&amp;"&amp;perks="&amp;IF(ids_splitter!$C663="","",ids_splitter!$C663&amp;","&amp;ids_splitter!$D663&amp;","&amp;ids_splitter!$E663&amp;","&amp;ids_splitter!$F663)</f>
        <v>dimwishlist:item=1813474267&amp;perks=1840239774,791862061,1354429876,3708227201</v>
      </c>
    </row>
    <row r="663" spans="1:3" x14ac:dyDescent="0.25">
      <c r="A663" t="str">
        <f>"// "&amp;ids_splitter!$A664</f>
        <v>// Arcane Embrace</v>
      </c>
      <c r="B663" t="str">
        <f>"//notes:["&amp;reference_stuff!$A$1&amp;"] "&amp;IF(ids_splitter!$G664&lt;&gt;"",ids_splitter!$G664&amp;" ","")&amp;IF(ids_splitter!$H664&lt;&gt;"",ids_splitter!$H664&amp;" ","")&amp;IFERROR(IF(LEN(ids_splitter!$C664) - LEN(SUBSTITUTE(ids_splitter!$C664,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63" t="str">
        <f>"dimwishlist:item="&amp;ids_splitter!$B664&amp;"&amp;perks="&amp;IF(ids_splitter!$C664="","",ids_splitter!$C664&amp;","&amp;ids_splitter!$D664&amp;","&amp;ids_splitter!$E664&amp;","&amp;ids_splitter!$F664)</f>
        <v>dimwishlist:item=1813474267&amp;perks=1840239774,791862061,1421772400,555281244</v>
      </c>
    </row>
    <row r="664" spans="1:3" x14ac:dyDescent="0.25">
      <c r="A664" t="str">
        <f>"// "&amp;ids_splitter!$A665</f>
        <v>// Arcane Embrace</v>
      </c>
      <c r="B664" t="str">
        <f>"//notes:["&amp;reference_stuff!$A$1&amp;"] "&amp;IF(ids_splitter!$G665&lt;&gt;"",ids_splitter!$G665&amp;" ","")&amp;IF(ids_splitter!$H665&lt;&gt;"",ids_splitter!$H665&amp;" ","")&amp;IFERROR(IF(LEN(ids_splitter!$C665) - LEN(SUBSTITUTE(ids_splitter!$C665,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64" t="str">
        <f>"dimwishlist:item="&amp;ids_splitter!$B665&amp;"&amp;perks="&amp;IF(ids_splitter!$C665="","",ids_splitter!$C665&amp;","&amp;ids_splitter!$D665&amp;","&amp;ids_splitter!$E665&amp;","&amp;ids_splitter!$F665)</f>
        <v>dimwishlist:item=1813474267&amp;perks=1840239774,791862061,1421772400,3708227201</v>
      </c>
    </row>
    <row r="665" spans="1:3" x14ac:dyDescent="0.25">
      <c r="A665" t="str">
        <f>"// "&amp;ids_splitter!$A666</f>
        <v>// Arcane Embrace</v>
      </c>
      <c r="B665" t="str">
        <f>"//notes:["&amp;reference_stuff!$A$1&amp;"] "&amp;IF(ids_splitter!$G666&lt;&gt;"",ids_splitter!$G666&amp;" ","")&amp;IF(ids_splitter!$H666&lt;&gt;"",ids_splitter!$H666&amp;" ","")&amp;IFERROR(IF(LEN(ids_splitter!$C666) - LEN(SUBSTITUTE(ids_splitter!$C666,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65" t="str">
        <f>"dimwishlist:item="&amp;ids_splitter!$B666&amp;"&amp;perks="&amp;IF(ids_splitter!$C666="","",ids_splitter!$C666&amp;","&amp;ids_splitter!$D666&amp;","&amp;ids_splitter!$E666&amp;","&amp;ids_splitter!$F666)</f>
        <v>dimwishlist:item=1813474267&amp;perks=1840239774,791862061,1631667848,555281244</v>
      </c>
    </row>
    <row r="666" spans="1:3" x14ac:dyDescent="0.25">
      <c r="A666" t="str">
        <f>"// "&amp;ids_splitter!$A667</f>
        <v>// Arcane Embrace</v>
      </c>
      <c r="B666" t="str">
        <f>"//notes:["&amp;reference_stuff!$A$1&amp;"] "&amp;IF(ids_splitter!$G667&lt;&gt;"",ids_splitter!$G667&amp;" ","")&amp;IF(ids_splitter!$H667&lt;&gt;"",ids_splitter!$H667&amp;" ","")&amp;IFERROR(IF(LEN(ids_splitter!$C667) - LEN(SUBSTITUTE(ids_splitter!$C667, CHAR(10), "") + 1)&gt;0," (Whislist doesn't work since more than 1 perk in the string, just for visual, WIP to fix it) | tags: aegis speedrun pve"," | tags: aegis speedrun pve")," | tags: aegis speedrun pve")</f>
        <v>//notes:[Aegis' Speedrunner's Shopping List (updated 2026-01-05)] Tier: N/A [Purpose]: Fastest Cascade trigger [Usage]: Universal [Source]: Festival of the Lost  | tags: aegis speedrun pve</v>
      </c>
      <c r="C666" t="str">
        <f>"dimwishlist:item="&amp;ids_splitter!$B667&amp;"&amp;perks="&amp;IF(ids_splitter!$C667="","",ids_splitter!$C667&amp;","&amp;ids_splitter!$D667&amp;","&amp;ids_splitter!$E667&amp;","&amp;ids_splitter!$F667)</f>
        <v>dimwishlist:item=1813474267&amp;perks=1840239774,791862061,1631667848,3708227201</v>
      </c>
    </row>
    <row r="667" spans="1:3" x14ac:dyDescent="0.25">
      <c r="A667" t="str">
        <f>"// "&amp;ids_splitter!$A668</f>
        <v>// Bastion</v>
      </c>
      <c r="B667" t="str">
        <f>"//notes:["&amp;reference_stuff!$A$1&amp;"] "&amp;IF(ids_splitter!$G668&lt;&gt;"",ids_splitter!$G668&amp;" ","")&amp;IF(ids_splitter!$H668&lt;&gt;"",ids_splitter!$H668&amp;" ","")&amp;IFERROR(IF(LEN(ids_splitter!$C668) - LEN(SUBSTITUTE(ids_splitter!$C668, CHAR(10), "") + 1)&gt;0," (Whislist doesn't work since more than 1 perk in the string, just for visual, WIP to fix it) | tags: aegis speedrun pve"," | tags: aegis speedrun pve")," | tags: aegis speedrun pve")</f>
        <v>//notes:[Aegis' Speedrunner's Shopping List (updated 2026-01-05)] Tier: N/A [Purpose]: Object destruction, Intrinsic Unstoppable, Ranged long duration 12P [Usage]: DSC, Prophecy, Lake of Shadows, etc. [Source]: Monument to Lost Lights  | tags: aegis speedrun pve</v>
      </c>
      <c r="C667" t="str">
        <f>"dimwishlist:item="&amp;ids_splitter!$B668&amp;"&amp;perks="&amp;IF(ids_splitter!$C668="","",ids_splitter!$C668&amp;","&amp;ids_splitter!$D668&amp;","&amp;ids_splitter!$E668&amp;","&amp;ids_splitter!$F668)</f>
        <v>dimwishlist:item=2415517654&amp;perks=</v>
      </c>
    </row>
    <row r="668" spans="1:3" x14ac:dyDescent="0.25">
      <c r="A668" t="str">
        <f>"// "&amp;ids_splitter!$A669</f>
        <v>// Bitter/Sweet</v>
      </c>
      <c r="B668" t="str">
        <f>"//notes:["&amp;reference_stuff!$A$1&amp;"] "&amp;IF(ids_splitter!$G669&lt;&gt;"",ids_splitter!$G669&amp;" ","")&amp;IF(ids_splitter!$H669&lt;&gt;"",ids_splitter!$H669&amp;" ","")&amp;IFERROR(IF(LEN(ids_splitter!$C669) - LEN(SUBSTITUTE(ids_splitter!$C669,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Universal [Source]: S25 pool  | tags: aegis speedrun pve</v>
      </c>
      <c r="C668" t="str">
        <f>"dimwishlist:item="&amp;ids_splitter!$B669&amp;"&amp;perks="&amp;IF(ids_splitter!$C669="","",ids_splitter!$C669&amp;","&amp;ids_splitter!$D669&amp;","&amp;ids_splitter!$E669&amp;","&amp;ids_splitter!$F669)</f>
        <v>dimwishlist:item=2599338625&amp;perks=3525010810,3301904089,3987942396,3078487919</v>
      </c>
    </row>
    <row r="669" spans="1:3" x14ac:dyDescent="0.25">
      <c r="A669" t="str">
        <f>"// "&amp;ids_splitter!$A670</f>
        <v>// Bitter/Sweet</v>
      </c>
      <c r="B669" t="str">
        <f>"//notes:["&amp;reference_stuff!$A$1&amp;"] "&amp;IF(ids_splitter!$G670&lt;&gt;"",ids_splitter!$G670&amp;" ","")&amp;IF(ids_splitter!$H670&lt;&gt;"",ids_splitter!$H670&amp;" ","")&amp;IFERROR(IF(LEN(ids_splitter!$C670) - LEN(SUBSTITUTE(ids_splitter!$C670,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Universal [Source]: S25 pool  | tags: aegis speedrun pve</v>
      </c>
      <c r="C669" t="str">
        <f>"dimwishlist:item="&amp;ids_splitter!$B670&amp;"&amp;perks="&amp;IF(ids_splitter!$C670="","",ids_splitter!$C670&amp;","&amp;ids_splitter!$D670&amp;","&amp;ids_splitter!$E670&amp;","&amp;ids_splitter!$F670)</f>
        <v>dimwishlist:item=2599338625&amp;perks=3525010810,332133599,3987942396,3078487919</v>
      </c>
    </row>
    <row r="670" spans="1:3" x14ac:dyDescent="0.25">
      <c r="A670" t="str">
        <f>"// "&amp;ids_splitter!$A671</f>
        <v>// Briar's Contempt</v>
      </c>
      <c r="B670" t="str">
        <f>"//notes:["&amp;reference_stuff!$A$1&amp;"] "&amp;IF(ids_splitter!$G671&lt;&gt;"",ids_splitter!$G671&amp;" ","")&amp;IF(ids_splitter!$H671&lt;&gt;"",ids_splitter!$H671&amp;" ","")&amp;IFERROR(IF(LEN(ids_splitter!$C671) - LEN(SUBSTITUTE(ids_splitter!$C671, CHAR(10), "") + 1)&gt;0," (Whislist doesn't work since more than 1 perk in the string, just for visual, WIP to fix it) | tags: aegis speedrun pve"," | tags: aegis speedrun pve")," | tags: aegis speedrun pve")</f>
        <v>//notes:[Aegis' Speedrunner's Shopping List (updated 2026-01-05)] Tier: N/A [Purpose]: Specialized sustained damage [Usage]: Universal [Source]: Root of Nightmares  | tags: aegis speedrun pve</v>
      </c>
      <c r="C670" t="str">
        <f>"dimwishlist:item="&amp;ids_splitter!$B671&amp;"&amp;perks="&amp;IF(ids_splitter!$C671="","",ids_splitter!$C671&amp;","&amp;ids_splitter!$D671&amp;","&amp;ids_splitter!$E671&amp;","&amp;ids_splitter!$F671)</f>
        <v>dimwishlist:item=2890082420&amp;perks=1840239774,689005463,2578928832,3708227201</v>
      </c>
    </row>
    <row r="671" spans="1:3" x14ac:dyDescent="0.25">
      <c r="A671" t="str">
        <f>"// "&amp;ids_splitter!$A672</f>
        <v>// Briar's Contempt</v>
      </c>
      <c r="B671" t="str">
        <f>"//notes:["&amp;reference_stuff!$A$1&amp;"] "&amp;IF(ids_splitter!$G672&lt;&gt;"",ids_splitter!$G672&amp;" ","")&amp;IF(ids_splitter!$H672&lt;&gt;"",ids_splitter!$H672&amp;" ","")&amp;IFERROR(IF(LEN(ids_splitter!$C672) - LEN(SUBSTITUTE(ids_splitter!$C672, CHAR(10), "") + 1)&gt;0," (Whislist doesn't work since more than 1 perk in the string, just for visual, WIP to fix it) | tags: aegis speedrun pve"," | tags: aegis speedrun pve")," | tags: aegis speedrun pve")</f>
        <v>//notes:[Aegis' Speedrunner's Shopping List (updated 2026-01-05)] Tier: N/A [Purpose]: Specialized sustained damage [Usage]: Universal [Source]: Root of Nightmares  | tags: aegis speedrun pve</v>
      </c>
      <c r="C671" t="str">
        <f>"dimwishlist:item="&amp;ids_splitter!$B672&amp;"&amp;perks="&amp;IF(ids_splitter!$C672="","",ids_splitter!$C672&amp;","&amp;ids_splitter!$D672&amp;","&amp;ids_splitter!$E672&amp;","&amp;ids_splitter!$F672)</f>
        <v>dimwishlist:item=2890082420&amp;perks=1840239774,689005463, 3418782618,3708227201</v>
      </c>
    </row>
    <row r="672" spans="1:3" x14ac:dyDescent="0.25">
      <c r="A672" t="str">
        <f>"// "&amp;ids_splitter!$A673</f>
        <v>// Briar's Contempt</v>
      </c>
      <c r="B672" t="str">
        <f>"//notes:["&amp;reference_stuff!$A$1&amp;"] "&amp;IF(ids_splitter!$G673&lt;&gt;"",ids_splitter!$G673&amp;" ","")&amp;IF(ids_splitter!$H673&lt;&gt;"",ids_splitter!$H673&amp;" ","")&amp;IFERROR(IF(LEN(ids_splitter!$C673) - LEN(SUBSTITUTE(ids_splitter!$C673, CHAR(10), "") + 1)&gt;0," (Whislist doesn't work since more than 1 perk in the string, just for visual, WIP to fix it) | tags: aegis speedrun pve"," | tags: aegis speedrun pve")," | tags: aegis speedrun pve")</f>
        <v>//notes:[Aegis' Speedrunner's Shopping List (updated 2026-01-05)] Tier: N/A [Purpose]: Specialized sustained damage [Usage]: Universal [Source]: Root of Nightmares  | tags: aegis speedrun pve</v>
      </c>
      <c r="C672" t="str">
        <f>"dimwishlist:item="&amp;ids_splitter!$B673&amp;"&amp;perks="&amp;IF(ids_splitter!$C673="","",ids_splitter!$C673&amp;","&amp;ids_splitter!$D673&amp;","&amp;ids_splitter!$E673&amp;","&amp;ids_splitter!$F673)</f>
        <v>dimwishlist:item=1491665733&amp;perks=1840239774,689005463,2578928832,3708227201</v>
      </c>
    </row>
    <row r="673" spans="1:3" x14ac:dyDescent="0.25">
      <c r="A673" t="str">
        <f>"// "&amp;ids_splitter!$A674</f>
        <v>// Briar's Contempt</v>
      </c>
      <c r="B673" t="str">
        <f>"//notes:["&amp;reference_stuff!$A$1&amp;"] "&amp;IF(ids_splitter!$G674&lt;&gt;"",ids_splitter!$G674&amp;" ","")&amp;IF(ids_splitter!$H674&lt;&gt;"",ids_splitter!$H674&amp;" ","")&amp;IFERROR(IF(LEN(ids_splitter!$C674) - LEN(SUBSTITUTE(ids_splitter!$C674, CHAR(10), "") + 1)&gt;0," (Whislist doesn't work since more than 1 perk in the string, just for visual, WIP to fix it) | tags: aegis speedrun pve"," | tags: aegis speedrun pve")," | tags: aegis speedrun pve")</f>
        <v>//notes:[Aegis' Speedrunner's Shopping List (updated 2026-01-05)] Tier: N/A [Purpose]: Specialized sustained damage [Usage]: Universal [Source]: Root of Nightmares  | tags: aegis speedrun pve</v>
      </c>
      <c r="C673" t="str">
        <f>"dimwishlist:item="&amp;ids_splitter!$B674&amp;"&amp;perks="&amp;IF(ids_splitter!$C674="","",ids_splitter!$C674&amp;","&amp;ids_splitter!$D674&amp;","&amp;ids_splitter!$E674&amp;","&amp;ids_splitter!$F674)</f>
        <v>dimwishlist:item=1491665733&amp;perks=1840239774,689005463, 3418782618,3708227201</v>
      </c>
    </row>
    <row r="674" spans="1:3" x14ac:dyDescent="0.25">
      <c r="A674" t="str">
        <f>"// "&amp;ids_splitter!$A675</f>
        <v>// Bump in the Night</v>
      </c>
      <c r="B674" t="str">
        <f>"//notes:["&amp;reference_stuff!$A$1&amp;"] "&amp;IF(ids_splitter!$G675&lt;&gt;"",ids_splitter!$G675&amp;" ","")&amp;IF(ids_splitter!$H675&lt;&gt;"",ids_splitter!$H675&amp;" ","")&amp;IFERROR(IF(LEN(ids_splitter!$C675) - LEN(SUBSTITUTE(ids_splitter!$C675, CHAR(10), "") + 1)&gt;0," (Whislist doesn't work since more than 1 perk in the string, just for visual, WIP to fix it) | tags: aegis speedrun pve"," | tags: aegis speedrun pve")," | tags: aegis speedrun pve")</f>
        <v>//notes:[Aegis' Speedrunner's Shopping List (updated 2026-01-05)] Tier: N/A [Purpose]: Chill Clip application [Usage]: SotW [Source]: Presage  | tags: aegis speedrun pve</v>
      </c>
      <c r="C674" t="str">
        <f>"dimwishlist:item="&amp;ids_splitter!$B675&amp;"&amp;perks="&amp;IF(ids_splitter!$C675="","",ids_splitter!$C675&amp;","&amp;ids_splitter!$D675&amp;","&amp;ids_splitter!$E675&amp;","&amp;ids_splitter!$F675)</f>
        <v>dimwishlist:item=1959650777&amp;perks=3525010810,3796465595,3523296417,2978966579</v>
      </c>
    </row>
    <row r="675" spans="1:3" x14ac:dyDescent="0.25">
      <c r="A675" t="str">
        <f>"// "&amp;ids_splitter!$A676</f>
        <v>// Bump in the Night</v>
      </c>
      <c r="B675" t="str">
        <f>"//notes:["&amp;reference_stuff!$A$1&amp;"] "&amp;IF(ids_splitter!$G676&lt;&gt;"",ids_splitter!$G676&amp;" ","")&amp;IF(ids_splitter!$H676&lt;&gt;"",ids_splitter!$H676&amp;" ","")&amp;IFERROR(IF(LEN(ids_splitter!$C676) - LEN(SUBSTITUTE(ids_splitter!$C676, CHAR(10), "") + 1)&gt;0," (Whislist doesn't work since more than 1 perk in the string, just for visual, WIP to fix it) | tags: aegis speedrun pve"," | tags: aegis speedrun pve")," | tags: aegis speedrun pve")</f>
        <v>//notes:[Aegis' Speedrunner's Shopping List (updated 2026-01-05)] Tier: N/A [Purpose]: Chill Clip application [Usage]: SotW [Source]: Presage  | tags: aegis speedrun pve</v>
      </c>
      <c r="C675" t="str">
        <f>"dimwishlist:item="&amp;ids_splitter!$B676&amp;"&amp;perks="&amp;IF(ids_splitter!$C676="","",ids_splitter!$C676&amp;","&amp;ids_splitter!$D676&amp;","&amp;ids_splitter!$E676&amp;","&amp;ids_splitter!$F676)</f>
        <v>dimwishlist:item=1959650777&amp;perks=3525010810,3796465595,3523296417,4104185692</v>
      </c>
    </row>
    <row r="676" spans="1:3" x14ac:dyDescent="0.25">
      <c r="A676" t="str">
        <f>"// "&amp;ids_splitter!$A677</f>
        <v>// Bump in the Night</v>
      </c>
      <c r="B676" t="str">
        <f>"//notes:["&amp;reference_stuff!$A$1&amp;"] "&amp;IF(ids_splitter!$G677&lt;&gt;"",ids_splitter!$G677&amp;" ","")&amp;IF(ids_splitter!$H677&lt;&gt;"",ids_splitter!$H677&amp;" ","")&amp;IFERROR(IF(LEN(ids_splitter!$C677) - LEN(SUBSTITUTE(ids_splitter!$C677, CHAR(10), "") + 1)&gt;0," (Whislist doesn't work since more than 1 perk in the string, just for visual, WIP to fix it) | tags: aegis speedrun pve"," | tags: aegis speedrun pve")," | tags: aegis speedrun pve")</f>
        <v>//notes:[Aegis' Speedrunner's Shopping List (updated 2026-01-05)] Tier: N/A [Purpose]: Chill Clip application [Usage]: SotW [Source]: Presage  | tags: aegis speedrun pve</v>
      </c>
      <c r="C676" t="str">
        <f>"dimwishlist:item="&amp;ids_splitter!$B677&amp;"&amp;perks="&amp;IF(ids_splitter!$C677="","",ids_splitter!$C677&amp;","&amp;ids_splitter!$D677&amp;","&amp;ids_splitter!$E677&amp;","&amp;ids_splitter!$F677)</f>
        <v>dimwishlist:item=1959650777&amp;perks=3525010810,3796465595,3300816228,2978966579</v>
      </c>
    </row>
    <row r="677" spans="1:3" x14ac:dyDescent="0.25">
      <c r="A677" t="str">
        <f>"// "&amp;ids_splitter!$A678</f>
        <v>// Bump in the Night</v>
      </c>
      <c r="B677" t="str">
        <f>"//notes:["&amp;reference_stuff!$A$1&amp;"] "&amp;IF(ids_splitter!$G678&lt;&gt;"",ids_splitter!$G678&amp;" ","")&amp;IF(ids_splitter!$H678&lt;&gt;"",ids_splitter!$H678&amp;" ","")&amp;IFERROR(IF(LEN(ids_splitter!$C678) - LEN(SUBSTITUTE(ids_splitter!$C678, CHAR(10), "") + 1)&gt;0," (Whislist doesn't work since more than 1 perk in the string, just for visual, WIP to fix it) | tags: aegis speedrun pve"," | tags: aegis speedrun pve")," | tags: aegis speedrun pve")</f>
        <v>//notes:[Aegis' Speedrunner's Shopping List (updated 2026-01-05)] Tier: N/A [Purpose]: Chill Clip application [Usage]: SotW [Source]: Presage  | tags: aegis speedrun pve</v>
      </c>
      <c r="C677" t="str">
        <f>"dimwishlist:item="&amp;ids_splitter!$B678&amp;"&amp;perks="&amp;IF(ids_splitter!$C678="","",ids_splitter!$C678&amp;","&amp;ids_splitter!$D678&amp;","&amp;ids_splitter!$E678&amp;","&amp;ids_splitter!$F678)</f>
        <v>dimwishlist:item=1959650777&amp;perks=3525010810,3796465595,3300816228,4104185692</v>
      </c>
    </row>
    <row r="678" spans="1:3" x14ac:dyDescent="0.25">
      <c r="A678" t="str">
        <f>"// "&amp;ids_splitter!$A679</f>
        <v>// Calus Mini-Tool</v>
      </c>
      <c r="B678" t="str">
        <f>"//notes:["&amp;reference_stuff!$A$1&amp;"] "&amp;IF(ids_splitter!$G679&lt;&gt;"",ids_splitter!$G679&amp;" ","")&amp;IF(ids_splitter!$H679&lt;&gt;"",ids_splitter!$H679&amp;" ","")&amp;IFERROR(IF(LEN(ids_splitter!$C679) - LEN(SUBSTITUTE(ids_splitter!$C679,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Presage  | tags: aegis speedrun pve</v>
      </c>
      <c r="C678" t="str">
        <f>"dimwishlist:item="&amp;ids_splitter!$B679&amp;"&amp;perks="&amp;IF(ids_splitter!$C679="","",ids_splitter!$C679&amp;","&amp;ids_splitter!$D679&amp;","&amp;ids_splitter!$E679&amp;","&amp;ids_splitter!$F679)</f>
        <v>dimwishlist:item=2490988246&amp;perks=1840239774,3230963543,4071163871,4293542123</v>
      </c>
    </row>
    <row r="679" spans="1:3" x14ac:dyDescent="0.25">
      <c r="A679" t="str">
        <f>"// "&amp;ids_splitter!$A680</f>
        <v>// Calus Mini-Tool</v>
      </c>
      <c r="B679" t="str">
        <f>"//notes:["&amp;reference_stuff!$A$1&amp;"] "&amp;IF(ids_splitter!$G680&lt;&gt;"",ids_splitter!$G680&amp;" ","")&amp;IF(ids_splitter!$H680&lt;&gt;"",ids_splitter!$H680&amp;" ","")&amp;IFERROR(IF(LEN(ids_splitter!$C680) - LEN(SUBSTITUTE(ids_splitter!$C680,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Presage  | tags: aegis speedrun pve</v>
      </c>
      <c r="C679" t="str">
        <f>"dimwishlist:item="&amp;ids_splitter!$B680&amp;"&amp;perks="&amp;IF(ids_splitter!$C680="","",ids_splitter!$C680&amp;","&amp;ids_splitter!$D680&amp;","&amp;ids_splitter!$E680&amp;","&amp;ids_splitter!$F680)</f>
        <v>dimwishlist:item=174192097&amp;perks=1840239774,3230963543,4071163871,4293542123</v>
      </c>
    </row>
    <row r="680" spans="1:3" x14ac:dyDescent="0.25">
      <c r="A680" t="str">
        <f>"// "&amp;ids_splitter!$A681</f>
        <v>// Cataclysmic</v>
      </c>
      <c r="B680" t="str">
        <f>"//notes:["&amp;reference_stuff!$A$1&amp;"] "&amp;IF(ids_splitter!$G681&lt;&gt;"",ids_splitter!$G681&amp;" ","")&amp;IF(ids_splitter!$H681&lt;&gt;"",ids_splitter!$H681&amp;" ","")&amp;IFERROR(IF(LEN(ids_splitter!$C681) - LEN(SUBSTITUTE(ids_splitter!$C681, CHAR(10), "") + 1)&gt;0," (Whislist doesn't work since more than 1 perk in the string, just for visual, WIP to fix it) | tags: aegis speedrun pve"," | tags: aegis speedrun pve")," | tags: aegis speedrun pve")</f>
        <v>//notes:[Aegis' Speedrunner's Shopping List (updated 2026-01-05)] Tier: N/A [Purpose]: Ranged sustained damage [Usage]: Universal [Source]: Vow of the Disciple  | tags: aegis speedrun pve</v>
      </c>
      <c r="C680" t="str">
        <f>"dimwishlist:item="&amp;ids_splitter!$B681&amp;"&amp;perks="&amp;IF(ids_splitter!$C681="","",ids_splitter!$C681&amp;","&amp;ids_splitter!$D681&amp;","&amp;ids_splitter!$E681&amp;","&amp;ids_splitter!$F681)</f>
        <v>dimwishlist:item=2886339027&amp;perks=1840239774,2680121939,1354429876,3078487919</v>
      </c>
    </row>
    <row r="681" spans="1:3" x14ac:dyDescent="0.25">
      <c r="A681" t="str">
        <f>"// "&amp;ids_splitter!$A682</f>
        <v>// Cataclysmic</v>
      </c>
      <c r="B681" t="str">
        <f>"//notes:["&amp;reference_stuff!$A$1&amp;"] "&amp;IF(ids_splitter!$G682&lt;&gt;"",ids_splitter!$G682&amp;" ","")&amp;IF(ids_splitter!$H682&lt;&gt;"",ids_splitter!$H682&amp;" ","")&amp;IFERROR(IF(LEN(ids_splitter!$C682) - LEN(SUBSTITUTE(ids_splitter!$C682, CHAR(10), "") + 1)&gt;0," (Whislist doesn't work since more than 1 perk in the string, just for visual, WIP to fix it) | tags: aegis speedrun pve"," | tags: aegis speedrun pve")," | tags: aegis speedrun pve")</f>
        <v>//notes:[Aegis' Speedrunner's Shopping List (updated 2026-01-05)] Tier: N/A [Purpose]: Ranged sustained damage [Usage]: Universal [Source]: Vow of the Disciple  | tags: aegis speedrun pve</v>
      </c>
      <c r="C681" t="str">
        <f>"dimwishlist:item="&amp;ids_splitter!$B682&amp;"&amp;perks="&amp;IF(ids_splitter!$C682="","",ids_splitter!$C682&amp;","&amp;ids_splitter!$D682&amp;","&amp;ids_splitter!$E682&amp;","&amp;ids_splitter!$F682)</f>
        <v>dimwishlist:item=999767358&amp;perks=1840239774,2680121939,1354429876,3078487919</v>
      </c>
    </row>
    <row r="682" spans="1:3" x14ac:dyDescent="0.25">
      <c r="A682" t="str">
        <f>"// "&amp;ids_splitter!$A683</f>
        <v>// Cataphract GL3</v>
      </c>
      <c r="B682" t="str">
        <f>"//notes:["&amp;reference_stuff!$A$1&amp;"] "&amp;IF(ids_splitter!$G683&lt;&gt;"",ids_splitter!$G683&amp;" ","")&amp;IF(ids_splitter!$H683&lt;&gt;"",ids_splitter!$H683&amp;" ","")&amp;IFERROR(IF(LEN(ids_splitter!$C683) - LEN(SUBSTITUTE(ids_splitter!$C683,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82" t="str">
        <f>"dimwishlist:item="&amp;ids_splitter!$B683&amp;"&amp;perks="&amp;IF(ids_splitter!$C683="","",ids_splitter!$C683&amp;","&amp;ids_splitter!$D683&amp;","&amp;ids_splitter!$E683&amp;","&amp;ids_splitter!$F683)</f>
        <v>dimwishlist:item=2738601016&amp;perks=3525010810,3301904089,968510818,3078487919</v>
      </c>
    </row>
    <row r="683" spans="1:3" x14ac:dyDescent="0.25">
      <c r="A683" t="str">
        <f>"// "&amp;ids_splitter!$A684</f>
        <v>// Cataphract GL3</v>
      </c>
      <c r="B683" t="str">
        <f>"//notes:["&amp;reference_stuff!$A$1&amp;"] "&amp;IF(ids_splitter!$G684&lt;&gt;"",ids_splitter!$G684&amp;" ","")&amp;IF(ids_splitter!$H684&lt;&gt;"",ids_splitter!$H684&amp;" ","")&amp;IFERROR(IF(LEN(ids_splitter!$C684) - LEN(SUBSTITUTE(ids_splitter!$C684,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83" t="str">
        <f>"dimwishlist:item="&amp;ids_splitter!$B684&amp;"&amp;perks="&amp;IF(ids_splitter!$C684="","",ids_splitter!$C684&amp;","&amp;ids_splitter!$D684&amp;","&amp;ids_splitter!$E684&amp;","&amp;ids_splitter!$F684)</f>
        <v>dimwishlist:item=2738601016&amp;perks=3525010810,3301904089,968510818,3751912585</v>
      </c>
    </row>
    <row r="684" spans="1:3" x14ac:dyDescent="0.25">
      <c r="A684" t="str">
        <f>"// "&amp;ids_splitter!$A685</f>
        <v>// Cataphract GL3</v>
      </c>
      <c r="B684" t="str">
        <f>"//notes:["&amp;reference_stuff!$A$1&amp;"] "&amp;IF(ids_splitter!$G685&lt;&gt;"",ids_splitter!$G685&amp;" ","")&amp;IF(ids_splitter!$H685&lt;&gt;"",ids_splitter!$H685&amp;" ","")&amp;IFERROR(IF(LEN(ids_splitter!$C685) - LEN(SUBSTITUTE(ids_splitter!$C685,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84" t="str">
        <f>"dimwishlist:item="&amp;ids_splitter!$B685&amp;"&amp;perks="&amp;IF(ids_splitter!$C685="","",ids_splitter!$C685&amp;","&amp;ids_splitter!$D685&amp;","&amp;ids_splitter!$E685&amp;","&amp;ids_splitter!$F685)</f>
        <v>dimwishlist:item=2738601016&amp;perks=3525010810,3301904089,3300816228,3078487919</v>
      </c>
    </row>
    <row r="685" spans="1:3" x14ac:dyDescent="0.25">
      <c r="A685" t="str">
        <f>"// "&amp;ids_splitter!$A686</f>
        <v>// Cataphract GL3</v>
      </c>
      <c r="B685" t="str">
        <f>"//notes:["&amp;reference_stuff!$A$1&amp;"] "&amp;IF(ids_splitter!$G686&lt;&gt;"",ids_splitter!$G686&amp;" ","")&amp;IF(ids_splitter!$H686&lt;&gt;"",ids_splitter!$H686&amp;" ","")&amp;IFERROR(IF(LEN(ids_splitter!$C686) - LEN(SUBSTITUTE(ids_splitter!$C686,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85" t="str">
        <f>"dimwishlist:item="&amp;ids_splitter!$B686&amp;"&amp;perks="&amp;IF(ids_splitter!$C686="","",ids_splitter!$C686&amp;","&amp;ids_splitter!$D686&amp;","&amp;ids_splitter!$E686&amp;","&amp;ids_splitter!$F686)</f>
        <v>dimwishlist:item=2738601016&amp;perks=3525010810,3301904089,3300816228,3751912585</v>
      </c>
    </row>
    <row r="686" spans="1:3" x14ac:dyDescent="0.25">
      <c r="A686" t="str">
        <f>"// "&amp;ids_splitter!$A687</f>
        <v>// Cataphract GL3</v>
      </c>
      <c r="B686" t="str">
        <f>"//notes:["&amp;reference_stuff!$A$1&amp;"] "&amp;IF(ids_splitter!$G687&lt;&gt;"",ids_splitter!$G687&amp;" ","")&amp;IF(ids_splitter!$H687&lt;&gt;"",ids_splitter!$H687&amp;" ","")&amp;IFERROR(IF(LEN(ids_splitter!$C687) - LEN(SUBSTITUTE(ids_splitter!$C687,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86" t="str">
        <f>"dimwishlist:item="&amp;ids_splitter!$B687&amp;"&amp;perks="&amp;IF(ids_splitter!$C687="","",ids_splitter!$C687&amp;","&amp;ids_splitter!$D687&amp;","&amp;ids_splitter!$E687&amp;","&amp;ids_splitter!$F687)</f>
        <v>dimwishlist:item=3805679279&amp;perks=3525010810,3301904089,968510818,3078487919</v>
      </c>
    </row>
    <row r="687" spans="1:3" x14ac:dyDescent="0.25">
      <c r="A687" t="str">
        <f>"// "&amp;ids_splitter!$A688</f>
        <v>// Cataphract GL3</v>
      </c>
      <c r="B687" t="str">
        <f>"//notes:["&amp;reference_stuff!$A$1&amp;"] "&amp;IF(ids_splitter!$G688&lt;&gt;"",ids_splitter!$G688&amp;" ","")&amp;IF(ids_splitter!$H688&lt;&gt;"",ids_splitter!$H688&amp;" ","")&amp;IFERROR(IF(LEN(ids_splitter!$C688) - LEN(SUBSTITUTE(ids_splitter!$C688,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87" t="str">
        <f>"dimwishlist:item="&amp;ids_splitter!$B688&amp;"&amp;perks="&amp;IF(ids_splitter!$C688="","",ids_splitter!$C688&amp;","&amp;ids_splitter!$D688&amp;","&amp;ids_splitter!$E688&amp;","&amp;ids_splitter!$F688)</f>
        <v>dimwishlist:item=3805679279&amp;perks=3525010810,3301904089,968510818,3751912585</v>
      </c>
    </row>
    <row r="688" spans="1:3" x14ac:dyDescent="0.25">
      <c r="A688" t="str">
        <f>"// "&amp;ids_splitter!$A689</f>
        <v>// Cataphract GL3</v>
      </c>
      <c r="B688" t="str">
        <f>"//notes:["&amp;reference_stuff!$A$1&amp;"] "&amp;IF(ids_splitter!$G689&lt;&gt;"",ids_splitter!$G689&amp;" ","")&amp;IF(ids_splitter!$H689&lt;&gt;"",ids_splitter!$H689&amp;" ","")&amp;IFERROR(IF(LEN(ids_splitter!$C689) - LEN(SUBSTITUTE(ids_splitter!$C689,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88" t="str">
        <f>"dimwishlist:item="&amp;ids_splitter!$B689&amp;"&amp;perks="&amp;IF(ids_splitter!$C689="","",ids_splitter!$C689&amp;","&amp;ids_splitter!$D689&amp;","&amp;ids_splitter!$E689&amp;","&amp;ids_splitter!$F689)</f>
        <v>dimwishlist:item=3805679279&amp;perks=3525010810,3301904089,3300816228,3078487919</v>
      </c>
    </row>
    <row r="689" spans="1:3" x14ac:dyDescent="0.25">
      <c r="A689" t="str">
        <f>"// "&amp;ids_splitter!$A690</f>
        <v>// Cataphract GL3</v>
      </c>
      <c r="B689" t="str">
        <f>"//notes:["&amp;reference_stuff!$A$1&amp;"] "&amp;IF(ids_splitter!$G690&lt;&gt;"",ids_splitter!$G690&amp;" ","")&amp;IF(ids_splitter!$H690&lt;&gt;"",ids_splitter!$H690&amp;" ","")&amp;IFERROR(IF(LEN(ids_splitter!$C690) - LEN(SUBSTITUTE(ids_splitter!$C690,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89" t="str">
        <f>"dimwishlist:item="&amp;ids_splitter!$B690&amp;"&amp;perks="&amp;IF(ids_splitter!$C690="","",ids_splitter!$C690&amp;","&amp;ids_splitter!$D690&amp;","&amp;ids_splitter!$E690&amp;","&amp;ids_splitter!$F690)</f>
        <v>dimwishlist:item=3805679279&amp;perks=3525010810,3301904089,3300816228,3751912585</v>
      </c>
    </row>
    <row r="690" spans="1:3" x14ac:dyDescent="0.25">
      <c r="A690" t="str">
        <f>"// "&amp;ids_splitter!$A691</f>
        <v>// Cataphract GL3</v>
      </c>
      <c r="B690" t="str">
        <f>"//notes:["&amp;reference_stuff!$A$1&amp;"] "&amp;IF(ids_splitter!$G691&lt;&gt;"",ids_splitter!$G691&amp;" ","")&amp;IF(ids_splitter!$H691&lt;&gt;"",ids_splitter!$H691&amp;" ","")&amp;IFERROR(IF(LEN(ids_splitter!$C691) - LEN(SUBSTITUTE(ids_splitter!$C691,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90" t="str">
        <f>"dimwishlist:item="&amp;ids_splitter!$B691&amp;"&amp;perks="&amp;IF(ids_splitter!$C691="","",ids_splitter!$C691&amp;","&amp;ids_splitter!$D691&amp;","&amp;ids_splitter!$E691&amp;","&amp;ids_splitter!$F691)</f>
        <v>dimwishlist:item=874623537&amp;perks=3525010810,3301904089,968510818,3078487919</v>
      </c>
    </row>
    <row r="691" spans="1:3" x14ac:dyDescent="0.25">
      <c r="A691" t="str">
        <f>"// "&amp;ids_splitter!$A692</f>
        <v>// Cataphract GL3</v>
      </c>
      <c r="B691" t="str">
        <f>"//notes:["&amp;reference_stuff!$A$1&amp;"] "&amp;IF(ids_splitter!$G692&lt;&gt;"",ids_splitter!$G692&amp;" ","")&amp;IF(ids_splitter!$H692&lt;&gt;"",ids_splitter!$H692&amp;" ","")&amp;IFERROR(IF(LEN(ids_splitter!$C692) - LEN(SUBSTITUTE(ids_splitter!$C692,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91" t="str">
        <f>"dimwishlist:item="&amp;ids_splitter!$B692&amp;"&amp;perks="&amp;IF(ids_splitter!$C692="","",ids_splitter!$C692&amp;","&amp;ids_splitter!$D692&amp;","&amp;ids_splitter!$E692&amp;","&amp;ids_splitter!$F692)</f>
        <v>dimwishlist:item=874623537&amp;perks=3525010810,3301904089,968510818,3751912585</v>
      </c>
    </row>
    <row r="692" spans="1:3" x14ac:dyDescent="0.25">
      <c r="A692" t="str">
        <f>"// "&amp;ids_splitter!$A693</f>
        <v>// Cataphract GL3</v>
      </c>
      <c r="B692" t="str">
        <f>"//notes:["&amp;reference_stuff!$A$1&amp;"] "&amp;IF(ids_splitter!$G693&lt;&gt;"",ids_splitter!$G693&amp;" ","")&amp;IF(ids_splitter!$H693&lt;&gt;"",ids_splitter!$H693&amp;" ","")&amp;IFERROR(IF(LEN(ids_splitter!$C693) - LEN(SUBSTITUTE(ids_splitter!$C693,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92" t="str">
        <f>"dimwishlist:item="&amp;ids_splitter!$B693&amp;"&amp;perks="&amp;IF(ids_splitter!$C693="","",ids_splitter!$C693&amp;","&amp;ids_splitter!$D693&amp;","&amp;ids_splitter!$E693&amp;","&amp;ids_splitter!$F693)</f>
        <v>dimwishlist:item=874623537&amp;perks=3525010810,3301904089,3300816228,3078487919</v>
      </c>
    </row>
    <row r="693" spans="1:3" x14ac:dyDescent="0.25">
      <c r="A693" t="str">
        <f>"// "&amp;ids_splitter!$A694</f>
        <v>// Cataphract GL3</v>
      </c>
      <c r="B693" t="str">
        <f>"//notes:["&amp;reference_stuff!$A$1&amp;"] "&amp;IF(ids_splitter!$G694&lt;&gt;"",ids_splitter!$G694&amp;" ","")&amp;IF(ids_splitter!$H694&lt;&gt;"",ids_splitter!$H694&amp;" ","")&amp;IFERROR(IF(LEN(ids_splitter!$C694) - LEN(SUBSTITUTE(ids_splitter!$C694,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N/A [Source]: Trials of Osiris  | tags: aegis speedrun pve</v>
      </c>
      <c r="C693" t="str">
        <f>"dimwishlist:item="&amp;ids_splitter!$B694&amp;"&amp;perks="&amp;IF(ids_splitter!$C694="","",ids_splitter!$C694&amp;","&amp;ids_splitter!$D694&amp;","&amp;ids_splitter!$E694&amp;","&amp;ids_splitter!$F694)</f>
        <v>dimwishlist:item=874623537&amp;perks=3525010810,3301904089,3300816228,3751912585</v>
      </c>
    </row>
    <row r="694" spans="1:3" x14ac:dyDescent="0.25">
      <c r="A694" t="str">
        <f>"// "&amp;ids_splitter!$A695</f>
        <v>// Cold Comfort</v>
      </c>
      <c r="B694" t="str">
        <f>"//notes:["&amp;reference_stuff!$A$1&amp;"] "&amp;IF(ids_splitter!$G695&lt;&gt;"",ids_splitter!$G695&amp;" ","")&amp;IF(ids_splitter!$H695&lt;&gt;"",ids_splitter!$H695&amp;" ","")&amp;IFERROR(IF(LEN(ids_splitter!$C695) - LEN(SUBSTITUTE(ids_splitter!$C695,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Ghosts of the Deep  | tags: aegis speedrun pve</v>
      </c>
      <c r="C694" t="str">
        <f>"dimwishlist:item="&amp;ids_splitter!$B695&amp;"&amp;perks="&amp;IF(ids_splitter!$C695="","",ids_splitter!$C695&amp;","&amp;ids_splitter!$D695&amp;","&amp;ids_splitter!$E695&amp;","&amp;ids_splitter!$F695)</f>
        <v>dimwishlist:item=2760833884&amp;perks=3525010810,3796465595,968510818,3078487919</v>
      </c>
    </row>
    <row r="695" spans="1:3" x14ac:dyDescent="0.25">
      <c r="A695" t="str">
        <f>"// "&amp;ids_splitter!$A696</f>
        <v>// Cold Comfort</v>
      </c>
      <c r="B695" t="str">
        <f>"//notes:["&amp;reference_stuff!$A$1&amp;"] "&amp;IF(ids_splitter!$G696&lt;&gt;"",ids_splitter!$G696&amp;" ","")&amp;IF(ids_splitter!$H696&lt;&gt;"",ids_splitter!$H696&amp;" ","")&amp;IFERROR(IF(LEN(ids_splitter!$C696) - LEN(SUBSTITUTE(ids_splitter!$C696,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Ghosts of the Deep  | tags: aegis speedrun pve</v>
      </c>
      <c r="C695" t="str">
        <f>"dimwishlist:item="&amp;ids_splitter!$B696&amp;"&amp;perks="&amp;IF(ids_splitter!$C696="","",ids_splitter!$C696&amp;","&amp;ids_splitter!$D696&amp;","&amp;ids_splitter!$E696&amp;","&amp;ids_splitter!$F696)</f>
        <v>dimwishlist:item=291447487&amp;perks=3525010810,3796465595,968510818,3078487919</v>
      </c>
    </row>
    <row r="696" spans="1:3" x14ac:dyDescent="0.25">
      <c r="A696" t="str">
        <f>"// "&amp;ids_splitter!$A697</f>
        <v>// Cold Comfort</v>
      </c>
      <c r="B696" t="str">
        <f>"//notes:["&amp;reference_stuff!$A$1&amp;"] "&amp;IF(ids_splitter!$G697&lt;&gt;"",ids_splitter!$G697&amp;" ","")&amp;IF(ids_splitter!$H697&lt;&gt;"",ids_splitter!$H697&amp;" ","")&amp;IFERROR(IF(LEN(ids_splitter!$C697) - LEN(SUBSTITUTE(ids_splitter!$C697,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Ghosts of the Deep  | tags: aegis speedrun pve</v>
      </c>
      <c r="C696" t="str">
        <f>"dimwishlist:item="&amp;ids_splitter!$B697&amp;"&amp;perks="&amp;IF(ids_splitter!$C697="","",ids_splitter!$C697&amp;","&amp;ids_splitter!$D697&amp;","&amp;ids_splitter!$E697&amp;","&amp;ids_splitter!$F697)</f>
        <v>dimwishlist:item=839786290&amp;perks=3525010810,3796465595,968510818,3078487919</v>
      </c>
    </row>
    <row r="697" spans="1:3" x14ac:dyDescent="0.25">
      <c r="A697" t="str">
        <f>"// "&amp;ids_splitter!$A698</f>
        <v>// Cold Comfort</v>
      </c>
      <c r="B697" t="str">
        <f>"//notes:["&amp;reference_stuff!$A$1&amp;"] "&amp;IF(ids_splitter!$G698&lt;&gt;"",ids_splitter!$G698&amp;" ","")&amp;IF(ids_splitter!$H698&lt;&gt;"",ids_splitter!$H698&amp;" ","")&amp;IFERROR(IF(LEN(ids_splitter!$C698) - LEN(SUBSTITUTE(ids_splitter!$C698,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Ghosts of the Deep  | tags: aegis speedrun pve</v>
      </c>
      <c r="C697" t="str">
        <f>"dimwishlist:item="&amp;ids_splitter!$B698&amp;"&amp;perks="&amp;IF(ids_splitter!$C698="","",ids_splitter!$C698&amp;","&amp;ids_splitter!$D698&amp;","&amp;ids_splitter!$E698&amp;","&amp;ids_splitter!$F698)</f>
        <v>dimwishlist:item=1817605554&amp;perks=3525010810,3796465595,968510818,3078487919</v>
      </c>
    </row>
    <row r="698" spans="1:3" x14ac:dyDescent="0.25">
      <c r="A698" t="str">
        <f>"// "&amp;ids_splitter!$A699</f>
        <v>// Cold Comfort</v>
      </c>
      <c r="B698" t="str">
        <f>"//notes:["&amp;reference_stuff!$A$1&amp;"] "&amp;IF(ids_splitter!$G699&lt;&gt;"",ids_splitter!$G699&amp;" ","")&amp;IF(ids_splitter!$H699&lt;&gt;"",ids_splitter!$H699&amp;" ","")&amp;IFERROR(IF(LEN(ids_splitter!$C699) - LEN(SUBSTITUTE(ids_splitter!$C699,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Ghosts of the Deep  | tags: aegis speedrun pve</v>
      </c>
      <c r="C698" t="str">
        <f>"dimwishlist:item="&amp;ids_splitter!$B699&amp;"&amp;perks="&amp;IF(ids_splitter!$C699="","",ids_splitter!$C699&amp;","&amp;ids_splitter!$D699&amp;","&amp;ids_splitter!$E699&amp;","&amp;ids_splitter!$F699)</f>
        <v>dimwishlist:item=2126543269&amp;perks=3525010810,3796465595,968510818,3078487919</v>
      </c>
    </row>
    <row r="699" spans="1:3" x14ac:dyDescent="0.25">
      <c r="A699" t="str">
        <f>"// "&amp;ids_splitter!$A700</f>
        <v>// Commemoration</v>
      </c>
      <c r="B699" t="str">
        <f>"//notes:["&amp;reference_stuff!$A$1&amp;"] "&amp;IF(ids_splitter!$G700&lt;&gt;"",ids_splitter!$G700&amp;" ","")&amp;IF(ids_splitter!$H700&lt;&gt;"",ids_splitter!$H700&amp;" ","")&amp;IFERROR(IF(LEN(ids_splitter!$C700) - LEN(SUBSTITUTE(ids_splitter!$C700,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Deep Stone Crypt  | tags: aegis speedrun pve</v>
      </c>
      <c r="C699" t="str">
        <f>"dimwishlist:item="&amp;ids_splitter!$B700&amp;"&amp;perks="&amp;IF(ids_splitter!$C700="","",ids_splitter!$C700&amp;","&amp;ids_splitter!$D700&amp;","&amp;ids_splitter!$E700&amp;","&amp;ids_splitter!$F700)</f>
        <v>dimwishlist:item=4230965989&amp;perks=1840239774,2420895100,1523832109,2782457288</v>
      </c>
    </row>
    <row r="700" spans="1:3" x14ac:dyDescent="0.25">
      <c r="A700" t="str">
        <f>"// "&amp;ids_splitter!$A701</f>
        <v>// Commemoration</v>
      </c>
      <c r="B700" t="str">
        <f>"//notes:["&amp;reference_stuff!$A$1&amp;"] "&amp;IF(ids_splitter!$G701&lt;&gt;"",ids_splitter!$G701&amp;" ","")&amp;IF(ids_splitter!$H701&lt;&gt;"",ids_splitter!$H701&amp;" ","")&amp;IFERROR(IF(LEN(ids_splitter!$C701) - LEN(SUBSTITUTE(ids_splitter!$C701,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Deep Stone Crypt  | tags: aegis speedrun pve</v>
      </c>
      <c r="C700" t="str">
        <f>"dimwishlist:item="&amp;ids_splitter!$B701&amp;"&amp;perks="&amp;IF(ids_splitter!$C701="","",ids_splitter!$C701&amp;","&amp;ids_splitter!$D701&amp;","&amp;ids_splitter!$E701&amp;","&amp;ids_splitter!$F701)</f>
        <v>dimwishlist:item=4230965989&amp;perks=1840239774,2420895100,1523832109, 557221067</v>
      </c>
    </row>
    <row r="701" spans="1:3" x14ac:dyDescent="0.25">
      <c r="A701" t="str">
        <f>"// "&amp;ids_splitter!$A702</f>
        <v>// Commemoration</v>
      </c>
      <c r="B701" t="str">
        <f>"//notes:["&amp;reference_stuff!$A$1&amp;"] "&amp;IF(ids_splitter!$G702&lt;&gt;"",ids_splitter!$G702&amp;" ","")&amp;IF(ids_splitter!$H702&lt;&gt;"",ids_splitter!$H702&amp;" ","")&amp;IFERROR(IF(LEN(ids_splitter!$C702) - LEN(SUBSTITUTE(ids_splitter!$C702,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Deep Stone Crypt  | tags: aegis speedrun pve</v>
      </c>
      <c r="C701" t="str">
        <f>"dimwishlist:item="&amp;ids_splitter!$B702&amp;"&amp;perks="&amp;IF(ids_splitter!$C702="","",ids_splitter!$C702&amp;","&amp;ids_splitter!$D702&amp;","&amp;ids_splitter!$E702&amp;","&amp;ids_splitter!$F702)</f>
        <v>dimwishlist:item=4230965989&amp;perks=1840239774,2420895100,1523832109,3425386926</v>
      </c>
    </row>
    <row r="702" spans="1:3" x14ac:dyDescent="0.25">
      <c r="A702" t="str">
        <f>"// "&amp;ids_splitter!$A703</f>
        <v>// Commemoration</v>
      </c>
      <c r="B702" t="str">
        <f>"//notes:["&amp;reference_stuff!$A$1&amp;"] "&amp;IF(ids_splitter!$G703&lt;&gt;"",ids_splitter!$G703&amp;" ","")&amp;IF(ids_splitter!$H703&lt;&gt;"",ids_splitter!$H703&amp;" ","")&amp;IFERROR(IF(LEN(ids_splitter!$C703) - LEN(SUBSTITUTE(ids_splitter!$C703,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Deep Stone Crypt  | tags: aegis speedrun pve</v>
      </c>
      <c r="C702" t="str">
        <f>"dimwishlist:item="&amp;ids_splitter!$B703&amp;"&amp;perks="&amp;IF(ids_splitter!$C703="","",ids_splitter!$C703&amp;","&amp;ids_splitter!$D703&amp;","&amp;ids_splitter!$E703&amp;","&amp;ids_splitter!$F703)</f>
        <v>dimwishlist:item=4230965989&amp;perks=1840239774,2420895100,1523832109, 3551326236</v>
      </c>
    </row>
    <row r="703" spans="1:3" x14ac:dyDescent="0.25">
      <c r="A703" t="str">
        <f>"// "&amp;ids_splitter!$A704</f>
        <v>// Commemoration</v>
      </c>
      <c r="B703" t="str">
        <f>"//notes:["&amp;reference_stuff!$A$1&amp;"] "&amp;IF(ids_splitter!$G704&lt;&gt;"",ids_splitter!$G704&amp;" ","")&amp;IF(ids_splitter!$H704&lt;&gt;"",ids_splitter!$H704&amp;" ","")&amp;IFERROR(IF(LEN(ids_splitter!$C704) - LEN(SUBSTITUTE(ids_splitter!$C704,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Deep Stone Crypt  | tags: aegis speedrun pve</v>
      </c>
      <c r="C703" t="str">
        <f>"dimwishlist:item="&amp;ids_splitter!$B704&amp;"&amp;perks="&amp;IF(ids_splitter!$C704="","",ids_splitter!$C704&amp;","&amp;ids_splitter!$D704&amp;","&amp;ids_splitter!$E704&amp;","&amp;ids_splitter!$F704)</f>
        <v>dimwishlist:item=4230965989&amp;perks=1840239774,2420895100,1820235745,2782457288</v>
      </c>
    </row>
    <row r="704" spans="1:3" x14ac:dyDescent="0.25">
      <c r="A704" t="str">
        <f>"// "&amp;ids_splitter!$A705</f>
        <v>// Commemoration</v>
      </c>
      <c r="B704" t="str">
        <f>"//notes:["&amp;reference_stuff!$A$1&amp;"] "&amp;IF(ids_splitter!$G705&lt;&gt;"",ids_splitter!$G705&amp;" ","")&amp;IF(ids_splitter!$H705&lt;&gt;"",ids_splitter!$H705&amp;" ","")&amp;IFERROR(IF(LEN(ids_splitter!$C705) - LEN(SUBSTITUTE(ids_splitter!$C705,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Deep Stone Crypt  | tags: aegis speedrun pve</v>
      </c>
      <c r="C704" t="str">
        <f>"dimwishlist:item="&amp;ids_splitter!$B705&amp;"&amp;perks="&amp;IF(ids_splitter!$C705="","",ids_splitter!$C705&amp;","&amp;ids_splitter!$D705&amp;","&amp;ids_splitter!$E705&amp;","&amp;ids_splitter!$F705)</f>
        <v>dimwishlist:item=4230965989&amp;perks=1840239774,2420895100,1820235745, 557221067</v>
      </c>
    </row>
    <row r="705" spans="1:3" x14ac:dyDescent="0.25">
      <c r="A705" t="str">
        <f>"// "&amp;ids_splitter!$A706</f>
        <v>// Commemoration</v>
      </c>
      <c r="B705" t="str">
        <f>"//notes:["&amp;reference_stuff!$A$1&amp;"] "&amp;IF(ids_splitter!$G706&lt;&gt;"",ids_splitter!$G706&amp;" ","")&amp;IF(ids_splitter!$H706&lt;&gt;"",ids_splitter!$H706&amp;" ","")&amp;IFERROR(IF(LEN(ids_splitter!$C706) - LEN(SUBSTITUTE(ids_splitter!$C706,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Deep Stone Crypt  | tags: aegis speedrun pve</v>
      </c>
      <c r="C705" t="str">
        <f>"dimwishlist:item="&amp;ids_splitter!$B706&amp;"&amp;perks="&amp;IF(ids_splitter!$C706="","",ids_splitter!$C706&amp;","&amp;ids_splitter!$D706&amp;","&amp;ids_splitter!$E706&amp;","&amp;ids_splitter!$F706)</f>
        <v>dimwishlist:item=4230965989&amp;perks=1840239774,2420895100,1820235745,3425386926</v>
      </c>
    </row>
    <row r="706" spans="1:3" x14ac:dyDescent="0.25">
      <c r="A706" t="str">
        <f>"// "&amp;ids_splitter!$A707</f>
        <v>// Commemoration</v>
      </c>
      <c r="B706" t="str">
        <f>"//notes:["&amp;reference_stuff!$A$1&amp;"] "&amp;IF(ids_splitter!$G707&lt;&gt;"",ids_splitter!$G707&amp;" ","")&amp;IF(ids_splitter!$H707&lt;&gt;"",ids_splitter!$H707&amp;" ","")&amp;IFERROR(IF(LEN(ids_splitter!$C707) - LEN(SUBSTITUTE(ids_splitter!$C707,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Deep Stone Crypt  | tags: aegis speedrun pve</v>
      </c>
      <c r="C706" t="str">
        <f>"dimwishlist:item="&amp;ids_splitter!$B707&amp;"&amp;perks="&amp;IF(ids_splitter!$C707="","",ids_splitter!$C707&amp;","&amp;ids_splitter!$D707&amp;","&amp;ids_splitter!$E707&amp;","&amp;ids_splitter!$F707)</f>
        <v>dimwishlist:item=4230965989&amp;perks=1840239774,2420895100,1820235745, 3551326236</v>
      </c>
    </row>
    <row r="707" spans="1:3" x14ac:dyDescent="0.25">
      <c r="A707" t="str">
        <f>"// "&amp;ids_splitter!$A708</f>
        <v>// Conditional Finality</v>
      </c>
      <c r="B707" t="str">
        <f>"//notes:["&amp;reference_stuff!$A$1&amp;"] "&amp;IF(ids_splitter!$G708&lt;&gt;"",ids_splitter!$G708&amp;" ","")&amp;IF(ids_splitter!$H708&lt;&gt;"",ids_splitter!$H708&amp;" ","")&amp;IFERROR(IF(LEN(ids_splitter!$C708) - LEN(SUBSTITUTE(ids_splitter!$C708, CHAR(10), "") + 1)&gt;0," (Whislist doesn't work since more than 1 perk in the string, just for visual, WIP to fix it) | tags: aegis speedrun pve"," | tags: aegis speedrun pve")," | tags: aegis speedrun pve")</f>
        <v>//notes:[Aegis' Speedrunner's Shopping List (updated 2026-01-05)] Tier: N/A [Purpose]: Unstoppable stun, Instant freeze or ignite [Usage]: Universal [Source]: Root of Nightmares  | tags: aegis speedrun pve</v>
      </c>
      <c r="C707" t="str">
        <f>"dimwishlist:item="&amp;ids_splitter!$B708&amp;"&amp;perks="&amp;IF(ids_splitter!$C708="","",ids_splitter!$C708&amp;","&amp;ids_splitter!$D708&amp;","&amp;ids_splitter!$E708&amp;","&amp;ids_splitter!$F708)</f>
        <v>dimwishlist:item=3371017761&amp;perks=</v>
      </c>
    </row>
    <row r="708" spans="1:3" x14ac:dyDescent="0.25">
      <c r="A708" t="str">
        <f>"// "&amp;ids_splitter!$A709</f>
        <v>// Corrective Measure</v>
      </c>
      <c r="B708" t="str">
        <f>"//notes:["&amp;reference_stuff!$A$1&amp;"] "&amp;IF(ids_splitter!$G709&lt;&gt;"",ids_splitter!$G709&amp;" ","")&amp;IF(ids_splitter!$H709&lt;&gt;"",ids_splitter!$H709&amp;" ","")&amp;IFERROR(IF(LEN(ids_splitter!$C709) - LEN(SUBSTITUTE(ids_splitter!$C709,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08" t="str">
        <f>"dimwishlist:item="&amp;ids_splitter!$B709&amp;"&amp;perks="&amp;IF(ids_splitter!$C709="","",ids_splitter!$C709&amp;","&amp;ids_splitter!$D709&amp;","&amp;ids_splitter!$E709&amp;","&amp;ids_splitter!$F709)</f>
        <v>dimwishlist:item=2334480463&amp;perks=1840239774,3230963543,3523296417,3824105627</v>
      </c>
    </row>
    <row r="709" spans="1:3" x14ac:dyDescent="0.25">
      <c r="A709" t="str">
        <f>"// "&amp;ids_splitter!$A710</f>
        <v>// Corrective Measure</v>
      </c>
      <c r="B709" t="str">
        <f>"//notes:["&amp;reference_stuff!$A$1&amp;"] "&amp;IF(ids_splitter!$G710&lt;&gt;"",ids_splitter!$G710&amp;" ","")&amp;IF(ids_splitter!$H710&lt;&gt;"",ids_splitter!$H710&amp;" ","")&amp;IFERROR(IF(LEN(ids_splitter!$C710) - LEN(SUBSTITUTE(ids_splitter!$C710,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09" t="str">
        <f>"dimwishlist:item="&amp;ids_splitter!$B710&amp;"&amp;perks="&amp;IF(ids_splitter!$C710="","",ids_splitter!$C710&amp;","&amp;ids_splitter!$D710&amp;","&amp;ids_splitter!$E710&amp;","&amp;ids_splitter!$F710)</f>
        <v>dimwishlist:item=2334480463&amp;perks=1840239774,3230963543,3523296417, 1561789734</v>
      </c>
    </row>
    <row r="710" spans="1:3" x14ac:dyDescent="0.25">
      <c r="A710" t="str">
        <f>"// "&amp;ids_splitter!$A711</f>
        <v>// Corrective Measure</v>
      </c>
      <c r="B710" t="str">
        <f>"//notes:["&amp;reference_stuff!$A$1&amp;"] "&amp;IF(ids_splitter!$G711&lt;&gt;"",ids_splitter!$G711&amp;" ","")&amp;IF(ids_splitter!$H711&lt;&gt;"",ids_splitter!$H711&amp;" ","")&amp;IFERROR(IF(LEN(ids_splitter!$C711) - LEN(SUBSTITUTE(ids_splitter!$C711,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0" t="str">
        <f>"dimwishlist:item="&amp;ids_splitter!$B711&amp;"&amp;perks="&amp;IF(ids_splitter!$C711="","",ids_splitter!$C711&amp;","&amp;ids_splitter!$D711&amp;","&amp;ids_splitter!$E711&amp;","&amp;ids_splitter!$F711)</f>
        <v>dimwishlist:item=2334480463&amp;perks=1840239774,3230963543,1820235745,3824105627</v>
      </c>
    </row>
    <row r="711" spans="1:3" x14ac:dyDescent="0.25">
      <c r="A711" t="str">
        <f>"// "&amp;ids_splitter!$A712</f>
        <v>// Corrective Measure</v>
      </c>
      <c r="B711" t="str">
        <f>"//notes:["&amp;reference_stuff!$A$1&amp;"] "&amp;IF(ids_splitter!$G712&lt;&gt;"",ids_splitter!$G712&amp;" ","")&amp;IF(ids_splitter!$H712&lt;&gt;"",ids_splitter!$H712&amp;" ","")&amp;IFERROR(IF(LEN(ids_splitter!$C712) - LEN(SUBSTITUTE(ids_splitter!$C712,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1" t="str">
        <f>"dimwishlist:item="&amp;ids_splitter!$B712&amp;"&amp;perks="&amp;IF(ids_splitter!$C712="","",ids_splitter!$C712&amp;","&amp;ids_splitter!$D712&amp;","&amp;ids_splitter!$E712&amp;","&amp;ids_splitter!$F712)</f>
        <v>dimwishlist:item=2334480463&amp;perks=1840239774,3230963543,1820235745, 1561789734</v>
      </c>
    </row>
    <row r="712" spans="1:3" x14ac:dyDescent="0.25">
      <c r="A712" t="str">
        <f>"// "&amp;ids_splitter!$A713</f>
        <v>// Corrective Measure</v>
      </c>
      <c r="B712" t="str">
        <f>"//notes:["&amp;reference_stuff!$A$1&amp;"] "&amp;IF(ids_splitter!$G713&lt;&gt;"",ids_splitter!$G713&amp;" ","")&amp;IF(ids_splitter!$H713&lt;&gt;"",ids_splitter!$H713&amp;" ","")&amp;IFERROR(IF(LEN(ids_splitter!$C713) - LEN(SUBSTITUTE(ids_splitter!$C713,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2" t="str">
        <f>"dimwishlist:item="&amp;ids_splitter!$B713&amp;"&amp;perks="&amp;IF(ids_splitter!$C713="","",ids_splitter!$C713&amp;","&amp;ids_splitter!$D713&amp;","&amp;ids_splitter!$E713&amp;","&amp;ids_splitter!$F713)</f>
        <v>dimwishlist:item=3654744298&amp;perks=1840239774,3230963543,3523296417,3824105627</v>
      </c>
    </row>
    <row r="713" spans="1:3" x14ac:dyDescent="0.25">
      <c r="A713" t="str">
        <f>"// "&amp;ids_splitter!$A714</f>
        <v>// Corrective Measure</v>
      </c>
      <c r="B713" t="str">
        <f>"//notes:["&amp;reference_stuff!$A$1&amp;"] "&amp;IF(ids_splitter!$G714&lt;&gt;"",ids_splitter!$G714&amp;" ","")&amp;IF(ids_splitter!$H714&lt;&gt;"",ids_splitter!$H714&amp;" ","")&amp;IFERROR(IF(LEN(ids_splitter!$C714) - LEN(SUBSTITUTE(ids_splitter!$C714,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3" t="str">
        <f>"dimwishlist:item="&amp;ids_splitter!$B714&amp;"&amp;perks="&amp;IF(ids_splitter!$C714="","",ids_splitter!$C714&amp;","&amp;ids_splitter!$D714&amp;","&amp;ids_splitter!$E714&amp;","&amp;ids_splitter!$F714)</f>
        <v>dimwishlist:item=3654744298&amp;perks=1840239774,3230963543,3523296417, 1561789734</v>
      </c>
    </row>
    <row r="714" spans="1:3" x14ac:dyDescent="0.25">
      <c r="A714" t="str">
        <f>"// "&amp;ids_splitter!$A715</f>
        <v>// Corrective Measure</v>
      </c>
      <c r="B714" t="str">
        <f>"//notes:["&amp;reference_stuff!$A$1&amp;"] "&amp;IF(ids_splitter!$G715&lt;&gt;"",ids_splitter!$G715&amp;" ","")&amp;IF(ids_splitter!$H715&lt;&gt;"",ids_splitter!$H715&amp;" ","")&amp;IFERROR(IF(LEN(ids_splitter!$C715) - LEN(SUBSTITUTE(ids_splitter!$C715,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4" t="str">
        <f>"dimwishlist:item="&amp;ids_splitter!$B715&amp;"&amp;perks="&amp;IF(ids_splitter!$C715="","",ids_splitter!$C715&amp;","&amp;ids_splitter!$D715&amp;","&amp;ids_splitter!$E715&amp;","&amp;ids_splitter!$F715)</f>
        <v>dimwishlist:item=3654744298&amp;perks=1840239774,3230963543,1820235745,3824105627</v>
      </c>
    </row>
    <row r="715" spans="1:3" x14ac:dyDescent="0.25">
      <c r="A715" t="str">
        <f>"// "&amp;ids_splitter!$A716</f>
        <v>// Corrective Measure</v>
      </c>
      <c r="B715" t="str">
        <f>"//notes:["&amp;reference_stuff!$A$1&amp;"] "&amp;IF(ids_splitter!$G716&lt;&gt;"",ids_splitter!$G716&amp;" ","")&amp;IF(ids_splitter!$H716&lt;&gt;"",ids_splitter!$H716&amp;" ","")&amp;IFERROR(IF(LEN(ids_splitter!$C716) - LEN(SUBSTITUTE(ids_splitter!$C716,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5" t="str">
        <f>"dimwishlist:item="&amp;ids_splitter!$B716&amp;"&amp;perks="&amp;IF(ids_splitter!$C716="","",ids_splitter!$C716&amp;","&amp;ids_splitter!$D716&amp;","&amp;ids_splitter!$E716&amp;","&amp;ids_splitter!$F716)</f>
        <v>dimwishlist:item=3654744298&amp;perks=1840239774,3230963543,1820235745, 1561789734</v>
      </c>
    </row>
    <row r="716" spans="1:3" x14ac:dyDescent="0.25">
      <c r="A716" t="str">
        <f>"// "&amp;ids_splitter!$A717</f>
        <v>// Corrective Measure</v>
      </c>
      <c r="B716" t="str">
        <f>"//notes:["&amp;reference_stuff!$A$1&amp;"] "&amp;IF(ids_splitter!$G717&lt;&gt;"",ids_splitter!$G717&amp;" ","")&amp;IF(ids_splitter!$H717&lt;&gt;"",ids_splitter!$H717&amp;" ","")&amp;IFERROR(IF(LEN(ids_splitter!$C717) - LEN(SUBSTITUTE(ids_splitter!$C717,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6" t="str">
        <f>"dimwishlist:item="&amp;ids_splitter!$B717&amp;"&amp;perks="&amp;IF(ids_splitter!$C717="","",ids_splitter!$C717&amp;","&amp;ids_splitter!$D717&amp;","&amp;ids_splitter!$E717&amp;","&amp;ids_splitter!$F717)</f>
        <v>dimwishlist:item=3796510434&amp;perks=1840239774,3230963543,3523296417,3824105627</v>
      </c>
    </row>
    <row r="717" spans="1:3" x14ac:dyDescent="0.25">
      <c r="A717" t="str">
        <f>"// "&amp;ids_splitter!$A718</f>
        <v>// Corrective Measure</v>
      </c>
      <c r="B717" t="str">
        <f>"//notes:["&amp;reference_stuff!$A$1&amp;"] "&amp;IF(ids_splitter!$G718&lt;&gt;"",ids_splitter!$G718&amp;" ","")&amp;IF(ids_splitter!$H718&lt;&gt;"",ids_splitter!$H718&amp;" ","")&amp;IFERROR(IF(LEN(ids_splitter!$C718) - LEN(SUBSTITUTE(ids_splitter!$C718,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7" t="str">
        <f>"dimwishlist:item="&amp;ids_splitter!$B718&amp;"&amp;perks="&amp;IF(ids_splitter!$C718="","",ids_splitter!$C718&amp;","&amp;ids_splitter!$D718&amp;","&amp;ids_splitter!$E718&amp;","&amp;ids_splitter!$F718)</f>
        <v>dimwishlist:item=3796510434&amp;perks=1840239774,3230963543,3523296417, 1561789734</v>
      </c>
    </row>
    <row r="718" spans="1:3" x14ac:dyDescent="0.25">
      <c r="A718" t="str">
        <f>"// "&amp;ids_splitter!$A719</f>
        <v>// Corrective Measure</v>
      </c>
      <c r="B718" t="str">
        <f>"//notes:["&amp;reference_stuff!$A$1&amp;"] "&amp;IF(ids_splitter!$G719&lt;&gt;"",ids_splitter!$G719&amp;" ","")&amp;IF(ids_splitter!$H719&lt;&gt;"",ids_splitter!$H719&amp;" ","")&amp;IFERROR(IF(LEN(ids_splitter!$C719) - LEN(SUBSTITUTE(ids_splitter!$C719,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8" t="str">
        <f>"dimwishlist:item="&amp;ids_splitter!$B719&amp;"&amp;perks="&amp;IF(ids_splitter!$C719="","",ids_splitter!$C719&amp;","&amp;ids_splitter!$D719&amp;","&amp;ids_splitter!$E719&amp;","&amp;ids_splitter!$F719)</f>
        <v>dimwishlist:item=3796510434&amp;perks=1840239774,3230963543,1820235745,3824105627</v>
      </c>
    </row>
    <row r="719" spans="1:3" x14ac:dyDescent="0.25">
      <c r="A719" t="str">
        <f>"// "&amp;ids_splitter!$A720</f>
        <v>// Corrective Measure</v>
      </c>
      <c r="B719" t="str">
        <f>"//notes:["&amp;reference_stuff!$A$1&amp;"] "&amp;IF(ids_splitter!$G720&lt;&gt;"",ids_splitter!$G720&amp;" ","")&amp;IF(ids_splitter!$H720&lt;&gt;"",ids_splitter!$H720&amp;" ","")&amp;IFERROR(IF(LEN(ids_splitter!$C720) - LEN(SUBSTITUTE(ids_splitter!$C720,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19" t="str">
        <f>"dimwishlist:item="&amp;ids_splitter!$B720&amp;"&amp;perks="&amp;IF(ids_splitter!$C720="","",ids_splitter!$C720&amp;","&amp;ids_splitter!$D720&amp;","&amp;ids_splitter!$E720&amp;","&amp;ids_splitter!$F720)</f>
        <v>dimwishlist:item=3796510434&amp;perks=1840239774,3230963543,1820235745, 1561789734</v>
      </c>
    </row>
    <row r="720" spans="1:3" x14ac:dyDescent="0.25">
      <c r="A720" t="str">
        <f>"// "&amp;ids_splitter!$A721</f>
        <v>// Corrective Measure</v>
      </c>
      <c r="B720" t="str">
        <f>"//notes:["&amp;reference_stuff!$A$1&amp;"] "&amp;IF(ids_splitter!$G721&lt;&gt;"",ids_splitter!$G721&amp;" ","")&amp;IF(ids_splitter!$H721&lt;&gt;"",ids_splitter!$H721&amp;" ","")&amp;IFERROR(IF(LEN(ids_splitter!$C721) - LEN(SUBSTITUTE(ids_splitter!$C721,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20" t="str">
        <f>"dimwishlist:item="&amp;ids_splitter!$B721&amp;"&amp;perks="&amp;IF(ids_splitter!$C721="","",ids_splitter!$C721&amp;","&amp;ids_splitter!$D721&amp;","&amp;ids_splitter!$E721&amp;","&amp;ids_splitter!$F721)</f>
        <v>dimwishlist:item=471518543&amp;perks=1840239774,3230963543,3523296417,3824105627</v>
      </c>
    </row>
    <row r="721" spans="1:3" x14ac:dyDescent="0.25">
      <c r="A721" t="str">
        <f>"// "&amp;ids_splitter!$A722</f>
        <v>// Corrective Measure</v>
      </c>
      <c r="B721" t="str">
        <f>"//notes:["&amp;reference_stuff!$A$1&amp;"] "&amp;IF(ids_splitter!$G722&lt;&gt;"",ids_splitter!$G722&amp;" ","")&amp;IF(ids_splitter!$H722&lt;&gt;"",ids_splitter!$H722&amp;" ","")&amp;IFERROR(IF(LEN(ids_splitter!$C722) - LEN(SUBSTITUTE(ids_splitter!$C722,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21" t="str">
        <f>"dimwishlist:item="&amp;ids_splitter!$B722&amp;"&amp;perks="&amp;IF(ids_splitter!$C722="","",ids_splitter!$C722&amp;","&amp;ids_splitter!$D722&amp;","&amp;ids_splitter!$E722&amp;","&amp;ids_splitter!$F722)</f>
        <v>dimwishlist:item=471518543&amp;perks=1840239774,3230963543,3523296417, 1561789734</v>
      </c>
    </row>
    <row r="722" spans="1:3" x14ac:dyDescent="0.25">
      <c r="A722" t="str">
        <f>"// "&amp;ids_splitter!$A723</f>
        <v>// Corrective Measure</v>
      </c>
      <c r="B722" t="str">
        <f>"//notes:["&amp;reference_stuff!$A$1&amp;"] "&amp;IF(ids_splitter!$G723&lt;&gt;"",ids_splitter!$G723&amp;" ","")&amp;IF(ids_splitter!$H723&lt;&gt;"",ids_splitter!$H723&amp;" ","")&amp;IFERROR(IF(LEN(ids_splitter!$C723) - LEN(SUBSTITUTE(ids_splitter!$C723,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22" t="str">
        <f>"dimwishlist:item="&amp;ids_splitter!$B723&amp;"&amp;perks="&amp;IF(ids_splitter!$C723="","",ids_splitter!$C723&amp;","&amp;ids_splitter!$D723&amp;","&amp;ids_splitter!$E723&amp;","&amp;ids_splitter!$F723)</f>
        <v>dimwishlist:item=471518543&amp;perks=1840239774,3230963543,1820235745,3824105627</v>
      </c>
    </row>
    <row r="723" spans="1:3" x14ac:dyDescent="0.25">
      <c r="A723" t="str">
        <f>"// "&amp;ids_splitter!$A724</f>
        <v>// Corrective Measure</v>
      </c>
      <c r="B723" t="str">
        <f>"//notes:["&amp;reference_stuff!$A$1&amp;"] "&amp;IF(ids_splitter!$G724&lt;&gt;"",ids_splitter!$G724&amp;" ","")&amp;IF(ids_splitter!$H724&lt;&gt;"",ids_splitter!$H724&amp;" ","")&amp;IFERROR(IF(LEN(ids_splitter!$C724) - LEN(SUBSTITUTE(ids_splitter!$C724,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Vault of Glass  | tags: aegis speedrun pve</v>
      </c>
      <c r="C723" t="str">
        <f>"dimwishlist:item="&amp;ids_splitter!$B724&amp;"&amp;perks="&amp;IF(ids_splitter!$C724="","",ids_splitter!$C724&amp;","&amp;ids_splitter!$D724&amp;","&amp;ids_splitter!$E724&amp;","&amp;ids_splitter!$F724)</f>
        <v>dimwishlist:item=471518543&amp;perks=1840239774,3230963543,1820235745, 1561789734</v>
      </c>
    </row>
    <row r="724" spans="1:3" x14ac:dyDescent="0.25">
      <c r="A724" t="str">
        <f>"// "&amp;ids_splitter!$A725</f>
        <v>// Crux Termination IV</v>
      </c>
      <c r="B724" t="str">
        <f>"//notes:["&amp;reference_stuff!$A$1&amp;"] "&amp;IF(ids_splitter!$G725&lt;&gt;"",ids_splitter!$G725&amp;" ","")&amp;IF(ids_splitter!$H725&lt;&gt;"",ids_splitter!$H725&amp;" ","")&amp;IFERROR(IF(LEN(ids_splitter!$C725) - LEN(SUBSTITUTE(ids_splitter!$C725, CHAR(10), "") + 1)&gt;0," (Whislist doesn't work since more than 1 perk in the string, just for visual, WIP to fix it) | tags: aegis speedrun pve"," | tags: aegis speedrun pve")," | tags: aegis speedrun pve")</f>
        <v>//notes:[Aegis' Speedrunner's Shopping List (updated 2026-01-05)] Tier: N/A [Purpose]: Niche boss damage, Burst splash damage [Usage]: GMs [Source]: World drop  | tags: aegis speedrun pve</v>
      </c>
      <c r="C724" t="str">
        <f>"dimwishlist:item="&amp;ids_splitter!$B725&amp;"&amp;perks="&amp;IF(ids_splitter!$C725="","",ids_splitter!$C725&amp;","&amp;ids_splitter!$D725&amp;","&amp;ids_splitter!$E725&amp;","&amp;ids_splitter!$F725)</f>
        <v>dimwishlist:item=1719687748&amp;perks=3525010810,3796465595,3161816588,3708227201</v>
      </c>
    </row>
    <row r="725" spans="1:3" x14ac:dyDescent="0.25">
      <c r="A725" t="str">
        <f>"// "&amp;ids_splitter!$A726</f>
        <v>// Crux Termination IV</v>
      </c>
      <c r="B725" t="str">
        <f>"//notes:["&amp;reference_stuff!$A$1&amp;"] "&amp;IF(ids_splitter!$G726&lt;&gt;"",ids_splitter!$G726&amp;" ","")&amp;IF(ids_splitter!$H726&lt;&gt;"",ids_splitter!$H726&amp;" ","")&amp;IFERROR(IF(LEN(ids_splitter!$C726) - LEN(SUBSTITUTE(ids_splitter!$C726, CHAR(10), "") + 1)&gt;0," (Whislist doesn't work since more than 1 perk in the string, just for visual, WIP to fix it) | tags: aegis speedrun pve"," | tags: aegis speedrun pve")," | tags: aegis speedrun pve")</f>
        <v>//notes:[Aegis' Speedrunner's Shopping List (updated 2026-01-05)] Tier: N/A [Purpose]: Niche boss damage, Burst splash damage [Usage]: GMs [Source]: World drop  | tags: aegis speedrun pve</v>
      </c>
      <c r="C725" t="str">
        <f>"dimwishlist:item="&amp;ids_splitter!$B726&amp;"&amp;perks="&amp;IF(ids_splitter!$C726="","",ids_splitter!$C726&amp;","&amp;ids_splitter!$D726&amp;","&amp;ids_splitter!$E726&amp;","&amp;ids_splitter!$F726)</f>
        <v>dimwishlist:item=1719687748&amp;perks=3525010810,3796465595,3161816588,1439600632</v>
      </c>
    </row>
    <row r="726" spans="1:3" x14ac:dyDescent="0.25">
      <c r="A726" t="str">
        <f>"// "&amp;ids_splitter!$A727</f>
        <v>// Crux Termination IV</v>
      </c>
      <c r="B726" t="str">
        <f>"//notes:["&amp;reference_stuff!$A$1&amp;"] "&amp;IF(ids_splitter!$G727&lt;&gt;"",ids_splitter!$G727&amp;" ","")&amp;IF(ids_splitter!$H727&lt;&gt;"",ids_splitter!$H727&amp;" ","")&amp;IFERROR(IF(LEN(ids_splitter!$C727) - LEN(SUBSTITUTE(ids_splitter!$C727, CHAR(10), "") + 1)&gt;0," (Whislist doesn't work since more than 1 perk in the string, just for visual, WIP to fix it) | tags: aegis speedrun pve"," | tags: aegis speedrun pve")," | tags: aegis speedrun pve")</f>
        <v>//notes:[Aegis' Speedrunner's Shopping List (updated 2026-01-05)] Tier: N/A [Purpose]: Niche boss damage, Burst splash damage [Usage]: GMs [Source]: World drop  | tags: aegis speedrun pve</v>
      </c>
      <c r="C726" t="str">
        <f>"dimwishlist:item="&amp;ids_splitter!$B727&amp;"&amp;perks="&amp;IF(ids_splitter!$C727="","",ids_splitter!$C727&amp;","&amp;ids_splitter!$D727&amp;","&amp;ids_splitter!$E727&amp;","&amp;ids_splitter!$F727)</f>
        <v>dimwishlist:item=1719687748&amp;perks=3525010810,3796465595,1523832109,3708227201</v>
      </c>
    </row>
    <row r="727" spans="1:3" x14ac:dyDescent="0.25">
      <c r="A727" t="str">
        <f>"// "&amp;ids_splitter!$A728</f>
        <v>// Crux Termination IV</v>
      </c>
      <c r="B727" t="str">
        <f>"//notes:["&amp;reference_stuff!$A$1&amp;"] "&amp;IF(ids_splitter!$G728&lt;&gt;"",ids_splitter!$G728&amp;" ","")&amp;IF(ids_splitter!$H728&lt;&gt;"",ids_splitter!$H728&amp;" ","")&amp;IFERROR(IF(LEN(ids_splitter!$C728) - LEN(SUBSTITUTE(ids_splitter!$C728, CHAR(10), "") + 1)&gt;0," (Whislist doesn't work since more than 1 perk in the string, just for visual, WIP to fix it) | tags: aegis speedrun pve"," | tags: aegis speedrun pve")," | tags: aegis speedrun pve")</f>
        <v>//notes:[Aegis' Speedrunner's Shopping List (updated 2026-01-05)] Tier: N/A [Purpose]: Niche boss damage, Burst splash damage [Usage]: GMs [Source]: World drop  | tags: aegis speedrun pve</v>
      </c>
      <c r="C727" t="str">
        <f>"dimwishlist:item="&amp;ids_splitter!$B728&amp;"&amp;perks="&amp;IF(ids_splitter!$C728="","",ids_splitter!$C728&amp;","&amp;ids_splitter!$D728&amp;","&amp;ids_splitter!$E728&amp;","&amp;ids_splitter!$F728)</f>
        <v>dimwishlist:item=1719687748&amp;perks=3525010810,3796465595,1523832109,1439600632</v>
      </c>
    </row>
    <row r="728" spans="1:3" x14ac:dyDescent="0.25">
      <c r="A728" t="str">
        <f>"// "&amp;ids_splitter!$A729</f>
        <v>// Crux Termination IV</v>
      </c>
      <c r="B728" t="str">
        <f>"//notes:["&amp;reference_stuff!$A$1&amp;"] "&amp;IF(ids_splitter!$G729&lt;&gt;"",ids_splitter!$G729&amp;" ","")&amp;IF(ids_splitter!$H729&lt;&gt;"",ids_splitter!$H729&amp;" ","")&amp;IFERROR(IF(LEN(ids_splitter!$C729) - LEN(SUBSTITUTE(ids_splitter!$C729, CHAR(10), "") + 1)&gt;0," (Whislist doesn't work since more than 1 perk in the string, just for visual, WIP to fix it) | tags: aegis speedrun pve"," | tags: aegis speedrun pve")," | tags: aegis speedrun pve")</f>
        <v>//notes:[Aegis' Speedrunner's Shopping List (updated 2026-01-05)] Tier: N/A [Purpose]: Niche boss damage, Burst splash damage [Usage]: GMs [Source]: World drop  | tags: aegis speedrun pve</v>
      </c>
      <c r="C728" t="str">
        <f>"dimwishlist:item="&amp;ids_splitter!$B729&amp;"&amp;perks="&amp;IF(ids_splitter!$C729="","",ids_splitter!$C729&amp;","&amp;ids_splitter!$D729&amp;","&amp;ids_splitter!$E729&amp;","&amp;ids_splitter!$F729)</f>
        <v>dimwishlist:item=1719687748&amp;perks=3525010810,3796465595,2284787283,3708227201</v>
      </c>
    </row>
    <row r="729" spans="1:3" x14ac:dyDescent="0.25">
      <c r="A729" t="str">
        <f>"// "&amp;ids_splitter!$A730</f>
        <v>// Crux Termination IV</v>
      </c>
      <c r="B729" t="str">
        <f>"//notes:["&amp;reference_stuff!$A$1&amp;"] "&amp;IF(ids_splitter!$G730&lt;&gt;"",ids_splitter!$G730&amp;" ","")&amp;IF(ids_splitter!$H730&lt;&gt;"",ids_splitter!$H730&amp;" ","")&amp;IFERROR(IF(LEN(ids_splitter!$C730) - LEN(SUBSTITUTE(ids_splitter!$C730, CHAR(10), "") + 1)&gt;0," (Whislist doesn't work since more than 1 perk in the string, just for visual, WIP to fix it) | tags: aegis speedrun pve"," | tags: aegis speedrun pve")," | tags: aegis speedrun pve")</f>
        <v>//notes:[Aegis' Speedrunner's Shopping List (updated 2026-01-05)] Tier: N/A [Purpose]: Niche boss damage, Burst splash damage [Usage]: GMs [Source]: World drop  | tags: aegis speedrun pve</v>
      </c>
      <c r="C729" t="str">
        <f>"dimwishlist:item="&amp;ids_splitter!$B730&amp;"&amp;perks="&amp;IF(ids_splitter!$C730="","",ids_splitter!$C730&amp;","&amp;ids_splitter!$D730&amp;","&amp;ids_splitter!$E730&amp;","&amp;ids_splitter!$F730)</f>
        <v>dimwishlist:item=1719687748&amp;perks=3525010810,3796465595,2284787283,1439600632</v>
      </c>
    </row>
    <row r="730" spans="1:3" x14ac:dyDescent="0.25">
      <c r="A730" t="str">
        <f>"// "&amp;ids_splitter!$A731</f>
        <v>// Cynosure</v>
      </c>
      <c r="B730" t="str">
        <f>"//notes:["&amp;reference_stuff!$A$1&amp;"] "&amp;IF(ids_splitter!$G731&lt;&gt;"",ids_splitter!$G731&amp;" ","")&amp;IF(ids_splitter!$H731&lt;&gt;"",ids_splitter!$H731&amp;" ","")&amp;IFERROR(IF(LEN(ids_splitter!$C731) - LEN(SUBSTITUTE(ids_splitter!$C731,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0" t="str">
        <f>"dimwishlist:item="&amp;ids_splitter!$B731&amp;"&amp;perks="&amp;IF(ids_splitter!$C731="","",ids_splitter!$C731&amp;","&amp;ids_splitter!$D731&amp;","&amp;ids_splitter!$E731&amp;","&amp;ids_splitter!$F731)</f>
        <v>dimwishlist:item=694275488&amp;perks=3525010810,3796465595,3987942396,1089671869</v>
      </c>
    </row>
    <row r="731" spans="1:3" x14ac:dyDescent="0.25">
      <c r="A731" t="str">
        <f>"// "&amp;ids_splitter!$A732</f>
        <v>// Cynosure</v>
      </c>
      <c r="B731" t="str">
        <f>"//notes:["&amp;reference_stuff!$A$1&amp;"] "&amp;IF(ids_splitter!$G732&lt;&gt;"",ids_splitter!$G732&amp;" ","")&amp;IF(ids_splitter!$H732&lt;&gt;"",ids_splitter!$H732&amp;" ","")&amp;IFERROR(IF(LEN(ids_splitter!$C732) - LEN(SUBSTITUTE(ids_splitter!$C732,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1" t="str">
        <f>"dimwishlist:item="&amp;ids_splitter!$B732&amp;"&amp;perks="&amp;IF(ids_splitter!$C732="","",ids_splitter!$C732&amp;","&amp;ids_splitter!$D732&amp;","&amp;ids_splitter!$E732&amp;","&amp;ids_splitter!$F732)</f>
        <v>dimwishlist:item=694275488&amp;perks=3525010810,3796465595,3987942396,1439600632</v>
      </c>
    </row>
    <row r="732" spans="1:3" x14ac:dyDescent="0.25">
      <c r="A732" t="str">
        <f>"// "&amp;ids_splitter!$A733</f>
        <v>// Cynosure</v>
      </c>
      <c r="B732" t="str">
        <f>"//notes:["&amp;reference_stuff!$A$1&amp;"] "&amp;IF(ids_splitter!$G733&lt;&gt;"",ids_splitter!$G733&amp;" ","")&amp;IF(ids_splitter!$H733&lt;&gt;"",ids_splitter!$H733&amp;" ","")&amp;IFERROR(IF(LEN(ids_splitter!$C733) - LEN(SUBSTITUTE(ids_splitter!$C733,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2" t="str">
        <f>"dimwishlist:item="&amp;ids_splitter!$B733&amp;"&amp;perks="&amp;IF(ids_splitter!$C733="","",ids_splitter!$C733&amp;","&amp;ids_splitter!$D733&amp;","&amp;ids_splitter!$E733&amp;","&amp;ids_splitter!$F733)</f>
        <v>dimwishlist:item=694275488&amp;perks=3525010810,3796465595,3987942396,2319119708</v>
      </c>
    </row>
    <row r="733" spans="1:3" x14ac:dyDescent="0.25">
      <c r="A733" t="str">
        <f>"// "&amp;ids_splitter!$A734</f>
        <v>// Cynosure</v>
      </c>
      <c r="B733" t="str">
        <f>"//notes:["&amp;reference_stuff!$A$1&amp;"] "&amp;IF(ids_splitter!$G734&lt;&gt;"",ids_splitter!$G734&amp;" ","")&amp;IF(ids_splitter!$H734&lt;&gt;"",ids_splitter!$H734&amp;" ","")&amp;IFERROR(IF(LEN(ids_splitter!$C734) - LEN(SUBSTITUTE(ids_splitter!$C734,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3" t="str">
        <f>"dimwishlist:item="&amp;ids_splitter!$B734&amp;"&amp;perks="&amp;IF(ids_splitter!$C734="","",ids_splitter!$C734&amp;","&amp;ids_splitter!$D734&amp;","&amp;ids_splitter!$E734&amp;","&amp;ids_splitter!$F734)</f>
        <v>dimwishlist:item=694275488&amp;perks=3525010810,3796465595,3643424744,1089671869</v>
      </c>
    </row>
    <row r="734" spans="1:3" x14ac:dyDescent="0.25">
      <c r="A734" t="str">
        <f>"// "&amp;ids_splitter!$A735</f>
        <v>// Cynosure</v>
      </c>
      <c r="B734" t="str">
        <f>"//notes:["&amp;reference_stuff!$A$1&amp;"] "&amp;IF(ids_splitter!$G735&lt;&gt;"",ids_splitter!$G735&amp;" ","")&amp;IF(ids_splitter!$H735&lt;&gt;"",ids_splitter!$H735&amp;" ","")&amp;IFERROR(IF(LEN(ids_splitter!$C735) - LEN(SUBSTITUTE(ids_splitter!$C735,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4" t="str">
        <f>"dimwishlist:item="&amp;ids_splitter!$B735&amp;"&amp;perks="&amp;IF(ids_splitter!$C735="","",ids_splitter!$C735&amp;","&amp;ids_splitter!$D735&amp;","&amp;ids_splitter!$E735&amp;","&amp;ids_splitter!$F735)</f>
        <v>dimwishlist:item=694275488&amp;perks=3525010810,3796465595,3643424744,1439600632</v>
      </c>
    </row>
    <row r="735" spans="1:3" x14ac:dyDescent="0.25">
      <c r="A735" t="str">
        <f>"// "&amp;ids_splitter!$A736</f>
        <v>// Cynosure</v>
      </c>
      <c r="B735" t="str">
        <f>"//notes:["&amp;reference_stuff!$A$1&amp;"] "&amp;IF(ids_splitter!$G736&lt;&gt;"",ids_splitter!$G736&amp;" ","")&amp;IF(ids_splitter!$H736&lt;&gt;"",ids_splitter!$H736&amp;" ","")&amp;IFERROR(IF(LEN(ids_splitter!$C736) - LEN(SUBSTITUTE(ids_splitter!$C736,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5" t="str">
        <f>"dimwishlist:item="&amp;ids_splitter!$B736&amp;"&amp;perks="&amp;IF(ids_splitter!$C736="","",ids_splitter!$C736&amp;","&amp;ids_splitter!$D736&amp;","&amp;ids_splitter!$E736&amp;","&amp;ids_splitter!$F736)</f>
        <v>dimwishlist:item=694275488&amp;perks=3525010810,3796465595,3643424744,2319119708</v>
      </c>
    </row>
    <row r="736" spans="1:3" x14ac:dyDescent="0.25">
      <c r="A736" t="str">
        <f>"// "&amp;ids_splitter!$A737</f>
        <v>// Cynosure</v>
      </c>
      <c r="B736" t="str">
        <f>"//notes:["&amp;reference_stuff!$A$1&amp;"] "&amp;IF(ids_splitter!$G737&lt;&gt;"",ids_splitter!$G737&amp;" ","")&amp;IF(ids_splitter!$H737&lt;&gt;"",ids_splitter!$H737&amp;" ","")&amp;IFERROR(IF(LEN(ids_splitter!$C737) - LEN(SUBSTITUTE(ids_splitter!$C737,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6" t="str">
        <f>"dimwishlist:item="&amp;ids_splitter!$B737&amp;"&amp;perks="&amp;IF(ids_splitter!$C737="","",ids_splitter!$C737&amp;","&amp;ids_splitter!$D737&amp;","&amp;ids_splitter!$E737&amp;","&amp;ids_splitter!$F737)</f>
        <v>dimwishlist:item=694275488&amp;perks=3525010810,3796465595,2284787283,1089671869</v>
      </c>
    </row>
    <row r="737" spans="1:3" x14ac:dyDescent="0.25">
      <c r="A737" t="str">
        <f>"// "&amp;ids_splitter!$A738</f>
        <v>// Cynosure</v>
      </c>
      <c r="B737" t="str">
        <f>"//notes:["&amp;reference_stuff!$A$1&amp;"] "&amp;IF(ids_splitter!$G738&lt;&gt;"",ids_splitter!$G738&amp;" ","")&amp;IF(ids_splitter!$H738&lt;&gt;"",ids_splitter!$H738&amp;" ","")&amp;IFERROR(IF(LEN(ids_splitter!$C738) - LEN(SUBSTITUTE(ids_splitter!$C738,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7" t="str">
        <f>"dimwishlist:item="&amp;ids_splitter!$B738&amp;"&amp;perks="&amp;IF(ids_splitter!$C738="","",ids_splitter!$C738&amp;","&amp;ids_splitter!$D738&amp;","&amp;ids_splitter!$E738&amp;","&amp;ids_splitter!$F738)</f>
        <v>dimwishlist:item=694275488&amp;perks=3525010810,3796465595,2284787283,1439600632</v>
      </c>
    </row>
    <row r="738" spans="1:3" x14ac:dyDescent="0.25">
      <c r="A738" t="str">
        <f>"// "&amp;ids_splitter!$A739</f>
        <v>// Cynosure</v>
      </c>
      <c r="B738" t="str">
        <f>"//notes:["&amp;reference_stuff!$A$1&amp;"] "&amp;IF(ids_splitter!$G739&lt;&gt;"",ids_splitter!$G739&amp;" ","")&amp;IF(ids_splitter!$H739&lt;&gt;"",ids_splitter!$H739&amp;" ","")&amp;IFERROR(IF(LEN(ids_splitter!$C739) - LEN(SUBSTITUTE(ids_splitter!$C739, CHAR(10), "") + 1)&gt;0," (Whislist doesn't work since more than 1 perk in the string, just for visual, WIP to fix it) | tags: aegis speedrun pve"," | tags: aegis speedrun pve")," | tags: aegis speedrun pve")</f>
        <v>//notes:[Aegis' Speedrunner's Shopping List (updated 2026-01-05)] Tier: N/A [Purpose]: Burst splash damage [Usage]: Universal [Source]: Vanguard pool  | tags: aegis speedrun pve</v>
      </c>
      <c r="C738" t="str">
        <f>"dimwishlist:item="&amp;ids_splitter!$B739&amp;"&amp;perks="&amp;IF(ids_splitter!$C739="","",ids_splitter!$C739&amp;","&amp;ids_splitter!$D739&amp;","&amp;ids_splitter!$E739&amp;","&amp;ids_splitter!$F739)</f>
        <v>dimwishlist:item=694275488&amp;perks=3525010810,3796465595,2284787283,2319119708</v>
      </c>
    </row>
    <row r="739" spans="1:3" x14ac:dyDescent="0.25">
      <c r="A739" t="str">
        <f>"// "&amp;ids_splitter!$A740</f>
        <v>// Dead Weight</v>
      </c>
      <c r="B739" t="str">
        <f>"//notes:["&amp;reference_stuff!$A$1&amp;"] "&amp;IF(ids_splitter!$G740&lt;&gt;"",ids_splitter!$G740&amp;" ","")&amp;IF(ids_splitter!$H740&lt;&gt;"",ids_splitter!$H740&amp;" ","")&amp;IFERROR(IF(LEN(ids_splitter!$C740) - LEN(SUBSTITUTE(ids_splitter!$C740,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39" t="str">
        <f>"dimwishlist:item="&amp;ids_splitter!$B740&amp;"&amp;perks="&amp;IF(ids_splitter!$C740="","",ids_splitter!$C740&amp;","&amp;ids_splitter!$D740&amp;","&amp;ids_splitter!$E740&amp;","&amp;ids_splitter!$F740)</f>
        <v>dimwishlist:item=3738678140&amp;perks=1300023272,106909392,1631667848,2679249093</v>
      </c>
    </row>
    <row r="740" spans="1:3" x14ac:dyDescent="0.25">
      <c r="A740" t="str">
        <f>"// "&amp;ids_splitter!$A741</f>
        <v>// Dead Weight</v>
      </c>
      <c r="B740" t="str">
        <f>"//notes:["&amp;reference_stuff!$A$1&amp;"] "&amp;IF(ids_splitter!$G741&lt;&gt;"",ids_splitter!$G741&amp;" ","")&amp;IF(ids_splitter!$H741&lt;&gt;"",ids_splitter!$H741&amp;" ","")&amp;IFERROR(IF(LEN(ids_splitter!$C741) - LEN(SUBSTITUTE(ids_splitter!$C741,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0" t="str">
        <f>"dimwishlist:item="&amp;ids_splitter!$B741&amp;"&amp;perks="&amp;IF(ids_splitter!$C741="","",ids_splitter!$C741&amp;","&amp;ids_splitter!$D741&amp;","&amp;ids_splitter!$E741&amp;","&amp;ids_splitter!$F741)</f>
        <v>dimwishlist:item=3738678140&amp;perks=1300023272,106909392,1631667848,3708227201</v>
      </c>
    </row>
    <row r="741" spans="1:3" x14ac:dyDescent="0.25">
      <c r="A741" t="str">
        <f>"// "&amp;ids_splitter!$A742</f>
        <v>// Dead Weight</v>
      </c>
      <c r="B741" t="str">
        <f>"//notes:["&amp;reference_stuff!$A$1&amp;"] "&amp;IF(ids_splitter!$G742&lt;&gt;"",ids_splitter!$G742&amp;" ","")&amp;IF(ids_splitter!$H742&lt;&gt;"",ids_splitter!$H742&amp;" ","")&amp;IFERROR(IF(LEN(ids_splitter!$C742) - LEN(SUBSTITUTE(ids_splitter!$C742,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1" t="str">
        <f>"dimwishlist:item="&amp;ids_splitter!$B742&amp;"&amp;perks="&amp;IF(ids_splitter!$C742="","",ids_splitter!$C742&amp;","&amp;ids_splitter!$D742&amp;","&amp;ids_splitter!$E742&amp;","&amp;ids_splitter!$F742)</f>
        <v>dimwishlist:item=3738678140&amp;perks=1300023272,106909392,1631667848,4104185692</v>
      </c>
    </row>
    <row r="742" spans="1:3" x14ac:dyDescent="0.25">
      <c r="A742" t="str">
        <f>"// "&amp;ids_splitter!$A743</f>
        <v>// Dead Weight</v>
      </c>
      <c r="B742" t="str">
        <f>"//notes:["&amp;reference_stuff!$A$1&amp;"] "&amp;IF(ids_splitter!$G743&lt;&gt;"",ids_splitter!$G743&amp;" ","")&amp;IF(ids_splitter!$H743&lt;&gt;"",ids_splitter!$H743&amp;" ","")&amp;IFERROR(IF(LEN(ids_splitter!$C743) - LEN(SUBSTITUTE(ids_splitter!$C743,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2" t="str">
        <f>"dimwishlist:item="&amp;ids_splitter!$B743&amp;"&amp;perks="&amp;IF(ids_splitter!$C743="","",ids_splitter!$C743&amp;","&amp;ids_splitter!$D743&amp;","&amp;ids_splitter!$E743&amp;","&amp;ids_splitter!$F743)</f>
        <v>dimwishlist:item=3738678140&amp;perks=1300023272,106909392,1631667848,1546637391</v>
      </c>
    </row>
    <row r="743" spans="1:3" x14ac:dyDescent="0.25">
      <c r="A743" t="str">
        <f>"// "&amp;ids_splitter!$A744</f>
        <v>// Dead Weight</v>
      </c>
      <c r="B743" t="str">
        <f>"//notes:["&amp;reference_stuff!$A$1&amp;"] "&amp;IF(ids_splitter!$G744&lt;&gt;"",ids_splitter!$G744&amp;" ","")&amp;IF(ids_splitter!$H744&lt;&gt;"",ids_splitter!$H744&amp;" ","")&amp;IFERROR(IF(LEN(ids_splitter!$C744) - LEN(SUBSTITUTE(ids_splitter!$C744,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3" t="str">
        <f>"dimwishlist:item="&amp;ids_splitter!$B744&amp;"&amp;perks="&amp;IF(ids_splitter!$C744="","",ids_splitter!$C744&amp;","&amp;ids_splitter!$D744&amp;","&amp;ids_splitter!$E744&amp;","&amp;ids_splitter!$F744)</f>
        <v>dimwishlist:item=3738678140&amp;perks=1300023272,106909392,3300816228,2679249093</v>
      </c>
    </row>
    <row r="744" spans="1:3" x14ac:dyDescent="0.25">
      <c r="A744" t="str">
        <f>"// "&amp;ids_splitter!$A745</f>
        <v>// Dead Weight</v>
      </c>
      <c r="B744" t="str">
        <f>"//notes:["&amp;reference_stuff!$A$1&amp;"] "&amp;IF(ids_splitter!$G745&lt;&gt;"",ids_splitter!$G745&amp;" ","")&amp;IF(ids_splitter!$H745&lt;&gt;"",ids_splitter!$H745&amp;" ","")&amp;IFERROR(IF(LEN(ids_splitter!$C745) - LEN(SUBSTITUTE(ids_splitter!$C745,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4" t="str">
        <f>"dimwishlist:item="&amp;ids_splitter!$B745&amp;"&amp;perks="&amp;IF(ids_splitter!$C745="","",ids_splitter!$C745&amp;","&amp;ids_splitter!$D745&amp;","&amp;ids_splitter!$E745&amp;","&amp;ids_splitter!$F745)</f>
        <v>dimwishlist:item=3738678140&amp;perks=1300023272,106909392,3300816228,3708227201</v>
      </c>
    </row>
    <row r="745" spans="1:3" x14ac:dyDescent="0.25">
      <c r="A745" t="str">
        <f>"// "&amp;ids_splitter!$A746</f>
        <v>// Dead Weight</v>
      </c>
      <c r="B745" t="str">
        <f>"//notes:["&amp;reference_stuff!$A$1&amp;"] "&amp;IF(ids_splitter!$G746&lt;&gt;"",ids_splitter!$G746&amp;" ","")&amp;IF(ids_splitter!$H746&lt;&gt;"",ids_splitter!$H746&amp;" ","")&amp;IFERROR(IF(LEN(ids_splitter!$C746) - LEN(SUBSTITUTE(ids_splitter!$C746,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5" t="str">
        <f>"dimwishlist:item="&amp;ids_splitter!$B746&amp;"&amp;perks="&amp;IF(ids_splitter!$C746="","",ids_splitter!$C746&amp;","&amp;ids_splitter!$D746&amp;","&amp;ids_splitter!$E746&amp;","&amp;ids_splitter!$F746)</f>
        <v>dimwishlist:item=3738678140&amp;perks=1300023272,106909392,3300816228,4104185692</v>
      </c>
    </row>
    <row r="746" spans="1:3" x14ac:dyDescent="0.25">
      <c r="A746" t="str">
        <f>"// "&amp;ids_splitter!$A747</f>
        <v>// Dead Weight</v>
      </c>
      <c r="B746" t="str">
        <f>"//notes:["&amp;reference_stuff!$A$1&amp;"] "&amp;IF(ids_splitter!$G747&lt;&gt;"",ids_splitter!$G747&amp;" ","")&amp;IF(ids_splitter!$H747&lt;&gt;"",ids_splitter!$H747&amp;" ","")&amp;IFERROR(IF(LEN(ids_splitter!$C747) - LEN(SUBSTITUTE(ids_splitter!$C747,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6" t="str">
        <f>"dimwishlist:item="&amp;ids_splitter!$B747&amp;"&amp;perks="&amp;IF(ids_splitter!$C747="","",ids_splitter!$C747&amp;","&amp;ids_splitter!$D747&amp;","&amp;ids_splitter!$E747&amp;","&amp;ids_splitter!$F747)</f>
        <v>dimwishlist:item=3738678140&amp;perks=1300023272,106909392,3300816228,1546637391</v>
      </c>
    </row>
    <row r="747" spans="1:3" x14ac:dyDescent="0.25">
      <c r="A747" t="str">
        <f>"// "&amp;ids_splitter!$A748</f>
        <v>// Dead Weight</v>
      </c>
      <c r="B747" t="str">
        <f>"//notes:["&amp;reference_stuff!$A$1&amp;"] "&amp;IF(ids_splitter!$G748&lt;&gt;"",ids_splitter!$G748&amp;" ","")&amp;IF(ids_splitter!$H748&lt;&gt;"",ids_splitter!$H748&amp;" ","")&amp;IFERROR(IF(LEN(ids_splitter!$C748) - LEN(SUBSTITUTE(ids_splitter!$C748,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7" t="str">
        <f>"dimwishlist:item="&amp;ids_splitter!$B748&amp;"&amp;perks="&amp;IF(ids_splitter!$C748="","",ids_splitter!$C748&amp;","&amp;ids_splitter!$D748&amp;","&amp;ids_splitter!$E748&amp;","&amp;ids_splitter!$F748)</f>
        <v>dimwishlist:item=3738678140&amp;perks=1300023272,106909392,1556840489,2679249093</v>
      </c>
    </row>
    <row r="748" spans="1:3" x14ac:dyDescent="0.25">
      <c r="A748" t="str">
        <f>"// "&amp;ids_splitter!$A749</f>
        <v>// Dead Weight</v>
      </c>
      <c r="B748" t="str">
        <f>"//notes:["&amp;reference_stuff!$A$1&amp;"] "&amp;IF(ids_splitter!$G749&lt;&gt;"",ids_splitter!$G749&amp;" ","")&amp;IF(ids_splitter!$H749&lt;&gt;"",ids_splitter!$H749&amp;" ","")&amp;IFERROR(IF(LEN(ids_splitter!$C749) - LEN(SUBSTITUTE(ids_splitter!$C749,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8" t="str">
        <f>"dimwishlist:item="&amp;ids_splitter!$B749&amp;"&amp;perks="&amp;IF(ids_splitter!$C749="","",ids_splitter!$C749&amp;","&amp;ids_splitter!$D749&amp;","&amp;ids_splitter!$E749&amp;","&amp;ids_splitter!$F749)</f>
        <v>dimwishlist:item=3738678140&amp;perks=1300023272,106909392,1556840489,3708227201</v>
      </c>
    </row>
    <row r="749" spans="1:3" x14ac:dyDescent="0.25">
      <c r="A749" t="str">
        <f>"// "&amp;ids_splitter!$A750</f>
        <v>// Dead Weight</v>
      </c>
      <c r="B749" t="str">
        <f>"//notes:["&amp;reference_stuff!$A$1&amp;"] "&amp;IF(ids_splitter!$G750&lt;&gt;"",ids_splitter!$G750&amp;" ","")&amp;IF(ids_splitter!$H750&lt;&gt;"",ids_splitter!$H750&amp;" ","")&amp;IFERROR(IF(LEN(ids_splitter!$C750) - LEN(SUBSTITUTE(ids_splitter!$C750,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49" t="str">
        <f>"dimwishlist:item="&amp;ids_splitter!$B750&amp;"&amp;perks="&amp;IF(ids_splitter!$C750="","",ids_splitter!$C750&amp;","&amp;ids_splitter!$D750&amp;","&amp;ids_splitter!$E750&amp;","&amp;ids_splitter!$F750)</f>
        <v>dimwishlist:item=3738678140&amp;perks=1300023272,106909392,1556840489,4104185692</v>
      </c>
    </row>
    <row r="750" spans="1:3" x14ac:dyDescent="0.25">
      <c r="A750" t="str">
        <f>"// "&amp;ids_splitter!$A751</f>
        <v>// Dead Weight</v>
      </c>
      <c r="B750" t="str">
        <f>"//notes:["&amp;reference_stuff!$A$1&amp;"] "&amp;IF(ids_splitter!$G751&lt;&gt;"",ids_splitter!$G751&amp;" ","")&amp;IF(ids_splitter!$H751&lt;&gt;"",ids_splitter!$H751&amp;" ","")&amp;IFERROR(IF(LEN(ids_splitter!$C751) - LEN(SUBSTITUTE(ids_splitter!$C751, CHAR(10), "") + 1)&gt;0," (Whislist doesn't work since more than 1 perk in the string, just for visual, WIP to fix it) | tags: aegis speedrun pve"," | tags: aegis speedrun pve")," | tags: aegis speedrun pve")</f>
        <v>//notes:[Aegis' Speedrunner's Shopping List (updated 2026-01-05)] Tier: N/A [Purpose]: One-two punch, Major burst, Fast single weapon damage [Usage]: Universal [Source]: Gambit pool  | tags: aegis speedrun pve</v>
      </c>
      <c r="C750" t="str">
        <f>"dimwishlist:item="&amp;ids_splitter!$B751&amp;"&amp;perks="&amp;IF(ids_splitter!$C751="","",ids_splitter!$C751&amp;","&amp;ids_splitter!$D751&amp;","&amp;ids_splitter!$E751&amp;","&amp;ids_splitter!$F751)</f>
        <v>dimwishlist:item=3738678140&amp;perks=1300023272,106909392,1556840489,1546637391</v>
      </c>
    </row>
    <row r="751" spans="1:3" x14ac:dyDescent="0.25">
      <c r="A751" t="str">
        <f>"// "&amp;ids_splitter!$A752</f>
        <v>// Deafening Whisper</v>
      </c>
      <c r="B751" t="str">
        <f>"//notes:["&amp;reference_stuff!$A$1&amp;"] "&amp;IF(ids_splitter!$G752&lt;&gt;"",ids_splitter!$G752&amp;" ","")&amp;IF(ids_splitter!$H752&lt;&gt;"",ids_splitter!$H752&amp;" ","")&amp;IFERROR(IF(LEN(ids_splitter!$C752) - LEN(SUBSTITUTE(ids_splitter!$C752,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Dares of Eternity (rotation)  | tags: aegis speedrun pve</v>
      </c>
      <c r="C751" t="str">
        <f>"dimwishlist:item="&amp;ids_splitter!$B752&amp;"&amp;perks="&amp;IF(ids_splitter!$C752="","",ids_splitter!$C752&amp;","&amp;ids_splitter!$D752&amp;","&amp;ids_splitter!$E752&amp;","&amp;ids_splitter!$F752)</f>
        <v>dimwishlist:item=981718087&amp;perks=3525010810,2822142346,2010801679,3592538738</v>
      </c>
    </row>
    <row r="752" spans="1:3" x14ac:dyDescent="0.25">
      <c r="A752" t="str">
        <f>"// "&amp;ids_splitter!$A753</f>
        <v>// Deafening Whisper</v>
      </c>
      <c r="B752" t="str">
        <f>"//notes:["&amp;reference_stuff!$A$1&amp;"] "&amp;IF(ids_splitter!$G753&lt;&gt;"",ids_splitter!$G753&amp;" ","")&amp;IF(ids_splitter!$H753&lt;&gt;"",ids_splitter!$H753&amp;" ","")&amp;IFERROR(IF(LEN(ids_splitter!$C753) - LEN(SUBSTITUTE(ids_splitter!$C753,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Dares of Eternity (rotation)  | tags: aegis speedrun pve</v>
      </c>
      <c r="C752" t="str">
        <f>"dimwishlist:item="&amp;ids_splitter!$B753&amp;"&amp;perks="&amp;IF(ids_splitter!$C753="","",ids_splitter!$C753&amp;","&amp;ids_splitter!$D753&amp;","&amp;ids_splitter!$E753&amp;","&amp;ids_splitter!$F753)</f>
        <v>dimwishlist:item=981718087&amp;perks=3525010810,2822142346,2010801679,3300816228</v>
      </c>
    </row>
    <row r="753" spans="1:3" x14ac:dyDescent="0.25">
      <c r="A753" t="str">
        <f>"// "&amp;ids_splitter!$A754</f>
        <v>// Deafening Whisper</v>
      </c>
      <c r="B753" t="str">
        <f>"//notes:["&amp;reference_stuff!$A$1&amp;"] "&amp;IF(ids_splitter!$G754&lt;&gt;"",ids_splitter!$G754&amp;" ","")&amp;IF(ids_splitter!$H754&lt;&gt;"",ids_splitter!$H754&amp;" ","")&amp;IFERROR(IF(LEN(ids_splitter!$C754) - LEN(SUBSTITUTE(ids_splitter!$C754,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Dares of Eternity (rotation)  | tags: aegis speedrun pve</v>
      </c>
      <c r="C753" t="str">
        <f>"dimwishlist:item="&amp;ids_splitter!$B754&amp;"&amp;perks="&amp;IF(ids_splitter!$C754="","",ids_splitter!$C754&amp;","&amp;ids_splitter!$D754&amp;","&amp;ids_splitter!$E754&amp;","&amp;ids_splitter!$F754)</f>
        <v>dimwishlist:item=981718087&amp;perks=3525010810,2822142346,2010801679,3108830275</v>
      </c>
    </row>
    <row r="754" spans="1:3" x14ac:dyDescent="0.25">
      <c r="A754" t="str">
        <f>"// "&amp;ids_splitter!$A755</f>
        <v>// Defiance of Yasmin</v>
      </c>
      <c r="B754" t="str">
        <f>"//notes:["&amp;reference_stuff!$A$1&amp;"] "&amp;IF(ids_splitter!$G755&lt;&gt;"",ids_splitter!$G755&amp;" ","")&amp;IF(ids_splitter!$H755&lt;&gt;"",ids_splitter!$H755&amp;" ","")&amp;IFERROR(IF(LEN(ids_splitter!$C755) - LEN(SUBSTITUTE(ids_splitter!$C755,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54" t="str">
        <f>"dimwishlist:item="&amp;ids_splitter!$B755&amp;"&amp;perks="&amp;IF(ids_splitter!$C755="","",ids_splitter!$C755&amp;","&amp;ids_splitter!$D755&amp;","&amp;ids_splitter!$E755&amp;","&amp;ids_splitter!$F755)</f>
        <v>dimwishlist:item=3228096719&amp;perks=1840239774,2420895100,3700496672,1821614984</v>
      </c>
    </row>
    <row r="755" spans="1:3" x14ac:dyDescent="0.25">
      <c r="A755" t="str">
        <f>"// "&amp;ids_splitter!$A756</f>
        <v>// Defiance of Yasmin</v>
      </c>
      <c r="B755" t="str">
        <f>"//notes:["&amp;reference_stuff!$A$1&amp;"] "&amp;IF(ids_splitter!$G756&lt;&gt;"",ids_splitter!$G756&amp;" ","")&amp;IF(ids_splitter!$H756&lt;&gt;"",ids_splitter!$H756&amp;" ","")&amp;IFERROR(IF(LEN(ids_splitter!$C756) - LEN(SUBSTITUTE(ids_splitter!$C756,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55" t="str">
        <f>"dimwishlist:item="&amp;ids_splitter!$B756&amp;"&amp;perks="&amp;IF(ids_splitter!$C756="","",ids_splitter!$C756&amp;","&amp;ids_splitter!$D756&amp;","&amp;ids_splitter!$E756&amp;","&amp;ids_splitter!$F756)</f>
        <v>dimwishlist:item=3228096719&amp;perks=1840239774,2420895100,3700496672,1771339417</v>
      </c>
    </row>
    <row r="756" spans="1:3" x14ac:dyDescent="0.25">
      <c r="A756" t="str">
        <f>"// "&amp;ids_splitter!$A757</f>
        <v>// Defiance of Yasmin</v>
      </c>
      <c r="B756" t="str">
        <f>"//notes:["&amp;reference_stuff!$A$1&amp;"] "&amp;IF(ids_splitter!$G757&lt;&gt;"",ids_splitter!$G757&amp;" ","")&amp;IF(ids_splitter!$H757&lt;&gt;"",ids_splitter!$H757&amp;" ","")&amp;IFERROR(IF(LEN(ids_splitter!$C757) - LEN(SUBSTITUTE(ids_splitter!$C757,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56" t="str">
        <f>"dimwishlist:item="&amp;ids_splitter!$B757&amp;"&amp;perks="&amp;IF(ids_splitter!$C757="","",ids_splitter!$C757&amp;","&amp;ids_splitter!$D757&amp;","&amp;ids_splitter!$E757&amp;","&amp;ids_splitter!$F757)</f>
        <v>dimwishlist:item=3228096719&amp;perks=1840239774,2420895100,2621346526,1821614984</v>
      </c>
    </row>
    <row r="757" spans="1:3" x14ac:dyDescent="0.25">
      <c r="A757" t="str">
        <f>"// "&amp;ids_splitter!$A758</f>
        <v>// Defiance of Yasmin</v>
      </c>
      <c r="B757" t="str">
        <f>"//notes:["&amp;reference_stuff!$A$1&amp;"] "&amp;IF(ids_splitter!$G758&lt;&gt;"",ids_splitter!$G758&amp;" ","")&amp;IF(ids_splitter!$H758&lt;&gt;"",ids_splitter!$H758&amp;" ","")&amp;IFERROR(IF(LEN(ids_splitter!$C758) - LEN(SUBSTITUTE(ids_splitter!$C758,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57" t="str">
        <f>"dimwishlist:item="&amp;ids_splitter!$B758&amp;"&amp;perks="&amp;IF(ids_splitter!$C758="","",ids_splitter!$C758&amp;","&amp;ids_splitter!$D758&amp;","&amp;ids_splitter!$E758&amp;","&amp;ids_splitter!$F758)</f>
        <v>dimwishlist:item=3228096719&amp;perks=1840239774,2420895100,2621346526,1771339417</v>
      </c>
    </row>
    <row r="758" spans="1:3" x14ac:dyDescent="0.25">
      <c r="A758" t="str">
        <f>"// "&amp;ids_splitter!$A759</f>
        <v>// Defiance of Yasmin</v>
      </c>
      <c r="B758" t="str">
        <f>"//notes:["&amp;reference_stuff!$A$1&amp;"] "&amp;IF(ids_splitter!$G759&lt;&gt;"",ids_splitter!$G759&amp;" ","")&amp;IF(ids_splitter!$H759&lt;&gt;"",ids_splitter!$H759&amp;" ","")&amp;IFERROR(IF(LEN(ids_splitter!$C759) - LEN(SUBSTITUTE(ids_splitter!$C759,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58" t="str">
        <f>"dimwishlist:item="&amp;ids_splitter!$B759&amp;"&amp;perks="&amp;IF(ids_splitter!$C759="","",ids_splitter!$C759&amp;","&amp;ids_splitter!$D759&amp;","&amp;ids_splitter!$E759&amp;","&amp;ids_splitter!$F759)</f>
        <v>dimwishlist:item=3228096719&amp;perks=1840239774,2420895100,1556840489,1821614984</v>
      </c>
    </row>
    <row r="759" spans="1:3" x14ac:dyDescent="0.25">
      <c r="A759" t="str">
        <f>"// "&amp;ids_splitter!$A760</f>
        <v>// Defiance of Yasmin</v>
      </c>
      <c r="B759" t="str">
        <f>"//notes:["&amp;reference_stuff!$A$1&amp;"] "&amp;IF(ids_splitter!$G760&lt;&gt;"",ids_splitter!$G760&amp;" ","")&amp;IF(ids_splitter!$H760&lt;&gt;"",ids_splitter!$H760&amp;" ","")&amp;IFERROR(IF(LEN(ids_splitter!$C760) - LEN(SUBSTITUTE(ids_splitter!$C760,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59" t="str">
        <f>"dimwishlist:item="&amp;ids_splitter!$B760&amp;"&amp;perks="&amp;IF(ids_splitter!$C760="","",ids_splitter!$C760&amp;","&amp;ids_splitter!$D760&amp;","&amp;ids_splitter!$E760&amp;","&amp;ids_splitter!$F760)</f>
        <v>dimwishlist:item=3228096719&amp;perks=1840239774,2420895100,1556840489,1771339417</v>
      </c>
    </row>
    <row r="760" spans="1:3" x14ac:dyDescent="0.25">
      <c r="A760" t="str">
        <f>"// "&amp;ids_splitter!$A761</f>
        <v>// Defiance of Yasmin</v>
      </c>
      <c r="B760" t="str">
        <f>"//notes:["&amp;reference_stuff!$A$1&amp;"] "&amp;IF(ids_splitter!$G761&lt;&gt;"",ids_splitter!$G761&amp;" ","")&amp;IF(ids_splitter!$H761&lt;&gt;"",ids_splitter!$H761&amp;" ","")&amp;IFERROR(IF(LEN(ids_splitter!$C761) - LEN(SUBSTITUTE(ids_splitter!$C761,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60" t="str">
        <f>"dimwishlist:item="&amp;ids_splitter!$B761&amp;"&amp;perks="&amp;IF(ids_splitter!$C761="","",ids_splitter!$C761&amp;","&amp;ids_splitter!$D761&amp;","&amp;ids_splitter!$E761&amp;","&amp;ids_splitter!$F761)</f>
        <v>dimwishlist:item=3503019618&amp;perks=1840239774,2420895100,3700496672,1821614984</v>
      </c>
    </row>
    <row r="761" spans="1:3" x14ac:dyDescent="0.25">
      <c r="A761" t="str">
        <f>"// "&amp;ids_splitter!$A762</f>
        <v>// Defiance of Yasmin</v>
      </c>
      <c r="B761" t="str">
        <f>"//notes:["&amp;reference_stuff!$A$1&amp;"] "&amp;IF(ids_splitter!$G762&lt;&gt;"",ids_splitter!$G762&amp;" ","")&amp;IF(ids_splitter!$H762&lt;&gt;"",ids_splitter!$H762&amp;" ","")&amp;IFERROR(IF(LEN(ids_splitter!$C762) - LEN(SUBSTITUTE(ids_splitter!$C762,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61" t="str">
        <f>"dimwishlist:item="&amp;ids_splitter!$B762&amp;"&amp;perks="&amp;IF(ids_splitter!$C762="","",ids_splitter!$C762&amp;","&amp;ids_splitter!$D762&amp;","&amp;ids_splitter!$E762&amp;","&amp;ids_splitter!$F762)</f>
        <v>dimwishlist:item=3503019618&amp;perks=1840239774,2420895100,3700496672,1771339417</v>
      </c>
    </row>
    <row r="762" spans="1:3" x14ac:dyDescent="0.25">
      <c r="A762" t="str">
        <f>"// "&amp;ids_splitter!$A763</f>
        <v>// Defiance of Yasmin</v>
      </c>
      <c r="B762" t="str">
        <f>"//notes:["&amp;reference_stuff!$A$1&amp;"] "&amp;IF(ids_splitter!$G763&lt;&gt;"",ids_splitter!$G763&amp;" ","")&amp;IF(ids_splitter!$H763&lt;&gt;"",ids_splitter!$H763&amp;" ","")&amp;IFERROR(IF(LEN(ids_splitter!$C763) - LEN(SUBSTITUTE(ids_splitter!$C763,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62" t="str">
        <f>"dimwishlist:item="&amp;ids_splitter!$B763&amp;"&amp;perks="&amp;IF(ids_splitter!$C763="","",ids_splitter!$C763&amp;","&amp;ids_splitter!$D763&amp;","&amp;ids_splitter!$E763&amp;","&amp;ids_splitter!$F763)</f>
        <v>dimwishlist:item=3503019618&amp;perks=1840239774,2420895100,2621346526,1821614984</v>
      </c>
    </row>
    <row r="763" spans="1:3" x14ac:dyDescent="0.25">
      <c r="A763" t="str">
        <f>"// "&amp;ids_splitter!$A764</f>
        <v>// Defiance of Yasmin</v>
      </c>
      <c r="B763" t="str">
        <f>"//notes:["&amp;reference_stuff!$A$1&amp;"] "&amp;IF(ids_splitter!$G764&lt;&gt;"",ids_splitter!$G764&amp;" ","")&amp;IF(ids_splitter!$H764&lt;&gt;"",ids_splitter!$H764&amp;" ","")&amp;IFERROR(IF(LEN(ids_splitter!$C764) - LEN(SUBSTITUTE(ids_splitter!$C764,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63" t="str">
        <f>"dimwishlist:item="&amp;ids_splitter!$B764&amp;"&amp;perks="&amp;IF(ids_splitter!$C764="","",ids_splitter!$C764&amp;","&amp;ids_splitter!$D764&amp;","&amp;ids_splitter!$E764&amp;","&amp;ids_splitter!$F764)</f>
        <v>dimwishlist:item=3503019618&amp;perks=1840239774,2420895100,2621346526,1771339417</v>
      </c>
    </row>
    <row r="764" spans="1:3" x14ac:dyDescent="0.25">
      <c r="A764" t="str">
        <f>"// "&amp;ids_splitter!$A765</f>
        <v>// Defiance of Yasmin</v>
      </c>
      <c r="B764" t="str">
        <f>"//notes:["&amp;reference_stuff!$A$1&amp;"] "&amp;IF(ids_splitter!$G765&lt;&gt;"",ids_splitter!$G765&amp;" ","")&amp;IF(ids_splitter!$H765&lt;&gt;"",ids_splitter!$H765&amp;" ","")&amp;IFERROR(IF(LEN(ids_splitter!$C765) - LEN(SUBSTITUTE(ids_splitter!$C765,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64" t="str">
        <f>"dimwishlist:item="&amp;ids_splitter!$B765&amp;"&amp;perks="&amp;IF(ids_splitter!$C765="","",ids_splitter!$C765&amp;","&amp;ids_splitter!$D765&amp;","&amp;ids_splitter!$E765&amp;","&amp;ids_splitter!$F765)</f>
        <v>dimwishlist:item=3503019618&amp;perks=1840239774,2420895100,1556840489,1821614984</v>
      </c>
    </row>
    <row r="765" spans="1:3" x14ac:dyDescent="0.25">
      <c r="A765" t="str">
        <f>"// "&amp;ids_splitter!$A766</f>
        <v>// Defiance of Yasmin</v>
      </c>
      <c r="B765" t="str">
        <f>"//notes:["&amp;reference_stuff!$A$1&amp;"] "&amp;IF(ids_splitter!$G766&lt;&gt;"",ids_splitter!$G766&amp;" ","")&amp;IF(ids_splitter!$H766&lt;&gt;"",ids_splitter!$H766&amp;" ","")&amp;IFERROR(IF(LEN(ids_splitter!$C766) - LEN(SUBSTITUTE(ids_splitter!$C766, CHAR(10), "") + 1)&gt;0," (Whislist doesn't work since more than 1 perk in the string, just for visual, WIP to fix it) | tags: aegis speedrun pve"," | tags: aegis speedrun pve")," | tags: aegis speedrun pve")</f>
        <v>//notes:[Aegis' Speedrunner's Shopping List (updated 2026-01-05)] Tier: N/A [Purpose]: Shoot to loot kinetic, Augmenting damage [Usage]: Universal [Source]: King's Fall  | tags: aegis speedrun pve</v>
      </c>
      <c r="C765" t="str">
        <f>"dimwishlist:item="&amp;ids_splitter!$B766&amp;"&amp;perks="&amp;IF(ids_splitter!$C766="","",ids_splitter!$C766&amp;","&amp;ids_splitter!$D766&amp;","&amp;ids_splitter!$E766&amp;","&amp;ids_splitter!$F766)</f>
        <v>dimwishlist:item=3503019618&amp;perks=1840239774,2420895100,1556840489,1771339417</v>
      </c>
    </row>
    <row r="766" spans="1:3" x14ac:dyDescent="0.25">
      <c r="A766" t="str">
        <f>"// "&amp;ids_splitter!$A767</f>
        <v>// Distant Tumulus</v>
      </c>
      <c r="B766" t="str">
        <f>"//notes:["&amp;reference_stuff!$A$1&amp;"] "&amp;IF(ids_splitter!$G767&lt;&gt;"",ids_splitter!$G767&amp;" ","")&amp;IF(ids_splitter!$H767&lt;&gt;"",ids_splitter!$H767&amp;" ","")&amp;IFERROR(IF(LEN(ids_splitter!$C767) - LEN(SUBSTITUTE(ids_splitter!$C767,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Dares of Eternity (rotation)  | tags: aegis speedrun pve</v>
      </c>
      <c r="C766" t="str">
        <f>"dimwishlist:item="&amp;ids_splitter!$B767&amp;"&amp;perks="&amp;IF(ids_splitter!$C767="","",ids_splitter!$C767&amp;","&amp;ids_splitter!$D767&amp;","&amp;ids_splitter!$E767&amp;","&amp;ids_splitter!$F767)</f>
        <v>dimwishlist:item=2738174948&amp;perks=1840239774,106909392,2284787283,1771339417</v>
      </c>
    </row>
    <row r="767" spans="1:3" x14ac:dyDescent="0.25">
      <c r="A767" t="str">
        <f>"// "&amp;ids_splitter!$A768</f>
        <v>// Distant Tumulus</v>
      </c>
      <c r="B767" t="str">
        <f>"//notes:["&amp;reference_stuff!$A$1&amp;"] "&amp;IF(ids_splitter!$G768&lt;&gt;"",ids_splitter!$G768&amp;" ","")&amp;IF(ids_splitter!$H768&lt;&gt;"",ids_splitter!$H768&amp;" ","")&amp;IFERROR(IF(LEN(ids_splitter!$C768) - LEN(SUBSTITUTE(ids_splitter!$C768,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Dares of Eternity (rotation)  | tags: aegis speedrun pve</v>
      </c>
      <c r="C767" t="str">
        <f>"dimwishlist:item="&amp;ids_splitter!$B768&amp;"&amp;perks="&amp;IF(ids_splitter!$C768="","",ids_splitter!$C768&amp;","&amp;ids_splitter!$D768&amp;","&amp;ids_splitter!$E768&amp;","&amp;ids_splitter!$F768)</f>
        <v>dimwishlist:item=2807687156&amp;perks=1840239774,106909392,2284787283,1771339417</v>
      </c>
    </row>
    <row r="768" spans="1:3" x14ac:dyDescent="0.25">
      <c r="A768" t="str">
        <f>"// "&amp;ids_splitter!$A769</f>
        <v>// Empty Vessel</v>
      </c>
      <c r="B768" t="str">
        <f>"//notes:["&amp;reference_stuff!$A$1&amp;"] "&amp;IF(ids_splitter!$G769&lt;&gt;"",ids_splitter!$G769&amp;" ","")&amp;IF(ids_splitter!$H769&lt;&gt;"",ids_splitter!$H769&amp;" ","")&amp;IFERROR(IF(LEN(ids_splitter!$C769) - LEN(SUBSTITUTE(ids_splitter!$C769, CHAR(10), "") + 1)&gt;0," (Whislist doesn't work since more than 1 perk in the string, just for visual, WIP to fix it) | tags: aegis speedrun pve"," | tags: aegis speedrun pve")," | tags: aegis speedrun pve")</f>
        <v>//notes:[Aegis' Speedrunner's Shopping List (updated 2026-01-05)] Tier: N/A [Purpose]: Blinding enemies, Filling ranged swap rotation [Usage]: Universal [Source]: Vanguard pool  | tags: aegis speedrun pve</v>
      </c>
      <c r="C768" t="str">
        <f>"dimwishlist:item="&amp;ids_splitter!$B769&amp;"&amp;perks="&amp;IF(ids_splitter!$C769="","",ids_splitter!$C769&amp;","&amp;ids_splitter!$D769&amp;","&amp;ids_splitter!$E769&amp;","&amp;ids_splitter!$F769)</f>
        <v>dimwishlist:item=4255586669&amp;perks=3525010810,3032599245,3300816228,3523296417</v>
      </c>
    </row>
    <row r="769" spans="1:3" x14ac:dyDescent="0.25">
      <c r="A769" t="str">
        <f>"// "&amp;ids_splitter!$A770</f>
        <v>// Empty Vessel</v>
      </c>
      <c r="B769" t="str">
        <f>"//notes:["&amp;reference_stuff!$A$1&amp;"] "&amp;IF(ids_splitter!$G770&lt;&gt;"",ids_splitter!$G770&amp;" ","")&amp;IF(ids_splitter!$H770&lt;&gt;"",ids_splitter!$H770&amp;" ","")&amp;IFERROR(IF(LEN(ids_splitter!$C770) - LEN(SUBSTITUTE(ids_splitter!$C770, CHAR(10), "") + 1)&gt;0," (Whislist doesn't work since more than 1 perk in the string, just for visual, WIP to fix it) | tags: aegis speedrun pve"," | tags: aegis speedrun pve")," | tags: aegis speedrun pve")</f>
        <v>//notes:[Aegis' Speedrunner's Shopping List (updated 2026-01-05)] Tier: N/A [Purpose]: Blinding enemies, Filling ranged swap rotation [Usage]: Universal [Source]: Vanguard pool  | tags: aegis speedrun pve</v>
      </c>
      <c r="C769" t="str">
        <f>"dimwishlist:item="&amp;ids_splitter!$B770&amp;"&amp;perks="&amp;IF(ids_splitter!$C770="","",ids_splitter!$C770&amp;","&amp;ids_splitter!$D770&amp;","&amp;ids_splitter!$E770&amp;","&amp;ids_splitter!$F770)</f>
        <v>dimwishlist:item=4255586669&amp;perks=3525010810,3032599245,3300816228,960810156</v>
      </c>
    </row>
    <row r="770" spans="1:3" x14ac:dyDescent="0.25">
      <c r="A770" t="str">
        <f>"// "&amp;ids_splitter!$A771</f>
        <v>// Empty Vessel</v>
      </c>
      <c r="B770" t="str">
        <f>"//notes:["&amp;reference_stuff!$A$1&amp;"] "&amp;IF(ids_splitter!$G771&lt;&gt;"",ids_splitter!$G771&amp;" ","")&amp;IF(ids_splitter!$H771&lt;&gt;"",ids_splitter!$H771&amp;" ","")&amp;IFERROR(IF(LEN(ids_splitter!$C771) - LEN(SUBSTITUTE(ids_splitter!$C771, CHAR(10), "") + 1)&gt;0," (Whislist doesn't work since more than 1 perk in the string, just for visual, WIP to fix it) | tags: aegis speedrun pve"," | tags: aegis speedrun pve")," | tags: aegis speedrun pve")</f>
        <v>//notes:[Aegis' Speedrunner's Shopping List (updated 2026-01-05)] Tier: N/A [Purpose]: Blinding enemies, Filling ranged swap rotation [Usage]: Universal [Source]: Vanguard pool  | tags: aegis speedrun pve</v>
      </c>
      <c r="C770" t="str">
        <f>"dimwishlist:item="&amp;ids_splitter!$B771&amp;"&amp;perks="&amp;IF(ids_splitter!$C771="","",ids_splitter!$C771&amp;","&amp;ids_splitter!$D771&amp;","&amp;ids_splitter!$E771&amp;","&amp;ids_splitter!$F771)</f>
        <v>dimwishlist:item=4255586669&amp;perks=3525010810,3032599245,3300816228,1546637391</v>
      </c>
    </row>
    <row r="771" spans="1:3" x14ac:dyDescent="0.25">
      <c r="A771" t="str">
        <f>"// "&amp;ids_splitter!$A772</f>
        <v>// Empty Vessel</v>
      </c>
      <c r="B771" t="str">
        <f>"//notes:["&amp;reference_stuff!$A$1&amp;"] "&amp;IF(ids_splitter!$G772&lt;&gt;"",ids_splitter!$G772&amp;" ","")&amp;IF(ids_splitter!$H772&lt;&gt;"",ids_splitter!$H772&amp;" ","")&amp;IFERROR(IF(LEN(ids_splitter!$C772) - LEN(SUBSTITUTE(ids_splitter!$C772, CHAR(10), "") + 1)&gt;0," (Whislist doesn't work since more than 1 perk in the string, just for visual, WIP to fix it) | tags: aegis speedrun pve"," | tags: aegis speedrun pve")," | tags: aegis speedrun pve")</f>
        <v>//notes:[Aegis' Speedrunner's Shopping List (updated 2026-01-05)] Tier: N/A [Purpose]: Blinding enemies, Filling ranged swap rotation [Usage]: Universal [Source]: Vanguard pool  | tags: aegis speedrun pve</v>
      </c>
      <c r="C771" t="str">
        <f>"dimwishlist:item="&amp;ids_splitter!$B772&amp;"&amp;perks="&amp;IF(ids_splitter!$C772="","",ids_splitter!$C772&amp;","&amp;ids_splitter!$D772&amp;","&amp;ids_splitter!$E772&amp;","&amp;ids_splitter!$F772)</f>
        <v>dimwishlist:item=4255586669&amp;perks=3525010810,3301904089,3300816228,3523296417</v>
      </c>
    </row>
    <row r="772" spans="1:3" x14ac:dyDescent="0.25">
      <c r="A772" t="str">
        <f>"// "&amp;ids_splitter!$A773</f>
        <v>// Empty Vessel</v>
      </c>
      <c r="B772" t="str">
        <f>"//notes:["&amp;reference_stuff!$A$1&amp;"] "&amp;IF(ids_splitter!$G773&lt;&gt;"",ids_splitter!$G773&amp;" ","")&amp;IF(ids_splitter!$H773&lt;&gt;"",ids_splitter!$H773&amp;" ","")&amp;IFERROR(IF(LEN(ids_splitter!$C773) - LEN(SUBSTITUTE(ids_splitter!$C773, CHAR(10), "") + 1)&gt;0," (Whislist doesn't work since more than 1 perk in the string, just for visual, WIP to fix it) | tags: aegis speedrun pve"," | tags: aegis speedrun pve")," | tags: aegis speedrun pve")</f>
        <v>//notes:[Aegis' Speedrunner's Shopping List (updated 2026-01-05)] Tier: N/A [Purpose]: Blinding enemies, Filling ranged swap rotation [Usage]: Universal [Source]: Vanguard pool  | tags: aegis speedrun pve</v>
      </c>
      <c r="C772" t="str">
        <f>"dimwishlist:item="&amp;ids_splitter!$B773&amp;"&amp;perks="&amp;IF(ids_splitter!$C773="","",ids_splitter!$C773&amp;","&amp;ids_splitter!$D773&amp;","&amp;ids_splitter!$E773&amp;","&amp;ids_splitter!$F773)</f>
        <v>dimwishlist:item=4255586669&amp;perks=3525010810,3301904089,3300816228,960810156</v>
      </c>
    </row>
    <row r="773" spans="1:3" x14ac:dyDescent="0.25">
      <c r="A773" t="str">
        <f>"// "&amp;ids_splitter!$A774</f>
        <v>// Empty Vessel</v>
      </c>
      <c r="B773" t="str">
        <f>"//notes:["&amp;reference_stuff!$A$1&amp;"] "&amp;IF(ids_splitter!$G774&lt;&gt;"",ids_splitter!$G774&amp;" ","")&amp;IF(ids_splitter!$H774&lt;&gt;"",ids_splitter!$H774&amp;" ","")&amp;IFERROR(IF(LEN(ids_splitter!$C774) - LEN(SUBSTITUTE(ids_splitter!$C774, CHAR(10), "") + 1)&gt;0," (Whislist doesn't work since more than 1 perk in the string, just for visual, WIP to fix it) | tags: aegis speedrun pve"," | tags: aegis speedrun pve")," | tags: aegis speedrun pve")</f>
        <v>//notes:[Aegis' Speedrunner's Shopping List (updated 2026-01-05)] Tier: N/A [Purpose]: Blinding enemies, Filling ranged swap rotation [Usage]: Universal [Source]: Vanguard pool  | tags: aegis speedrun pve</v>
      </c>
      <c r="C773" t="str">
        <f>"dimwishlist:item="&amp;ids_splitter!$B774&amp;"&amp;perks="&amp;IF(ids_splitter!$C774="","",ids_splitter!$C774&amp;","&amp;ids_splitter!$D774&amp;","&amp;ids_splitter!$E774&amp;","&amp;ids_splitter!$F774)</f>
        <v>dimwishlist:item=4255586669&amp;perks=3525010810,3301904089,3300816228,1546637391</v>
      </c>
    </row>
    <row r="774" spans="1:3" x14ac:dyDescent="0.25">
      <c r="A774" t="str">
        <f>"// "&amp;ids_splitter!$A775</f>
        <v>// Explosive Personality</v>
      </c>
      <c r="B774" t="str">
        <f>"//notes:["&amp;reference_stuff!$A$1&amp;"] "&amp;IF(ids_splitter!$G775&lt;&gt;"",ids_splitter!$G775&amp;" ","")&amp;IF(ids_splitter!$H775&lt;&gt;"",ids_splitter!$H775&amp;" ","")&amp;IFERROR(IF(LEN(ids_splitter!$C775) - LEN(SUBSTITUTE(ids_splitter!$C775,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Vox Obscura  | tags: aegis speedrun pve</v>
      </c>
      <c r="C774" t="str">
        <f>"dimwishlist:item="&amp;ids_splitter!$B775&amp;"&amp;perks="&amp;IF(ids_splitter!$C775="","",ids_splitter!$C775&amp;","&amp;ids_splitter!$D775&amp;","&amp;ids_splitter!$E775&amp;","&amp;ids_splitter!$F775)</f>
        <v>dimwishlist:item=4096943616&amp;perks=3525010810,2822142346,3300816228,4104185692</v>
      </c>
    </row>
    <row r="775" spans="1:3" x14ac:dyDescent="0.25">
      <c r="A775" t="str">
        <f>"// "&amp;ids_splitter!$A776</f>
        <v>// Explosive Personality</v>
      </c>
      <c r="B775" t="str">
        <f>"//notes:["&amp;reference_stuff!$A$1&amp;"] "&amp;IF(ids_splitter!$G776&lt;&gt;"",ids_splitter!$G776&amp;" ","")&amp;IF(ids_splitter!$H776&lt;&gt;"",ids_splitter!$H776&amp;" ","")&amp;IFERROR(IF(LEN(ids_splitter!$C776) - LEN(SUBSTITUTE(ids_splitter!$C776,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Vox Obscura  | tags: aegis speedrun pve</v>
      </c>
      <c r="C775" t="str">
        <f>"dimwishlist:item="&amp;ids_splitter!$B776&amp;"&amp;perks="&amp;IF(ids_splitter!$C776="","",ids_splitter!$C776&amp;","&amp;ids_splitter!$D776&amp;","&amp;ids_splitter!$E776&amp;","&amp;ids_splitter!$F776)</f>
        <v>dimwishlist:item=4096943616&amp;perks=3525010810,2822142346,3300816228,3108830275</v>
      </c>
    </row>
    <row r="776" spans="1:3" x14ac:dyDescent="0.25">
      <c r="A776" t="str">
        <f>"// "&amp;ids_splitter!$A777</f>
        <v>// Explosive Personality</v>
      </c>
      <c r="B776" t="str">
        <f>"//notes:["&amp;reference_stuff!$A$1&amp;"] "&amp;IF(ids_splitter!$G777&lt;&gt;"",ids_splitter!$G777&amp;" ","")&amp;IF(ids_splitter!$H777&lt;&gt;"",ids_splitter!$H777&amp;" ","")&amp;IFERROR(IF(LEN(ids_splitter!$C777) - LEN(SUBSTITUTE(ids_splitter!$C777,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Vox Obscura  | tags: aegis speedrun pve</v>
      </c>
      <c r="C776" t="str">
        <f>"dimwishlist:item="&amp;ids_splitter!$B777&amp;"&amp;perks="&amp;IF(ids_splitter!$C777="","",ids_splitter!$C777&amp;","&amp;ids_splitter!$D777&amp;","&amp;ids_splitter!$E777&amp;","&amp;ids_splitter!$F777)</f>
        <v>dimwishlist:item=4096943616&amp;perks=3525010810,2822142346,4071163871,4104185692</v>
      </c>
    </row>
    <row r="777" spans="1:3" x14ac:dyDescent="0.25">
      <c r="A777" t="str">
        <f>"// "&amp;ids_splitter!$A778</f>
        <v>// Explosive Personality</v>
      </c>
      <c r="B777" t="str">
        <f>"//notes:["&amp;reference_stuff!$A$1&amp;"] "&amp;IF(ids_splitter!$G778&lt;&gt;"",ids_splitter!$G778&amp;" ","")&amp;IF(ids_splitter!$H778&lt;&gt;"",ids_splitter!$H778&amp;" ","")&amp;IFERROR(IF(LEN(ids_splitter!$C778) - LEN(SUBSTITUTE(ids_splitter!$C778,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Vox Obscura  | tags: aegis speedrun pve</v>
      </c>
      <c r="C777" t="str">
        <f>"dimwishlist:item="&amp;ids_splitter!$B778&amp;"&amp;perks="&amp;IF(ids_splitter!$C778="","",ids_splitter!$C778&amp;","&amp;ids_splitter!$D778&amp;","&amp;ids_splitter!$E778&amp;","&amp;ids_splitter!$F778)</f>
        <v>dimwishlist:item=4096943616&amp;perks=3525010810,2822142346,4071163871,3108830275</v>
      </c>
    </row>
    <row r="778" spans="1:3" x14ac:dyDescent="0.25">
      <c r="A778" t="str">
        <f>"// "&amp;ids_splitter!$A779</f>
        <v>// First In, Last Out</v>
      </c>
      <c r="B778" t="str">
        <f>"//notes:["&amp;reference_stuff!$A$1&amp;"] "&amp;IF(ids_splitter!$G779&lt;&gt;"",ids_splitter!$G779&amp;" ","")&amp;IF(ids_splitter!$H779&lt;&gt;"",ids_splitter!$H779&amp;" ","")&amp;IFERROR(IF(LEN(ids_splitter!$C779) - LEN(SUBSTITUTE(ids_splitter!$C779,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Dares of Eternity (rotation)  | tags: aegis speedrun pve</v>
      </c>
      <c r="C778" t="str">
        <f>"dimwishlist:item="&amp;ids_splitter!$B779&amp;"&amp;perks="&amp;IF(ids_splitter!$C779="","",ids_splitter!$C779&amp;","&amp;ids_splitter!$D779&amp;","&amp;ids_splitter!$E779&amp;","&amp;ids_splitter!$F779)</f>
        <v>dimwishlist:item=3616586446&amp;perks=1840239774,791862061,3300816228,1546637391</v>
      </c>
    </row>
    <row r="779" spans="1:3" x14ac:dyDescent="0.25">
      <c r="A779" t="str">
        <f>"// "&amp;ids_splitter!$A780</f>
        <v>// First In, Last Out</v>
      </c>
      <c r="B779" t="str">
        <f>"//notes:["&amp;reference_stuff!$A$1&amp;"] "&amp;IF(ids_splitter!$G780&lt;&gt;"",ids_splitter!$G780&amp;" ","")&amp;IF(ids_splitter!$H780&lt;&gt;"",ids_splitter!$H780&amp;" ","")&amp;IFERROR(IF(LEN(ids_splitter!$C780) - LEN(SUBSTITUTE(ids_splitter!$C780,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Dares of Eternity (rotation)  | tags: aegis speedrun pve</v>
      </c>
      <c r="C779" t="str">
        <f>"dimwishlist:item="&amp;ids_splitter!$B780&amp;"&amp;perks="&amp;IF(ids_splitter!$C780="","",ids_splitter!$C780&amp;","&amp;ids_splitter!$D780&amp;","&amp;ids_splitter!$E780&amp;","&amp;ids_splitter!$F780)</f>
        <v>dimwishlist:item=3616586446&amp;perks=1840239774,791862061,3300816228,3708227201</v>
      </c>
    </row>
    <row r="780" spans="1:3" x14ac:dyDescent="0.25">
      <c r="A780" t="str">
        <f>"// "&amp;ids_splitter!$A781</f>
        <v>// First In, Last Out</v>
      </c>
      <c r="B780" t="str">
        <f>"//notes:["&amp;reference_stuff!$A$1&amp;"] "&amp;IF(ids_splitter!$G781&lt;&gt;"",ids_splitter!$G781&amp;" ","")&amp;IF(ids_splitter!$H781&lt;&gt;"",ids_splitter!$H781&amp;" ","")&amp;IFERROR(IF(LEN(ids_splitter!$C781) - LEN(SUBSTITUTE(ids_splitter!$C781,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Dares of Eternity (rotation)  | tags: aegis speedrun pve</v>
      </c>
      <c r="C780" t="str">
        <f>"dimwishlist:item="&amp;ids_splitter!$B781&amp;"&amp;perks="&amp;IF(ids_splitter!$C781="","",ids_splitter!$C781&amp;","&amp;ids_splitter!$D781&amp;","&amp;ids_splitter!$E781&amp;","&amp;ids_splitter!$F781)</f>
        <v>dimwishlist:item=515224227&amp;perks=1840239774,791862061,3300816228,1546637391</v>
      </c>
    </row>
    <row r="781" spans="1:3" x14ac:dyDescent="0.25">
      <c r="A781" t="str">
        <f>"// "&amp;ids_splitter!$A782</f>
        <v>// First In, Last Out</v>
      </c>
      <c r="B781" t="str">
        <f>"//notes:["&amp;reference_stuff!$A$1&amp;"] "&amp;IF(ids_splitter!$G782&lt;&gt;"",ids_splitter!$G782&amp;" ","")&amp;IF(ids_splitter!$H782&lt;&gt;"",ids_splitter!$H782&amp;" ","")&amp;IFERROR(IF(LEN(ids_splitter!$C782) - LEN(SUBSTITUTE(ids_splitter!$C782,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Dares of Eternity (rotation)  | tags: aegis speedrun pve</v>
      </c>
      <c r="C781" t="str">
        <f>"dimwishlist:item="&amp;ids_splitter!$B782&amp;"&amp;perks="&amp;IF(ids_splitter!$C782="","",ids_splitter!$C782&amp;","&amp;ids_splitter!$D782&amp;","&amp;ids_splitter!$E782&amp;","&amp;ids_splitter!$F782)</f>
        <v>dimwishlist:item=515224227&amp;perks=1840239774,791862061,3300816228,3708227201</v>
      </c>
    </row>
    <row r="782" spans="1:3" x14ac:dyDescent="0.25">
      <c r="A782" t="str">
        <f>"// "&amp;ids_splitter!$A783</f>
        <v>// Fixed Odds</v>
      </c>
      <c r="B782" t="str">
        <f>"//notes:["&amp;reference_stuff!$A$1&amp;"] "&amp;IF(ids_splitter!$G783&lt;&gt;"",ids_splitter!$G783&amp;" ","")&amp;IF(ids_splitter!$H783&lt;&gt;"",ids_splitter!$H783&amp;" ","")&amp;IFERROR(IF(LEN(ids_splitter!$C783) - LEN(SUBSTITUTE(ids_splitter!$C783,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Duality  | tags: aegis speedrun pve</v>
      </c>
      <c r="C782" t="str">
        <f>"dimwishlist:item="&amp;ids_splitter!$B783&amp;"&amp;perks="&amp;IF(ids_splitter!$C783="","",ids_splitter!$C783&amp;","&amp;ids_splitter!$D783&amp;","&amp;ids_splitter!$E783&amp;","&amp;ids_splitter!$F783)</f>
        <v>dimwishlist:item=2194955522&amp;perks=839105230,2420895100,2869569095,4293542123</v>
      </c>
    </row>
    <row r="783" spans="1:3" x14ac:dyDescent="0.25">
      <c r="A783" t="str">
        <f>"// "&amp;ids_splitter!$A784</f>
        <v>// Fixed Odds</v>
      </c>
      <c r="B783" t="str">
        <f>"//notes:["&amp;reference_stuff!$A$1&amp;"] "&amp;IF(ids_splitter!$G784&lt;&gt;"",ids_splitter!$G784&amp;" ","")&amp;IF(ids_splitter!$H784&lt;&gt;"",ids_splitter!$H784&amp;" ","")&amp;IFERROR(IF(LEN(ids_splitter!$C784) - LEN(SUBSTITUTE(ids_splitter!$C784,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Duality  | tags: aegis speedrun pve</v>
      </c>
      <c r="C783" t="str">
        <f>"dimwishlist:item="&amp;ids_splitter!$B784&amp;"&amp;perks="&amp;IF(ids_splitter!$C784="","",ids_splitter!$C784&amp;","&amp;ids_splitter!$D784&amp;","&amp;ids_splitter!$E784&amp;","&amp;ids_splitter!$F784)</f>
        <v>dimwishlist:item=2194955522&amp;perks=839105230,2420895100, 777589559,4293542123</v>
      </c>
    </row>
    <row r="784" spans="1:3" x14ac:dyDescent="0.25">
      <c r="A784" t="str">
        <f>"// "&amp;ids_splitter!$A785</f>
        <v>// Fixed Odds</v>
      </c>
      <c r="B784" t="str">
        <f>"//notes:["&amp;reference_stuff!$A$1&amp;"] "&amp;IF(ids_splitter!$G785&lt;&gt;"",ids_splitter!$G785&amp;" ","")&amp;IF(ids_splitter!$H785&lt;&gt;"",ids_splitter!$H785&amp;" ","")&amp;IFERROR(IF(LEN(ids_splitter!$C785) - LEN(SUBSTITUTE(ids_splitter!$C785,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Duality  | tags: aegis speedrun pve</v>
      </c>
      <c r="C784" t="str">
        <f>"dimwishlist:item="&amp;ids_splitter!$B785&amp;"&amp;perks="&amp;IF(ids_splitter!$C785="","",ids_splitter!$C785&amp;","&amp;ids_splitter!$D785&amp;","&amp;ids_splitter!$E785&amp;","&amp;ids_splitter!$F785)</f>
        <v>dimwishlist:item=1642384931&amp;perks=839105230,2420895100,2869569095,4293542123</v>
      </c>
    </row>
    <row r="785" spans="1:3" x14ac:dyDescent="0.25">
      <c r="A785" t="str">
        <f>"// "&amp;ids_splitter!$A786</f>
        <v>// Fixed Odds</v>
      </c>
      <c r="B785" t="str">
        <f>"//notes:["&amp;reference_stuff!$A$1&amp;"] "&amp;IF(ids_splitter!$G786&lt;&gt;"",ids_splitter!$G786&amp;" ","")&amp;IF(ids_splitter!$H786&lt;&gt;"",ids_splitter!$H786&amp;" ","")&amp;IFERROR(IF(LEN(ids_splitter!$C786) - LEN(SUBSTITUTE(ids_splitter!$C786, CHAR(10), "") + 1)&gt;0," (Whislist doesn't work since more than 1 perk in the string, just for visual, WIP to fix it) | tags: aegis speedrun pve"," | tags: aegis speedrun pve")," | tags: aegis speedrun pve")</f>
        <v>//notes:[Aegis' Speedrunner's Shopping List (updated 2026-01-05)] Tier: N/A [Purpose]: General add clear [Usage]: Universal [Source]: Duality  | tags: aegis speedrun pve</v>
      </c>
      <c r="C785" t="str">
        <f>"dimwishlist:item="&amp;ids_splitter!$B786&amp;"&amp;perks="&amp;IF(ids_splitter!$C786="","",ids_splitter!$C786&amp;","&amp;ids_splitter!$D786&amp;","&amp;ids_splitter!$E786&amp;","&amp;ids_splitter!$F786)</f>
        <v>dimwishlist:item=1642384931&amp;perks=839105230,2420895100, 777589559,4293542123</v>
      </c>
    </row>
    <row r="786" spans="1:3" x14ac:dyDescent="0.25">
      <c r="A786" t="str">
        <f>"// "&amp;ids_splitter!$A787</f>
        <v>// Forbearance</v>
      </c>
      <c r="B786" t="str">
        <f>"//notes:["&amp;reference_stuff!$A$1&amp;"] "&amp;IF(ids_splitter!$G787&lt;&gt;"",ids_splitter!$G787&amp;" ","")&amp;IF(ids_splitter!$H787&lt;&gt;"",ids_splitter!$H787&amp;" ","")&amp;IFERROR(IF(LEN(ids_splitter!$C787) - LEN(SUBSTITUTE(ids_splitter!$C787,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86" t="str">
        <f>"dimwishlist:item="&amp;ids_splitter!$B787&amp;"&amp;perks="&amp;IF(ids_splitter!$C787="","",ids_splitter!$C787&amp;","&amp;ids_splitter!$D787&amp;","&amp;ids_splitter!$E787&amp;","&amp;ids_splitter!$F787)</f>
        <v>dimwishlist:item=2480074702&amp;perks=3525010810,2822142346,2010801679,2396489472</v>
      </c>
    </row>
    <row r="787" spans="1:3" x14ac:dyDescent="0.25">
      <c r="A787" t="str">
        <f>"// "&amp;ids_splitter!$A788</f>
        <v>// Forbearance</v>
      </c>
      <c r="B787" t="str">
        <f>"//notes:["&amp;reference_stuff!$A$1&amp;"] "&amp;IF(ids_splitter!$G788&lt;&gt;"",ids_splitter!$G788&amp;" ","")&amp;IF(ids_splitter!$H788&lt;&gt;"",ids_splitter!$H788&amp;" ","")&amp;IFERROR(IF(LEN(ids_splitter!$C788) - LEN(SUBSTITUTE(ids_splitter!$C788,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87" t="str">
        <f>"dimwishlist:item="&amp;ids_splitter!$B788&amp;"&amp;perks="&amp;IF(ids_splitter!$C788="","",ids_splitter!$C788&amp;","&amp;ids_splitter!$D788&amp;","&amp;ids_splitter!$E788&amp;","&amp;ids_splitter!$F788)</f>
        <v>dimwishlist:item=2480074702&amp;perks=3525010810,2822142346,2010801679,3592538738</v>
      </c>
    </row>
    <row r="788" spans="1:3" x14ac:dyDescent="0.25">
      <c r="A788" t="str">
        <f>"// "&amp;ids_splitter!$A789</f>
        <v>// Forbearance</v>
      </c>
      <c r="B788" t="str">
        <f>"//notes:["&amp;reference_stuff!$A$1&amp;"] "&amp;IF(ids_splitter!$G789&lt;&gt;"",ids_splitter!$G789&amp;" ","")&amp;IF(ids_splitter!$H789&lt;&gt;"",ids_splitter!$H789&amp;" ","")&amp;IFERROR(IF(LEN(ids_splitter!$C789) - LEN(SUBSTITUTE(ids_splitter!$C789,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88" t="str">
        <f>"dimwishlist:item="&amp;ids_splitter!$B789&amp;"&amp;perks="&amp;IF(ids_splitter!$C789="","",ids_splitter!$C789&amp;","&amp;ids_splitter!$D789&amp;","&amp;ids_splitter!$E789&amp;","&amp;ids_splitter!$F789)</f>
        <v>dimwishlist:item=2480074702&amp;perks=3525010810,2822142346,3108830275,2396489472</v>
      </c>
    </row>
    <row r="789" spans="1:3" x14ac:dyDescent="0.25">
      <c r="A789" t="str">
        <f>"// "&amp;ids_splitter!$A790</f>
        <v>// Forbearance</v>
      </c>
      <c r="B789" t="str">
        <f>"//notes:["&amp;reference_stuff!$A$1&amp;"] "&amp;IF(ids_splitter!$G790&lt;&gt;"",ids_splitter!$G790&amp;" ","")&amp;IF(ids_splitter!$H790&lt;&gt;"",ids_splitter!$H790&amp;" ","")&amp;IFERROR(IF(LEN(ids_splitter!$C790) - LEN(SUBSTITUTE(ids_splitter!$C790,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89" t="str">
        <f>"dimwishlist:item="&amp;ids_splitter!$B790&amp;"&amp;perks="&amp;IF(ids_splitter!$C790="","",ids_splitter!$C790&amp;","&amp;ids_splitter!$D790&amp;","&amp;ids_splitter!$E790&amp;","&amp;ids_splitter!$F790)</f>
        <v>dimwishlist:item=2480074702&amp;perks=3525010810,2822142346,3108830275,3592538738</v>
      </c>
    </row>
    <row r="790" spans="1:3" x14ac:dyDescent="0.25">
      <c r="A790" t="str">
        <f>"// "&amp;ids_splitter!$A791</f>
        <v>// Forbearance</v>
      </c>
      <c r="B790" t="str">
        <f>"//notes:["&amp;reference_stuff!$A$1&amp;"] "&amp;IF(ids_splitter!$G791&lt;&gt;"",ids_splitter!$G791&amp;" ","")&amp;IF(ids_splitter!$H791&lt;&gt;"",ids_splitter!$H791&amp;" ","")&amp;IFERROR(IF(LEN(ids_splitter!$C791) - LEN(SUBSTITUTE(ids_splitter!$C791,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0" t="str">
        <f>"dimwishlist:item="&amp;ids_splitter!$B791&amp;"&amp;perks="&amp;IF(ids_splitter!$C791="","",ids_splitter!$C791&amp;","&amp;ids_splitter!$D791&amp;","&amp;ids_splitter!$E791&amp;","&amp;ids_splitter!$F791)</f>
        <v>dimwishlist:item=2480074702&amp;perks=3525010810,2822142346,3096702027,2396489472</v>
      </c>
    </row>
    <row r="791" spans="1:3" x14ac:dyDescent="0.25">
      <c r="A791" t="str">
        <f>"// "&amp;ids_splitter!$A792</f>
        <v>// Forbearance</v>
      </c>
      <c r="B791" t="str">
        <f>"//notes:["&amp;reference_stuff!$A$1&amp;"] "&amp;IF(ids_splitter!$G792&lt;&gt;"",ids_splitter!$G792&amp;" ","")&amp;IF(ids_splitter!$H792&lt;&gt;"",ids_splitter!$H792&amp;" ","")&amp;IFERROR(IF(LEN(ids_splitter!$C792) - LEN(SUBSTITUTE(ids_splitter!$C792,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1" t="str">
        <f>"dimwishlist:item="&amp;ids_splitter!$B792&amp;"&amp;perks="&amp;IF(ids_splitter!$C792="","",ids_splitter!$C792&amp;","&amp;ids_splitter!$D792&amp;","&amp;ids_splitter!$E792&amp;","&amp;ids_splitter!$F792)</f>
        <v>dimwishlist:item=2480074702&amp;perks=3525010810,2822142346,3096702027,3592538738</v>
      </c>
    </row>
    <row r="792" spans="1:3" x14ac:dyDescent="0.25">
      <c r="A792" t="str">
        <f>"// "&amp;ids_splitter!$A793</f>
        <v>// Forbearance</v>
      </c>
      <c r="B792" t="str">
        <f>"//notes:["&amp;reference_stuff!$A$1&amp;"] "&amp;IF(ids_splitter!$G793&lt;&gt;"",ids_splitter!$G793&amp;" ","")&amp;IF(ids_splitter!$H793&lt;&gt;"",ids_splitter!$H793&amp;" ","")&amp;IFERROR(IF(LEN(ids_splitter!$C793) - LEN(SUBSTITUTE(ids_splitter!$C793,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2" t="str">
        <f>"dimwishlist:item="&amp;ids_splitter!$B793&amp;"&amp;perks="&amp;IF(ids_splitter!$C793="","",ids_splitter!$C793&amp;","&amp;ids_splitter!$D793&amp;","&amp;ids_splitter!$E793&amp;","&amp;ids_splitter!$F793)</f>
        <v>dimwishlist:item=4038592169&amp;perks=3525010810,2822142346,2010801679,2396489472</v>
      </c>
    </row>
    <row r="793" spans="1:3" x14ac:dyDescent="0.25">
      <c r="A793" t="str">
        <f>"// "&amp;ids_splitter!$A794</f>
        <v>// Forbearance</v>
      </c>
      <c r="B793" t="str">
        <f>"//notes:["&amp;reference_stuff!$A$1&amp;"] "&amp;IF(ids_splitter!$G794&lt;&gt;"",ids_splitter!$G794&amp;" ","")&amp;IF(ids_splitter!$H794&lt;&gt;"",ids_splitter!$H794&amp;" ","")&amp;IFERROR(IF(LEN(ids_splitter!$C794) - LEN(SUBSTITUTE(ids_splitter!$C794,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3" t="str">
        <f>"dimwishlist:item="&amp;ids_splitter!$B794&amp;"&amp;perks="&amp;IF(ids_splitter!$C794="","",ids_splitter!$C794&amp;","&amp;ids_splitter!$D794&amp;","&amp;ids_splitter!$E794&amp;","&amp;ids_splitter!$F794)</f>
        <v>dimwishlist:item=4038592169&amp;perks=3525010810,2822142346,2010801679,3592538738</v>
      </c>
    </row>
    <row r="794" spans="1:3" x14ac:dyDescent="0.25">
      <c r="A794" t="str">
        <f>"// "&amp;ids_splitter!$A795</f>
        <v>// Forbearance</v>
      </c>
      <c r="B794" t="str">
        <f>"//notes:["&amp;reference_stuff!$A$1&amp;"] "&amp;IF(ids_splitter!$G795&lt;&gt;"",ids_splitter!$G795&amp;" ","")&amp;IF(ids_splitter!$H795&lt;&gt;"",ids_splitter!$H795&amp;" ","")&amp;IFERROR(IF(LEN(ids_splitter!$C795) - LEN(SUBSTITUTE(ids_splitter!$C795,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4" t="str">
        <f>"dimwishlist:item="&amp;ids_splitter!$B795&amp;"&amp;perks="&amp;IF(ids_splitter!$C795="","",ids_splitter!$C795&amp;","&amp;ids_splitter!$D795&amp;","&amp;ids_splitter!$E795&amp;","&amp;ids_splitter!$F795)</f>
        <v>dimwishlist:item=4038592169&amp;perks=3525010810,2822142346,3108830275,2396489472</v>
      </c>
    </row>
    <row r="795" spans="1:3" x14ac:dyDescent="0.25">
      <c r="A795" t="str">
        <f>"// "&amp;ids_splitter!$A796</f>
        <v>// Forbearance</v>
      </c>
      <c r="B795" t="str">
        <f>"//notes:["&amp;reference_stuff!$A$1&amp;"] "&amp;IF(ids_splitter!$G796&lt;&gt;"",ids_splitter!$G796&amp;" ","")&amp;IF(ids_splitter!$H796&lt;&gt;"",ids_splitter!$H796&amp;" ","")&amp;IFERROR(IF(LEN(ids_splitter!$C796) - LEN(SUBSTITUTE(ids_splitter!$C796,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5" t="str">
        <f>"dimwishlist:item="&amp;ids_splitter!$B796&amp;"&amp;perks="&amp;IF(ids_splitter!$C796="","",ids_splitter!$C796&amp;","&amp;ids_splitter!$D796&amp;","&amp;ids_splitter!$E796&amp;","&amp;ids_splitter!$F796)</f>
        <v>dimwishlist:item=4038592169&amp;perks=3525010810,2822142346,3108830275,3592538738</v>
      </c>
    </row>
    <row r="796" spans="1:3" x14ac:dyDescent="0.25">
      <c r="A796" t="str">
        <f>"// "&amp;ids_splitter!$A797</f>
        <v>// Forbearance</v>
      </c>
      <c r="B796" t="str">
        <f>"//notes:["&amp;reference_stuff!$A$1&amp;"] "&amp;IF(ids_splitter!$G797&lt;&gt;"",ids_splitter!$G797&amp;" ","")&amp;IF(ids_splitter!$H797&lt;&gt;"",ids_splitter!$H797&amp;" ","")&amp;IFERROR(IF(LEN(ids_splitter!$C797) - LEN(SUBSTITUTE(ids_splitter!$C797,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6" t="str">
        <f>"dimwishlist:item="&amp;ids_splitter!$B797&amp;"&amp;perks="&amp;IF(ids_splitter!$C797="","",ids_splitter!$C797&amp;","&amp;ids_splitter!$D797&amp;","&amp;ids_splitter!$E797&amp;","&amp;ids_splitter!$F797)</f>
        <v>dimwishlist:item=4038592169&amp;perks=3525010810,2822142346,3096702027,2396489472</v>
      </c>
    </row>
    <row r="797" spans="1:3" x14ac:dyDescent="0.25">
      <c r="A797" t="str">
        <f>"// "&amp;ids_splitter!$A798</f>
        <v>// Forbearance</v>
      </c>
      <c r="B797" t="str">
        <f>"//notes:["&amp;reference_stuff!$A$1&amp;"] "&amp;IF(ids_splitter!$G798&lt;&gt;"",ids_splitter!$G798&amp;" ","")&amp;IF(ids_splitter!$H798&lt;&gt;"",ids_splitter!$H798&amp;" ","")&amp;IFERROR(IF(LEN(ids_splitter!$C798) - LEN(SUBSTITUTE(ids_splitter!$C798,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7" t="str">
        <f>"dimwishlist:item="&amp;ids_splitter!$B798&amp;"&amp;perks="&amp;IF(ids_splitter!$C798="","",ids_splitter!$C798&amp;","&amp;ids_splitter!$D798&amp;","&amp;ids_splitter!$E798&amp;","&amp;ids_splitter!$F798)</f>
        <v>dimwishlist:item=4038592169&amp;perks=3525010810,2822142346,3096702027,3592538738</v>
      </c>
    </row>
    <row r="798" spans="1:3" x14ac:dyDescent="0.25">
      <c r="A798" t="str">
        <f>"// "&amp;ids_splitter!$A799</f>
        <v>// Forbearance</v>
      </c>
      <c r="B798" t="str">
        <f>"//notes:["&amp;reference_stuff!$A$1&amp;"] "&amp;IF(ids_splitter!$G799&lt;&gt;"",ids_splitter!$G799&amp;" ","")&amp;IF(ids_splitter!$H799&lt;&gt;"",ids_splitter!$H799&amp;" ","")&amp;IFERROR(IF(LEN(ids_splitter!$C799) - LEN(SUBSTITUTE(ids_splitter!$C799,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8" t="str">
        <f>"dimwishlist:item="&amp;ids_splitter!$B799&amp;"&amp;perks="&amp;IF(ids_splitter!$C799="","",ids_splitter!$C799&amp;","&amp;ids_splitter!$D799&amp;","&amp;ids_splitter!$E799&amp;","&amp;ids_splitter!$F799)</f>
        <v>dimwishlist:item=568611921&amp;perks=3525010810,2822142346,2010801679,2396489472</v>
      </c>
    </row>
    <row r="799" spans="1:3" x14ac:dyDescent="0.25">
      <c r="A799" t="str">
        <f>"// "&amp;ids_splitter!$A800</f>
        <v>// Forbearance</v>
      </c>
      <c r="B799" t="str">
        <f>"//notes:["&amp;reference_stuff!$A$1&amp;"] "&amp;IF(ids_splitter!$G800&lt;&gt;"",ids_splitter!$G800&amp;" ","")&amp;IF(ids_splitter!$H800&lt;&gt;"",ids_splitter!$H800&amp;" ","")&amp;IFERROR(IF(LEN(ids_splitter!$C800) - LEN(SUBSTITUTE(ids_splitter!$C800,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799" t="str">
        <f>"dimwishlist:item="&amp;ids_splitter!$B800&amp;"&amp;perks="&amp;IF(ids_splitter!$C800="","",ids_splitter!$C800&amp;","&amp;ids_splitter!$D800&amp;","&amp;ids_splitter!$E800&amp;","&amp;ids_splitter!$F800)</f>
        <v>dimwishlist:item=568611921&amp;perks=3525010810,2822142346,2010801679,3592538738</v>
      </c>
    </row>
    <row r="800" spans="1:3" x14ac:dyDescent="0.25">
      <c r="A800" t="str">
        <f>"// "&amp;ids_splitter!$A801</f>
        <v>// Forbearance</v>
      </c>
      <c r="B800" t="str">
        <f>"//notes:["&amp;reference_stuff!$A$1&amp;"] "&amp;IF(ids_splitter!$G801&lt;&gt;"",ids_splitter!$G801&amp;" ","")&amp;IF(ids_splitter!$H801&lt;&gt;"",ids_splitter!$H801&amp;" ","")&amp;IFERROR(IF(LEN(ids_splitter!$C801) - LEN(SUBSTITUTE(ids_splitter!$C801,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0" t="str">
        <f>"dimwishlist:item="&amp;ids_splitter!$B801&amp;"&amp;perks="&amp;IF(ids_splitter!$C801="","",ids_splitter!$C801&amp;","&amp;ids_splitter!$D801&amp;","&amp;ids_splitter!$E801&amp;","&amp;ids_splitter!$F801)</f>
        <v>dimwishlist:item=568611921&amp;perks=3525010810,2822142346,3108830275,2396489472</v>
      </c>
    </row>
    <row r="801" spans="1:3" x14ac:dyDescent="0.25">
      <c r="A801" t="str">
        <f>"// "&amp;ids_splitter!$A802</f>
        <v>// Forbearance</v>
      </c>
      <c r="B801" t="str">
        <f>"//notes:["&amp;reference_stuff!$A$1&amp;"] "&amp;IF(ids_splitter!$G802&lt;&gt;"",ids_splitter!$G802&amp;" ","")&amp;IF(ids_splitter!$H802&lt;&gt;"",ids_splitter!$H802&amp;" ","")&amp;IFERROR(IF(LEN(ids_splitter!$C802) - LEN(SUBSTITUTE(ids_splitter!$C802,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1" t="str">
        <f>"dimwishlist:item="&amp;ids_splitter!$B802&amp;"&amp;perks="&amp;IF(ids_splitter!$C802="","",ids_splitter!$C802&amp;","&amp;ids_splitter!$D802&amp;","&amp;ids_splitter!$E802&amp;","&amp;ids_splitter!$F802)</f>
        <v>dimwishlist:item=568611921&amp;perks=3525010810,2822142346,3108830275,3592538738</v>
      </c>
    </row>
    <row r="802" spans="1:3" x14ac:dyDescent="0.25">
      <c r="A802" t="str">
        <f>"// "&amp;ids_splitter!$A803</f>
        <v>// Forbearance</v>
      </c>
      <c r="B802" t="str">
        <f>"//notes:["&amp;reference_stuff!$A$1&amp;"] "&amp;IF(ids_splitter!$G803&lt;&gt;"",ids_splitter!$G803&amp;" ","")&amp;IF(ids_splitter!$H803&lt;&gt;"",ids_splitter!$H803&amp;" ","")&amp;IFERROR(IF(LEN(ids_splitter!$C803) - LEN(SUBSTITUTE(ids_splitter!$C803,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2" t="str">
        <f>"dimwishlist:item="&amp;ids_splitter!$B803&amp;"&amp;perks="&amp;IF(ids_splitter!$C803="","",ids_splitter!$C803&amp;","&amp;ids_splitter!$D803&amp;","&amp;ids_splitter!$E803&amp;","&amp;ids_splitter!$F803)</f>
        <v>dimwishlist:item=568611921&amp;perks=3525010810,2822142346,3096702027,2396489472</v>
      </c>
    </row>
    <row r="803" spans="1:3" x14ac:dyDescent="0.25">
      <c r="A803" t="str">
        <f>"// "&amp;ids_splitter!$A804</f>
        <v>// Forbearance</v>
      </c>
      <c r="B803" t="str">
        <f>"//notes:["&amp;reference_stuff!$A$1&amp;"] "&amp;IF(ids_splitter!$G804&lt;&gt;"",ids_splitter!$G804&amp;" ","")&amp;IF(ids_splitter!$H804&lt;&gt;"",ids_splitter!$H804&amp;" ","")&amp;IFERROR(IF(LEN(ids_splitter!$C804) - LEN(SUBSTITUTE(ids_splitter!$C804,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3" t="str">
        <f>"dimwishlist:item="&amp;ids_splitter!$B804&amp;"&amp;perks="&amp;IF(ids_splitter!$C804="","",ids_splitter!$C804&amp;","&amp;ids_splitter!$D804&amp;","&amp;ids_splitter!$E804&amp;","&amp;ids_splitter!$F804)</f>
        <v>dimwishlist:item=568611921&amp;perks=3525010810,2822142346,3096702027,3592538738</v>
      </c>
    </row>
    <row r="804" spans="1:3" x14ac:dyDescent="0.25">
      <c r="A804" t="str">
        <f>"// "&amp;ids_splitter!$A805</f>
        <v>// Forbearance</v>
      </c>
      <c r="B804" t="str">
        <f>"//notes:["&amp;reference_stuff!$A$1&amp;"] "&amp;IF(ids_splitter!$G805&lt;&gt;"",ids_splitter!$G805&amp;" ","")&amp;IF(ids_splitter!$H805&lt;&gt;"",ids_splitter!$H805&amp;" ","")&amp;IFERROR(IF(LEN(ids_splitter!$C805) - LEN(SUBSTITUTE(ids_splitter!$C805,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4" t="str">
        <f>"dimwishlist:item="&amp;ids_splitter!$B805&amp;"&amp;perks="&amp;IF(ids_splitter!$C805="","",ids_splitter!$C805&amp;","&amp;ids_splitter!$D805&amp;","&amp;ids_splitter!$E805&amp;","&amp;ids_splitter!$F805)</f>
        <v>dimwishlist:item=613334176&amp;perks=3525010810,2822142346,2010801679,2396489472</v>
      </c>
    </row>
    <row r="805" spans="1:3" x14ac:dyDescent="0.25">
      <c r="A805" t="str">
        <f>"// "&amp;ids_splitter!$A806</f>
        <v>// Forbearance</v>
      </c>
      <c r="B805" t="str">
        <f>"//notes:["&amp;reference_stuff!$A$1&amp;"] "&amp;IF(ids_splitter!$G806&lt;&gt;"",ids_splitter!$G806&amp;" ","")&amp;IF(ids_splitter!$H806&lt;&gt;"",ids_splitter!$H806&amp;" ","")&amp;IFERROR(IF(LEN(ids_splitter!$C806) - LEN(SUBSTITUTE(ids_splitter!$C806,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5" t="str">
        <f>"dimwishlist:item="&amp;ids_splitter!$B806&amp;"&amp;perks="&amp;IF(ids_splitter!$C806="","",ids_splitter!$C806&amp;","&amp;ids_splitter!$D806&amp;","&amp;ids_splitter!$E806&amp;","&amp;ids_splitter!$F806)</f>
        <v>dimwishlist:item=613334176&amp;perks=3525010810,2822142346,2010801679,3592538738</v>
      </c>
    </row>
    <row r="806" spans="1:3" x14ac:dyDescent="0.25">
      <c r="A806" t="str">
        <f>"// "&amp;ids_splitter!$A807</f>
        <v>// Forbearance</v>
      </c>
      <c r="B806" t="str">
        <f>"//notes:["&amp;reference_stuff!$A$1&amp;"] "&amp;IF(ids_splitter!$G807&lt;&gt;"",ids_splitter!$G807&amp;" ","")&amp;IF(ids_splitter!$H807&lt;&gt;"",ids_splitter!$H807&amp;" ","")&amp;IFERROR(IF(LEN(ids_splitter!$C807) - LEN(SUBSTITUTE(ids_splitter!$C807,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6" t="str">
        <f>"dimwishlist:item="&amp;ids_splitter!$B807&amp;"&amp;perks="&amp;IF(ids_splitter!$C807="","",ids_splitter!$C807&amp;","&amp;ids_splitter!$D807&amp;","&amp;ids_splitter!$E807&amp;","&amp;ids_splitter!$F807)</f>
        <v>dimwishlist:item=613334176&amp;perks=3525010810,2822142346,3108830275,2396489472</v>
      </c>
    </row>
    <row r="807" spans="1:3" x14ac:dyDescent="0.25">
      <c r="A807" t="str">
        <f>"// "&amp;ids_splitter!$A808</f>
        <v>// Forbearance</v>
      </c>
      <c r="B807" t="str">
        <f>"//notes:["&amp;reference_stuff!$A$1&amp;"] "&amp;IF(ids_splitter!$G808&lt;&gt;"",ids_splitter!$G808&amp;" ","")&amp;IF(ids_splitter!$H808&lt;&gt;"",ids_splitter!$H808&amp;" ","")&amp;IFERROR(IF(LEN(ids_splitter!$C808) - LEN(SUBSTITUTE(ids_splitter!$C808,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7" t="str">
        <f>"dimwishlist:item="&amp;ids_splitter!$B808&amp;"&amp;perks="&amp;IF(ids_splitter!$C808="","",ids_splitter!$C808&amp;","&amp;ids_splitter!$D808&amp;","&amp;ids_splitter!$E808&amp;","&amp;ids_splitter!$F808)</f>
        <v>dimwishlist:item=613334176&amp;perks=3525010810,2822142346,3108830275,3592538738</v>
      </c>
    </row>
    <row r="808" spans="1:3" x14ac:dyDescent="0.25">
      <c r="A808" t="str">
        <f>"// "&amp;ids_splitter!$A809</f>
        <v>// Forbearance</v>
      </c>
      <c r="B808" t="str">
        <f>"//notes:["&amp;reference_stuff!$A$1&amp;"] "&amp;IF(ids_splitter!$G809&lt;&gt;"",ids_splitter!$G809&amp;" ","")&amp;IF(ids_splitter!$H809&lt;&gt;"",ids_splitter!$H809&amp;" ","")&amp;IFERROR(IF(LEN(ids_splitter!$C809) - LEN(SUBSTITUTE(ids_splitter!$C809,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8" t="str">
        <f>"dimwishlist:item="&amp;ids_splitter!$B809&amp;"&amp;perks="&amp;IF(ids_splitter!$C809="","",ids_splitter!$C809&amp;","&amp;ids_splitter!$D809&amp;","&amp;ids_splitter!$E809&amp;","&amp;ids_splitter!$F809)</f>
        <v>dimwishlist:item=613334176&amp;perks=3525010810,2822142346,3096702027,2396489472</v>
      </c>
    </row>
    <row r="809" spans="1:3" x14ac:dyDescent="0.25">
      <c r="A809" t="str">
        <f>"// "&amp;ids_splitter!$A810</f>
        <v>// Forbearance</v>
      </c>
      <c r="B809" t="str">
        <f>"//notes:["&amp;reference_stuff!$A$1&amp;"] "&amp;IF(ids_splitter!$G810&lt;&gt;"",ids_splitter!$G810&amp;" ","")&amp;IF(ids_splitter!$H810&lt;&gt;"",ids_splitter!$H810&amp;" ","")&amp;IFERROR(IF(LEN(ids_splitter!$C810) - LEN(SUBSTITUTE(ids_splitter!$C810,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Vow of the Disciple  | tags: aegis speedrun pve</v>
      </c>
      <c r="C809" t="str">
        <f>"dimwishlist:item="&amp;ids_splitter!$B810&amp;"&amp;perks="&amp;IF(ids_splitter!$C810="","",ids_splitter!$C810&amp;","&amp;ids_splitter!$D810&amp;","&amp;ids_splitter!$E810&amp;","&amp;ids_splitter!$F810)</f>
        <v>dimwishlist:item=613334176&amp;perks=3525010810,2822142346,3096702027,3592538738</v>
      </c>
    </row>
    <row r="810" spans="1:3" x14ac:dyDescent="0.25">
      <c r="A810" t="str">
        <f>"// "&amp;ids_splitter!$A811</f>
        <v>// Forbearance</v>
      </c>
      <c r="B810" t="str">
        <f>"//notes:["&amp;reference_stuff!$A$1&amp;"] "&amp;IF(ids_splitter!$G811&lt;&gt;"",ids_splitter!$G811&amp;" ","")&amp;IF(ids_splitter!$H811&lt;&gt;"",ids_splitter!$H811&amp;" ","")&amp;IFERROR(IF(LEN(ids_splitter!$C811) - LEN(SUBSTITUTE(ids_splitter!$C811,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0" t="str">
        <f>"dimwishlist:item="&amp;ids_splitter!$B811&amp;"&amp;perks="&amp;IF(ids_splitter!$C811="","",ids_splitter!$C811&amp;","&amp;ids_splitter!$D811&amp;","&amp;ids_splitter!$E811&amp;","&amp;ids_splitter!$F811)</f>
        <v>dimwishlist:item=2480074702&amp;perks=3525010810,2822142346,3523296417,2396489472</v>
      </c>
    </row>
    <row r="811" spans="1:3" x14ac:dyDescent="0.25">
      <c r="A811" t="str">
        <f>"// "&amp;ids_splitter!$A812</f>
        <v>// Forbearance</v>
      </c>
      <c r="B811" t="str">
        <f>"//notes:["&amp;reference_stuff!$A$1&amp;"] "&amp;IF(ids_splitter!$G812&lt;&gt;"",ids_splitter!$G812&amp;" ","")&amp;IF(ids_splitter!$H812&lt;&gt;"",ids_splitter!$H812&amp;" ","")&amp;IFERROR(IF(LEN(ids_splitter!$C812) - LEN(SUBSTITUTE(ids_splitter!$C812,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1" t="str">
        <f>"dimwishlist:item="&amp;ids_splitter!$B812&amp;"&amp;perks="&amp;IF(ids_splitter!$C812="","",ids_splitter!$C812&amp;","&amp;ids_splitter!$D812&amp;","&amp;ids_splitter!$E812&amp;","&amp;ids_splitter!$F812)</f>
        <v>dimwishlist:item=2480074702&amp;perks=3525010810,2822142346,3523296417,2109543898</v>
      </c>
    </row>
    <row r="812" spans="1:3" x14ac:dyDescent="0.25">
      <c r="A812" t="str">
        <f>"// "&amp;ids_splitter!$A813</f>
        <v>// Forbearance</v>
      </c>
      <c r="B812" t="str">
        <f>"//notes:["&amp;reference_stuff!$A$1&amp;"] "&amp;IF(ids_splitter!$G813&lt;&gt;"",ids_splitter!$G813&amp;" ","")&amp;IF(ids_splitter!$H813&lt;&gt;"",ids_splitter!$H813&amp;" ","")&amp;IFERROR(IF(LEN(ids_splitter!$C813) - LEN(SUBSTITUTE(ids_splitter!$C813,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2" t="str">
        <f>"dimwishlist:item="&amp;ids_splitter!$B813&amp;"&amp;perks="&amp;IF(ids_splitter!$C813="","",ids_splitter!$C813&amp;","&amp;ids_splitter!$D813&amp;","&amp;ids_splitter!$E813&amp;","&amp;ids_splitter!$F813)</f>
        <v>dimwishlist:item=2480074702&amp;perks=3525010810,2822142346,2010801679,2396489472</v>
      </c>
    </row>
    <row r="813" spans="1:3" x14ac:dyDescent="0.25">
      <c r="A813" t="str">
        <f>"// "&amp;ids_splitter!$A814</f>
        <v>// Forbearance</v>
      </c>
      <c r="B813" t="str">
        <f>"//notes:["&amp;reference_stuff!$A$1&amp;"] "&amp;IF(ids_splitter!$G814&lt;&gt;"",ids_splitter!$G814&amp;" ","")&amp;IF(ids_splitter!$H814&lt;&gt;"",ids_splitter!$H814&amp;" ","")&amp;IFERROR(IF(LEN(ids_splitter!$C814) - LEN(SUBSTITUTE(ids_splitter!$C814,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3" t="str">
        <f>"dimwishlist:item="&amp;ids_splitter!$B814&amp;"&amp;perks="&amp;IF(ids_splitter!$C814="","",ids_splitter!$C814&amp;","&amp;ids_splitter!$D814&amp;","&amp;ids_splitter!$E814&amp;","&amp;ids_splitter!$F814)</f>
        <v>dimwishlist:item=2480074702&amp;perks=3525010810,2822142346,2010801679,2109543898</v>
      </c>
    </row>
    <row r="814" spans="1:3" x14ac:dyDescent="0.25">
      <c r="A814" t="str">
        <f>"// "&amp;ids_splitter!$A815</f>
        <v>// Forbearance</v>
      </c>
      <c r="B814" t="str">
        <f>"//notes:["&amp;reference_stuff!$A$1&amp;"] "&amp;IF(ids_splitter!$G815&lt;&gt;"",ids_splitter!$G815&amp;" ","")&amp;IF(ids_splitter!$H815&lt;&gt;"",ids_splitter!$H815&amp;" ","")&amp;IFERROR(IF(LEN(ids_splitter!$C815) - LEN(SUBSTITUTE(ids_splitter!$C815,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4" t="str">
        <f>"dimwishlist:item="&amp;ids_splitter!$B815&amp;"&amp;perks="&amp;IF(ids_splitter!$C815="","",ids_splitter!$C815&amp;","&amp;ids_splitter!$D815&amp;","&amp;ids_splitter!$E815&amp;","&amp;ids_splitter!$F815)</f>
        <v>dimwishlist:item=2480074702&amp;perks=3525010810,2822142346,3108830275,2396489472</v>
      </c>
    </row>
    <row r="815" spans="1:3" x14ac:dyDescent="0.25">
      <c r="A815" t="str">
        <f>"// "&amp;ids_splitter!$A816</f>
        <v>// Forbearance</v>
      </c>
      <c r="B815" t="str">
        <f>"//notes:["&amp;reference_stuff!$A$1&amp;"] "&amp;IF(ids_splitter!$G816&lt;&gt;"",ids_splitter!$G816&amp;" ","")&amp;IF(ids_splitter!$H816&lt;&gt;"",ids_splitter!$H816&amp;" ","")&amp;IFERROR(IF(LEN(ids_splitter!$C816) - LEN(SUBSTITUTE(ids_splitter!$C816,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5" t="str">
        <f>"dimwishlist:item="&amp;ids_splitter!$B816&amp;"&amp;perks="&amp;IF(ids_splitter!$C816="","",ids_splitter!$C816&amp;","&amp;ids_splitter!$D816&amp;","&amp;ids_splitter!$E816&amp;","&amp;ids_splitter!$F816)</f>
        <v>dimwishlist:item=2480074702&amp;perks=3525010810,2822142346,3108830275,2109543898</v>
      </c>
    </row>
    <row r="816" spans="1:3" x14ac:dyDescent="0.25">
      <c r="A816" t="str">
        <f>"// "&amp;ids_splitter!$A817</f>
        <v>// Forbearance</v>
      </c>
      <c r="B816" t="str">
        <f>"//notes:["&amp;reference_stuff!$A$1&amp;"] "&amp;IF(ids_splitter!$G817&lt;&gt;"",ids_splitter!$G817&amp;" ","")&amp;IF(ids_splitter!$H817&lt;&gt;"",ids_splitter!$H817&amp;" ","")&amp;IFERROR(IF(LEN(ids_splitter!$C817) - LEN(SUBSTITUTE(ids_splitter!$C817,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6" t="str">
        <f>"dimwishlist:item="&amp;ids_splitter!$B817&amp;"&amp;perks="&amp;IF(ids_splitter!$C817="","",ids_splitter!$C817&amp;","&amp;ids_splitter!$D817&amp;","&amp;ids_splitter!$E817&amp;","&amp;ids_splitter!$F817)</f>
        <v>dimwishlist:item=4038592169&amp;perks=3525010810,2822142346,3523296417,2396489472</v>
      </c>
    </row>
    <row r="817" spans="1:3" x14ac:dyDescent="0.25">
      <c r="A817" t="str">
        <f>"// "&amp;ids_splitter!$A818</f>
        <v>// Forbearance</v>
      </c>
      <c r="B817" t="str">
        <f>"//notes:["&amp;reference_stuff!$A$1&amp;"] "&amp;IF(ids_splitter!$G818&lt;&gt;"",ids_splitter!$G818&amp;" ","")&amp;IF(ids_splitter!$H818&lt;&gt;"",ids_splitter!$H818&amp;" ","")&amp;IFERROR(IF(LEN(ids_splitter!$C818) - LEN(SUBSTITUTE(ids_splitter!$C818,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7" t="str">
        <f>"dimwishlist:item="&amp;ids_splitter!$B818&amp;"&amp;perks="&amp;IF(ids_splitter!$C818="","",ids_splitter!$C818&amp;","&amp;ids_splitter!$D818&amp;","&amp;ids_splitter!$E818&amp;","&amp;ids_splitter!$F818)</f>
        <v>dimwishlist:item=4038592169&amp;perks=3525010810,2822142346,3523296417,2109543898</v>
      </c>
    </row>
    <row r="818" spans="1:3" x14ac:dyDescent="0.25">
      <c r="A818" t="str">
        <f>"// "&amp;ids_splitter!$A819</f>
        <v>// Forbearance</v>
      </c>
      <c r="B818" t="str">
        <f>"//notes:["&amp;reference_stuff!$A$1&amp;"] "&amp;IF(ids_splitter!$G819&lt;&gt;"",ids_splitter!$G819&amp;" ","")&amp;IF(ids_splitter!$H819&lt;&gt;"",ids_splitter!$H819&amp;" ","")&amp;IFERROR(IF(LEN(ids_splitter!$C819) - LEN(SUBSTITUTE(ids_splitter!$C819,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8" t="str">
        <f>"dimwishlist:item="&amp;ids_splitter!$B819&amp;"&amp;perks="&amp;IF(ids_splitter!$C819="","",ids_splitter!$C819&amp;","&amp;ids_splitter!$D819&amp;","&amp;ids_splitter!$E819&amp;","&amp;ids_splitter!$F819)</f>
        <v>dimwishlist:item=4038592169&amp;perks=3525010810,2822142346,2010801679,2396489472</v>
      </c>
    </row>
    <row r="819" spans="1:3" x14ac:dyDescent="0.25">
      <c r="A819" t="str">
        <f>"// "&amp;ids_splitter!$A820</f>
        <v>// Forbearance</v>
      </c>
      <c r="B819" t="str">
        <f>"//notes:["&amp;reference_stuff!$A$1&amp;"] "&amp;IF(ids_splitter!$G820&lt;&gt;"",ids_splitter!$G820&amp;" ","")&amp;IF(ids_splitter!$H820&lt;&gt;"",ids_splitter!$H820&amp;" ","")&amp;IFERROR(IF(LEN(ids_splitter!$C820) - LEN(SUBSTITUTE(ids_splitter!$C820,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19" t="str">
        <f>"dimwishlist:item="&amp;ids_splitter!$B820&amp;"&amp;perks="&amp;IF(ids_splitter!$C820="","",ids_splitter!$C820&amp;","&amp;ids_splitter!$D820&amp;","&amp;ids_splitter!$E820&amp;","&amp;ids_splitter!$F820)</f>
        <v>dimwishlist:item=4038592169&amp;perks=3525010810,2822142346,2010801679,2109543898</v>
      </c>
    </row>
    <row r="820" spans="1:3" x14ac:dyDescent="0.25">
      <c r="A820" t="str">
        <f>"// "&amp;ids_splitter!$A821</f>
        <v>// Forbearance</v>
      </c>
      <c r="B820" t="str">
        <f>"//notes:["&amp;reference_stuff!$A$1&amp;"] "&amp;IF(ids_splitter!$G821&lt;&gt;"",ids_splitter!$G821&amp;" ","")&amp;IF(ids_splitter!$H821&lt;&gt;"",ids_splitter!$H821&amp;" ","")&amp;IFERROR(IF(LEN(ids_splitter!$C821) - LEN(SUBSTITUTE(ids_splitter!$C821,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0" t="str">
        <f>"dimwishlist:item="&amp;ids_splitter!$B821&amp;"&amp;perks="&amp;IF(ids_splitter!$C821="","",ids_splitter!$C821&amp;","&amp;ids_splitter!$D821&amp;","&amp;ids_splitter!$E821&amp;","&amp;ids_splitter!$F821)</f>
        <v>dimwishlist:item=4038592169&amp;perks=3525010810,2822142346,3108830275,2396489472</v>
      </c>
    </row>
    <row r="821" spans="1:3" x14ac:dyDescent="0.25">
      <c r="A821" t="str">
        <f>"// "&amp;ids_splitter!$A822</f>
        <v>// Forbearance</v>
      </c>
      <c r="B821" t="str">
        <f>"//notes:["&amp;reference_stuff!$A$1&amp;"] "&amp;IF(ids_splitter!$G822&lt;&gt;"",ids_splitter!$G822&amp;" ","")&amp;IF(ids_splitter!$H822&lt;&gt;"",ids_splitter!$H822&amp;" ","")&amp;IFERROR(IF(LEN(ids_splitter!$C822) - LEN(SUBSTITUTE(ids_splitter!$C822,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1" t="str">
        <f>"dimwishlist:item="&amp;ids_splitter!$B822&amp;"&amp;perks="&amp;IF(ids_splitter!$C822="","",ids_splitter!$C822&amp;","&amp;ids_splitter!$D822&amp;","&amp;ids_splitter!$E822&amp;","&amp;ids_splitter!$F822)</f>
        <v>dimwishlist:item=4038592169&amp;perks=3525010810,2822142346,3108830275,2109543898</v>
      </c>
    </row>
    <row r="822" spans="1:3" x14ac:dyDescent="0.25">
      <c r="A822" t="str">
        <f>"// "&amp;ids_splitter!$A823</f>
        <v>// Forbearance</v>
      </c>
      <c r="B822" t="str">
        <f>"//notes:["&amp;reference_stuff!$A$1&amp;"] "&amp;IF(ids_splitter!$G823&lt;&gt;"",ids_splitter!$G823&amp;" ","")&amp;IF(ids_splitter!$H823&lt;&gt;"",ids_splitter!$H823&amp;" ","")&amp;IFERROR(IF(LEN(ids_splitter!$C823) - LEN(SUBSTITUTE(ids_splitter!$C823,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2" t="str">
        <f>"dimwishlist:item="&amp;ids_splitter!$B823&amp;"&amp;perks="&amp;IF(ids_splitter!$C823="","",ids_splitter!$C823&amp;","&amp;ids_splitter!$D823&amp;","&amp;ids_splitter!$E823&amp;","&amp;ids_splitter!$F823)</f>
        <v>dimwishlist:item=568611921&amp;perks=3525010810,2822142346,3523296417,2396489472</v>
      </c>
    </row>
    <row r="823" spans="1:3" x14ac:dyDescent="0.25">
      <c r="A823" t="str">
        <f>"// "&amp;ids_splitter!$A824</f>
        <v>// Forbearance</v>
      </c>
      <c r="B823" t="str">
        <f>"//notes:["&amp;reference_stuff!$A$1&amp;"] "&amp;IF(ids_splitter!$G824&lt;&gt;"",ids_splitter!$G824&amp;" ","")&amp;IF(ids_splitter!$H824&lt;&gt;"",ids_splitter!$H824&amp;" ","")&amp;IFERROR(IF(LEN(ids_splitter!$C824) - LEN(SUBSTITUTE(ids_splitter!$C824,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3" t="str">
        <f>"dimwishlist:item="&amp;ids_splitter!$B824&amp;"&amp;perks="&amp;IF(ids_splitter!$C824="","",ids_splitter!$C824&amp;","&amp;ids_splitter!$D824&amp;","&amp;ids_splitter!$E824&amp;","&amp;ids_splitter!$F824)</f>
        <v>dimwishlist:item=568611921&amp;perks=3525010810,2822142346,3523296417,2109543898</v>
      </c>
    </row>
    <row r="824" spans="1:3" x14ac:dyDescent="0.25">
      <c r="A824" t="str">
        <f>"// "&amp;ids_splitter!$A825</f>
        <v>// Forbearance</v>
      </c>
      <c r="B824" t="str">
        <f>"//notes:["&amp;reference_stuff!$A$1&amp;"] "&amp;IF(ids_splitter!$G825&lt;&gt;"",ids_splitter!$G825&amp;" ","")&amp;IF(ids_splitter!$H825&lt;&gt;"",ids_splitter!$H825&amp;" ","")&amp;IFERROR(IF(LEN(ids_splitter!$C825) - LEN(SUBSTITUTE(ids_splitter!$C825,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4" t="str">
        <f>"dimwishlist:item="&amp;ids_splitter!$B825&amp;"&amp;perks="&amp;IF(ids_splitter!$C825="","",ids_splitter!$C825&amp;","&amp;ids_splitter!$D825&amp;","&amp;ids_splitter!$E825&amp;","&amp;ids_splitter!$F825)</f>
        <v>dimwishlist:item=568611921&amp;perks=3525010810,2822142346,2010801679,2396489472</v>
      </c>
    </row>
    <row r="825" spans="1:3" x14ac:dyDescent="0.25">
      <c r="A825" t="str">
        <f>"// "&amp;ids_splitter!$A826</f>
        <v>// Forbearance</v>
      </c>
      <c r="B825" t="str">
        <f>"//notes:["&amp;reference_stuff!$A$1&amp;"] "&amp;IF(ids_splitter!$G826&lt;&gt;"",ids_splitter!$G826&amp;" ","")&amp;IF(ids_splitter!$H826&lt;&gt;"",ids_splitter!$H826&amp;" ","")&amp;IFERROR(IF(LEN(ids_splitter!$C826) - LEN(SUBSTITUTE(ids_splitter!$C826,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5" t="str">
        <f>"dimwishlist:item="&amp;ids_splitter!$B826&amp;"&amp;perks="&amp;IF(ids_splitter!$C826="","",ids_splitter!$C826&amp;","&amp;ids_splitter!$D826&amp;","&amp;ids_splitter!$E826&amp;","&amp;ids_splitter!$F826)</f>
        <v>dimwishlist:item=568611921&amp;perks=3525010810,2822142346,2010801679,2109543898</v>
      </c>
    </row>
    <row r="826" spans="1:3" x14ac:dyDescent="0.25">
      <c r="A826" t="str">
        <f>"// "&amp;ids_splitter!$A827</f>
        <v>// Forbearance</v>
      </c>
      <c r="B826" t="str">
        <f>"//notes:["&amp;reference_stuff!$A$1&amp;"] "&amp;IF(ids_splitter!$G827&lt;&gt;"",ids_splitter!$G827&amp;" ","")&amp;IF(ids_splitter!$H827&lt;&gt;"",ids_splitter!$H827&amp;" ","")&amp;IFERROR(IF(LEN(ids_splitter!$C827) - LEN(SUBSTITUTE(ids_splitter!$C827,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6" t="str">
        <f>"dimwishlist:item="&amp;ids_splitter!$B827&amp;"&amp;perks="&amp;IF(ids_splitter!$C827="","",ids_splitter!$C827&amp;","&amp;ids_splitter!$D827&amp;","&amp;ids_splitter!$E827&amp;","&amp;ids_splitter!$F827)</f>
        <v>dimwishlist:item=568611921&amp;perks=3525010810,2822142346,3108830275,2396489472</v>
      </c>
    </row>
    <row r="827" spans="1:3" x14ac:dyDescent="0.25">
      <c r="A827" t="str">
        <f>"// "&amp;ids_splitter!$A828</f>
        <v>// Forbearance</v>
      </c>
      <c r="B827" t="str">
        <f>"//notes:["&amp;reference_stuff!$A$1&amp;"] "&amp;IF(ids_splitter!$G828&lt;&gt;"",ids_splitter!$G828&amp;" ","")&amp;IF(ids_splitter!$H828&lt;&gt;"",ids_splitter!$H828&amp;" ","")&amp;IFERROR(IF(LEN(ids_splitter!$C828) - LEN(SUBSTITUTE(ids_splitter!$C828,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7" t="str">
        <f>"dimwishlist:item="&amp;ids_splitter!$B828&amp;"&amp;perks="&amp;IF(ids_splitter!$C828="","",ids_splitter!$C828&amp;","&amp;ids_splitter!$D828&amp;","&amp;ids_splitter!$E828&amp;","&amp;ids_splitter!$F828)</f>
        <v>dimwishlist:item=568611921&amp;perks=3525010810,2822142346,3108830275,2109543898</v>
      </c>
    </row>
    <row r="828" spans="1:3" x14ac:dyDescent="0.25">
      <c r="A828" t="str">
        <f>"// "&amp;ids_splitter!$A829</f>
        <v>// Forbearance</v>
      </c>
      <c r="B828" t="str">
        <f>"//notes:["&amp;reference_stuff!$A$1&amp;"] "&amp;IF(ids_splitter!$G829&lt;&gt;"",ids_splitter!$G829&amp;" ","")&amp;IF(ids_splitter!$H829&lt;&gt;"",ids_splitter!$H829&amp;" ","")&amp;IFERROR(IF(LEN(ids_splitter!$C829) - LEN(SUBSTITUTE(ids_splitter!$C829,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8" t="str">
        <f>"dimwishlist:item="&amp;ids_splitter!$B829&amp;"&amp;perks="&amp;IF(ids_splitter!$C829="","",ids_splitter!$C829&amp;","&amp;ids_splitter!$D829&amp;","&amp;ids_splitter!$E829&amp;","&amp;ids_splitter!$F829)</f>
        <v>dimwishlist:item=613334176&amp;perks=3525010810,2822142346,3523296417,2396489472</v>
      </c>
    </row>
    <row r="829" spans="1:3" x14ac:dyDescent="0.25">
      <c r="A829" t="str">
        <f>"// "&amp;ids_splitter!$A830</f>
        <v>// Forbearance</v>
      </c>
      <c r="B829" t="str">
        <f>"//notes:["&amp;reference_stuff!$A$1&amp;"] "&amp;IF(ids_splitter!$G830&lt;&gt;"",ids_splitter!$G830&amp;" ","")&amp;IF(ids_splitter!$H830&lt;&gt;"",ids_splitter!$H830&amp;" ","")&amp;IFERROR(IF(LEN(ids_splitter!$C830) - LEN(SUBSTITUTE(ids_splitter!$C830,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29" t="str">
        <f>"dimwishlist:item="&amp;ids_splitter!$B830&amp;"&amp;perks="&amp;IF(ids_splitter!$C830="","",ids_splitter!$C830&amp;","&amp;ids_splitter!$D830&amp;","&amp;ids_splitter!$E830&amp;","&amp;ids_splitter!$F830)</f>
        <v>dimwishlist:item=613334176&amp;perks=3525010810,2822142346,3523296417,2109543898</v>
      </c>
    </row>
    <row r="830" spans="1:3" x14ac:dyDescent="0.25">
      <c r="A830" t="str">
        <f>"// "&amp;ids_splitter!$A831</f>
        <v>// Forbearance</v>
      </c>
      <c r="B830" t="str">
        <f>"//notes:["&amp;reference_stuff!$A$1&amp;"] "&amp;IF(ids_splitter!$G831&lt;&gt;"",ids_splitter!$G831&amp;" ","")&amp;IF(ids_splitter!$H831&lt;&gt;"",ids_splitter!$H831&amp;" ","")&amp;IFERROR(IF(LEN(ids_splitter!$C831) - LEN(SUBSTITUTE(ids_splitter!$C831,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30" t="str">
        <f>"dimwishlist:item="&amp;ids_splitter!$B831&amp;"&amp;perks="&amp;IF(ids_splitter!$C831="","",ids_splitter!$C831&amp;","&amp;ids_splitter!$D831&amp;","&amp;ids_splitter!$E831&amp;","&amp;ids_splitter!$F831)</f>
        <v>dimwishlist:item=613334176&amp;perks=3525010810,2822142346,2010801679,2396489472</v>
      </c>
    </row>
    <row r="831" spans="1:3" x14ac:dyDescent="0.25">
      <c r="A831" t="str">
        <f>"// "&amp;ids_splitter!$A832</f>
        <v>// Forbearance</v>
      </c>
      <c r="B831" t="str">
        <f>"//notes:["&amp;reference_stuff!$A$1&amp;"] "&amp;IF(ids_splitter!$G832&lt;&gt;"",ids_splitter!$G832&amp;" ","")&amp;IF(ids_splitter!$H832&lt;&gt;"",ids_splitter!$H832&amp;" ","")&amp;IFERROR(IF(LEN(ids_splitter!$C832) - LEN(SUBSTITUTE(ids_splitter!$C832,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31" t="str">
        <f>"dimwishlist:item="&amp;ids_splitter!$B832&amp;"&amp;perks="&amp;IF(ids_splitter!$C832="","",ids_splitter!$C832&amp;","&amp;ids_splitter!$D832&amp;","&amp;ids_splitter!$E832&amp;","&amp;ids_splitter!$F832)</f>
        <v>dimwishlist:item=613334176&amp;perks=3525010810,2822142346,2010801679,2109543898</v>
      </c>
    </row>
    <row r="832" spans="1:3" x14ac:dyDescent="0.25">
      <c r="A832" t="str">
        <f>"// "&amp;ids_splitter!$A833</f>
        <v>// Forbearance</v>
      </c>
      <c r="B832" t="str">
        <f>"//notes:["&amp;reference_stuff!$A$1&amp;"] "&amp;IF(ids_splitter!$G833&lt;&gt;"",ids_splitter!$G833&amp;" ","")&amp;IF(ids_splitter!$H833&lt;&gt;"",ids_splitter!$H833&amp;" ","")&amp;IFERROR(IF(LEN(ids_splitter!$C833) - LEN(SUBSTITUTE(ids_splitter!$C833,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32" t="str">
        <f>"dimwishlist:item="&amp;ids_splitter!$B833&amp;"&amp;perks="&amp;IF(ids_splitter!$C833="","",ids_splitter!$C833&amp;","&amp;ids_splitter!$D833&amp;","&amp;ids_splitter!$E833&amp;","&amp;ids_splitter!$F833)</f>
        <v>dimwishlist:item=613334176&amp;perks=3525010810,2822142346,3108830275,2396489472</v>
      </c>
    </row>
    <row r="833" spans="1:3" x14ac:dyDescent="0.25">
      <c r="A833" t="str">
        <f>"// "&amp;ids_splitter!$A834</f>
        <v>// Forbearance</v>
      </c>
      <c r="B833" t="str">
        <f>"//notes:["&amp;reference_stuff!$A$1&amp;"] "&amp;IF(ids_splitter!$G834&lt;&gt;"",ids_splitter!$G834&amp;" ","")&amp;IF(ids_splitter!$H834&lt;&gt;"",ids_splitter!$H834&amp;" ","")&amp;IFERROR(IF(LEN(ids_splitter!$C834) - LEN(SUBSTITUTE(ids_splitter!$C834,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Onslaught  | tags: aegis speedrun pve</v>
      </c>
      <c r="C833" t="str">
        <f>"dimwishlist:item="&amp;ids_splitter!$B834&amp;"&amp;perks="&amp;IF(ids_splitter!$C834="","",ids_splitter!$C834&amp;","&amp;ids_splitter!$D834&amp;","&amp;ids_splitter!$E834&amp;","&amp;ids_splitter!$F834)</f>
        <v>dimwishlist:item=613334176&amp;perks=3525010810,2822142346,3108830275,2109543898</v>
      </c>
    </row>
    <row r="834" spans="1:3" x14ac:dyDescent="0.25">
      <c r="A834" t="str">
        <f>"// "&amp;ids_splitter!$A835</f>
        <v>// Fortissimo-11</v>
      </c>
      <c r="B834" t="str">
        <f>"//notes:["&amp;reference_stuff!$A$1&amp;"] "&amp;IF(ids_splitter!$G835&lt;&gt;"",ids_splitter!$G835&amp;" ","")&amp;IF(ids_splitter!$H835&lt;&gt;"",ids_splitter!$H835&amp;" ","")&amp;IFERROR(IF(LEN(ids_splitter!$C835) - LEN(SUBSTITUTE(ids_splitter!$C835,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34" t="str">
        <f>"dimwishlist:item="&amp;ids_splitter!$B835&amp;"&amp;perks="&amp;IF(ids_splitter!$C835="","",ids_splitter!$C835&amp;","&amp;ids_splitter!$D835&amp;","&amp;ids_splitter!$E835&amp;","&amp;ids_splitter!$F835)</f>
        <v>dimwishlist:item=2821430069&amp;perks=1840239774,791862061,4071163871,1546637391</v>
      </c>
    </row>
    <row r="835" spans="1:3" x14ac:dyDescent="0.25">
      <c r="A835" t="str">
        <f>"// "&amp;ids_splitter!$A836</f>
        <v>// Fortissimo-11</v>
      </c>
      <c r="B835" t="str">
        <f>"//notes:["&amp;reference_stuff!$A$1&amp;"] "&amp;IF(ids_splitter!$G836&lt;&gt;"",ids_splitter!$G836&amp;" ","")&amp;IF(ids_splitter!$H836&lt;&gt;"",ids_splitter!$H836&amp;" ","")&amp;IFERROR(IF(LEN(ids_splitter!$C836) - LEN(SUBSTITUTE(ids_splitter!$C836,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35" t="str">
        <f>"dimwishlist:item="&amp;ids_splitter!$B836&amp;"&amp;perks="&amp;IF(ids_splitter!$C836="","",ids_splitter!$C836&amp;","&amp;ids_splitter!$D836&amp;","&amp;ids_splitter!$E836&amp;","&amp;ids_splitter!$F836)</f>
        <v>dimwishlist:item=2821430069&amp;perks=1840239774,791862061,4071163871,3708227201</v>
      </c>
    </row>
    <row r="836" spans="1:3" x14ac:dyDescent="0.25">
      <c r="A836" t="str">
        <f>"// "&amp;ids_splitter!$A837</f>
        <v>// Fortissimo-11</v>
      </c>
      <c r="B836" t="str">
        <f>"//notes:["&amp;reference_stuff!$A$1&amp;"] "&amp;IF(ids_splitter!$G837&lt;&gt;"",ids_splitter!$G837&amp;" ","")&amp;IF(ids_splitter!$H837&lt;&gt;"",ids_splitter!$H837&amp;" ","")&amp;IFERROR(IF(LEN(ids_splitter!$C837) - LEN(SUBSTITUTE(ids_splitter!$C837,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36" t="str">
        <f>"dimwishlist:item="&amp;ids_splitter!$B837&amp;"&amp;perks="&amp;IF(ids_splitter!$C837="","",ids_splitter!$C837&amp;","&amp;ids_splitter!$D837&amp;","&amp;ids_splitter!$E837&amp;","&amp;ids_splitter!$F837)</f>
        <v>dimwishlist:item=2821430069&amp;perks=1840239774,791862061,4071163871,4104185692</v>
      </c>
    </row>
    <row r="837" spans="1:3" x14ac:dyDescent="0.25">
      <c r="A837" t="str">
        <f>"// "&amp;ids_splitter!$A838</f>
        <v>// Fortissimo-11</v>
      </c>
      <c r="B837" t="str">
        <f>"//notes:["&amp;reference_stuff!$A$1&amp;"] "&amp;IF(ids_splitter!$G838&lt;&gt;"",ids_splitter!$G838&amp;" ","")&amp;IF(ids_splitter!$H838&lt;&gt;"",ids_splitter!$H838&amp;" ","")&amp;IFERROR(IF(LEN(ids_splitter!$C838) - LEN(SUBSTITUTE(ids_splitter!$C838,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37" t="str">
        <f>"dimwishlist:item="&amp;ids_splitter!$B838&amp;"&amp;perks="&amp;IF(ids_splitter!$C838="","",ids_splitter!$C838&amp;","&amp;ids_splitter!$D838&amp;","&amp;ids_splitter!$E838&amp;","&amp;ids_splitter!$F838)</f>
        <v>dimwishlist:item=2821430069&amp;perks=1840239774,791862061,3523296417,1546637391</v>
      </c>
    </row>
    <row r="838" spans="1:3" x14ac:dyDescent="0.25">
      <c r="A838" t="str">
        <f>"// "&amp;ids_splitter!$A839</f>
        <v>// Fortissimo-11</v>
      </c>
      <c r="B838" t="str">
        <f>"//notes:["&amp;reference_stuff!$A$1&amp;"] "&amp;IF(ids_splitter!$G839&lt;&gt;"",ids_splitter!$G839&amp;" ","")&amp;IF(ids_splitter!$H839&lt;&gt;"",ids_splitter!$H839&amp;" ","")&amp;IFERROR(IF(LEN(ids_splitter!$C839) - LEN(SUBSTITUTE(ids_splitter!$C839,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38" t="str">
        <f>"dimwishlist:item="&amp;ids_splitter!$B839&amp;"&amp;perks="&amp;IF(ids_splitter!$C839="","",ids_splitter!$C839&amp;","&amp;ids_splitter!$D839&amp;","&amp;ids_splitter!$E839&amp;","&amp;ids_splitter!$F839)</f>
        <v>dimwishlist:item=2821430069&amp;perks=1840239774,791862061,3523296417,3708227201</v>
      </c>
    </row>
    <row r="839" spans="1:3" x14ac:dyDescent="0.25">
      <c r="A839" t="str">
        <f>"// "&amp;ids_splitter!$A840</f>
        <v>// Fortissimo-11</v>
      </c>
      <c r="B839" t="str">
        <f>"//notes:["&amp;reference_stuff!$A$1&amp;"] "&amp;IF(ids_splitter!$G840&lt;&gt;"",ids_splitter!$G840&amp;" ","")&amp;IF(ids_splitter!$H840&lt;&gt;"",ids_splitter!$H840&amp;" ","")&amp;IFERROR(IF(LEN(ids_splitter!$C840) - LEN(SUBSTITUTE(ids_splitter!$C840,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39" t="str">
        <f>"dimwishlist:item="&amp;ids_splitter!$B840&amp;"&amp;perks="&amp;IF(ids_splitter!$C840="","",ids_splitter!$C840&amp;","&amp;ids_splitter!$D840&amp;","&amp;ids_splitter!$E840&amp;","&amp;ids_splitter!$F840)</f>
        <v>dimwishlist:item=2821430069&amp;perks=1840239774,791862061,3523296417,4104185692</v>
      </c>
    </row>
    <row r="840" spans="1:3" x14ac:dyDescent="0.25">
      <c r="A840" t="str">
        <f>"// "&amp;ids_splitter!$A841</f>
        <v>// Fortissimo-11</v>
      </c>
      <c r="B840" t="str">
        <f>"//notes:["&amp;reference_stuff!$A$1&amp;"] "&amp;IF(ids_splitter!$G841&lt;&gt;"",ids_splitter!$G841&amp;" ","")&amp;IF(ids_splitter!$H841&lt;&gt;"",ids_splitter!$H841&amp;" ","")&amp;IFERROR(IF(LEN(ids_splitter!$C841) - LEN(SUBSTITUTE(ids_splitter!$C841,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40" t="str">
        <f>"dimwishlist:item="&amp;ids_splitter!$B841&amp;"&amp;perks="&amp;IF(ids_splitter!$C841="","",ids_splitter!$C841&amp;","&amp;ids_splitter!$D841&amp;","&amp;ids_splitter!$E841&amp;","&amp;ids_splitter!$F841)</f>
        <v>dimwishlist:item=2821430069&amp;perks=1840239774,791862061,1354429876,1546637391</v>
      </c>
    </row>
    <row r="841" spans="1:3" x14ac:dyDescent="0.25">
      <c r="A841" t="str">
        <f>"// "&amp;ids_splitter!$A842</f>
        <v>// Fortissimo-11</v>
      </c>
      <c r="B841" t="str">
        <f>"//notes:["&amp;reference_stuff!$A$1&amp;"] "&amp;IF(ids_splitter!$G842&lt;&gt;"",ids_splitter!$G842&amp;" ","")&amp;IF(ids_splitter!$H842&lt;&gt;"",ids_splitter!$H842&amp;" ","")&amp;IFERROR(IF(LEN(ids_splitter!$C842) - LEN(SUBSTITUTE(ids_splitter!$C842,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41" t="str">
        <f>"dimwishlist:item="&amp;ids_splitter!$B842&amp;"&amp;perks="&amp;IF(ids_splitter!$C842="","",ids_splitter!$C842&amp;","&amp;ids_splitter!$D842&amp;","&amp;ids_splitter!$E842&amp;","&amp;ids_splitter!$F842)</f>
        <v>dimwishlist:item=2821430069&amp;perks=1840239774,791862061,1354429876,3708227201</v>
      </c>
    </row>
    <row r="842" spans="1:3" x14ac:dyDescent="0.25">
      <c r="A842" t="str">
        <f>"// "&amp;ids_splitter!$A843</f>
        <v>// Fortissimo-11</v>
      </c>
      <c r="B842" t="str">
        <f>"//notes:["&amp;reference_stuff!$A$1&amp;"] "&amp;IF(ids_splitter!$G843&lt;&gt;"",ids_splitter!$G843&amp;" ","")&amp;IF(ids_splitter!$H843&lt;&gt;"",ids_splitter!$H843&amp;" ","")&amp;IFERROR(IF(LEN(ids_splitter!$C843) - LEN(SUBSTITUTE(ids_splitter!$C843,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Vanguard pool  | tags: aegis speedrun pve</v>
      </c>
      <c r="C842" t="str">
        <f>"dimwishlist:item="&amp;ids_splitter!$B843&amp;"&amp;perks="&amp;IF(ids_splitter!$C843="","",ids_splitter!$C843&amp;","&amp;ids_splitter!$D843&amp;","&amp;ids_splitter!$E843&amp;","&amp;ids_splitter!$F843)</f>
        <v>dimwishlist:item=2821430069&amp;perks=1840239774,791862061,1354429876,4104185692</v>
      </c>
    </row>
    <row r="843" spans="1:3" x14ac:dyDescent="0.25">
      <c r="A843" t="str">
        <f>"// "&amp;ids_splitter!$A844</f>
        <v>// Funnelweb</v>
      </c>
      <c r="B843" t="str">
        <f>"//notes:["&amp;reference_stuff!$A$1&amp;"] "&amp;IF(ids_splitter!$G844&lt;&gt;"",ids_splitter!$G844&amp;" ","")&amp;IF(ids_splitter!$H844&lt;&gt;"",ids_splitter!$H844&amp;" ","")&amp;IFERROR(IF(LEN(ids_splitter!$C844) - LEN(SUBSTITUTE(ids_splitter!$C844,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World drop  | tags: aegis speedrun pve</v>
      </c>
      <c r="C843" t="str">
        <f>"dimwishlist:item="&amp;ids_splitter!$B844&amp;"&amp;perks="&amp;IF(ids_splitter!$C844="","",ids_splitter!$C844&amp;","&amp;ids_splitter!$D844&amp;","&amp;ids_splitter!$E844&amp;","&amp;ids_splitter!$F844)</f>
        <v>dimwishlist:item=3341893443&amp;perks=1840239774,3230963543,1820235745,4104185692</v>
      </c>
    </row>
    <row r="844" spans="1:3" x14ac:dyDescent="0.25">
      <c r="A844" t="str">
        <f>"// "&amp;ids_splitter!$A845</f>
        <v>// Funnelweb</v>
      </c>
      <c r="B844" t="str">
        <f>"//notes:["&amp;reference_stuff!$A$1&amp;"] "&amp;IF(ids_splitter!$G845&lt;&gt;"",ids_splitter!$G845&amp;" ","")&amp;IF(ids_splitter!$H845&lt;&gt;"",ids_splitter!$H845&amp;" ","")&amp;IFERROR(IF(LEN(ids_splitter!$C845) - LEN(SUBSTITUTE(ids_splitter!$C845,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World drop  | tags: aegis speedrun pve</v>
      </c>
      <c r="C844" t="str">
        <f>"dimwishlist:item="&amp;ids_splitter!$B845&amp;"&amp;perks="&amp;IF(ids_splitter!$C845="","",ids_splitter!$C845&amp;","&amp;ids_splitter!$D845&amp;","&amp;ids_splitter!$E845&amp;","&amp;ids_splitter!$F845)</f>
        <v>dimwishlist:item=3341893443&amp;perks=1840239774,3230963543,509074078,4104185692</v>
      </c>
    </row>
    <row r="845" spans="1:3" x14ac:dyDescent="0.25">
      <c r="A845" t="str">
        <f>"// "&amp;ids_splitter!$A846</f>
        <v>// Funnelweb</v>
      </c>
      <c r="B845" t="str">
        <f>"//notes:["&amp;reference_stuff!$A$1&amp;"] "&amp;IF(ids_splitter!$G846&lt;&gt;"",ids_splitter!$G846&amp;" ","")&amp;IF(ids_splitter!$H846&lt;&gt;"",ids_splitter!$H846&amp;" ","")&amp;IFERROR(IF(LEN(ids_splitter!$C846) - LEN(SUBSTITUTE(ids_splitter!$C846,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World drop  | tags: aegis speedrun pve</v>
      </c>
      <c r="C845" t="str">
        <f>"dimwishlist:item="&amp;ids_splitter!$B846&amp;"&amp;perks="&amp;IF(ids_splitter!$C846="","",ids_splitter!$C846&amp;","&amp;ids_splitter!$D846&amp;","&amp;ids_splitter!$E846&amp;","&amp;ids_splitter!$F846)</f>
        <v>dimwishlist:item=3341893443&amp;perks=1840239774,3230963543,1428297954,4104185692</v>
      </c>
    </row>
    <row r="846" spans="1:3" x14ac:dyDescent="0.25">
      <c r="A846" t="str">
        <f>"// "&amp;ids_splitter!$A847</f>
        <v>// Grand Overture</v>
      </c>
      <c r="B846" t="str">
        <f>"//notes:["&amp;reference_stuff!$A$1&amp;"] "&amp;IF(ids_splitter!$G847&lt;&gt;"",ids_splitter!$G847&amp;" ","")&amp;IF(ids_splitter!$H847&lt;&gt;"",ids_splitter!$H847&amp;" ","")&amp;IFERROR(IF(LEN(ids_splitter!$C847) - LEN(SUBSTITUTE(ids_splitter!$C847, CHAR(10), "") + 1)&gt;0," (Whislist doesn't work since more than 1 perk in the string, just for visual, WIP to fix it) | tags: aegis speedrun pve"," | tags: aegis speedrun pve")," | tags: aegis speedrun pve")</f>
        <v>//notes:[Aegis' Speedrunner's Shopping List (updated 2026-01-05)] Tier: N/A [Purpose]: Extremely high burst [Usage]: Universal [Source]: Monument to Lost Lights  | tags: aegis speedrun pve</v>
      </c>
      <c r="C846" t="str">
        <f>"dimwishlist:item="&amp;ids_splitter!$B847&amp;"&amp;perks="&amp;IF(ids_splitter!$C847="","",ids_splitter!$C847&amp;","&amp;ids_splitter!$D847&amp;","&amp;ids_splitter!$E847&amp;","&amp;ids_splitter!$F847)</f>
        <v>dimwishlist:item=1763584999&amp;perks=</v>
      </c>
    </row>
    <row r="847" spans="1:3" x14ac:dyDescent="0.25">
      <c r="A847" t="str">
        <f>"// "&amp;ids_splitter!$A848</f>
        <v>// Gunnora's Axe</v>
      </c>
      <c r="B847" t="str">
        <f>"//notes:["&amp;reference_stuff!$A$1&amp;"] "&amp;IF(ids_splitter!$G848&lt;&gt;"",ids_splitter!$G848&amp;" ","")&amp;IF(ids_splitter!$H848&lt;&gt;"",ids_splitter!$H848&amp;" ","")&amp;IFERROR(IF(LEN(ids_splitter!$C848) - LEN(SUBSTITUTE(ids_splitter!$C848,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Iron Banner pool  | tags: aegis speedrun pve</v>
      </c>
      <c r="C847" t="str">
        <f>"dimwishlist:item="&amp;ids_splitter!$B848&amp;"&amp;perks="&amp;IF(ids_splitter!$C848="","",ids_splitter!$C848&amp;","&amp;ids_splitter!$D848&amp;","&amp;ids_splitter!$E848&amp;","&amp;ids_splitter!$F848)</f>
        <v>dimwishlist:item=2326716489&amp;perks=1840239774,106909392,3300816228,1546637391</v>
      </c>
    </row>
    <row r="848" spans="1:3" x14ac:dyDescent="0.25">
      <c r="A848" t="str">
        <f>"// "&amp;ids_splitter!$A849</f>
        <v>// Gunnora's Axe</v>
      </c>
      <c r="B848" t="str">
        <f>"//notes:["&amp;reference_stuff!$A$1&amp;"] "&amp;IF(ids_splitter!$G849&lt;&gt;"",ids_splitter!$G849&amp;" ","")&amp;IF(ids_splitter!$H849&lt;&gt;"",ids_splitter!$H849&amp;" ","")&amp;IFERROR(IF(LEN(ids_splitter!$C849) - LEN(SUBSTITUTE(ids_splitter!$C849,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Iron Banner pool  | tags: aegis speedrun pve</v>
      </c>
      <c r="C848" t="str">
        <f>"dimwishlist:item="&amp;ids_splitter!$B849&amp;"&amp;perks="&amp;IF(ids_splitter!$C849="","",ids_splitter!$C849&amp;","&amp;ids_splitter!$D849&amp;","&amp;ids_splitter!$E849&amp;","&amp;ids_splitter!$F849)</f>
        <v>dimwishlist:item=94729174&amp;perks=1840239774,106909392,3300816228,1546637391</v>
      </c>
    </row>
    <row r="849" spans="1:3" x14ac:dyDescent="0.25">
      <c r="A849" t="str">
        <f>"// "&amp;ids_splitter!$A850</f>
        <v>// Gunnora's Axe</v>
      </c>
      <c r="B849" t="str">
        <f>"//notes:["&amp;reference_stuff!$A$1&amp;"] "&amp;IF(ids_splitter!$G850&lt;&gt;"",ids_splitter!$G850&amp;" ","")&amp;IF(ids_splitter!$H850&lt;&gt;"",ids_splitter!$H850&amp;" ","")&amp;IFERROR(IF(LEN(ids_splitter!$C850) - LEN(SUBSTITUTE(ids_splitter!$C850,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Iron Banner pool  | tags: aegis speedrun pve</v>
      </c>
      <c r="C849" t="str">
        <f>"dimwishlist:item="&amp;ids_splitter!$B850&amp;"&amp;perks="&amp;IF(ids_splitter!$C850="","",ids_splitter!$C850&amp;","&amp;ids_splitter!$D850&amp;","&amp;ids_splitter!$E850&amp;","&amp;ids_splitter!$F850)</f>
        <v>dimwishlist:item=411397829&amp;perks=1840239774,106909392,3300816228,1546637391</v>
      </c>
    </row>
    <row r="850" spans="1:3" x14ac:dyDescent="0.25">
      <c r="A850" t="str">
        <f>"// "&amp;ids_splitter!$A851</f>
        <v>// Gunnora's Axe</v>
      </c>
      <c r="B850" t="str">
        <f>"//notes:["&amp;reference_stuff!$A$1&amp;"] "&amp;IF(ids_splitter!$G851&lt;&gt;"",ids_splitter!$G851&amp;" ","")&amp;IF(ids_splitter!$H851&lt;&gt;"",ids_splitter!$H851&amp;" ","")&amp;IFERROR(IF(LEN(ids_splitter!$C851) - LEN(SUBSTITUTE(ids_splitter!$C851,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Iron Banner pool  | tags: aegis speedrun pve</v>
      </c>
      <c r="C850" t="str">
        <f>"dimwishlist:item="&amp;ids_splitter!$B851&amp;"&amp;perks="&amp;IF(ids_splitter!$C851="","",ids_splitter!$C851&amp;","&amp;ids_splitter!$D851&amp;","&amp;ids_splitter!$E851&amp;","&amp;ids_splitter!$F851)</f>
        <v>dimwishlist:item=487361141&amp;perks=1840239774,106909392,3300816228,1546637391</v>
      </c>
    </row>
    <row r="851" spans="1:3" x14ac:dyDescent="0.25">
      <c r="A851" t="str">
        <f>"// "&amp;ids_splitter!$A852</f>
        <v>// Half-Truths</v>
      </c>
      <c r="B851" t="str">
        <f>"//notes:["&amp;reference_stuff!$A$1&amp;"] "&amp;IF(ids_splitter!$G852&lt;&gt;"",ids_splitter!$G852&amp;" ","")&amp;IF(ids_splitter!$H852&lt;&gt;"",ids_splitter!$H852&amp;" ","")&amp;IFERROR(IF(LEN(ids_splitter!$C852) - LEN(SUBSTITUTE(ids_splitter!$C852, CHAR(10), "") + 1)&gt;0," (Whislist doesn't work since more than 1 perk in the string, just for visual, WIP to fix it) | tags: aegis speedrun pve"," | tags: aegis speedrun pve")," | tags: aegis speedrun pve")</f>
        <v>//notes:[Aegis' Speedrunner's Shopping List (updated 2026-01-05)] Tier: N/A [Purpose]: Movement [Usage]: Universal [Source]: Dares of Eternity  | tags: aegis speedrun pve</v>
      </c>
      <c r="C851" t="str">
        <f>"dimwishlist:item="&amp;ids_splitter!$B852&amp;"&amp;perks="&amp;IF(ids_splitter!$C852="","",ids_splitter!$C852&amp;","&amp;ids_splitter!$D852&amp;","&amp;ids_splitter!$E852&amp;","&amp;ids_splitter!$F852)</f>
        <v>dimwishlist:item=3257091166&amp;perks=1261178282,2349202967,3705817207,2077819806</v>
      </c>
    </row>
    <row r="852" spans="1:3" x14ac:dyDescent="0.25">
      <c r="A852" t="str">
        <f>"// "&amp;ids_splitter!$A853</f>
        <v>// Half-Truths</v>
      </c>
      <c r="B852" t="str">
        <f>"//notes:["&amp;reference_stuff!$A$1&amp;"] "&amp;IF(ids_splitter!$G853&lt;&gt;"",ids_splitter!$G853&amp;" ","")&amp;IF(ids_splitter!$H853&lt;&gt;"",ids_splitter!$H853&amp;" ","")&amp;IFERROR(IF(LEN(ids_splitter!$C853) - LEN(SUBSTITUTE(ids_splitter!$C853, CHAR(10), "") + 1)&gt;0," (Whislist doesn't work since more than 1 perk in the string, just for visual, WIP to fix it) | tags: aegis speedrun pve"," | tags: aegis speedrun pve")," | tags: aegis speedrun pve")</f>
        <v>//notes:[Aegis' Speedrunner's Shopping List (updated 2026-01-05)] Tier: N/A [Purpose]: Movement [Usage]: Universal [Source]: Dares of Eternity  | tags: aegis speedrun pve</v>
      </c>
      <c r="C852" t="str">
        <f>"dimwishlist:item="&amp;ids_splitter!$B853&amp;"&amp;perks="&amp;IF(ids_splitter!$C853="","",ids_splitter!$C853&amp;","&amp;ids_splitter!$D853&amp;","&amp;ids_splitter!$E853&amp;","&amp;ids_splitter!$F853)</f>
        <v>dimwishlist:item=3257091166&amp;perks=1261178282,2349202967,2590710093,2077819806</v>
      </c>
    </row>
    <row r="853" spans="1:3" x14ac:dyDescent="0.25">
      <c r="A853" t="str">
        <f>"// "&amp;ids_splitter!$A854</f>
        <v>// Half-Truths</v>
      </c>
      <c r="B853" t="str">
        <f>"//notes:["&amp;reference_stuff!$A$1&amp;"] "&amp;IF(ids_splitter!$G854&lt;&gt;"",ids_splitter!$G854&amp;" ","")&amp;IF(ids_splitter!$H854&lt;&gt;"",ids_splitter!$H854&amp;" ","")&amp;IFERROR(IF(LEN(ids_splitter!$C854) - LEN(SUBSTITUTE(ids_splitter!$C854, CHAR(10), "") + 1)&gt;0," (Whislist doesn't work since more than 1 perk in the string, just for visual, WIP to fix it) | tags: aegis speedrun pve"," | tags: aegis speedrun pve")," | tags: aegis speedrun pve")</f>
        <v>//notes:[Aegis' Speedrunner's Shopping List (updated 2026-01-05)] Tier: N/A [Purpose]: Movement [Usage]: Universal [Source]: Dares of Eternity  | tags: aegis speedrun pve</v>
      </c>
      <c r="C853" t="str">
        <f>"dimwishlist:item="&amp;ids_splitter!$B854&amp;"&amp;perks="&amp;IF(ids_splitter!$C854="","",ids_splitter!$C854&amp;","&amp;ids_splitter!$D854&amp;","&amp;ids_splitter!$E854&amp;","&amp;ids_splitter!$F854)</f>
        <v>dimwishlist:item=3257091166&amp;perks=1261178282,269888150,3705817207,2077819806</v>
      </c>
    </row>
    <row r="854" spans="1:3" x14ac:dyDescent="0.25">
      <c r="A854" t="str">
        <f>"// "&amp;ids_splitter!$A855</f>
        <v>// Half-Truths</v>
      </c>
      <c r="B854" t="str">
        <f>"//notes:["&amp;reference_stuff!$A$1&amp;"] "&amp;IF(ids_splitter!$G855&lt;&gt;"",ids_splitter!$G855&amp;" ","")&amp;IF(ids_splitter!$H855&lt;&gt;"",ids_splitter!$H855&amp;" ","")&amp;IFERROR(IF(LEN(ids_splitter!$C855) - LEN(SUBSTITUTE(ids_splitter!$C855, CHAR(10), "") + 1)&gt;0," (Whislist doesn't work since more than 1 perk in the string, just for visual, WIP to fix it) | tags: aegis speedrun pve"," | tags: aegis speedrun pve")," | tags: aegis speedrun pve")</f>
        <v>//notes:[Aegis' Speedrunner's Shopping List (updated 2026-01-05)] Tier: N/A [Purpose]: Movement [Usage]: Universal [Source]: Dares of Eternity  | tags: aegis speedrun pve</v>
      </c>
      <c r="C854" t="str">
        <f>"dimwishlist:item="&amp;ids_splitter!$B855&amp;"&amp;perks="&amp;IF(ids_splitter!$C855="","",ids_splitter!$C855&amp;","&amp;ids_splitter!$D855&amp;","&amp;ids_splitter!$E855&amp;","&amp;ids_splitter!$F855)</f>
        <v>dimwishlist:item=3257091166&amp;perks=1261178282,269888150,2590710093,2077819806</v>
      </c>
    </row>
    <row r="855" spans="1:3" x14ac:dyDescent="0.25">
      <c r="A855" t="str">
        <f>"// "&amp;ids_splitter!$A856</f>
        <v>// Half-Truths</v>
      </c>
      <c r="B855" t="str">
        <f>"//notes:["&amp;reference_stuff!$A$1&amp;"] "&amp;IF(ids_splitter!$G856&lt;&gt;"",ids_splitter!$G856&amp;" ","")&amp;IF(ids_splitter!$H856&lt;&gt;"",ids_splitter!$H856&amp;" ","")&amp;IFERROR(IF(LEN(ids_splitter!$C856) - LEN(SUBSTITUTE(ids_splitter!$C856, CHAR(10), "") + 1)&gt;0," (Whislist doesn't work since more than 1 perk in the string, just for visual, WIP to fix it) | tags: aegis speedrun pve"," | tags: aegis speedrun pve")," | tags: aegis speedrun pve")</f>
        <v>//notes:[Aegis' Speedrunner's Shopping List (updated 2026-01-05)] Tier: N/A [Purpose]: Movement [Usage]: Universal [Source]: Dares of Eternity  | tags: aegis speedrun pve</v>
      </c>
      <c r="C855" t="str">
        <f>"dimwishlist:item="&amp;ids_splitter!$B856&amp;"&amp;perks="&amp;IF(ids_splitter!$C856="","",ids_splitter!$C856&amp;","&amp;ids_splitter!$D856&amp;","&amp;ids_splitter!$E856&amp;","&amp;ids_splitter!$F856)</f>
        <v>dimwishlist:item=3257091166&amp;perks=3666208348,2349202967,3705817207,2077819806</v>
      </c>
    </row>
    <row r="856" spans="1:3" x14ac:dyDescent="0.25">
      <c r="A856" t="str">
        <f>"// "&amp;ids_splitter!$A857</f>
        <v>// Half-Truths</v>
      </c>
      <c r="B856" t="str">
        <f>"//notes:["&amp;reference_stuff!$A$1&amp;"] "&amp;IF(ids_splitter!$G857&lt;&gt;"",ids_splitter!$G857&amp;" ","")&amp;IF(ids_splitter!$H857&lt;&gt;"",ids_splitter!$H857&amp;" ","")&amp;IFERROR(IF(LEN(ids_splitter!$C857) - LEN(SUBSTITUTE(ids_splitter!$C857, CHAR(10), "") + 1)&gt;0," (Whislist doesn't work since more than 1 perk in the string, just for visual, WIP to fix it) | tags: aegis speedrun pve"," | tags: aegis speedrun pve")," | tags: aegis speedrun pve")</f>
        <v>//notes:[Aegis' Speedrunner's Shopping List (updated 2026-01-05)] Tier: N/A [Purpose]: Movement [Usage]: Universal [Source]: Dares of Eternity  | tags: aegis speedrun pve</v>
      </c>
      <c r="C856" t="str">
        <f>"dimwishlist:item="&amp;ids_splitter!$B857&amp;"&amp;perks="&amp;IF(ids_splitter!$C857="","",ids_splitter!$C857&amp;","&amp;ids_splitter!$D857&amp;","&amp;ids_splitter!$E857&amp;","&amp;ids_splitter!$F857)</f>
        <v>dimwishlist:item=3257091166&amp;perks=3666208348,2349202967,2590710093,2077819806</v>
      </c>
    </row>
    <row r="857" spans="1:3" x14ac:dyDescent="0.25">
      <c r="A857" t="str">
        <f>"// "&amp;ids_splitter!$A858</f>
        <v>// Half-Truths</v>
      </c>
      <c r="B857" t="str">
        <f>"//notes:["&amp;reference_stuff!$A$1&amp;"] "&amp;IF(ids_splitter!$G858&lt;&gt;"",ids_splitter!$G858&amp;" ","")&amp;IF(ids_splitter!$H858&lt;&gt;"",ids_splitter!$H858&amp;" ","")&amp;IFERROR(IF(LEN(ids_splitter!$C858) - LEN(SUBSTITUTE(ids_splitter!$C858, CHAR(10), "") + 1)&gt;0," (Whislist doesn't work since more than 1 perk in the string, just for visual, WIP to fix it) | tags: aegis speedrun pve"," | tags: aegis speedrun pve")," | tags: aegis speedrun pve")</f>
        <v>//notes:[Aegis' Speedrunner's Shopping List (updated 2026-01-05)] Tier: N/A [Purpose]: Movement [Usage]: Universal [Source]: Dares of Eternity  | tags: aegis speedrun pve</v>
      </c>
      <c r="C857" t="str">
        <f>"dimwishlist:item="&amp;ids_splitter!$B858&amp;"&amp;perks="&amp;IF(ids_splitter!$C858="","",ids_splitter!$C858&amp;","&amp;ids_splitter!$D858&amp;","&amp;ids_splitter!$E858&amp;","&amp;ids_splitter!$F858)</f>
        <v>dimwishlist:item=3257091166&amp;perks=3666208348,269888150,3705817207,2077819806</v>
      </c>
    </row>
    <row r="858" spans="1:3" x14ac:dyDescent="0.25">
      <c r="A858" t="str">
        <f>"// "&amp;ids_splitter!$A859</f>
        <v>// Half-Truths</v>
      </c>
      <c r="B858" t="str">
        <f>"//notes:["&amp;reference_stuff!$A$1&amp;"] "&amp;IF(ids_splitter!$G859&lt;&gt;"",ids_splitter!$G859&amp;" ","")&amp;IF(ids_splitter!$H859&lt;&gt;"",ids_splitter!$H859&amp;" ","")&amp;IFERROR(IF(LEN(ids_splitter!$C859) - LEN(SUBSTITUTE(ids_splitter!$C859, CHAR(10), "") + 1)&gt;0," (Whislist doesn't work since more than 1 perk in the string, just for visual, WIP to fix it) | tags: aegis speedrun pve"," | tags: aegis speedrun pve")," | tags: aegis speedrun pve")</f>
        <v>//notes:[Aegis' Speedrunner's Shopping List (updated 2026-01-05)] Tier: N/A [Purpose]: Movement [Usage]: Universal [Source]: Dares of Eternity  | tags: aegis speedrun pve</v>
      </c>
      <c r="C858" t="str">
        <f>"dimwishlist:item="&amp;ids_splitter!$B859&amp;"&amp;perks="&amp;IF(ids_splitter!$C859="","",ids_splitter!$C859&amp;","&amp;ids_splitter!$D859&amp;","&amp;ids_splitter!$E859&amp;","&amp;ids_splitter!$F859)</f>
        <v>dimwishlist:item=3257091166&amp;perks=3666208348,269888150,2590710093,2077819806</v>
      </c>
    </row>
    <row r="859" spans="1:3" x14ac:dyDescent="0.25">
      <c r="A859" t="str">
        <f>"// "&amp;ids_splitter!$A860</f>
        <v>// Harsh Language</v>
      </c>
      <c r="B859" t="str">
        <f>"//notes:["&amp;reference_stuff!$A$1&amp;"] "&amp;IF(ids_splitter!$G860&lt;&gt;"",ids_splitter!$G860&amp;" ","")&amp;IF(ids_splitter!$H860&lt;&gt;"",ids_splitter!$H860&amp;" ","")&amp;IFERROR(IF(LEN(ids_splitter!$C860) - LEN(SUBSTITUTE(ids_splitter!$C860,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59" t="str">
        <f>"dimwishlist:item="&amp;ids_splitter!$B860&amp;"&amp;perks="&amp;IF(ids_splitter!$C860="","",ids_splitter!$C860&amp;","&amp;ids_splitter!$D860&amp;","&amp;ids_splitter!$E860&amp;","&amp;ids_splitter!$F860)</f>
        <v>dimwishlist:item=2936850733&amp;perks=3525010810,2822142346,3592538738,776531651</v>
      </c>
    </row>
    <row r="860" spans="1:3" x14ac:dyDescent="0.25">
      <c r="A860" t="str">
        <f>"// "&amp;ids_splitter!$A861</f>
        <v>// Harsh Language</v>
      </c>
      <c r="B860" t="str">
        <f>"//notes:["&amp;reference_stuff!$A$1&amp;"] "&amp;IF(ids_splitter!$G861&lt;&gt;"",ids_splitter!$G861&amp;" ","")&amp;IF(ids_splitter!$H861&lt;&gt;"",ids_splitter!$H861&amp;" ","")&amp;IFERROR(IF(LEN(ids_splitter!$C861) - LEN(SUBSTITUTE(ids_splitter!$C861,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0" t="str">
        <f>"dimwishlist:item="&amp;ids_splitter!$B861&amp;"&amp;perks="&amp;IF(ids_splitter!$C861="","",ids_splitter!$C861&amp;","&amp;ids_splitter!$D861&amp;","&amp;ids_splitter!$E861&amp;","&amp;ids_splitter!$F861)</f>
        <v>dimwishlist:item=2936850733&amp;perks=3525010810,2822142346,3592538738,2048641572</v>
      </c>
    </row>
    <row r="861" spans="1:3" x14ac:dyDescent="0.25">
      <c r="A861" t="str">
        <f>"// "&amp;ids_splitter!$A862</f>
        <v>// Harsh Language</v>
      </c>
      <c r="B861" t="str">
        <f>"//notes:["&amp;reference_stuff!$A$1&amp;"] "&amp;IF(ids_splitter!$G862&lt;&gt;"",ids_splitter!$G862&amp;" ","")&amp;IF(ids_splitter!$H862&lt;&gt;"",ids_splitter!$H862&amp;" ","")&amp;IFERROR(IF(LEN(ids_splitter!$C862) - LEN(SUBSTITUTE(ids_splitter!$C862,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1" t="str">
        <f>"dimwishlist:item="&amp;ids_splitter!$B862&amp;"&amp;perks="&amp;IF(ids_splitter!$C862="","",ids_splitter!$C862&amp;","&amp;ids_splitter!$D862&amp;","&amp;ids_splitter!$E862&amp;","&amp;ids_splitter!$F862)</f>
        <v>dimwishlist:item=2936850733&amp;perks=3525010810,2822142346,2869569095,776531651</v>
      </c>
    </row>
    <row r="862" spans="1:3" x14ac:dyDescent="0.25">
      <c r="A862" t="str">
        <f>"// "&amp;ids_splitter!$A863</f>
        <v>// Harsh Language</v>
      </c>
      <c r="B862" t="str">
        <f>"//notes:["&amp;reference_stuff!$A$1&amp;"] "&amp;IF(ids_splitter!$G863&lt;&gt;"",ids_splitter!$G863&amp;" ","")&amp;IF(ids_splitter!$H863&lt;&gt;"",ids_splitter!$H863&amp;" ","")&amp;IFERROR(IF(LEN(ids_splitter!$C863) - LEN(SUBSTITUTE(ids_splitter!$C863,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2" t="str">
        <f>"dimwishlist:item="&amp;ids_splitter!$B863&amp;"&amp;perks="&amp;IF(ids_splitter!$C863="","",ids_splitter!$C863&amp;","&amp;ids_splitter!$D863&amp;","&amp;ids_splitter!$E863&amp;","&amp;ids_splitter!$F863)</f>
        <v>dimwishlist:item=2936850733&amp;perks=3525010810,2822142346,2869569095,2048641572</v>
      </c>
    </row>
    <row r="863" spans="1:3" x14ac:dyDescent="0.25">
      <c r="A863" t="str">
        <f>"// "&amp;ids_splitter!$A864</f>
        <v>// Harsh Language</v>
      </c>
      <c r="B863" t="str">
        <f>"//notes:["&amp;reference_stuff!$A$1&amp;"] "&amp;IF(ids_splitter!$G864&lt;&gt;"",ids_splitter!$G864&amp;" ","")&amp;IF(ids_splitter!$H864&lt;&gt;"",ids_splitter!$H864&amp;" ","")&amp;IFERROR(IF(LEN(ids_splitter!$C864) - LEN(SUBSTITUTE(ids_splitter!$C864,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3" t="str">
        <f>"dimwishlist:item="&amp;ids_splitter!$B864&amp;"&amp;perks="&amp;IF(ids_splitter!$C864="","",ids_splitter!$C864&amp;","&amp;ids_splitter!$D864&amp;","&amp;ids_splitter!$E864&amp;","&amp;ids_splitter!$F864)</f>
        <v>dimwishlist:item=2936850733&amp;perks=3525010810,2822142346, 777589559,776531651</v>
      </c>
    </row>
    <row r="864" spans="1:3" x14ac:dyDescent="0.25">
      <c r="A864" t="str">
        <f>"// "&amp;ids_splitter!$A865</f>
        <v>// Harsh Language</v>
      </c>
      <c r="B864" t="str">
        <f>"//notes:["&amp;reference_stuff!$A$1&amp;"] "&amp;IF(ids_splitter!$G865&lt;&gt;"",ids_splitter!$G865&amp;" ","")&amp;IF(ids_splitter!$H865&lt;&gt;"",ids_splitter!$H865&amp;" ","")&amp;IFERROR(IF(LEN(ids_splitter!$C865) - LEN(SUBSTITUTE(ids_splitter!$C865,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4" t="str">
        <f>"dimwishlist:item="&amp;ids_splitter!$B865&amp;"&amp;perks="&amp;IF(ids_splitter!$C865="","",ids_splitter!$C865&amp;","&amp;ids_splitter!$D865&amp;","&amp;ids_splitter!$E865&amp;","&amp;ids_splitter!$F865)</f>
        <v>dimwishlist:item=2936850733&amp;perks=3525010810,2822142346, 777589559,2048641572</v>
      </c>
    </row>
    <row r="865" spans="1:3" x14ac:dyDescent="0.25">
      <c r="A865" t="str">
        <f>"// "&amp;ids_splitter!$A866</f>
        <v>// Harsh Language</v>
      </c>
      <c r="B865" t="str">
        <f>"//notes:["&amp;reference_stuff!$A$1&amp;"] "&amp;IF(ids_splitter!$G866&lt;&gt;"",ids_splitter!$G866&amp;" ","")&amp;IF(ids_splitter!$H866&lt;&gt;"",ids_splitter!$H866&amp;" ","")&amp;IFERROR(IF(LEN(ids_splitter!$C866) - LEN(SUBSTITUTE(ids_splitter!$C866,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5" t="str">
        <f>"dimwishlist:item="&amp;ids_splitter!$B866&amp;"&amp;perks="&amp;IF(ids_splitter!$C866="","",ids_splitter!$C866&amp;","&amp;ids_splitter!$D866&amp;","&amp;ids_splitter!$E866&amp;","&amp;ids_splitter!$F866)</f>
        <v>dimwishlist:item=1606497639&amp;perks=3525010810,2822142346,3592538738,776531651</v>
      </c>
    </row>
    <row r="866" spans="1:3" x14ac:dyDescent="0.25">
      <c r="A866" t="str">
        <f>"// "&amp;ids_splitter!$A867</f>
        <v>// Harsh Language</v>
      </c>
      <c r="B866" t="str">
        <f>"//notes:["&amp;reference_stuff!$A$1&amp;"] "&amp;IF(ids_splitter!$G867&lt;&gt;"",ids_splitter!$G867&amp;" ","")&amp;IF(ids_splitter!$H867&lt;&gt;"",ids_splitter!$H867&amp;" ","")&amp;IFERROR(IF(LEN(ids_splitter!$C867) - LEN(SUBSTITUTE(ids_splitter!$C867,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6" t="str">
        <f>"dimwishlist:item="&amp;ids_splitter!$B867&amp;"&amp;perks="&amp;IF(ids_splitter!$C867="","",ids_splitter!$C867&amp;","&amp;ids_splitter!$D867&amp;","&amp;ids_splitter!$E867&amp;","&amp;ids_splitter!$F867)</f>
        <v>dimwishlist:item=1606497639&amp;perks=3525010810,2822142346,3592538738,2048641572</v>
      </c>
    </row>
    <row r="867" spans="1:3" x14ac:dyDescent="0.25">
      <c r="A867" t="str">
        <f>"// "&amp;ids_splitter!$A868</f>
        <v>// Harsh Language</v>
      </c>
      <c r="B867" t="str">
        <f>"//notes:["&amp;reference_stuff!$A$1&amp;"] "&amp;IF(ids_splitter!$G868&lt;&gt;"",ids_splitter!$G868&amp;" ","")&amp;IF(ids_splitter!$H868&lt;&gt;"",ids_splitter!$H868&amp;" ","")&amp;IFERROR(IF(LEN(ids_splitter!$C868) - LEN(SUBSTITUTE(ids_splitter!$C868,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7" t="str">
        <f>"dimwishlist:item="&amp;ids_splitter!$B868&amp;"&amp;perks="&amp;IF(ids_splitter!$C868="","",ids_splitter!$C868&amp;","&amp;ids_splitter!$D868&amp;","&amp;ids_splitter!$E868&amp;","&amp;ids_splitter!$F868)</f>
        <v>dimwishlist:item=1606497639&amp;perks=3525010810,2822142346,2869569095,776531651</v>
      </c>
    </row>
    <row r="868" spans="1:3" x14ac:dyDescent="0.25">
      <c r="A868" t="str">
        <f>"// "&amp;ids_splitter!$A869</f>
        <v>// Harsh Language</v>
      </c>
      <c r="B868" t="str">
        <f>"//notes:["&amp;reference_stuff!$A$1&amp;"] "&amp;IF(ids_splitter!$G869&lt;&gt;"",ids_splitter!$G869&amp;" ","")&amp;IF(ids_splitter!$H869&lt;&gt;"",ids_splitter!$H869&amp;" ","")&amp;IFERROR(IF(LEN(ids_splitter!$C869) - LEN(SUBSTITUTE(ids_splitter!$C869,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8" t="str">
        <f>"dimwishlist:item="&amp;ids_splitter!$B869&amp;"&amp;perks="&amp;IF(ids_splitter!$C869="","",ids_splitter!$C869&amp;","&amp;ids_splitter!$D869&amp;","&amp;ids_splitter!$E869&amp;","&amp;ids_splitter!$F869)</f>
        <v>dimwishlist:item=1606497639&amp;perks=3525010810,2822142346,2869569095,2048641572</v>
      </c>
    </row>
    <row r="869" spans="1:3" x14ac:dyDescent="0.25">
      <c r="A869" t="str">
        <f>"// "&amp;ids_splitter!$A870</f>
        <v>// Harsh Language</v>
      </c>
      <c r="B869" t="str">
        <f>"//notes:["&amp;reference_stuff!$A$1&amp;"] "&amp;IF(ids_splitter!$G870&lt;&gt;"",ids_splitter!$G870&amp;" ","")&amp;IF(ids_splitter!$H870&lt;&gt;"",ids_splitter!$H870&amp;" ","")&amp;IFERROR(IF(LEN(ids_splitter!$C870) - LEN(SUBSTITUTE(ids_splitter!$C870,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69" t="str">
        <f>"dimwishlist:item="&amp;ids_splitter!$B870&amp;"&amp;perks="&amp;IF(ids_splitter!$C870="","",ids_splitter!$C870&amp;","&amp;ids_splitter!$D870&amp;","&amp;ids_splitter!$E870&amp;","&amp;ids_splitter!$F870)</f>
        <v>dimwishlist:item=1606497639&amp;perks=3525010810,2822142346, 777589559,776531651</v>
      </c>
    </row>
    <row r="870" spans="1:3" x14ac:dyDescent="0.25">
      <c r="A870" t="str">
        <f>"// "&amp;ids_splitter!$A871</f>
        <v>// Harsh Language</v>
      </c>
      <c r="B870" t="str">
        <f>"//notes:["&amp;reference_stuff!$A$1&amp;"] "&amp;IF(ids_splitter!$G871&lt;&gt;"",ids_splitter!$G871&amp;" ","")&amp;IF(ids_splitter!$H871&lt;&gt;"",ids_splitter!$H871&amp;" ","")&amp;IFERROR(IF(LEN(ids_splitter!$C871) - LEN(SUBSTITUTE(ids_splitter!$C871, CHAR(10), "") + 1)&gt;0," (Whislist doesn't work since more than 1 perk in the string, just for visual, WIP to fix it) | tags: aegis speedrun pve"," | tags: aegis speedrun pve")," | tags: aegis speedrun pve")</f>
        <v>//notes:[Aegis' Speedrunner's Shopping List (updated 2026-01-05)] Tier: N/A [Purpose]: Ammo efficient add clear [Usage]: Universal [Source]: World drop  | tags: aegis speedrun pve</v>
      </c>
      <c r="C870" t="str">
        <f>"dimwishlist:item="&amp;ids_splitter!$B871&amp;"&amp;perks="&amp;IF(ids_splitter!$C871="","",ids_splitter!$C871&amp;","&amp;ids_splitter!$D871&amp;","&amp;ids_splitter!$E871&amp;","&amp;ids_splitter!$F871)</f>
        <v>dimwishlist:item=1606497639&amp;perks=3525010810,2822142346, 777589559,2048641572</v>
      </c>
    </row>
    <row r="871" spans="1:3" x14ac:dyDescent="0.25">
      <c r="A871" t="str">
        <f>"// "&amp;ids_splitter!$A872</f>
        <v>// Heritage</v>
      </c>
      <c r="B871" t="str">
        <f>"//notes:["&amp;reference_stuff!$A$1&amp;"] "&amp;IF(ids_splitter!$G872&lt;&gt;"",ids_splitter!$G872&amp;" ","")&amp;IF(ids_splitter!$H872&lt;&gt;"",ids_splitter!$H872&amp;" ","")&amp;IFERROR(IF(LEN(ids_splitter!$C872) - LEN(SUBSTITUTE(ids_splitter!$C872, CHAR(10), "") + 1)&gt;0," (Whislist doesn't work since more than 1 perk in the string, just for visual, WIP to fix it) | tags: aegis speedrun pve"," | tags: aegis speedrun pve")," | tags: aegis speedrun pve")</f>
        <v>//notes:[Aegis' Speedrunner's Shopping List (updated 2026-01-05)] Tier: N/A [Purpose]: Single target burst, Double slug [Usage]: Universal [Source]: Deep Stone Crypt  | tags: aegis speedrun pve</v>
      </c>
      <c r="C871" t="str">
        <f>"dimwishlist:item="&amp;ids_splitter!$B872&amp;"&amp;perks="&amp;IF(ids_splitter!$C872="","",ids_splitter!$C872&amp;","&amp;ids_splitter!$D872&amp;","&amp;ids_splitter!$E872&amp;","&amp;ids_splitter!$F872)</f>
        <v>dimwishlist:item=4248569242&amp;perks=1840239774,791862061,1523832109,469285294</v>
      </c>
    </row>
    <row r="872" spans="1:3" x14ac:dyDescent="0.25">
      <c r="A872" t="str">
        <f>"// "&amp;ids_splitter!$A873</f>
        <v>// Hollow Denial</v>
      </c>
      <c r="B872" t="str">
        <f>"//notes:["&amp;reference_stuff!$A$1&amp;"] "&amp;IF(ids_splitter!$G873&lt;&gt;"",ids_splitter!$G873&amp;" ","")&amp;IF(ids_splitter!$H873&lt;&gt;"",ids_splitter!$H873&amp;" ","")&amp;IFERROR(IF(LEN(ids_splitter!$C873) - LEN(SUBSTITUTE(ids_splitter!$C873,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Presage  | tags: aegis speedrun pve</v>
      </c>
      <c r="C872" t="str">
        <f>"dimwishlist:item="&amp;ids_splitter!$B873&amp;"&amp;perks="&amp;IF(ids_splitter!$C873="","",ids_splitter!$C873&amp;","&amp;ids_splitter!$D873&amp;","&amp;ids_splitter!$E873&amp;","&amp;ids_splitter!$F873)</f>
        <v>dimwishlist:item=2323544076&amp;perks=1840239774,2749775325,1556840489,776531651</v>
      </c>
    </row>
    <row r="873" spans="1:3" x14ac:dyDescent="0.25">
      <c r="A873" t="str">
        <f>"// "&amp;ids_splitter!$A874</f>
        <v>// Hollow Denial</v>
      </c>
      <c r="B873" t="str">
        <f>"//notes:["&amp;reference_stuff!$A$1&amp;"] "&amp;IF(ids_splitter!$G874&lt;&gt;"",ids_splitter!$G874&amp;" ","")&amp;IF(ids_splitter!$H874&lt;&gt;"",ids_splitter!$H874&amp;" ","")&amp;IFERROR(IF(LEN(ids_splitter!$C874) - LEN(SUBSTITUTE(ids_splitter!$C874, CHAR(10), "") + 1)&gt;0," (Whislist doesn't work since more than 1 perk in the string, just for visual, WIP to fix it) | tags: aegis speedrun pve"," | tags: aegis speedrun pve")," | tags: aegis speedrun pve")</f>
        <v>//notes:[Aegis' Speedrunner's Shopping List (updated 2026-01-05)] Tier: N/A [Purpose]: Avoiding primary swaps, Special single shot add clear [Usage]: Universal [Source]: Presage  | tags: aegis speedrun pve</v>
      </c>
      <c r="C873" t="str">
        <f>"dimwishlist:item="&amp;ids_splitter!$B874&amp;"&amp;perks="&amp;IF(ids_splitter!$C874="","",ids_splitter!$C874&amp;","&amp;ids_splitter!$D874&amp;","&amp;ids_splitter!$E874&amp;","&amp;ids_splitter!$F874)</f>
        <v>dimwishlist:item=2323544076&amp;perks=1840239774,2749775325,1556840489,3592538738</v>
      </c>
    </row>
    <row r="874" spans="1:3" x14ac:dyDescent="0.25">
      <c r="A874" t="str">
        <f>"// "&amp;ids_splitter!$A875</f>
        <v>// Ignition Code</v>
      </c>
      <c r="B874" t="str">
        <f>"//notes:["&amp;reference_stuff!$A$1&amp;"] "&amp;IF(ids_splitter!$G875&lt;&gt;"",ids_splitter!$G875&amp;" ","")&amp;IF(ids_splitter!$H875&lt;&gt;"",ids_splitter!$H875&amp;" ","")&amp;IFERROR(IF(LEN(ids_splitter!$C875) - LEN(SUBSTITUTE(ids_splitter!$C875, CHAR(10), "") + 1)&gt;0," (Whislist doesn't work since more than 1 perk in the string, just for visual, WIP to fix it) | tags: aegis speedrun pve"," | tags: aegis speedrun pve")," | tags: aegis speedrun pve")</f>
        <v>//notes:[Aegis' Speedrunner's Shopping List (updated 2026-01-05)] Tier: N/A [Purpose]: Blinding enemies [Usage]: Universal [Source]: Dares of Eternity (rotation)  | tags: aegis speedrun pve</v>
      </c>
      <c r="C874" t="str">
        <f>"dimwishlist:item="&amp;ids_splitter!$B875&amp;"&amp;perks="&amp;IF(ids_splitter!$C875="","",ids_splitter!$C875&amp;","&amp;ids_splitter!$D875&amp;","&amp;ids_splitter!$E875&amp;","&amp;ids_splitter!$F875)</f>
        <v>dimwishlist:item=2761869150&amp;perks=3525010810,3032599245,3161816588,3523296417</v>
      </c>
    </row>
    <row r="875" spans="1:3" x14ac:dyDescent="0.25">
      <c r="A875" t="str">
        <f>"// "&amp;ids_splitter!$A876</f>
        <v>// Ignition Code</v>
      </c>
      <c r="B875" t="str">
        <f>"//notes:["&amp;reference_stuff!$A$1&amp;"] "&amp;IF(ids_splitter!$G876&lt;&gt;"",ids_splitter!$G876&amp;" ","")&amp;IF(ids_splitter!$H876&lt;&gt;"",ids_splitter!$H876&amp;" ","")&amp;IFERROR(IF(LEN(ids_splitter!$C876) - LEN(SUBSTITUTE(ids_splitter!$C876, CHAR(10), "") + 1)&gt;0," (Whislist doesn't work since more than 1 perk in the string, just for visual, WIP to fix it) | tags: aegis speedrun pve"," | tags: aegis speedrun pve")," | tags: aegis speedrun pve")</f>
        <v>//notes:[Aegis' Speedrunner's Shopping List (updated 2026-01-05)] Tier: N/A [Purpose]: Blinding enemies [Usage]: Universal [Source]: Dares of Eternity (rotation)  | tags: aegis speedrun pve</v>
      </c>
      <c r="C875" t="str">
        <f>"dimwishlist:item="&amp;ids_splitter!$B876&amp;"&amp;perks="&amp;IF(ids_splitter!$C876="","",ids_splitter!$C876&amp;","&amp;ids_splitter!$D876&amp;","&amp;ids_splitter!$E876&amp;","&amp;ids_splitter!$F876)</f>
        <v>dimwishlist:item=2761869150&amp;perks=3525010810,3032599245,3161816588,4104185692</v>
      </c>
    </row>
    <row r="876" spans="1:3" x14ac:dyDescent="0.25">
      <c r="A876" t="str">
        <f>"// "&amp;ids_splitter!$A877</f>
        <v>// Ignition Code</v>
      </c>
      <c r="B876" t="str">
        <f>"//notes:["&amp;reference_stuff!$A$1&amp;"] "&amp;IF(ids_splitter!$G877&lt;&gt;"",ids_splitter!$G877&amp;" ","")&amp;IF(ids_splitter!$H877&lt;&gt;"",ids_splitter!$H877&amp;" ","")&amp;IFERROR(IF(LEN(ids_splitter!$C877) - LEN(SUBSTITUTE(ids_splitter!$C877, CHAR(10), "") + 1)&gt;0," (Whislist doesn't work since more than 1 perk in the string, just for visual, WIP to fix it) | tags: aegis speedrun pve"," | tags: aegis speedrun pve")," | tags: aegis speedrun pve")</f>
        <v>//notes:[Aegis' Speedrunner's Shopping List (updated 2026-01-05)] Tier: N/A [Purpose]: Blinding enemies [Usage]: Universal [Source]: Dares of Eternity (rotation)  | tags: aegis speedrun pve</v>
      </c>
      <c r="C876" t="str">
        <f>"dimwishlist:item="&amp;ids_splitter!$B877&amp;"&amp;perks="&amp;IF(ids_splitter!$C877="","",ids_splitter!$C877&amp;","&amp;ids_splitter!$D877&amp;","&amp;ids_splitter!$E877&amp;","&amp;ids_splitter!$F877)</f>
        <v>dimwishlist:item=2761869150&amp;perks=3525010810,3032599245,3161816588,960810156</v>
      </c>
    </row>
    <row r="877" spans="1:3" x14ac:dyDescent="0.25">
      <c r="A877" t="str">
        <f>"// "&amp;ids_splitter!$A878</f>
        <v>// Ignition Code</v>
      </c>
      <c r="B877" t="str">
        <f>"//notes:["&amp;reference_stuff!$A$1&amp;"] "&amp;IF(ids_splitter!$G878&lt;&gt;"",ids_splitter!$G878&amp;" ","")&amp;IF(ids_splitter!$H878&lt;&gt;"",ids_splitter!$H878&amp;" ","")&amp;IFERROR(IF(LEN(ids_splitter!$C878) - LEN(SUBSTITUTE(ids_splitter!$C878, CHAR(10), "") + 1)&gt;0," (Whislist doesn't work since more than 1 perk in the string, just for visual, WIP to fix it) | tags: aegis speedrun pve"," | tags: aegis speedrun pve")," | tags: aegis speedrun pve")</f>
        <v>//notes:[Aegis' Speedrunner's Shopping List (updated 2026-01-05)] Tier: N/A [Purpose]: Blinding enemies [Usage]: Universal [Source]: Dares of Eternity (rotation)  | tags: aegis speedrun pve</v>
      </c>
      <c r="C877" t="str">
        <f>"dimwishlist:item="&amp;ids_splitter!$B878&amp;"&amp;perks="&amp;IF(ids_splitter!$C878="","",ids_splitter!$C878&amp;","&amp;ids_splitter!$D878&amp;","&amp;ids_splitter!$E878&amp;","&amp;ids_splitter!$F878)</f>
        <v>dimwishlist:item=304659313&amp;perks=3525010810,3032599245,3161816588,3523296417</v>
      </c>
    </row>
    <row r="878" spans="1:3" x14ac:dyDescent="0.25">
      <c r="A878" t="str">
        <f>"// "&amp;ids_splitter!$A879</f>
        <v>// Ignition Code</v>
      </c>
      <c r="B878" t="str">
        <f>"//notes:["&amp;reference_stuff!$A$1&amp;"] "&amp;IF(ids_splitter!$G879&lt;&gt;"",ids_splitter!$G879&amp;" ","")&amp;IF(ids_splitter!$H879&lt;&gt;"",ids_splitter!$H879&amp;" ","")&amp;IFERROR(IF(LEN(ids_splitter!$C879) - LEN(SUBSTITUTE(ids_splitter!$C879, CHAR(10), "") + 1)&gt;0," (Whislist doesn't work since more than 1 perk in the string, just for visual, WIP to fix it) | tags: aegis speedrun pve"," | tags: aegis speedrun pve")," | tags: aegis speedrun pve")</f>
        <v>//notes:[Aegis' Speedrunner's Shopping List (updated 2026-01-05)] Tier: N/A [Purpose]: Blinding enemies [Usage]: Universal [Source]: Dares of Eternity (rotation)  | tags: aegis speedrun pve</v>
      </c>
      <c r="C878" t="str">
        <f>"dimwishlist:item="&amp;ids_splitter!$B879&amp;"&amp;perks="&amp;IF(ids_splitter!$C879="","",ids_splitter!$C879&amp;","&amp;ids_splitter!$D879&amp;","&amp;ids_splitter!$E879&amp;","&amp;ids_splitter!$F879)</f>
        <v>dimwishlist:item=304659313&amp;perks=3525010810,3032599245,3161816588,4104185692</v>
      </c>
    </row>
    <row r="879" spans="1:3" x14ac:dyDescent="0.25">
      <c r="A879" t="str">
        <f>"// "&amp;ids_splitter!$A880</f>
        <v>// Ignition Code</v>
      </c>
      <c r="B879" t="str">
        <f>"//notes:["&amp;reference_stuff!$A$1&amp;"] "&amp;IF(ids_splitter!$G880&lt;&gt;"",ids_splitter!$G880&amp;" ","")&amp;IF(ids_splitter!$H880&lt;&gt;"",ids_splitter!$H880&amp;" ","")&amp;IFERROR(IF(LEN(ids_splitter!$C880) - LEN(SUBSTITUTE(ids_splitter!$C880, CHAR(10), "") + 1)&gt;0," (Whislist doesn't work since more than 1 perk in the string, just for visual, WIP to fix it) | tags: aegis speedrun pve"," | tags: aegis speedrun pve")," | tags: aegis speedrun pve")</f>
        <v>//notes:[Aegis' Speedrunner's Shopping List (updated 2026-01-05)] Tier: N/A [Purpose]: Blinding enemies [Usage]: Universal [Source]: Dares of Eternity (rotation)  | tags: aegis speedrun pve</v>
      </c>
      <c r="C879" t="str">
        <f>"dimwishlist:item="&amp;ids_splitter!$B880&amp;"&amp;perks="&amp;IF(ids_splitter!$C880="","",ids_splitter!$C880&amp;","&amp;ids_splitter!$D880&amp;","&amp;ids_splitter!$E880&amp;","&amp;ids_splitter!$F880)</f>
        <v>dimwishlist:item=304659313&amp;perks=3525010810,3032599245,3161816588,960810156</v>
      </c>
    </row>
    <row r="880" spans="1:3" x14ac:dyDescent="0.25">
      <c r="A880" t="str">
        <f>"// "&amp;ids_splitter!$A881</f>
        <v>// IKELOS_SMG_V1.0.2</v>
      </c>
      <c r="B880" t="str">
        <f>"//notes:["&amp;reference_stuff!$A$1&amp;"] "&amp;IF(ids_splitter!$G881&lt;&gt;"",ids_splitter!$G881&amp;" ","")&amp;IF(ids_splitter!$H881&lt;&gt;"",ids_splitter!$H881&amp;" ","")&amp;IFERROR(IF(LEN(ids_splitter!$C881) - LEN(SUBSTITUTE(ids_splitter!$C881,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N/A  | tags: aegis speedrun pve</v>
      </c>
      <c r="C880" t="str">
        <f>"dimwishlist:item="&amp;ids_splitter!$B881&amp;"&amp;perks="&amp;IF(ids_splitter!$C881="","",ids_splitter!$C881&amp;","&amp;ids_splitter!$D881&amp;","&amp;ids_splitter!$E881&amp;","&amp;ids_splitter!$F881)</f>
        <v>dimwishlist:item=2222560548&amp;perks=1840239774,1140096971,4071163871,3523296417</v>
      </c>
    </row>
    <row r="881" spans="1:3" x14ac:dyDescent="0.25">
      <c r="A881" t="str">
        <f>"// "&amp;ids_splitter!$A882</f>
        <v>// IKELOS_SMG_V1.0.2</v>
      </c>
      <c r="B881" t="str">
        <f>"//notes:["&amp;reference_stuff!$A$1&amp;"] "&amp;IF(ids_splitter!$G882&lt;&gt;"",ids_splitter!$G882&amp;" ","")&amp;IF(ids_splitter!$H882&lt;&gt;"",ids_splitter!$H882&amp;" ","")&amp;IFERROR(IF(LEN(ids_splitter!$C882) - LEN(SUBSTITUTE(ids_splitter!$C882,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N/A  | tags: aegis speedrun pve</v>
      </c>
      <c r="C881" t="str">
        <f>"dimwishlist:item="&amp;ids_splitter!$B882&amp;"&amp;perks="&amp;IF(ids_splitter!$C882="","",ids_splitter!$C882&amp;","&amp;ids_splitter!$D882&amp;","&amp;ids_splitter!$E882&amp;","&amp;ids_splitter!$F882)</f>
        <v>dimwishlist:item=2222560548&amp;perks=1840239774,1140096971,4071163871,3708227201</v>
      </c>
    </row>
    <row r="882" spans="1:3" x14ac:dyDescent="0.25">
      <c r="A882" t="str">
        <f>"// "&amp;ids_splitter!$A883</f>
        <v>// IKELOS_SMG_V1.0.2</v>
      </c>
      <c r="B882" t="str">
        <f>"//notes:["&amp;reference_stuff!$A$1&amp;"] "&amp;IF(ids_splitter!$G883&lt;&gt;"",ids_splitter!$G883&amp;" ","")&amp;IF(ids_splitter!$H883&lt;&gt;"",ids_splitter!$H883&amp;" ","")&amp;IFERROR(IF(LEN(ids_splitter!$C883) - LEN(SUBSTITUTE(ids_splitter!$C883,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N/A  | tags: aegis speedrun pve</v>
      </c>
      <c r="C882" t="str">
        <f>"dimwishlist:item="&amp;ids_splitter!$B883&amp;"&amp;perks="&amp;IF(ids_splitter!$C883="","",ids_splitter!$C883&amp;","&amp;ids_splitter!$D883&amp;","&amp;ids_splitter!$E883&amp;","&amp;ids_splitter!$F883)</f>
        <v>dimwishlist:item=2222560548&amp;perks=1840239774,3230963543,4071163871,3523296417</v>
      </c>
    </row>
    <row r="883" spans="1:3" x14ac:dyDescent="0.25">
      <c r="A883" t="str">
        <f>"// "&amp;ids_splitter!$A884</f>
        <v>// IKELOS_SMG_V1.0.2</v>
      </c>
      <c r="B883" t="str">
        <f>"//notes:["&amp;reference_stuff!$A$1&amp;"] "&amp;IF(ids_splitter!$G884&lt;&gt;"",ids_splitter!$G884&amp;" ","")&amp;IF(ids_splitter!$H884&lt;&gt;"",ids_splitter!$H884&amp;" ","")&amp;IFERROR(IF(LEN(ids_splitter!$C884) - LEN(SUBSTITUTE(ids_splitter!$C884,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N/A  | tags: aegis speedrun pve</v>
      </c>
      <c r="C883" t="str">
        <f>"dimwishlist:item="&amp;ids_splitter!$B884&amp;"&amp;perks="&amp;IF(ids_splitter!$C884="","",ids_splitter!$C884&amp;","&amp;ids_splitter!$D884&amp;","&amp;ids_splitter!$E884&amp;","&amp;ids_splitter!$F884)</f>
        <v>dimwishlist:item=2222560548&amp;perks=1840239774,3230963543,4071163871,3708227201</v>
      </c>
    </row>
    <row r="884" spans="1:3" x14ac:dyDescent="0.25">
      <c r="A884" t="str">
        <f>"// "&amp;ids_splitter!$A885</f>
        <v>// IKELOS_SMG_V1.0.3</v>
      </c>
      <c r="B884" t="str">
        <f>"//notes:["&amp;reference_stuff!$A$1&amp;"] "&amp;IF(ids_splitter!$G885&lt;&gt;"",ids_splitter!$G885&amp;" ","")&amp;IF(ids_splitter!$H885&lt;&gt;"",ids_splitter!$H885&amp;" ","")&amp;IFERROR(IF(LEN(ids_splitter!$C885) - LEN(SUBSTITUTE(ids_splitter!$C885,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84" t="str">
        <f>"dimwishlist:item="&amp;ids_splitter!$B885&amp;"&amp;perks="&amp;IF(ids_splitter!$C885="","",ids_splitter!$C885&amp;","&amp;ids_splitter!$D885&amp;","&amp;ids_splitter!$E885&amp;","&amp;ids_splitter!$F885)</f>
        <v>dimwishlist:item=2149683300&amp;perks=1840239774,1140096971,3700496672,2173046394</v>
      </c>
    </row>
    <row r="885" spans="1:3" x14ac:dyDescent="0.25">
      <c r="A885" t="str">
        <f>"// "&amp;ids_splitter!$A886</f>
        <v>// IKELOS_SMG_V1.0.3</v>
      </c>
      <c r="B885" t="str">
        <f>"//notes:["&amp;reference_stuff!$A$1&amp;"] "&amp;IF(ids_splitter!$G886&lt;&gt;"",ids_splitter!$G886&amp;" ","")&amp;IF(ids_splitter!$H886&lt;&gt;"",ids_splitter!$H886&amp;" ","")&amp;IFERROR(IF(LEN(ids_splitter!$C886) - LEN(SUBSTITUTE(ids_splitter!$C886,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85" t="str">
        <f>"dimwishlist:item="&amp;ids_splitter!$B886&amp;"&amp;perks="&amp;IF(ids_splitter!$C886="","",ids_splitter!$C886&amp;","&amp;ids_splitter!$D886&amp;","&amp;ids_splitter!$E886&amp;","&amp;ids_splitter!$F886)</f>
        <v>dimwishlist:item=2149683300&amp;perks=1840239774,1140096971,3700496672,3708227201</v>
      </c>
    </row>
    <row r="886" spans="1:3" x14ac:dyDescent="0.25">
      <c r="A886" t="str">
        <f>"// "&amp;ids_splitter!$A887</f>
        <v>// IKELOS_SMG_V1.0.3</v>
      </c>
      <c r="B886" t="str">
        <f>"//notes:["&amp;reference_stuff!$A$1&amp;"] "&amp;IF(ids_splitter!$G887&lt;&gt;"",ids_splitter!$G887&amp;" ","")&amp;IF(ids_splitter!$H887&lt;&gt;"",ids_splitter!$H887&amp;" ","")&amp;IFERROR(IF(LEN(ids_splitter!$C887) - LEN(SUBSTITUTE(ids_splitter!$C887,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86" t="str">
        <f>"dimwishlist:item="&amp;ids_splitter!$B887&amp;"&amp;perks="&amp;IF(ids_splitter!$C887="","",ids_splitter!$C887&amp;","&amp;ids_splitter!$D887&amp;","&amp;ids_splitter!$E887&amp;","&amp;ids_splitter!$F887)</f>
        <v>dimwishlist:item=2149683300&amp;perks=1840239774,1140096971,3700496672,4104185692</v>
      </c>
    </row>
    <row r="887" spans="1:3" x14ac:dyDescent="0.25">
      <c r="A887" t="str">
        <f>"// "&amp;ids_splitter!$A888</f>
        <v>// IKELOS_SMG_V1.0.3</v>
      </c>
      <c r="B887" t="str">
        <f>"//notes:["&amp;reference_stuff!$A$1&amp;"] "&amp;IF(ids_splitter!$G888&lt;&gt;"",ids_splitter!$G888&amp;" ","")&amp;IF(ids_splitter!$H888&lt;&gt;"",ids_splitter!$H888&amp;" ","")&amp;IFERROR(IF(LEN(ids_splitter!$C888) - LEN(SUBSTITUTE(ids_splitter!$C888,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87" t="str">
        <f>"dimwishlist:item="&amp;ids_splitter!$B888&amp;"&amp;perks="&amp;IF(ids_splitter!$C888="","",ids_splitter!$C888&amp;","&amp;ids_splitter!$D888&amp;","&amp;ids_splitter!$E888&amp;","&amp;ids_splitter!$F888)</f>
        <v>dimwishlist:item=2149683300&amp;perks=1840239774,1140096971,4071163871,2173046394</v>
      </c>
    </row>
    <row r="888" spans="1:3" x14ac:dyDescent="0.25">
      <c r="A888" t="str">
        <f>"// "&amp;ids_splitter!$A889</f>
        <v>// IKELOS_SMG_V1.0.3</v>
      </c>
      <c r="B888" t="str">
        <f>"//notes:["&amp;reference_stuff!$A$1&amp;"] "&amp;IF(ids_splitter!$G889&lt;&gt;"",ids_splitter!$G889&amp;" ","")&amp;IF(ids_splitter!$H889&lt;&gt;"",ids_splitter!$H889&amp;" ","")&amp;IFERROR(IF(LEN(ids_splitter!$C889) - LEN(SUBSTITUTE(ids_splitter!$C889,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88" t="str">
        <f>"dimwishlist:item="&amp;ids_splitter!$B889&amp;"&amp;perks="&amp;IF(ids_splitter!$C889="","",ids_splitter!$C889&amp;","&amp;ids_splitter!$D889&amp;","&amp;ids_splitter!$E889&amp;","&amp;ids_splitter!$F889)</f>
        <v>dimwishlist:item=2149683300&amp;perks=1840239774,1140096971,4071163871,3708227201</v>
      </c>
    </row>
    <row r="889" spans="1:3" x14ac:dyDescent="0.25">
      <c r="A889" t="str">
        <f>"// "&amp;ids_splitter!$A890</f>
        <v>// IKELOS_SMG_V1.0.3</v>
      </c>
      <c r="B889" t="str">
        <f>"//notes:["&amp;reference_stuff!$A$1&amp;"] "&amp;IF(ids_splitter!$G890&lt;&gt;"",ids_splitter!$G890&amp;" ","")&amp;IF(ids_splitter!$H890&lt;&gt;"",ids_splitter!$H890&amp;" ","")&amp;IFERROR(IF(LEN(ids_splitter!$C890) - LEN(SUBSTITUTE(ids_splitter!$C890,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89" t="str">
        <f>"dimwishlist:item="&amp;ids_splitter!$B890&amp;"&amp;perks="&amp;IF(ids_splitter!$C890="","",ids_splitter!$C890&amp;","&amp;ids_splitter!$D890&amp;","&amp;ids_splitter!$E890&amp;","&amp;ids_splitter!$F890)</f>
        <v>dimwishlist:item=2149683300&amp;perks=1840239774,1140096971,4071163871,4104185692</v>
      </c>
    </row>
    <row r="890" spans="1:3" x14ac:dyDescent="0.25">
      <c r="A890" t="str">
        <f>"// "&amp;ids_splitter!$A891</f>
        <v>// IKELOS_SMG_V1.0.3</v>
      </c>
      <c r="B890" t="str">
        <f>"//notes:["&amp;reference_stuff!$A$1&amp;"] "&amp;IF(ids_splitter!$G891&lt;&gt;"",ids_splitter!$G891&amp;" ","")&amp;IF(ids_splitter!$H891&lt;&gt;"",ids_splitter!$H891&amp;" ","")&amp;IFERROR(IF(LEN(ids_splitter!$C891) - LEN(SUBSTITUTE(ids_splitter!$C891,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90" t="str">
        <f>"dimwishlist:item="&amp;ids_splitter!$B891&amp;"&amp;perks="&amp;IF(ids_splitter!$C891="","",ids_splitter!$C891&amp;","&amp;ids_splitter!$D891&amp;","&amp;ids_splitter!$E891&amp;","&amp;ids_splitter!$F891)</f>
        <v>dimwishlist:item=2149683300&amp;perks=1840239774,3230963543,3700496672,2173046394</v>
      </c>
    </row>
    <row r="891" spans="1:3" x14ac:dyDescent="0.25">
      <c r="A891" t="str">
        <f>"// "&amp;ids_splitter!$A892</f>
        <v>// IKELOS_SMG_V1.0.3</v>
      </c>
      <c r="B891" t="str">
        <f>"//notes:["&amp;reference_stuff!$A$1&amp;"] "&amp;IF(ids_splitter!$G892&lt;&gt;"",ids_splitter!$G892&amp;" ","")&amp;IF(ids_splitter!$H892&lt;&gt;"",ids_splitter!$H892&amp;" ","")&amp;IFERROR(IF(LEN(ids_splitter!$C892) - LEN(SUBSTITUTE(ids_splitter!$C892,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91" t="str">
        <f>"dimwishlist:item="&amp;ids_splitter!$B892&amp;"&amp;perks="&amp;IF(ids_splitter!$C892="","",ids_splitter!$C892&amp;","&amp;ids_splitter!$D892&amp;","&amp;ids_splitter!$E892&amp;","&amp;ids_splitter!$F892)</f>
        <v>dimwishlist:item=2149683300&amp;perks=1840239774,3230963543,3700496672,3708227201</v>
      </c>
    </row>
    <row r="892" spans="1:3" x14ac:dyDescent="0.25">
      <c r="A892" t="str">
        <f>"// "&amp;ids_splitter!$A893</f>
        <v>// IKELOS_SMG_V1.0.3</v>
      </c>
      <c r="B892" t="str">
        <f>"//notes:["&amp;reference_stuff!$A$1&amp;"] "&amp;IF(ids_splitter!$G893&lt;&gt;"",ids_splitter!$G893&amp;" ","")&amp;IF(ids_splitter!$H893&lt;&gt;"",ids_splitter!$H893&amp;" ","")&amp;IFERROR(IF(LEN(ids_splitter!$C893) - LEN(SUBSTITUTE(ids_splitter!$C893,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92" t="str">
        <f>"dimwishlist:item="&amp;ids_splitter!$B893&amp;"&amp;perks="&amp;IF(ids_splitter!$C893="","",ids_splitter!$C893&amp;","&amp;ids_splitter!$D893&amp;","&amp;ids_splitter!$E893&amp;","&amp;ids_splitter!$F893)</f>
        <v>dimwishlist:item=2149683300&amp;perks=1840239774,3230963543,3700496672,4104185692</v>
      </c>
    </row>
    <row r="893" spans="1:3" x14ac:dyDescent="0.25">
      <c r="A893" t="str">
        <f>"// "&amp;ids_splitter!$A894</f>
        <v>// IKELOS_SMG_V1.0.3</v>
      </c>
      <c r="B893" t="str">
        <f>"//notes:["&amp;reference_stuff!$A$1&amp;"] "&amp;IF(ids_splitter!$G894&lt;&gt;"",ids_splitter!$G894&amp;" ","")&amp;IF(ids_splitter!$H894&lt;&gt;"",ids_splitter!$H894&amp;" ","")&amp;IFERROR(IF(LEN(ids_splitter!$C894) - LEN(SUBSTITUTE(ids_splitter!$C894,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93" t="str">
        <f>"dimwishlist:item="&amp;ids_splitter!$B894&amp;"&amp;perks="&amp;IF(ids_splitter!$C894="","",ids_splitter!$C894&amp;","&amp;ids_splitter!$D894&amp;","&amp;ids_splitter!$E894&amp;","&amp;ids_splitter!$F894)</f>
        <v>dimwishlist:item=2149683300&amp;perks=1840239774,3230963543,4071163871,2173046394</v>
      </c>
    </row>
    <row r="894" spans="1:3" x14ac:dyDescent="0.25">
      <c r="A894" t="str">
        <f>"// "&amp;ids_splitter!$A895</f>
        <v>// IKELOS_SMG_V1.0.3</v>
      </c>
      <c r="B894" t="str">
        <f>"//notes:["&amp;reference_stuff!$A$1&amp;"] "&amp;IF(ids_splitter!$G895&lt;&gt;"",ids_splitter!$G895&amp;" ","")&amp;IF(ids_splitter!$H895&lt;&gt;"",ids_splitter!$H895&amp;" ","")&amp;IFERROR(IF(LEN(ids_splitter!$C895) - LEN(SUBSTITUTE(ids_splitter!$C895,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94" t="str">
        <f>"dimwishlist:item="&amp;ids_splitter!$B895&amp;"&amp;perks="&amp;IF(ids_splitter!$C895="","",ids_splitter!$C895&amp;","&amp;ids_splitter!$D895&amp;","&amp;ids_splitter!$E895&amp;","&amp;ids_splitter!$F895)</f>
        <v>dimwishlist:item=2149683300&amp;perks=1840239774,3230963543,4071163871,3708227201</v>
      </c>
    </row>
    <row r="895" spans="1:3" x14ac:dyDescent="0.25">
      <c r="A895" t="str">
        <f>"// "&amp;ids_splitter!$A896</f>
        <v>// IKELOS_SMG_V1.0.3</v>
      </c>
      <c r="B895" t="str">
        <f>"//notes:["&amp;reference_stuff!$A$1&amp;"] "&amp;IF(ids_splitter!$G896&lt;&gt;"",ids_splitter!$G896&amp;" ","")&amp;IF(ids_splitter!$H896&lt;&gt;"",ids_splitter!$H896&amp;" ","")&amp;IFERROR(IF(LEN(ids_splitter!$C896) - LEN(SUBSTITUTE(ids_splitter!$C896, CHAR(10), "") + 1)&gt;0," (Whislist doesn't work since more than 1 perk in the string, just for visual, WIP to fix it) | tags: aegis speedrun pve"," | tags: aegis speedrun pve")," | tags: aegis speedrun pve")</f>
        <v>//notes:[Aegis' Speedrunner's Shopping List (updated 2026-01-05)] Tier: N/A [Purpose]: General primary [Usage]: Universal [Source]: Operation: Seraph's Shield  | tags: aegis speedrun pve</v>
      </c>
      <c r="C895" t="str">
        <f>"dimwishlist:item="&amp;ids_splitter!$B896&amp;"&amp;perks="&amp;IF(ids_splitter!$C896="","",ids_splitter!$C896&amp;","&amp;ids_splitter!$D896&amp;","&amp;ids_splitter!$E896&amp;","&amp;ids_splitter!$F896)</f>
        <v>dimwishlist:item=2149683300&amp;perks=1840239774,3230963543,4071163871,4104185692</v>
      </c>
    </row>
    <row r="896" spans="1:3" x14ac:dyDescent="0.25">
      <c r="A896" t="str">
        <f>"// "&amp;ids_splitter!$A897</f>
        <v>// IKELOS_SR_V1.0.2</v>
      </c>
      <c r="B896" t="str">
        <f>"//notes:["&amp;reference_stuff!$A$1&amp;"] "&amp;IF(ids_splitter!$G897&lt;&gt;"",ids_splitter!$G897&amp;" ","")&amp;IF(ids_splitter!$H897&lt;&gt;"",ids_splitter!$H897&amp;" ","")&amp;IFERROR(IF(LEN(ids_splitter!$C897) - LEN(SUBSTITUTE(ids_splitter!$C897,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Operation: Seraph's Shield  | tags: aegis speedrun pve</v>
      </c>
      <c r="C896" t="str">
        <f>"dimwishlist:item="&amp;ids_splitter!$B897&amp;"&amp;perks="&amp;IF(ids_splitter!$C897="","",ids_splitter!$C897&amp;","&amp;ids_splitter!$D897&amp;","&amp;ids_splitter!$E897&amp;","&amp;ids_splitter!$F897)</f>
        <v>dimwishlist:item=1253087083&amp;perks=1840239774,106909392,1354429876,2213355989</v>
      </c>
    </row>
    <row r="897" spans="1:3" x14ac:dyDescent="0.25">
      <c r="A897" t="str">
        <f>"// "&amp;ids_splitter!$A898</f>
        <v>// IKELOS_SR_V1.0.2</v>
      </c>
      <c r="B897" t="str">
        <f>"//notes:["&amp;reference_stuff!$A$1&amp;"] "&amp;IF(ids_splitter!$G898&lt;&gt;"",ids_splitter!$G898&amp;" ","")&amp;IF(ids_splitter!$H898&lt;&gt;"",ids_splitter!$H898&amp;" ","")&amp;IFERROR(IF(LEN(ids_splitter!$C898) - LEN(SUBSTITUTE(ids_splitter!$C898,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Operation: Seraph's Shield  | tags: aegis speedrun pve</v>
      </c>
      <c r="C897" t="str">
        <f>"dimwishlist:item="&amp;ids_splitter!$B898&amp;"&amp;perks="&amp;IF(ids_splitter!$C898="","",ids_splitter!$C898&amp;","&amp;ids_splitter!$D898&amp;","&amp;ids_splitter!$E898&amp;","&amp;ids_splitter!$F898)</f>
        <v>dimwishlist:item=1253087083&amp;perks=1840239774,106909392,1354429876,706527188</v>
      </c>
    </row>
    <row r="898" spans="1:3" x14ac:dyDescent="0.25">
      <c r="A898" t="str">
        <f>"// "&amp;ids_splitter!$A899</f>
        <v>// IKELOS_SR_V1.0.2</v>
      </c>
      <c r="B898" t="str">
        <f>"//notes:["&amp;reference_stuff!$A$1&amp;"] "&amp;IF(ids_splitter!$G899&lt;&gt;"",ids_splitter!$G899&amp;" ","")&amp;IF(ids_splitter!$H899&lt;&gt;"",ids_splitter!$H899&amp;" ","")&amp;IFERROR(IF(LEN(ids_splitter!$C899) - LEN(SUBSTITUTE(ids_splitter!$C899,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Operation: Seraph's Shield  | tags: aegis speedrun pve</v>
      </c>
      <c r="C898" t="str">
        <f>"dimwishlist:item="&amp;ids_splitter!$B899&amp;"&amp;perks="&amp;IF(ids_splitter!$C899="","",ids_splitter!$C899&amp;","&amp;ids_splitter!$D899&amp;","&amp;ids_splitter!$E899&amp;","&amp;ids_splitter!$F899)</f>
        <v>dimwishlist:item=1253087083&amp;perks=1840239774,106909392,3400784728,2213355989</v>
      </c>
    </row>
    <row r="899" spans="1:3" x14ac:dyDescent="0.25">
      <c r="A899" t="str">
        <f>"// "&amp;ids_splitter!$A900</f>
        <v>// IKELOS_SR_V1.0.2</v>
      </c>
      <c r="B899" t="str">
        <f>"//notes:["&amp;reference_stuff!$A$1&amp;"] "&amp;IF(ids_splitter!$G900&lt;&gt;"",ids_splitter!$G900&amp;" ","")&amp;IF(ids_splitter!$H900&lt;&gt;"",ids_splitter!$H900&amp;" ","")&amp;IFERROR(IF(LEN(ids_splitter!$C900) - LEN(SUBSTITUTE(ids_splitter!$C900,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Operation: Seraph's Shield  | tags: aegis speedrun pve</v>
      </c>
      <c r="C899" t="str">
        <f>"dimwishlist:item="&amp;ids_splitter!$B900&amp;"&amp;perks="&amp;IF(ids_splitter!$C900="","",ids_splitter!$C900&amp;","&amp;ids_splitter!$D900&amp;","&amp;ids_splitter!$E900&amp;","&amp;ids_splitter!$F900)</f>
        <v>dimwishlist:item=1253087083&amp;perks=1840239774,106909392,3400784728,706527188</v>
      </c>
    </row>
    <row r="900" spans="1:3" x14ac:dyDescent="0.25">
      <c r="A900" t="str">
        <f>"// "&amp;ids_splitter!$A901</f>
        <v>// IKELOS_SR_V1.0.3</v>
      </c>
      <c r="B900" t="str">
        <f>"//notes:["&amp;reference_stuff!$A$1&amp;"] "&amp;IF(ids_splitter!$G901&lt;&gt;"",ids_splitter!$G901&amp;" ","")&amp;IF(ids_splitter!$H901&lt;&gt;"",ids_splitter!$H901&amp;" ","")&amp;IFERROR(IF(LEN(ids_splitter!$C901) - LEN(SUBSTITUTE(ids_splitter!$C901,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Operation: Seraph's Shield  | tags: aegis speedrun pve</v>
      </c>
      <c r="C900" t="str">
        <f>"dimwishlist:item="&amp;ids_splitter!$B901&amp;"&amp;perks="&amp;IF(ids_splitter!$C901="","",ids_splitter!$C901&amp;","&amp;ids_splitter!$D901&amp;","&amp;ids_splitter!$E901&amp;","&amp;ids_splitter!$F901)</f>
        <v>dimwishlist:item=2302346155&amp;perks=1840239774,106909392,1354429876,2213355989</v>
      </c>
    </row>
    <row r="901" spans="1:3" x14ac:dyDescent="0.25">
      <c r="A901" t="str">
        <f>"// "&amp;ids_splitter!$A902</f>
        <v>// IKELOS_SR_V1.0.3</v>
      </c>
      <c r="B901" t="str">
        <f>"//notes:["&amp;reference_stuff!$A$1&amp;"] "&amp;IF(ids_splitter!$G902&lt;&gt;"",ids_splitter!$G902&amp;" ","")&amp;IF(ids_splitter!$H902&lt;&gt;"",ids_splitter!$H902&amp;" ","")&amp;IFERROR(IF(LEN(ids_splitter!$C902) - LEN(SUBSTITUTE(ids_splitter!$C902,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Operation: Seraph's Shield  | tags: aegis speedrun pve</v>
      </c>
      <c r="C901" t="str">
        <f>"dimwishlist:item="&amp;ids_splitter!$B902&amp;"&amp;perks="&amp;IF(ids_splitter!$C902="","",ids_splitter!$C902&amp;","&amp;ids_splitter!$D902&amp;","&amp;ids_splitter!$E902&amp;","&amp;ids_splitter!$F902)</f>
        <v>dimwishlist:item=2302346155&amp;perks=1840239774,106909392,1354429876,1821614984</v>
      </c>
    </row>
    <row r="902" spans="1:3" x14ac:dyDescent="0.25">
      <c r="A902" t="str">
        <f>"// "&amp;ids_splitter!$A903</f>
        <v>// IKELOS_SR_V1.0.3</v>
      </c>
      <c r="B902" t="str">
        <f>"//notes:["&amp;reference_stuff!$A$1&amp;"] "&amp;IF(ids_splitter!$G903&lt;&gt;"",ids_splitter!$G903&amp;" ","")&amp;IF(ids_splitter!$H903&lt;&gt;"",ids_splitter!$H903&amp;" ","")&amp;IFERROR(IF(LEN(ids_splitter!$C903) - LEN(SUBSTITUTE(ids_splitter!$C903,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Operation: Seraph's Shield  | tags: aegis speedrun pve</v>
      </c>
      <c r="C902" t="str">
        <f>"dimwishlist:item="&amp;ids_splitter!$B903&amp;"&amp;perks="&amp;IF(ids_splitter!$C903="","",ids_splitter!$C903&amp;","&amp;ids_splitter!$D903&amp;","&amp;ids_splitter!$E903&amp;","&amp;ids_splitter!$F903)</f>
        <v>dimwishlist:item=2302346155&amp;perks=1840239774,106909392,3643424744,2213355989</v>
      </c>
    </row>
    <row r="903" spans="1:3" x14ac:dyDescent="0.25">
      <c r="A903" t="str">
        <f>"// "&amp;ids_splitter!$A904</f>
        <v>// IKELOS_SR_V1.0.3</v>
      </c>
      <c r="B903" t="str">
        <f>"//notes:["&amp;reference_stuff!$A$1&amp;"] "&amp;IF(ids_splitter!$G904&lt;&gt;"",ids_splitter!$G904&amp;" ","")&amp;IF(ids_splitter!$H904&lt;&gt;"",ids_splitter!$H904&amp;" ","")&amp;IFERROR(IF(LEN(ids_splitter!$C904) - LEN(SUBSTITUTE(ids_splitter!$C904, CHAR(10), "") + 1)&gt;0," (Whislist doesn't work since more than 1 perk in the string, just for visual, WIP to fix it) | tags: aegis speedrun pve"," | tags: aegis speedrun pve")," | tags: aegis speedrun pve")</f>
        <v>//notes:[Aegis' Speedrunner's Shopping List (updated 2026-01-05)] Tier: N/A [Purpose]: Quick ranged hitscan kills, Breaking eyes [Usage]: GoS, SotW [Source]: Operation: Seraph's Shield  | tags: aegis speedrun pve</v>
      </c>
      <c r="C903" t="str">
        <f>"dimwishlist:item="&amp;ids_splitter!$B904&amp;"&amp;perks="&amp;IF(ids_splitter!$C904="","",ids_splitter!$C904&amp;","&amp;ids_splitter!$D904&amp;","&amp;ids_splitter!$E904&amp;","&amp;ids_splitter!$F904)</f>
        <v>dimwishlist:item=2302346155&amp;perks=1840239774,106909392,3643424744,1821614984</v>
      </c>
    </row>
    <row r="904" spans="1:3" x14ac:dyDescent="0.25">
      <c r="A904" t="str">
        <f>"// "&amp;ids_splitter!$A905</f>
        <v>// Ill Omen</v>
      </c>
      <c r="B904" t="str">
        <f>"//notes:["&amp;reference_stuff!$A$1&amp;"] "&amp;IF(ids_splitter!$G905&lt;&gt;"",ids_splitter!$G905&amp;" ","")&amp;IF(ids_splitter!$H905&lt;&gt;"",ids_splitter!$H905&amp;" ","")&amp;IFERROR(IF(LEN(ids_splitter!$C905) - LEN(SUBSTITUTE(ids_splitter!$C905, CHAR(10), "") + 1)&gt;0," (Whislist doesn't work since more than 1 perk in the string, just for visual, WIP to fix it) | tags: aegis speedrun pve"," | tags: aegis speedrun pve")," | tags: aegis speedrun pve")</f>
        <v>//notes:[Aegis' Speedrunner's Shopping List (updated 2026-01-05)] Tier: N/A [Purpose]: Sword boss damage [Usage]: CE, SE [Source]: S24 pool  | tags: aegis speedrun pve</v>
      </c>
      <c r="C904" t="str">
        <f>"dimwishlist:item="&amp;ids_splitter!$B905&amp;"&amp;perks="&amp;IF(ids_splitter!$C905="","",ids_splitter!$C905&amp;","&amp;ids_splitter!$D905&amp;","&amp;ids_splitter!$E905&amp;","&amp;ids_splitter!$F905)</f>
        <v>dimwishlist:item=3794274730&amp;perks=3666208348,269888150,243981275,3913600130</v>
      </c>
    </row>
    <row r="905" spans="1:3" x14ac:dyDescent="0.25">
      <c r="A905" t="str">
        <f>"// "&amp;ids_splitter!$A906</f>
        <v>// Ill Omen</v>
      </c>
      <c r="B905" t="str">
        <f>"//notes:["&amp;reference_stuff!$A$1&amp;"] "&amp;IF(ids_splitter!$G906&lt;&gt;"",ids_splitter!$G906&amp;" ","")&amp;IF(ids_splitter!$H906&lt;&gt;"",ids_splitter!$H906&amp;" ","")&amp;IFERROR(IF(LEN(ids_splitter!$C906) - LEN(SUBSTITUTE(ids_splitter!$C906, CHAR(10), "") + 1)&gt;0," (Whislist doesn't work since more than 1 perk in the string, just for visual, WIP to fix it) | tags: aegis speedrun pve"," | tags: aegis speedrun pve")," | tags: aegis speedrun pve")</f>
        <v>//notes:[Aegis' Speedrunner's Shopping List (updated 2026-01-05)] Tier: N/A [Purpose]: Sword boss damage [Usage]: CE, SE [Source]: S24 pool  | tags: aegis speedrun pve</v>
      </c>
      <c r="C905" t="str">
        <f>"dimwishlist:item="&amp;ids_splitter!$B906&amp;"&amp;perks="&amp;IF(ids_splitter!$C906="","",ids_splitter!$C906&amp;","&amp;ids_splitter!$D906&amp;","&amp;ids_splitter!$E906&amp;","&amp;ids_splitter!$F906)</f>
        <v>dimwishlist:item=3794274730&amp;perks=3666208348,269888150,243981275,3708227201</v>
      </c>
    </row>
    <row r="906" spans="1:3" x14ac:dyDescent="0.25">
      <c r="A906" t="str">
        <f>"// "&amp;ids_splitter!$A907</f>
        <v>// Ill Omen</v>
      </c>
      <c r="B906" t="str">
        <f>"//notes:["&amp;reference_stuff!$A$1&amp;"] "&amp;IF(ids_splitter!$G907&lt;&gt;"",ids_splitter!$G907&amp;" ","")&amp;IF(ids_splitter!$H907&lt;&gt;"",ids_splitter!$H907&amp;" ","")&amp;IFERROR(IF(LEN(ids_splitter!$C907) - LEN(SUBSTITUTE(ids_splitter!$C907, CHAR(10), "") + 1)&gt;0," (Whislist doesn't work since more than 1 perk in the string, just for visual, WIP to fix it) | tags: aegis speedrun pve"," | tags: aegis speedrun pve")," | tags: aegis speedrun pve")</f>
        <v>//notes:[Aegis' Speedrunner's Shopping List (updated 2026-01-05)] Tier: N/A [Purpose]: Sword boss damage [Usage]: CE, SE [Source]: S24 pool  | tags: aegis speedrun pve</v>
      </c>
      <c r="C906" t="str">
        <f>"dimwishlist:item="&amp;ids_splitter!$B907&amp;"&amp;perks="&amp;IF(ids_splitter!$C907="","",ids_splitter!$C907&amp;","&amp;ids_splitter!$D907&amp;","&amp;ids_splitter!$E907&amp;","&amp;ids_splitter!$F907)</f>
        <v>dimwishlist:item=3794274730&amp;perks=3666208348,269888150,1749209109,3913600130</v>
      </c>
    </row>
    <row r="907" spans="1:3" x14ac:dyDescent="0.25">
      <c r="A907" t="str">
        <f>"// "&amp;ids_splitter!$A908</f>
        <v>// Ill Omen</v>
      </c>
      <c r="B907" t="str">
        <f>"//notes:["&amp;reference_stuff!$A$1&amp;"] "&amp;IF(ids_splitter!$G908&lt;&gt;"",ids_splitter!$G908&amp;" ","")&amp;IF(ids_splitter!$H908&lt;&gt;"",ids_splitter!$H908&amp;" ","")&amp;IFERROR(IF(LEN(ids_splitter!$C908) - LEN(SUBSTITUTE(ids_splitter!$C908, CHAR(10), "") + 1)&gt;0," (Whislist doesn't work since more than 1 perk in the string, just for visual, WIP to fix it) | tags: aegis speedrun pve"," | tags: aegis speedrun pve")," | tags: aegis speedrun pve")</f>
        <v>//notes:[Aegis' Speedrunner's Shopping List (updated 2026-01-05)] Tier: N/A [Purpose]: Sword boss damage [Usage]: CE, SE [Source]: S24 pool  | tags: aegis speedrun pve</v>
      </c>
      <c r="C907" t="str">
        <f>"dimwishlist:item="&amp;ids_splitter!$B908&amp;"&amp;perks="&amp;IF(ids_splitter!$C908="","",ids_splitter!$C908&amp;","&amp;ids_splitter!$D908&amp;","&amp;ids_splitter!$E908&amp;","&amp;ids_splitter!$F908)</f>
        <v>dimwishlist:item=3794274730&amp;perks=3666208348,269888150,1749209109,3708227201</v>
      </c>
    </row>
    <row r="908" spans="1:3" x14ac:dyDescent="0.25">
      <c r="A908" t="str">
        <f>"// "&amp;ids_splitter!$A909</f>
        <v>// Indebted Kindness</v>
      </c>
      <c r="B908" t="str">
        <f>"//notes:["&amp;reference_stuff!$A$1&amp;"] "&amp;IF(ids_splitter!$G909&lt;&gt;"",ids_splitter!$G909&amp;" ","")&amp;IF(ids_splitter!$H909&lt;&gt;"",ids_splitter!$H909&amp;" ","")&amp;IFERROR(IF(LEN(ids_splitter!$C909) - LEN(SUBSTITUTE(ids_splitter!$C909, CHAR(10), "") + 1)&gt;0," (Whislist doesn't work since more than 1 perk in the string, just for visual, WIP to fix it) | tags: aegis speedrun pve"," | tags: aegis speedrun pve")," | tags: aegis speedrun pve")</f>
        <v>//notes:[Aegis' Speedrunner's Shopping List (updated 2026-01-05)] Tier: N/A [Purpose]: Avoiding primary swaps, Ammo efficient fast add clear [Usage]: Universal [Source]: Warlord's Ruin  | tags: aegis speedrun pve</v>
      </c>
      <c r="C908" t="str">
        <f>"dimwishlist:item="&amp;ids_splitter!$B909&amp;"&amp;perks="&amp;IF(ids_splitter!$C909="","",ids_splitter!$C909&amp;","&amp;ids_splitter!$D909&amp;","&amp;ids_splitter!$E909&amp;","&amp;ids_splitter!$F909)</f>
        <v>dimwishlist:item=3381450498&amp;perks=3525010810,106909392,951095735,3708227201</v>
      </c>
    </row>
    <row r="909" spans="1:3" x14ac:dyDescent="0.25">
      <c r="A909" t="str">
        <f>"// "&amp;ids_splitter!$A910</f>
        <v>// Indebted Kindness</v>
      </c>
      <c r="B909" t="str">
        <f>"//notes:["&amp;reference_stuff!$A$1&amp;"] "&amp;IF(ids_splitter!$G910&lt;&gt;"",ids_splitter!$G910&amp;" ","")&amp;IF(ids_splitter!$H910&lt;&gt;"",ids_splitter!$H910&amp;" ","")&amp;IFERROR(IF(LEN(ids_splitter!$C910) - LEN(SUBSTITUTE(ids_splitter!$C910, CHAR(10), "") + 1)&gt;0," (Whislist doesn't work since more than 1 perk in the string, just for visual, WIP to fix it) | tags: aegis speedrun pve"," | tags: aegis speedrun pve")," | tags: aegis speedrun pve")</f>
        <v>//notes:[Aegis' Speedrunner's Shopping List (updated 2026-01-05)] Tier: N/A [Purpose]: Avoiding primary swaps, Ammo efficient fast add clear [Usage]: Universal [Source]: Warlord's Ruin  | tags: aegis speedrun pve</v>
      </c>
      <c r="C909" t="str">
        <f>"dimwishlist:item="&amp;ids_splitter!$B910&amp;"&amp;perks="&amp;IF(ids_splitter!$C910="","",ids_splitter!$C910&amp;","&amp;ids_splitter!$D910&amp;","&amp;ids_splitter!$E910&amp;","&amp;ids_splitter!$F910)</f>
        <v>dimwishlist:item=3381450498&amp;perks=3525010810,106909392,951095735,2173046394</v>
      </c>
    </row>
    <row r="910" spans="1:3" x14ac:dyDescent="0.25">
      <c r="A910" t="str">
        <f>"// "&amp;ids_splitter!$A911</f>
        <v>// Indebted Kindness</v>
      </c>
      <c r="B910" t="str">
        <f>"//notes:["&amp;reference_stuff!$A$1&amp;"] "&amp;IF(ids_splitter!$G911&lt;&gt;"",ids_splitter!$G911&amp;" ","")&amp;IF(ids_splitter!$H911&lt;&gt;"",ids_splitter!$H911&amp;" ","")&amp;IFERROR(IF(LEN(ids_splitter!$C911) - LEN(SUBSTITUTE(ids_splitter!$C911, CHAR(10), "") + 1)&gt;0," (Whislist doesn't work since more than 1 perk in the string, just for visual, WIP to fix it) | tags: aegis speedrun pve"," | tags: aegis speedrun pve")," | tags: aegis speedrun pve")</f>
        <v>//notes:[Aegis' Speedrunner's Shopping List (updated 2026-01-05)] Tier: N/A [Purpose]: Avoiding primary swaps, Ammo efficient fast add clear [Usage]: Universal [Source]: Warlord's Ruin  | tags: aegis speedrun pve</v>
      </c>
      <c r="C910" t="str">
        <f>"dimwishlist:item="&amp;ids_splitter!$B911&amp;"&amp;perks="&amp;IF(ids_splitter!$C911="","",ids_splitter!$C911&amp;","&amp;ids_splitter!$D911&amp;","&amp;ids_splitter!$E911&amp;","&amp;ids_splitter!$F911)</f>
        <v>dimwishlist:item=3381450498&amp;perks=3525010810,106909392,1556840489,3708227201</v>
      </c>
    </row>
    <row r="911" spans="1:3" x14ac:dyDescent="0.25">
      <c r="A911" t="str">
        <f>"// "&amp;ids_splitter!$A912</f>
        <v>// Indebted Kindness</v>
      </c>
      <c r="B911" t="str">
        <f>"//notes:["&amp;reference_stuff!$A$1&amp;"] "&amp;IF(ids_splitter!$G912&lt;&gt;"",ids_splitter!$G912&amp;" ","")&amp;IF(ids_splitter!$H912&lt;&gt;"",ids_splitter!$H912&amp;" ","")&amp;IFERROR(IF(LEN(ids_splitter!$C912) - LEN(SUBSTITUTE(ids_splitter!$C912, CHAR(10), "") + 1)&gt;0," (Whislist doesn't work since more than 1 perk in the string, just for visual, WIP to fix it) | tags: aegis speedrun pve"," | tags: aegis speedrun pve")," | tags: aegis speedrun pve")</f>
        <v>//notes:[Aegis' Speedrunner's Shopping List (updated 2026-01-05)] Tier: N/A [Purpose]: Avoiding primary swaps, Ammo efficient fast add clear [Usage]: Universal [Source]: Warlord's Ruin  | tags: aegis speedrun pve</v>
      </c>
      <c r="C911" t="str">
        <f>"dimwishlist:item="&amp;ids_splitter!$B912&amp;"&amp;perks="&amp;IF(ids_splitter!$C912="","",ids_splitter!$C912&amp;","&amp;ids_splitter!$D912&amp;","&amp;ids_splitter!$E912&amp;","&amp;ids_splitter!$F912)</f>
        <v>dimwishlist:item=3381450498&amp;perks=3525010810,106909392,1556840489,2173046394</v>
      </c>
    </row>
    <row r="912" spans="1:3" x14ac:dyDescent="0.25">
      <c r="A912" t="str">
        <f>"// "&amp;ids_splitter!$A913</f>
        <v>// Judgment of Kelgorath</v>
      </c>
      <c r="B912" t="str">
        <f>"//notes:["&amp;reference_stuff!$A$1&amp;"] "&amp;IF(ids_splitter!$G913&lt;&gt;"",ids_splitter!$G913&amp;" ","")&amp;IF(ids_splitter!$H913&lt;&gt;"",ids_splitter!$H913&amp;" ","")&amp;IFERROR(IF(LEN(ids_splitter!$C913) - LEN(SUBSTITUTE(ids_splitter!$C913, CHAR(10), "") + 1)&gt;0," (Whislist doesn't work since more than 1 perk in the string, just for visual, WIP to fix it) | tags: aegis speedrun pve"," | tags: aegis speedrun pve")," | tags: aegis speedrun pve")</f>
        <v>//notes:[Aegis' Speedrunner's Shopping List (updated 2026-01-05)] Tier: N/A [Purpose]: Melee sustained damage [Usage]: Universal [Source]: Operation: Seraph's Shield  | tags: aegis speedrun pve</v>
      </c>
      <c r="C912" t="str">
        <f>"dimwishlist:item="&amp;ids_splitter!$B913&amp;"&amp;perks="&amp;IF(ids_splitter!$C913="","",ids_splitter!$C913&amp;","&amp;ids_splitter!$D913&amp;","&amp;ids_splitter!$E913&amp;","&amp;ids_splitter!$F913)</f>
        <v>dimwishlist:item=2978226043&amp;perks=5699512,3721627275,691659142,1782407750</v>
      </c>
    </row>
    <row r="913" spans="1:3" x14ac:dyDescent="0.25">
      <c r="A913" t="str">
        <f>"// "&amp;ids_splitter!$A914</f>
        <v>// Koraxis's Distress</v>
      </c>
      <c r="B913" t="str">
        <f>"//notes:["&amp;reference_stuff!$A$1&amp;"] "&amp;IF(ids_splitter!$G914&lt;&gt;"",ids_splitter!$G914&amp;" ","")&amp;IF(ids_splitter!$H914&lt;&gt;"",ids_splitter!$H914&amp;" ","")&amp;IFERROR(IF(LEN(ids_splitter!$C914) - LEN(SUBSTITUTE(ids_splitter!$C914, CHAR(10), "") + 1)&gt;0," (Whislist doesn't work since more than 1 perk in the string, just for visual, WIP to fix it) | tags: aegis speedrun pve"," | tags: aegis speedrun pve")," | tags: aegis speedrun pve")</f>
        <v>//notes:[Aegis' Speedrunner's Shopping List (updated 2026-01-05)] Tier: N/A [Purpose]: Situational non-rocket burst [Usage]: GoS, LW [Source]: Root of Nightmares  | tags: aegis speedrun pve</v>
      </c>
      <c r="C913" t="str">
        <f>"dimwishlist:item="&amp;ids_splitter!$B914&amp;"&amp;perks="&amp;IF(ids_splitter!$C914="","",ids_splitter!$C914&amp;","&amp;ids_splitter!$D914&amp;","&amp;ids_splitter!$E914&amp;","&amp;ids_splitter!$F914)</f>
        <v>dimwishlist:item=2972949637&amp;perks=3525010810,3301904089,968510818,3708227201</v>
      </c>
    </row>
    <row r="914" spans="1:3" x14ac:dyDescent="0.25">
      <c r="A914" t="str">
        <f>"// "&amp;ids_splitter!$A915</f>
        <v>// Koraxis's Distress</v>
      </c>
      <c r="B914" t="str">
        <f>"//notes:["&amp;reference_stuff!$A$1&amp;"] "&amp;IF(ids_splitter!$G915&lt;&gt;"",ids_splitter!$G915&amp;" ","")&amp;IF(ids_splitter!$H915&lt;&gt;"",ids_splitter!$H915&amp;" ","")&amp;IFERROR(IF(LEN(ids_splitter!$C915) - LEN(SUBSTITUTE(ids_splitter!$C915, CHAR(10), "") + 1)&gt;0," (Whislist doesn't work since more than 1 perk in the string, just for visual, WIP to fix it) | tags: aegis speedrun pve"," | tags: aegis speedrun pve")," | tags: aegis speedrun pve")</f>
        <v>//notes:[Aegis' Speedrunner's Shopping List (updated 2026-01-05)] Tier: N/A [Purpose]: Situational non-rocket burst [Usage]: GoS, LW [Source]: Root of Nightmares  | tags: aegis speedrun pve</v>
      </c>
      <c r="C914" t="str">
        <f>"dimwishlist:item="&amp;ids_splitter!$B915&amp;"&amp;perks="&amp;IF(ids_splitter!$C915="","",ids_splitter!$C915&amp;","&amp;ids_splitter!$D915&amp;","&amp;ids_splitter!$E915&amp;","&amp;ids_splitter!$F915)</f>
        <v>dimwishlist:item=2972949637&amp;perks=3525010810,3301904089,1523832109,3708227201</v>
      </c>
    </row>
    <row r="915" spans="1:3" x14ac:dyDescent="0.25">
      <c r="A915" t="str">
        <f>"// "&amp;ids_splitter!$A916</f>
        <v>// Koraxis's Distress</v>
      </c>
      <c r="B915" t="str">
        <f>"//notes:["&amp;reference_stuff!$A$1&amp;"] "&amp;IF(ids_splitter!$G916&lt;&gt;"",ids_splitter!$G916&amp;" ","")&amp;IF(ids_splitter!$H916&lt;&gt;"",ids_splitter!$H916&amp;" ","")&amp;IFERROR(IF(LEN(ids_splitter!$C916) - LEN(SUBSTITUTE(ids_splitter!$C916, CHAR(10), "") + 1)&gt;0," (Whislist doesn't work since more than 1 perk in the string, just for visual, WIP to fix it) | tags: aegis speedrun pve"," | tags: aegis speedrun pve")," | tags: aegis speedrun pve")</f>
        <v>//notes:[Aegis' Speedrunner's Shopping List (updated 2026-01-05)] Tier: N/A [Purpose]: Situational non-rocket burst [Usage]: GoS, LW [Source]: Root of Nightmares  | tags: aegis speedrun pve</v>
      </c>
      <c r="C915" t="str">
        <f>"dimwishlist:item="&amp;ids_splitter!$B916&amp;"&amp;perks="&amp;IF(ids_splitter!$C916="","",ids_splitter!$C916&amp;","&amp;ids_splitter!$D916&amp;","&amp;ids_splitter!$E916&amp;","&amp;ids_splitter!$F916)</f>
        <v>dimwishlist:item=495442100&amp;perks=3525010810,3301904089,968510818,3708227201</v>
      </c>
    </row>
    <row r="916" spans="1:3" x14ac:dyDescent="0.25">
      <c r="A916" t="str">
        <f>"// "&amp;ids_splitter!$A917</f>
        <v>// Koraxis's Distress</v>
      </c>
      <c r="B916" t="str">
        <f>"//notes:["&amp;reference_stuff!$A$1&amp;"] "&amp;IF(ids_splitter!$G917&lt;&gt;"",ids_splitter!$G917&amp;" ","")&amp;IF(ids_splitter!$H917&lt;&gt;"",ids_splitter!$H917&amp;" ","")&amp;IFERROR(IF(LEN(ids_splitter!$C917) - LEN(SUBSTITUTE(ids_splitter!$C917, CHAR(10), "") + 1)&gt;0," (Whislist doesn't work since more than 1 perk in the string, just for visual, WIP to fix it) | tags: aegis speedrun pve"," | tags: aegis speedrun pve")," | tags: aegis speedrun pve")</f>
        <v>//notes:[Aegis' Speedrunner's Shopping List (updated 2026-01-05)] Tier: N/A [Purpose]: Situational non-rocket burst [Usage]: GoS, LW [Source]: Root of Nightmares  | tags: aegis speedrun pve</v>
      </c>
      <c r="C916" t="str">
        <f>"dimwishlist:item="&amp;ids_splitter!$B917&amp;"&amp;perks="&amp;IF(ids_splitter!$C917="","",ids_splitter!$C917&amp;","&amp;ids_splitter!$D917&amp;","&amp;ids_splitter!$E917&amp;","&amp;ids_splitter!$F917)</f>
        <v>dimwishlist:item=495442100&amp;perks=3525010810,3301904089,1523832109,3708227201</v>
      </c>
    </row>
    <row r="917" spans="1:3" x14ac:dyDescent="0.25">
      <c r="A917" t="str">
        <f>"// "&amp;ids_splitter!$A918</f>
        <v>// Legato-11</v>
      </c>
      <c r="B917" t="str">
        <f>"//notes:["&amp;reference_stuff!$A$1&amp;"] "&amp;IF(ids_splitter!$G918&lt;&gt;"",ids_splitter!$G918&amp;" ","")&amp;IF(ids_splitter!$H918&lt;&gt;"",ids_splitter!$H918&amp;" ","")&amp;IFERROR(IF(LEN(ids_splitter!$C918) - LEN(SUBSTITUTE(ids_splitter!$C918, CHAR(10), "") + 1)&gt;0," (Whislist doesn't work since more than 1 perk in the string, just for visual, WIP to fix it) | tags: aegis speedrun pve"," | tags: aegis speedrun pve")," | tags: aegis speedrun pve")</f>
        <v>//notes:[Aegis' Speedrunner's Shopping List (updated 2026-01-05)] Tier: N/A [Purpose]: Double slug, Damage rotation fill [Usage]: Universal [Source]: World drop  | tags: aegis speedrun pve</v>
      </c>
      <c r="C917" t="str">
        <f>"dimwishlist:item="&amp;ids_splitter!$B918&amp;"&amp;perks="&amp;IF(ids_splitter!$C918="","",ids_splitter!$C918&amp;","&amp;ids_splitter!$D918&amp;","&amp;ids_splitter!$E918&amp;","&amp;ids_splitter!$F918)</f>
        <v>dimwishlist:item=3753063346&amp;perks=1840239774,791862061,3300816228,1546637391</v>
      </c>
    </row>
    <row r="918" spans="1:3" x14ac:dyDescent="0.25">
      <c r="A918" t="str">
        <f>"// "&amp;ids_splitter!$A919</f>
        <v>// Legato-11</v>
      </c>
      <c r="B918" t="str">
        <f>"//notes:["&amp;reference_stuff!$A$1&amp;"] "&amp;IF(ids_splitter!$G919&lt;&gt;"",ids_splitter!$G919&amp;" ","")&amp;IF(ids_splitter!$H919&lt;&gt;"",ids_splitter!$H919&amp;" ","")&amp;IFERROR(IF(LEN(ids_splitter!$C919) - LEN(SUBSTITUTE(ids_splitter!$C919, CHAR(10), "") + 1)&gt;0," (Whislist doesn't work since more than 1 perk in the string, just for visual, WIP to fix it) | tags: aegis speedrun pve"," | tags: aegis speedrun pve")," | tags: aegis speedrun pve")</f>
        <v>//notes:[Aegis' Speedrunner's Shopping List (updated 2026-01-05)] Tier: N/A [Purpose]: Double slug, Damage rotation fill [Usage]: Universal [Source]: World drop  | tags: aegis speedrun pve</v>
      </c>
      <c r="C918" t="str">
        <f>"dimwishlist:item="&amp;ids_splitter!$B919&amp;"&amp;perks="&amp;IF(ids_splitter!$C919="","",ids_splitter!$C919&amp;","&amp;ids_splitter!$D919&amp;","&amp;ids_splitter!$E919&amp;","&amp;ids_splitter!$F919)</f>
        <v>dimwishlist:item=3753063346&amp;perks=1840239774,791862061,3300816228,3751912585</v>
      </c>
    </row>
    <row r="919" spans="1:3" x14ac:dyDescent="0.25">
      <c r="A919" t="str">
        <f>"// "&amp;ids_splitter!$A920</f>
        <v>// Lingering Dread</v>
      </c>
      <c r="B919" t="str">
        <f>"//notes:["&amp;reference_stuff!$A$1&amp;"] "&amp;IF(ids_splitter!$G920&lt;&gt;"",ids_splitter!$G920&amp;" ","")&amp;IF(ids_splitter!$H920&lt;&gt;"",ids_splitter!$H920&amp;" ","")&amp;IFERROR(IF(LEN(ids_splitter!$C920) - LEN(SUBSTITUTE(ids_splitter!$C920, CHAR(10), "") + 1)&gt;0," (Whislist doesn't work since more than 1 perk in the string, just for visual, WIP to fix it) | tags: aegis speedrun pve"," | tags: aegis speedrun pve")," | tags: aegis speedrun pve")</f>
        <v>//notes:[Aegis' Speedrunner's Shopping List (updated 2026-01-05)] Tier: N/A [Purpose]: Blinding enemies, Chill Clip application [Usage]: Universal [Source]: Duality  | tags: aegis speedrun pve</v>
      </c>
      <c r="C919" t="str">
        <f>"dimwishlist:item="&amp;ids_splitter!$B920&amp;"&amp;perks="&amp;IF(ids_splitter!$C920="","",ids_splitter!$C920&amp;","&amp;ids_splitter!$D920&amp;","&amp;ids_splitter!$E920&amp;","&amp;ids_splitter!$F920)</f>
        <v>dimwishlist:item=2026087437&amp;perks=3525010810,3032599245,3300816228,2978966579</v>
      </c>
    </row>
    <row r="920" spans="1:3" x14ac:dyDescent="0.25">
      <c r="A920" t="str">
        <f>"// "&amp;ids_splitter!$A921</f>
        <v>// Liturgy</v>
      </c>
      <c r="B920" t="str">
        <f>"//notes:["&amp;reference_stuff!$A$1&amp;"] "&amp;IF(ids_splitter!$G921&lt;&gt;"",ids_splitter!$G921&amp;" ","")&amp;IF(ids_splitter!$H921&lt;&gt;"",ids_splitter!$H921&amp;" ","")&amp;IFERROR(IF(LEN(ids_splitter!$C921) - LEN(SUBSTITUTE(ids_splitter!$C921, CHAR(10), "") + 1)&gt;0," (Whislist doesn't work since more than 1 perk in the string, just for visual, WIP to fix it) | tags: aegis speedrun pve"," | tags: aegis speedrun pve")," | tags: aegis speedrun pve")</f>
        <v>//notes:[Aegis' Speedrunner's Shopping List (updated 2026-01-05)] Tier: N/A [Purpose]: Blinding Overload option, Filling ranged swap rotation [Usage]: Universal [Source]: S25 pool  | tags: aegis speedrun pve</v>
      </c>
      <c r="C920" t="str">
        <f>"dimwishlist:item="&amp;ids_splitter!$B921&amp;"&amp;perks="&amp;IF(ids_splitter!$C921="","",ids_splitter!$C921&amp;","&amp;ids_splitter!$D921&amp;","&amp;ids_splitter!$E921&amp;","&amp;ids_splitter!$F921)</f>
        <v>dimwishlist:item=2599338624&amp;perks=3525010810,3301904089,3987942396,2978966579</v>
      </c>
    </row>
    <row r="921" spans="1:3" x14ac:dyDescent="0.25">
      <c r="A921" t="str">
        <f>"// "&amp;ids_splitter!$A922</f>
        <v>// Liturgy</v>
      </c>
      <c r="B921" t="str">
        <f>"//notes:["&amp;reference_stuff!$A$1&amp;"] "&amp;IF(ids_splitter!$G922&lt;&gt;"",ids_splitter!$G922&amp;" ","")&amp;IF(ids_splitter!$H922&lt;&gt;"",ids_splitter!$H922&amp;" ","")&amp;IFERROR(IF(LEN(ids_splitter!$C922) - LEN(SUBSTITUTE(ids_splitter!$C922, CHAR(10), "") + 1)&gt;0," (Whislist doesn't work since more than 1 perk in the string, just for visual, WIP to fix it) | tags: aegis speedrun pve"," | tags: aegis speedrun pve")," | tags: aegis speedrun pve")</f>
        <v>//notes:[Aegis' Speedrunner's Shopping List (updated 2026-01-05)] Tier: N/A [Purpose]: Blinding Overload option, Filling ranged swap rotation [Usage]: Universal [Source]: S25 pool  | tags: aegis speedrun pve</v>
      </c>
      <c r="C921" t="str">
        <f>"dimwishlist:item="&amp;ids_splitter!$B922&amp;"&amp;perks="&amp;IF(ids_splitter!$C922="","",ids_splitter!$C922&amp;","&amp;ids_splitter!$D922&amp;","&amp;ids_splitter!$E922&amp;","&amp;ids_splitter!$F922)</f>
        <v>dimwishlist:item=2599338624&amp;perks=3525010810,3301904089,2039302152,2978966579</v>
      </c>
    </row>
    <row r="922" spans="1:3" x14ac:dyDescent="0.25">
      <c r="A922" t="str">
        <f>"// "&amp;ids_splitter!$A923</f>
        <v>// Liturgy</v>
      </c>
      <c r="B922" t="str">
        <f>"//notes:["&amp;reference_stuff!$A$1&amp;"] "&amp;IF(ids_splitter!$G923&lt;&gt;"",ids_splitter!$G923&amp;" ","")&amp;IF(ids_splitter!$H923&lt;&gt;"",ids_splitter!$H923&amp;" ","")&amp;IFERROR(IF(LEN(ids_splitter!$C923) - LEN(SUBSTITUTE(ids_splitter!$C923, CHAR(10), "") + 1)&gt;0," (Whislist doesn't work since more than 1 perk in the string, just for visual, WIP to fix it) | tags: aegis speedrun pve"," | tags: aegis speedrun pve")," | tags: aegis speedrun pve")</f>
        <v>//notes:[Aegis' Speedrunner's Shopping List (updated 2026-01-05)] Tier: N/A [Purpose]: Blinding Overload option, Filling ranged swap rotation [Usage]: Universal [Source]: S25 pool  | tags: aegis speedrun pve</v>
      </c>
      <c r="C922" t="str">
        <f>"dimwishlist:item="&amp;ids_splitter!$B923&amp;"&amp;perks="&amp;IF(ids_splitter!$C923="","",ids_splitter!$C923&amp;","&amp;ids_splitter!$D923&amp;","&amp;ids_splitter!$E923&amp;","&amp;ids_splitter!$F923)</f>
        <v>dimwishlist:item=2599338624&amp;perks=3525010810,3032599245,3987942396,2978966579</v>
      </c>
    </row>
    <row r="923" spans="1:3" x14ac:dyDescent="0.25">
      <c r="A923" t="str">
        <f>"// "&amp;ids_splitter!$A924</f>
        <v>// Liturgy</v>
      </c>
      <c r="B923" t="str">
        <f>"//notes:["&amp;reference_stuff!$A$1&amp;"] "&amp;IF(ids_splitter!$G924&lt;&gt;"",ids_splitter!$G924&amp;" ","")&amp;IF(ids_splitter!$H924&lt;&gt;"",ids_splitter!$H924&amp;" ","")&amp;IFERROR(IF(LEN(ids_splitter!$C924) - LEN(SUBSTITUTE(ids_splitter!$C924, CHAR(10), "") + 1)&gt;0," (Whislist doesn't work since more than 1 perk in the string, just for visual, WIP to fix it) | tags: aegis speedrun pve"," | tags: aegis speedrun pve")," | tags: aegis speedrun pve")</f>
        <v>//notes:[Aegis' Speedrunner's Shopping List (updated 2026-01-05)] Tier: N/A [Purpose]: Blinding Overload option, Filling ranged swap rotation [Usage]: Universal [Source]: S25 pool  | tags: aegis speedrun pve</v>
      </c>
      <c r="C923" t="str">
        <f>"dimwishlist:item="&amp;ids_splitter!$B924&amp;"&amp;perks="&amp;IF(ids_splitter!$C924="","",ids_splitter!$C924&amp;","&amp;ids_splitter!$D924&amp;","&amp;ids_splitter!$E924&amp;","&amp;ids_splitter!$F924)</f>
        <v>dimwishlist:item=2599338624&amp;perks=3525010810,3032599245,2039302152,2978966579</v>
      </c>
    </row>
    <row r="924" spans="1:3" x14ac:dyDescent="0.25">
      <c r="A924" t="str">
        <f>"// "&amp;ids_splitter!$A925</f>
        <v>// Marsilion-C</v>
      </c>
      <c r="B924" t="str">
        <f>"//notes:["&amp;reference_stuff!$A$1&amp;"] "&amp;IF(ids_splitter!$G925&lt;&gt;"",ids_splitter!$G925&amp;" ","")&amp;IF(ids_splitter!$H925&lt;&gt;"",ids_splitter!$H925&amp;" ","")&amp;IFERROR(IF(LEN(ids_splitter!$C925) - LEN(SUBSTITUTE(ids_splitter!$C925,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SE [Source]: Gunsmith pool  | tags: aegis speedrun pve</v>
      </c>
      <c r="C924" t="str">
        <f>"dimwishlist:item="&amp;ids_splitter!$B925&amp;"&amp;perks="&amp;IF(ids_splitter!$C925="","",ids_splitter!$C925&amp;","&amp;ids_splitter!$D925&amp;","&amp;ids_splitter!$E925&amp;","&amp;ids_splitter!$F925)</f>
        <v>dimwishlist:item=867154247&amp;perks=3525010810,3301904089,968510818,3751912585</v>
      </c>
    </row>
    <row r="925" spans="1:3" x14ac:dyDescent="0.25">
      <c r="A925" t="str">
        <f>"// "&amp;ids_splitter!$A926</f>
        <v>// Marsilion-C</v>
      </c>
      <c r="B925" t="str">
        <f>"//notes:["&amp;reference_stuff!$A$1&amp;"] "&amp;IF(ids_splitter!$G926&lt;&gt;"",ids_splitter!$G926&amp;" ","")&amp;IF(ids_splitter!$H926&lt;&gt;"",ids_splitter!$H926&amp;" ","")&amp;IFERROR(IF(LEN(ids_splitter!$C926) - LEN(SUBSTITUTE(ids_splitter!$C926, CHAR(10), "") + 1)&gt;0," (Whislist doesn't work since more than 1 perk in the string, just for visual, WIP to fix it) | tags: aegis speedrun pve"," | tags: aegis speedrun pve")," | tags: aegis speedrun pve")</f>
        <v>//notes:[Aegis' Speedrunner's Shopping List (updated 2026-01-05)] Tier: N/A [Purpose]: Non-rocket burst damage [Usage]: SE [Source]: Gunsmith pool  | tags: aegis speedrun pve</v>
      </c>
      <c r="C925" t="str">
        <f>"dimwishlist:item="&amp;ids_splitter!$B926&amp;"&amp;perks="&amp;IF(ids_splitter!$C926="","",ids_splitter!$C926&amp;","&amp;ids_splitter!$D926&amp;","&amp;ids_splitter!$E926&amp;","&amp;ids_splitter!$F926)</f>
        <v>dimwishlist:item=867154247&amp;perks=3525010810,3301904089,968510818,2888557110</v>
      </c>
    </row>
    <row r="926" spans="1:3" x14ac:dyDescent="0.25">
      <c r="A926" t="str">
        <f>"// "&amp;ids_splitter!$A927</f>
        <v>// Mindbender's Ambition</v>
      </c>
      <c r="B926" t="str">
        <f>"//notes:["&amp;reference_stuff!$A$1&amp;"] "&amp;IF(ids_splitter!$G927&lt;&gt;"",ids_splitter!$G927&amp;" ","")&amp;IF(ids_splitter!$H927&lt;&gt;"",ids_splitter!$H927&amp;" ","")&amp;IFERROR(IF(LEN(ids_splitter!$C927) - LEN(SUBSTITUTE(ids_splitter!$C927, CHAR(10), "") + 1)&gt;0," (Whislist doesn't work since more than 1 perk in the string, just for visual, WIP to fix it) | tags: aegis speedrun pve"," | tags: aegis speedrun pve")," | tags: aegis speedrun pve")</f>
        <v>//notes:[Aegis' Speedrunner's Shopping List (updated 2026-01-05)] Tier: N/A [Purpose]: Double pellet [Usage]: Universal [Source]: Vanguard legacy focusing  | tags: aegis speedrun pve</v>
      </c>
      <c r="C926" t="str">
        <f>"dimwishlist:item="&amp;ids_splitter!$B927&amp;"&amp;perks="&amp;IF(ids_splitter!$C927="","",ids_splitter!$C927&amp;","&amp;ids_splitter!$D927&amp;","&amp;ids_splitter!$E927&amp;","&amp;ids_splitter!$F927)</f>
        <v>dimwishlist:item=4117693024&amp;perks=1300023272,791862061,4071163871,1546637391</v>
      </c>
    </row>
    <row r="927" spans="1:3" x14ac:dyDescent="0.25">
      <c r="A927" t="str">
        <f>"// "&amp;ids_splitter!$A928</f>
        <v>// Mindbender's Ambition</v>
      </c>
      <c r="B927" t="str">
        <f>"//notes:["&amp;reference_stuff!$A$1&amp;"] "&amp;IF(ids_splitter!$G928&lt;&gt;"",ids_splitter!$G928&amp;" ","")&amp;IF(ids_splitter!$H928&lt;&gt;"",ids_splitter!$H928&amp;" ","")&amp;IFERROR(IF(LEN(ids_splitter!$C928) - LEN(SUBSTITUTE(ids_splitter!$C928, CHAR(10), "") + 1)&gt;0," (Whislist doesn't work since more than 1 perk in the string, just for visual, WIP to fix it) | tags: aegis speedrun pve"," | tags: aegis speedrun pve")," | tags: aegis speedrun pve")</f>
        <v>//notes:[Aegis' Speedrunner's Shopping List (updated 2026-01-05)] Tier: N/A [Purpose]: Double pellet [Usage]: Universal [Source]: Vanguard legacy focusing  | tags: aegis speedrun pve</v>
      </c>
      <c r="C927" t="str">
        <f>"dimwishlist:item="&amp;ids_splitter!$B928&amp;"&amp;perks="&amp;IF(ids_splitter!$C928="","",ids_splitter!$C928&amp;","&amp;ids_splitter!$D928&amp;","&amp;ids_splitter!$E928&amp;","&amp;ids_splitter!$F928)</f>
        <v>dimwishlist:item=912150785&amp;perks=1300023272,791862061,4071163871,1546637391</v>
      </c>
    </row>
    <row r="928" spans="1:3" x14ac:dyDescent="0.25">
      <c r="A928" t="str">
        <f>"// "&amp;ids_splitter!$A929</f>
        <v>// Mindbender's Ambition</v>
      </c>
      <c r="B928" t="str">
        <f>"//notes:["&amp;reference_stuff!$A$1&amp;"] "&amp;IF(ids_splitter!$G929&lt;&gt;"",ids_splitter!$G929&amp;" ","")&amp;IF(ids_splitter!$H929&lt;&gt;"",ids_splitter!$H929&amp;" ","")&amp;IFERROR(IF(LEN(ids_splitter!$C929) - LEN(SUBSTITUTE(ids_splitter!$C929, CHAR(10), "") + 1)&gt;0," (Whislist doesn't work since more than 1 perk in the string, just for visual, WIP to fix it) | tags: aegis speedrun pve"," | tags: aegis speedrun pve")," | tags: aegis speedrun pve")</f>
        <v>//notes:[Aegis' Speedrunner's Shopping List (updated 2026-01-05)] Tier: N/A [Purpose]: Double pellet [Usage]: Universal [Source]: Vanguard legacy focusing  | tags: aegis speedrun pve</v>
      </c>
      <c r="C928" t="str">
        <f>"dimwishlist:item="&amp;ids_splitter!$B929&amp;"&amp;perks="&amp;IF(ids_splitter!$C929="","",ids_splitter!$C929&amp;","&amp;ids_splitter!$D929&amp;","&amp;ids_splitter!$E929&amp;","&amp;ids_splitter!$F929)</f>
        <v>dimwishlist:item=1094005544&amp;perks=1300023272,791862061,4071163871,1546637391</v>
      </c>
    </row>
    <row r="929" spans="1:3" x14ac:dyDescent="0.25">
      <c r="A929" t="str">
        <f>"// "&amp;ids_splitter!$A930</f>
        <v>// Mindbender's Ambition</v>
      </c>
      <c r="B929" t="str">
        <f>"//notes:["&amp;reference_stuff!$A$1&amp;"] "&amp;IF(ids_splitter!$G930&lt;&gt;"",ids_splitter!$G930&amp;" ","")&amp;IF(ids_splitter!$H930&lt;&gt;"",ids_splitter!$H930&amp;" ","")&amp;IFERROR(IF(LEN(ids_splitter!$C930) - LEN(SUBSTITUTE(ids_splitter!$C930, CHAR(10), "") + 1)&gt;0," (Whislist doesn't work since more than 1 perk in the string, just for visual, WIP to fix it) | tags: aegis speedrun pve"," | tags: aegis speedrun pve")," | tags: aegis speedrun pve")</f>
        <v>//notes:[Aegis' Speedrunner's Shopping List (updated 2026-01-05)] Tier: N/A [Purpose]: Double pellet [Usage]: Universal [Source]: Vanguard legacy focusing  | tags: aegis speedrun pve</v>
      </c>
      <c r="C929" t="str">
        <f>"dimwishlist:item="&amp;ids_splitter!$B930&amp;"&amp;perks="&amp;IF(ids_splitter!$C930="","",ids_splitter!$C930&amp;","&amp;ids_splitter!$D930&amp;","&amp;ids_splitter!$E930&amp;","&amp;ids_splitter!$F930)</f>
        <v>dimwishlist:item=1586231351&amp;perks=1300023272,791862061,4071163871,1546637391</v>
      </c>
    </row>
    <row r="930" spans="1:3" x14ac:dyDescent="0.25">
      <c r="A930" t="str">
        <f>"// "&amp;ids_splitter!$A931</f>
        <v>// Mindbender's Ambition</v>
      </c>
      <c r="B930" t="str">
        <f>"//notes:["&amp;reference_stuff!$A$1&amp;"] "&amp;IF(ids_splitter!$G931&lt;&gt;"",ids_splitter!$G931&amp;" ","")&amp;IF(ids_splitter!$H931&lt;&gt;"",ids_splitter!$H931&amp;" ","")&amp;IFERROR(IF(LEN(ids_splitter!$C931) - LEN(SUBSTITUTE(ids_splitter!$C931, CHAR(10), "") + 1)&gt;0," (Whislist doesn't work since more than 1 perk in the string, just for visual, WIP to fix it) | tags: aegis speedrun pve"," | tags: aegis speedrun pve")," | tags: aegis speedrun pve")</f>
        <v>//notes:[Aegis' Speedrunner's Shopping List (updated 2026-01-05)] Tier: N/A [Purpose]: Double pellet [Usage]: Universal [Source]: Vanguard legacy focusing  | tags: aegis speedrun pve</v>
      </c>
      <c r="C930" t="str">
        <f>"dimwishlist:item="&amp;ids_splitter!$B931&amp;"&amp;perks="&amp;IF(ids_splitter!$C931="","",ids_splitter!$C931&amp;","&amp;ids_splitter!$D931&amp;","&amp;ids_splitter!$E931&amp;","&amp;ids_splitter!$F931)</f>
        <v>dimwishlist:item=2074041946&amp;perks=1300023272,791862061,4071163871,1546637391</v>
      </c>
    </row>
    <row r="931" spans="1:3" x14ac:dyDescent="0.25">
      <c r="A931" t="str">
        <f>"// "&amp;ids_splitter!$A932</f>
        <v>// Nessa's Oblation</v>
      </c>
      <c r="B931" t="str">
        <f>"//notes:["&amp;reference_stuff!$A$1&amp;"] "&amp;IF(ids_splitter!$G932&lt;&gt;"",ids_splitter!$G932&amp;" ","")&amp;IF(ids_splitter!$H932&lt;&gt;"",ids_splitter!$H932&amp;" ","")&amp;IFERROR(IF(LEN(ids_splitter!$C932) - LEN(SUBSTITUTE(ids_splitter!$C932,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Root of Nightmares  | tags: aegis speedrun pve</v>
      </c>
      <c r="C931" t="str">
        <f>"dimwishlist:item="&amp;ids_splitter!$B932&amp;"&amp;perks="&amp;IF(ids_splitter!$C932="","",ids_splitter!$C932&amp;","&amp;ids_splitter!$D932&amp;","&amp;ids_splitter!$E932&amp;","&amp;ids_splitter!$F932)</f>
        <v>dimwishlist:item=135029084&amp;perks=1840239774,791862061,1523832109,1546637391</v>
      </c>
    </row>
    <row r="932" spans="1:3" x14ac:dyDescent="0.25">
      <c r="A932" t="str">
        <f>"// "&amp;ids_splitter!$A933</f>
        <v>// Nessa's Oblation</v>
      </c>
      <c r="B932" t="str">
        <f>"//notes:["&amp;reference_stuff!$A$1&amp;"] "&amp;IF(ids_splitter!$G933&lt;&gt;"",ids_splitter!$G933&amp;" ","")&amp;IF(ids_splitter!$H933&lt;&gt;"",ids_splitter!$H933&amp;" ","")&amp;IFERROR(IF(LEN(ids_splitter!$C933) - LEN(SUBSTITUTE(ids_splitter!$C933, CHAR(10), "") + 1)&gt;0," (Whislist doesn't work since more than 1 perk in the string, just for visual, WIP to fix it) | tags: aegis speedrun pve"," | tags: aegis speedrun pve")," | tags: aegis speedrun pve")</f>
        <v>//notes:[Aegis' Speedrunner's Shopping List (updated 2026-01-05)] Tier: N/A [Purpose]: Double slug [Usage]: Universal [Source]: Root of Nightmares  | tags: aegis speedrun pve</v>
      </c>
      <c r="C932" t="str">
        <f>"dimwishlist:item="&amp;ids_splitter!$B933&amp;"&amp;perks="&amp;IF(ids_splitter!$C933="","",ids_splitter!$C933&amp;","&amp;ids_splitter!$D933&amp;","&amp;ids_splitter!$E933&amp;","&amp;ids_splitter!$F933)</f>
        <v>dimwishlist:item=522366885&amp;perks=1840239774,791862061,1523832109,1546637391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09AA-FEB0-4CAA-AB07-B5CA17BE6F41}">
  <sheetPr>
    <tabColor rgb="FF00B050"/>
  </sheetPr>
  <dimension ref="A1:A5206"/>
  <sheetViews>
    <sheetView workbookViewId="0"/>
  </sheetViews>
  <sheetFormatPr defaultColWidth="255.5703125" defaultRowHeight="15" x14ac:dyDescent="0.25"/>
  <cols>
    <col min="1" max="1" width="255.7109375" bestFit="1" customWidth="1"/>
  </cols>
  <sheetData>
    <row r="1" spans="1:1" x14ac:dyDescent="0.25">
      <c r="A1" s="6" t="str">
        <f>"title:"&amp;reference_stuff!$A$1</f>
        <v>title:Aegis' Speedrunner's Shopping List (updated 2026-01-05)</v>
      </c>
    </row>
    <row r="2" spans="1:1" x14ac:dyDescent="0.25">
      <c r="A2" s="6" t="str">
        <f>"description:Based on "&amp;reference_stuff!$A$1&amp;".  -&gt; "&amp;reference_stuff!$A$3&amp;" &lt;- | Autogenerated by JxP"</f>
        <v>description:Based on Aegis' Speedrunner's Shopping List (updated 2026-01-05).  -&gt; https://docs.google.com/spreadsheets/d/1is4sNUesy--7Zm6SCCWEP9PAXomxaSj5xlJGCsSj_qs &lt;- | Autogenerated by JxP</v>
      </c>
    </row>
    <row r="4" spans="1:1" x14ac:dyDescent="0.25">
      <c r="A4" s="6" t="str" cm="1">
        <f t="array" aca="1" ref="A4" ca="1">IF($A3="",INDIRECT("wishlist_data!A"&amp;INT(ROW($A4)/4)),IF(MID($A3,3,5)="notes",INDIRECT("wishlist_data!C"&amp;INT(ROW($A4)/4)),IF(MID($A3,1,3)="dim","",INDIRECT("wishlist_data!B"&amp;INT(ROW($A4)/4)))))</f>
        <v>// Ergo Sum</v>
      </c>
    </row>
    <row r="5" spans="1:1" x14ac:dyDescent="0.25">
      <c r="A5" s="6" t="str" cm="1">
        <f t="array" aca="1" ref="A5" ca="1">IF($A4="",INDIRECT("wishlist_data!A"&amp;INT(ROW($A5)/4)),IF(MID($A4,3,5)="notes",INDIRECT("wishlist_data!C"&amp;INT(ROW($A5)/4)),IF(MID($A4,1,3)="dim","",INDIRECT("wishlist_data!B"&amp;INT(ROW($A5)/4)))))</f>
        <v>//notes:[Aegis' Speedrunner's Shopping List (updated 2026-01-05)] Tier: 1 [Purpose]: Splash add clear, Sword boss damage [Usage]: CE, SE [Source]: Pale Heart  | tags: aegis speedrun pve</v>
      </c>
    </row>
    <row r="6" spans="1:1" x14ac:dyDescent="0.25">
      <c r="A6" s="6" t="str" cm="1">
        <f t="array" aca="1" ref="A6" ca="1">IF($A5="",INDIRECT("wishlist_data!A"&amp;INT(ROW($A6)/4)),IF(MID($A5,3,5)="notes",INDIRECT("wishlist_data!C"&amp;INT(ROW($A6)/4)),IF(MID($A5,1,3)="dim","",INDIRECT("wishlist_data!B"&amp;INT(ROW($A6)/4)))))</f>
        <v>dimwishlist:item=1681583613&amp;perks=1261178282,269888150,183772609,2516532331</v>
      </c>
    </row>
    <row r="7" spans="1:1" x14ac:dyDescent="0.25">
      <c r="A7" s="6" t="str" cm="1">
        <f t="array" aca="1" ref="A7" ca="1">IF($A6="",INDIRECT("wishlist_data!A"&amp;INT(ROW($A7)/4)),IF(MID($A6,3,5)="notes",INDIRECT("wishlist_data!C"&amp;INT(ROW($A7)/4)),IF(MID($A6,1,3)="dim","",INDIRECT("wishlist_data!B"&amp;INT(ROW($A7)/4)))))</f>
        <v/>
      </c>
    </row>
    <row r="8" spans="1:1" x14ac:dyDescent="0.25">
      <c r="A8" s="6" t="str" cm="1">
        <f t="array" aca="1" ref="A8" ca="1">IF($A7="",INDIRECT("wishlist_data!A"&amp;INT(ROW($A8)/4)),IF(MID($A7,3,5)="notes",INDIRECT("wishlist_data!C"&amp;INT(ROW($A8)/4)),IF(MID($A7,1,3)="dim","",INDIRECT("wishlist_data!B"&amp;INT(ROW($A8)/4)))))</f>
        <v>// Ergo Sum</v>
      </c>
    </row>
    <row r="9" spans="1:1" x14ac:dyDescent="0.25">
      <c r="A9" s="6" t="str" cm="1">
        <f t="array" aca="1" ref="A9" ca="1">IF($A8="",INDIRECT("wishlist_data!A"&amp;INT(ROW($A9)/4)),IF(MID($A8,3,5)="notes",INDIRECT("wishlist_data!C"&amp;INT(ROW($A9)/4)),IF(MID($A8,1,3)="dim","",INDIRECT("wishlist_data!B"&amp;INT(ROW($A9)/4)))))</f>
        <v>//notes:[Aegis' Speedrunner's Shopping List (updated 2026-01-05)] Tier: 1 [Purpose]: Splash add clear, Sword boss damage [Usage]: CE, SE [Source]: Pale Heart  | tags: aegis speedrun pve</v>
      </c>
    </row>
    <row r="10" spans="1:1" x14ac:dyDescent="0.25">
      <c r="A10" s="6" t="str" cm="1">
        <f t="array" aca="1" ref="A10" ca="1">IF($A9="",INDIRECT("wishlist_data!A"&amp;INT(ROW($A10)/4)),IF(MID($A9,3,5)="notes",INDIRECT("wishlist_data!C"&amp;INT(ROW($A10)/4)),IF(MID($A9,1,3)="dim","",INDIRECT("wishlist_data!B"&amp;INT(ROW($A10)/4)))))</f>
        <v>dimwishlist:item=1681583613&amp;perks=1261178282,269888150,183772609, 3949068808</v>
      </c>
    </row>
    <row r="11" spans="1:1" x14ac:dyDescent="0.25">
      <c r="A11" s="6" t="str" cm="1">
        <f t="array" aca="1" ref="A11" ca="1">IF($A10="",INDIRECT("wishlist_data!A"&amp;INT(ROW($A11)/4)),IF(MID($A10,3,5)="notes",INDIRECT("wishlist_data!C"&amp;INT(ROW($A11)/4)),IF(MID($A10,1,3)="dim","",INDIRECT("wishlist_data!B"&amp;INT(ROW($A11)/4)))))</f>
        <v/>
      </c>
    </row>
    <row r="12" spans="1:1" x14ac:dyDescent="0.25">
      <c r="A12" s="6" t="str" cm="1">
        <f t="array" aca="1" ref="A12" ca="1">IF($A11="",INDIRECT("wishlist_data!A"&amp;INT(ROW($A12)/4)),IF(MID($A11,3,5)="notes",INDIRECT("wishlist_data!C"&amp;INT(ROW($A12)/4)),IF(MID($A11,1,3)="dim","",INDIRECT("wishlist_data!B"&amp;INT(ROW($A12)/4)))))</f>
        <v>// Ergo Sum</v>
      </c>
    </row>
    <row r="13" spans="1:1" x14ac:dyDescent="0.25">
      <c r="A13" s="6" t="str" cm="1">
        <f t="array" aca="1" ref="A13" ca="1">IF($A12="",INDIRECT("wishlist_data!A"&amp;INT(ROW($A13)/4)),IF(MID($A12,3,5)="notes",INDIRECT("wishlist_data!C"&amp;INT(ROW($A13)/4)),IF(MID($A12,1,3)="dim","",INDIRECT("wishlist_data!B"&amp;INT(ROW($A13)/4)))))</f>
        <v>//notes:[Aegis' Speedrunner's Shopping List (updated 2026-01-05)] Tier: 1 [Purpose]: Splash add clear, Sword boss damage [Usage]: CE, SE [Source]: Pale Heart  | tags: aegis speedrun pve</v>
      </c>
    </row>
    <row r="14" spans="1:1" x14ac:dyDescent="0.25">
      <c r="A14" s="6" t="str" cm="1">
        <f t="array" aca="1" ref="A14" ca="1">IF($A13="",INDIRECT("wishlist_data!A"&amp;INT(ROW($A14)/4)),IF(MID($A13,3,5)="notes",INDIRECT("wishlist_data!C"&amp;INT(ROW($A14)/4)),IF(MID($A13,1,3)="dim","",INDIRECT("wishlist_data!B"&amp;INT(ROW($A14)/4)))))</f>
        <v>dimwishlist:item=1681583613&amp;perks=1261178282,269888150,183772609,1000724343</v>
      </c>
    </row>
    <row r="15" spans="1:1" x14ac:dyDescent="0.25">
      <c r="A15" s="6" t="str" cm="1">
        <f t="array" aca="1" ref="A15" ca="1">IF($A14="",INDIRECT("wishlist_data!A"&amp;INT(ROW($A15)/4)),IF(MID($A14,3,5)="notes",INDIRECT("wishlist_data!C"&amp;INT(ROW($A15)/4)),IF(MID($A14,1,3)="dim","",INDIRECT("wishlist_data!B"&amp;INT(ROW($A15)/4)))))</f>
        <v/>
      </c>
    </row>
    <row r="16" spans="1:1" x14ac:dyDescent="0.25">
      <c r="A16" s="6" t="str" cm="1">
        <f t="array" aca="1" ref="A16" ca="1">IF($A15="",INDIRECT("wishlist_data!A"&amp;INT(ROW($A16)/4)),IF(MID($A15,3,5)="notes",INDIRECT("wishlist_data!C"&amp;INT(ROW($A16)/4)),IF(MID($A15,1,3)="dim","",INDIRECT("wishlist_data!B"&amp;INT(ROW($A16)/4)))))</f>
        <v>// Ergo Sum</v>
      </c>
    </row>
    <row r="17" spans="1:1" x14ac:dyDescent="0.25">
      <c r="A17" s="6" t="str" cm="1">
        <f t="array" aca="1" ref="A17" ca="1">IF($A16="",INDIRECT("wishlist_data!A"&amp;INT(ROW($A17)/4)),IF(MID($A16,3,5)="notes",INDIRECT("wishlist_data!C"&amp;INT(ROW($A17)/4)),IF(MID($A16,1,3)="dim","",INDIRECT("wishlist_data!B"&amp;INT(ROW($A17)/4)))))</f>
        <v>//notes:[Aegis' Speedrunner's Shopping List (updated 2026-01-05)] Tier: 1 [Purpose]: Splash add clear, Sword boss damage [Usage]: CE, SE [Source]: Pale Heart  | tags: aegis speedrun pve</v>
      </c>
    </row>
    <row r="18" spans="1:1" x14ac:dyDescent="0.25">
      <c r="A18" s="6" t="str" cm="1">
        <f t="array" aca="1" ref="A18" ca="1">IF($A17="",INDIRECT("wishlist_data!A"&amp;INT(ROW($A18)/4)),IF(MID($A17,3,5)="notes",INDIRECT("wishlist_data!C"&amp;INT(ROW($A18)/4)),IF(MID($A17,1,3)="dim","",INDIRECT("wishlist_data!B"&amp;INT(ROW($A18)/4)))))</f>
        <v>dimwishlist:item=1681583613&amp;perks=1261178282,269888150,183772609, 1522566605</v>
      </c>
    </row>
    <row r="19" spans="1:1" x14ac:dyDescent="0.25">
      <c r="A19" s="6" t="str" cm="1">
        <f t="array" aca="1" ref="A19" ca="1">IF($A18="",INDIRECT("wishlist_data!A"&amp;INT(ROW($A19)/4)),IF(MID($A18,3,5)="notes",INDIRECT("wishlist_data!C"&amp;INT(ROW($A19)/4)),IF(MID($A18,1,3)="dim","",INDIRECT("wishlist_data!B"&amp;INT(ROW($A19)/4)))))</f>
        <v/>
      </c>
    </row>
    <row r="20" spans="1:1" x14ac:dyDescent="0.25">
      <c r="A20" s="6" t="str" cm="1">
        <f t="array" aca="1" ref="A20" ca="1">IF($A19="",INDIRECT("wishlist_data!A"&amp;INT(ROW($A20)/4)),IF(MID($A19,3,5)="notes",INDIRECT("wishlist_data!C"&amp;INT(ROW($A20)/4)),IF(MID($A19,1,3)="dim","",INDIRECT("wishlist_data!B"&amp;INT(ROW($A20)/4)))))</f>
        <v>// Ergo Sum</v>
      </c>
    </row>
    <row r="21" spans="1:1" x14ac:dyDescent="0.25">
      <c r="A21" s="6" t="str" cm="1">
        <f t="array" aca="1" ref="A21" ca="1">IF($A20="",INDIRECT("wishlist_data!A"&amp;INT(ROW($A21)/4)),IF(MID($A20,3,5)="notes",INDIRECT("wishlist_data!C"&amp;INT(ROW($A21)/4)),IF(MID($A20,1,3)="dim","",INDIRECT("wishlist_data!B"&amp;INT(ROW($A21)/4)))))</f>
        <v>//notes:[Aegis' Speedrunner's Shopping List (updated 2026-01-05)] Tier: 1 [Purpose]: Splash add clear, Sword boss damage [Usage]: CE, SE [Source]: Pale Heart  | tags: aegis speedrun pve</v>
      </c>
    </row>
    <row r="22" spans="1:1" x14ac:dyDescent="0.25">
      <c r="A22" s="6" t="str" cm="1">
        <f t="array" aca="1" ref="A22" ca="1">IF($A21="",INDIRECT("wishlist_data!A"&amp;INT(ROW($A22)/4)),IF(MID($A21,3,5)="notes",INDIRECT("wishlist_data!C"&amp;INT(ROW($A22)/4)),IF(MID($A21,1,3)="dim","",INDIRECT("wishlist_data!B"&amp;INT(ROW($A22)/4)))))</f>
        <v>dimwishlist:item=1681583613&amp;perks=1261178282,269888150,183772609,2962361451</v>
      </c>
    </row>
    <row r="23" spans="1:1" x14ac:dyDescent="0.25">
      <c r="A23" s="6" t="str" cm="1">
        <f t="array" aca="1" ref="A23" ca="1">IF($A22="",INDIRECT("wishlist_data!A"&amp;INT(ROW($A23)/4)),IF(MID($A22,3,5)="notes",INDIRECT("wishlist_data!C"&amp;INT(ROW($A23)/4)),IF(MID($A22,1,3)="dim","",INDIRECT("wishlist_data!B"&amp;INT(ROW($A23)/4)))))</f>
        <v/>
      </c>
    </row>
    <row r="24" spans="1:1" x14ac:dyDescent="0.25">
      <c r="A24" s="6" t="str" cm="1">
        <f t="array" aca="1" ref="A24" ca="1">IF($A23="",INDIRECT("wishlist_data!A"&amp;INT(ROW($A24)/4)),IF(MID($A23,3,5)="notes",INDIRECT("wishlist_data!C"&amp;INT(ROW($A24)/4)),IF(MID($A23,1,3)="dim","",INDIRECT("wishlist_data!B"&amp;INT(ROW($A24)/4)))))</f>
        <v>// Ergo Sum</v>
      </c>
    </row>
    <row r="25" spans="1:1" x14ac:dyDescent="0.25">
      <c r="A25" s="6" t="str" cm="1">
        <f t="array" aca="1" ref="A25" ca="1">IF($A24="",INDIRECT("wishlist_data!A"&amp;INT(ROW($A25)/4)),IF(MID($A24,3,5)="notes",INDIRECT("wishlist_data!C"&amp;INT(ROW($A25)/4)),IF(MID($A24,1,3)="dim","",INDIRECT("wishlist_data!B"&amp;INT(ROW($A25)/4)))))</f>
        <v>//notes:[Aegis' Speedrunner's Shopping List (updated 2026-01-05)] Tier: 1 [Purpose]: Splash add clear, Sword boss damage [Usage]: CE, SE [Source]: Pale Heart  | tags: aegis speedrun pve</v>
      </c>
    </row>
    <row r="26" spans="1:1" x14ac:dyDescent="0.25">
      <c r="A26" s="6" t="str" cm="1">
        <f t="array" aca="1" ref="A26" ca="1">IF($A25="",INDIRECT("wishlist_data!A"&amp;INT(ROW($A26)/4)),IF(MID($A25,3,5)="notes",INDIRECT("wishlist_data!C"&amp;INT(ROW($A26)/4)),IF(MID($A25,1,3)="dim","",INDIRECT("wishlist_data!B"&amp;INT(ROW($A26)/4)))))</f>
        <v>dimwishlist:item=1681583613&amp;perks=1261178282,269888150,183772609, 1959135343</v>
      </c>
    </row>
    <row r="27" spans="1:1" x14ac:dyDescent="0.25">
      <c r="A27" s="6" t="str" cm="1">
        <f t="array" aca="1" ref="A27" ca="1">IF($A26="",INDIRECT("wishlist_data!A"&amp;INT(ROW($A27)/4)),IF(MID($A26,3,5)="notes",INDIRECT("wishlist_data!C"&amp;INT(ROW($A27)/4)),IF(MID($A26,1,3)="dim","",INDIRECT("wishlist_data!B"&amp;INT(ROW($A27)/4)))))</f>
        <v/>
      </c>
    </row>
    <row r="28" spans="1:1" x14ac:dyDescent="0.25">
      <c r="A28" s="6" t="str" cm="1">
        <f t="array" aca="1" ref="A28" ca="1">IF($A27="",INDIRECT("wishlist_data!A"&amp;INT(ROW($A28)/4)),IF(MID($A27,3,5)="notes",INDIRECT("wishlist_data!C"&amp;INT(ROW($A28)/4)),IF(MID($A27,1,3)="dim","",INDIRECT("wishlist_data!B"&amp;INT(ROW($A28)/4)))))</f>
        <v>// Ergo Sum</v>
      </c>
    </row>
    <row r="29" spans="1:1" x14ac:dyDescent="0.25">
      <c r="A29" s="6" t="str" cm="1">
        <f t="array" aca="1" ref="A29" ca="1">IF($A28="",INDIRECT("wishlist_data!A"&amp;INT(ROW($A29)/4)),IF(MID($A28,3,5)="notes",INDIRECT("wishlist_data!C"&amp;INT(ROW($A29)/4)),IF(MID($A28,1,3)="dim","",INDIRECT("wishlist_data!B"&amp;INT(ROW($A29)/4)))))</f>
        <v>//notes:[Aegis' Speedrunner's Shopping List (updated 2026-01-05)] Tier: 1 [Purpose]: Splash add clear, Sword boss damage [Usage]: CE, SE [Source]: Pale Heart  | tags: aegis speedrun pve</v>
      </c>
    </row>
    <row r="30" spans="1:1" x14ac:dyDescent="0.25">
      <c r="A30" s="6" t="str" cm="1">
        <f t="array" aca="1" ref="A30" ca="1">IF($A29="",INDIRECT("wishlist_data!A"&amp;INT(ROW($A30)/4)),IF(MID($A29,3,5)="notes",INDIRECT("wishlist_data!C"&amp;INT(ROW($A30)/4)),IF(MID($A29,1,3)="dim","",INDIRECT("wishlist_data!B"&amp;INT(ROW($A30)/4)))))</f>
        <v>dimwishlist:item=1681583613&amp;perks=1261178282,269888150, 519046634,2516532331</v>
      </c>
    </row>
    <row r="31" spans="1:1" x14ac:dyDescent="0.25">
      <c r="A31" s="6" t="str" cm="1">
        <f t="array" aca="1" ref="A31" ca="1">IF($A30="",INDIRECT("wishlist_data!A"&amp;INT(ROW($A31)/4)),IF(MID($A30,3,5)="notes",INDIRECT("wishlist_data!C"&amp;INT(ROW($A31)/4)),IF(MID($A30,1,3)="dim","",INDIRECT("wishlist_data!B"&amp;INT(ROW($A31)/4)))))</f>
        <v/>
      </c>
    </row>
    <row r="32" spans="1:1" x14ac:dyDescent="0.25">
      <c r="A32" s="6" t="str" cm="1">
        <f t="array" aca="1" ref="A32" ca="1">IF($A31="",INDIRECT("wishlist_data!A"&amp;INT(ROW($A32)/4)),IF(MID($A31,3,5)="notes",INDIRECT("wishlist_data!C"&amp;INT(ROW($A32)/4)),IF(MID($A31,1,3)="dim","",INDIRECT("wishlist_data!B"&amp;INT(ROW($A32)/4)))))</f>
        <v>// Ergo Sum</v>
      </c>
    </row>
    <row r="33" spans="1:1" x14ac:dyDescent="0.25">
      <c r="A33" s="6" t="str" cm="1">
        <f t="array" aca="1" ref="A33" ca="1">IF($A32="",INDIRECT("wishlist_data!A"&amp;INT(ROW($A33)/4)),IF(MID($A32,3,5)="notes",INDIRECT("wishlist_data!C"&amp;INT(ROW($A33)/4)),IF(MID($A32,1,3)="dim","",INDIRECT("wishlist_data!B"&amp;INT(ROW($A33)/4)))))</f>
        <v>//notes:[Aegis' Speedrunner's Shopping List (updated 2026-01-05)] Tier: 1 [Purpose]: Splash add clear, Sword boss damage [Usage]: CE, SE [Source]: Pale Heart  | tags: aegis speedrun pve</v>
      </c>
    </row>
    <row r="34" spans="1:1" x14ac:dyDescent="0.25">
      <c r="A34" s="6" t="str" cm="1">
        <f t="array" aca="1" ref="A34" ca="1">IF($A33="",INDIRECT("wishlist_data!A"&amp;INT(ROW($A34)/4)),IF(MID($A33,3,5)="notes",INDIRECT("wishlist_data!C"&amp;INT(ROW($A34)/4)),IF(MID($A33,1,3)="dim","",INDIRECT("wishlist_data!B"&amp;INT(ROW($A34)/4)))))</f>
        <v>dimwishlist:item=1681583613&amp;perks=1261178282,269888150, 519046634, 3949068808</v>
      </c>
    </row>
    <row r="35" spans="1:1" x14ac:dyDescent="0.25">
      <c r="A35" s="6" t="str" cm="1">
        <f t="array" aca="1" ref="A35" ca="1">IF($A34="",INDIRECT("wishlist_data!A"&amp;INT(ROW($A35)/4)),IF(MID($A34,3,5)="notes",INDIRECT("wishlist_data!C"&amp;INT(ROW($A35)/4)),IF(MID($A34,1,3)="dim","",INDIRECT("wishlist_data!B"&amp;INT(ROW($A35)/4)))))</f>
        <v/>
      </c>
    </row>
    <row r="36" spans="1:1" x14ac:dyDescent="0.25">
      <c r="A36" s="6" t="str" cm="1">
        <f t="array" aca="1" ref="A36" ca="1">IF($A35="",INDIRECT("wishlist_data!A"&amp;INT(ROW($A36)/4)),IF(MID($A35,3,5)="notes",INDIRECT("wishlist_data!C"&amp;INT(ROW($A36)/4)),IF(MID($A35,1,3)="dim","",INDIRECT("wishlist_data!B"&amp;INT(ROW($A36)/4)))))</f>
        <v>// Ergo Sum</v>
      </c>
    </row>
    <row r="37" spans="1:1" x14ac:dyDescent="0.25">
      <c r="A37" s="6" t="str" cm="1">
        <f t="array" aca="1" ref="A37" ca="1">IF($A36="",INDIRECT("wishlist_data!A"&amp;INT(ROW($A37)/4)),IF(MID($A36,3,5)="notes",INDIRECT("wishlist_data!C"&amp;INT(ROW($A37)/4)),IF(MID($A36,1,3)="dim","",INDIRECT("wishlist_data!B"&amp;INT(ROW($A37)/4)))))</f>
        <v>//notes:[Aegis' Speedrunner's Shopping List (updated 2026-01-05)] Tier: 1 [Purpose]: Splash add clear, Sword boss damage [Usage]: CE, SE [Source]: Pale Heart  | tags: aegis speedrun pve</v>
      </c>
    </row>
    <row r="38" spans="1:1" x14ac:dyDescent="0.25">
      <c r="A38" s="6" t="str" cm="1">
        <f t="array" aca="1" ref="A38" ca="1">IF($A37="",INDIRECT("wishlist_data!A"&amp;INT(ROW($A38)/4)),IF(MID($A37,3,5)="notes",INDIRECT("wishlist_data!C"&amp;INT(ROW($A38)/4)),IF(MID($A37,1,3)="dim","",INDIRECT("wishlist_data!B"&amp;INT(ROW($A38)/4)))))</f>
        <v>dimwishlist:item=1681583613&amp;perks=1261178282,269888150, 519046634,1000724343</v>
      </c>
    </row>
    <row r="39" spans="1:1" x14ac:dyDescent="0.25">
      <c r="A39" s="6" t="str" cm="1">
        <f t="array" aca="1" ref="A39" ca="1">IF($A38="",INDIRECT("wishlist_data!A"&amp;INT(ROW($A39)/4)),IF(MID($A38,3,5)="notes",INDIRECT("wishlist_data!C"&amp;INT(ROW($A39)/4)),IF(MID($A38,1,3)="dim","",INDIRECT("wishlist_data!B"&amp;INT(ROW($A39)/4)))))</f>
        <v/>
      </c>
    </row>
    <row r="40" spans="1:1" x14ac:dyDescent="0.25">
      <c r="A40" s="6" t="str" cm="1">
        <f t="array" aca="1" ref="A40" ca="1">IF($A39="",INDIRECT("wishlist_data!A"&amp;INT(ROW($A40)/4)),IF(MID($A39,3,5)="notes",INDIRECT("wishlist_data!C"&amp;INT(ROW($A40)/4)),IF(MID($A39,1,3)="dim","",INDIRECT("wishlist_data!B"&amp;INT(ROW($A40)/4)))))</f>
        <v>// Ergo Sum</v>
      </c>
    </row>
    <row r="41" spans="1:1" x14ac:dyDescent="0.25">
      <c r="A41" s="6" t="str" cm="1">
        <f t="array" aca="1" ref="A41" ca="1">IF($A40="",INDIRECT("wishlist_data!A"&amp;INT(ROW($A41)/4)),IF(MID($A40,3,5)="notes",INDIRECT("wishlist_data!C"&amp;INT(ROW($A41)/4)),IF(MID($A40,1,3)="dim","",INDIRECT("wishlist_data!B"&amp;INT(ROW($A41)/4)))))</f>
        <v>//notes:[Aegis' Speedrunner's Shopping List (updated 2026-01-05)] Tier: 1 [Purpose]: Splash add clear, Sword boss damage [Usage]: CE, SE [Source]: Pale Heart  | tags: aegis speedrun pve</v>
      </c>
    </row>
    <row r="42" spans="1:1" x14ac:dyDescent="0.25">
      <c r="A42" s="6" t="str" cm="1">
        <f t="array" aca="1" ref="A42" ca="1">IF($A41="",INDIRECT("wishlist_data!A"&amp;INT(ROW($A42)/4)),IF(MID($A41,3,5)="notes",INDIRECT("wishlist_data!C"&amp;INT(ROW($A42)/4)),IF(MID($A41,1,3)="dim","",INDIRECT("wishlist_data!B"&amp;INT(ROW($A42)/4)))))</f>
        <v>dimwishlist:item=1681583613&amp;perks=1261178282,269888150, 519046634, 1522566605</v>
      </c>
    </row>
    <row r="43" spans="1:1" x14ac:dyDescent="0.25">
      <c r="A43" s="6" t="str" cm="1">
        <f t="array" aca="1" ref="A43" ca="1">IF($A42="",INDIRECT("wishlist_data!A"&amp;INT(ROW($A43)/4)),IF(MID($A42,3,5)="notes",INDIRECT("wishlist_data!C"&amp;INT(ROW($A43)/4)),IF(MID($A42,1,3)="dim","",INDIRECT("wishlist_data!B"&amp;INT(ROW($A43)/4)))))</f>
        <v/>
      </c>
    </row>
    <row r="44" spans="1:1" x14ac:dyDescent="0.25">
      <c r="A44" s="6" t="str" cm="1">
        <f t="array" aca="1" ref="A44" ca="1">IF($A43="",INDIRECT("wishlist_data!A"&amp;INT(ROW($A44)/4)),IF(MID($A43,3,5)="notes",INDIRECT("wishlist_data!C"&amp;INT(ROW($A44)/4)),IF(MID($A43,1,3)="dim","",INDIRECT("wishlist_data!B"&amp;INT(ROW($A44)/4)))))</f>
        <v>// Ergo Sum</v>
      </c>
    </row>
    <row r="45" spans="1:1" x14ac:dyDescent="0.25">
      <c r="A45" s="6" t="str" cm="1">
        <f t="array" aca="1" ref="A45" ca="1">IF($A44="",INDIRECT("wishlist_data!A"&amp;INT(ROW($A45)/4)),IF(MID($A44,3,5)="notes",INDIRECT("wishlist_data!C"&amp;INT(ROW($A45)/4)),IF(MID($A44,1,3)="dim","",INDIRECT("wishlist_data!B"&amp;INT(ROW($A45)/4)))))</f>
        <v>//notes:[Aegis' Speedrunner's Shopping List (updated 2026-01-05)] Tier: 1 [Purpose]: Splash add clear, Sword boss damage [Usage]: CE, SE [Source]: Pale Heart  | tags: aegis speedrun pve</v>
      </c>
    </row>
    <row r="46" spans="1:1" x14ac:dyDescent="0.25">
      <c r="A46" s="6" t="str" cm="1">
        <f t="array" aca="1" ref="A46" ca="1">IF($A45="",INDIRECT("wishlist_data!A"&amp;INT(ROW($A46)/4)),IF(MID($A45,3,5)="notes",INDIRECT("wishlist_data!C"&amp;INT(ROW($A46)/4)),IF(MID($A45,1,3)="dim","",INDIRECT("wishlist_data!B"&amp;INT(ROW($A46)/4)))))</f>
        <v>dimwishlist:item=1681583613&amp;perks=1261178282,269888150, 519046634,2962361451</v>
      </c>
    </row>
    <row r="47" spans="1:1" x14ac:dyDescent="0.25">
      <c r="A47" s="6" t="str" cm="1">
        <f t="array" aca="1" ref="A47" ca="1">IF($A46="",INDIRECT("wishlist_data!A"&amp;INT(ROW($A47)/4)),IF(MID($A46,3,5)="notes",INDIRECT("wishlist_data!C"&amp;INT(ROW($A47)/4)),IF(MID($A46,1,3)="dim","",INDIRECT("wishlist_data!B"&amp;INT(ROW($A47)/4)))))</f>
        <v/>
      </c>
    </row>
    <row r="48" spans="1:1" x14ac:dyDescent="0.25">
      <c r="A48" s="6" t="str" cm="1">
        <f t="array" aca="1" ref="A48" ca="1">IF($A47="",INDIRECT("wishlist_data!A"&amp;INT(ROW($A48)/4)),IF(MID($A47,3,5)="notes",INDIRECT("wishlist_data!C"&amp;INT(ROW($A48)/4)),IF(MID($A47,1,3)="dim","",INDIRECT("wishlist_data!B"&amp;INT(ROW($A48)/4)))))</f>
        <v>// Ergo Sum</v>
      </c>
    </row>
    <row r="49" spans="1:1" x14ac:dyDescent="0.25">
      <c r="A49" s="6" t="str" cm="1">
        <f t="array" aca="1" ref="A49" ca="1">IF($A48="",INDIRECT("wishlist_data!A"&amp;INT(ROW($A49)/4)),IF(MID($A48,3,5)="notes",INDIRECT("wishlist_data!C"&amp;INT(ROW($A49)/4)),IF(MID($A48,1,3)="dim","",INDIRECT("wishlist_data!B"&amp;INT(ROW($A49)/4)))))</f>
        <v>//notes:[Aegis' Speedrunner's Shopping List (updated 2026-01-05)] Tier: 1 [Purpose]: Splash add clear, Sword boss damage [Usage]: CE, SE [Source]: Pale Heart  | tags: aegis speedrun pve</v>
      </c>
    </row>
    <row r="50" spans="1:1" x14ac:dyDescent="0.25">
      <c r="A50" s="6" t="str" cm="1">
        <f t="array" aca="1" ref="A50" ca="1">IF($A49="",INDIRECT("wishlist_data!A"&amp;INT(ROW($A50)/4)),IF(MID($A49,3,5)="notes",INDIRECT("wishlist_data!C"&amp;INT(ROW($A50)/4)),IF(MID($A49,1,3)="dim","",INDIRECT("wishlist_data!B"&amp;INT(ROW($A50)/4)))))</f>
        <v>dimwishlist:item=1681583613&amp;perks=1261178282,269888150, 519046634, 1959135343</v>
      </c>
    </row>
    <row r="51" spans="1:1" x14ac:dyDescent="0.25">
      <c r="A51" s="6" t="str" cm="1">
        <f t="array" aca="1" ref="A51" ca="1">IF($A50="",INDIRECT("wishlist_data!A"&amp;INT(ROW($A51)/4)),IF(MID($A50,3,5)="notes",INDIRECT("wishlist_data!C"&amp;INT(ROW($A51)/4)),IF(MID($A50,1,3)="dim","",INDIRECT("wishlist_data!B"&amp;INT(ROW($A51)/4)))))</f>
        <v/>
      </c>
    </row>
    <row r="52" spans="1:1" x14ac:dyDescent="0.25">
      <c r="A52" s="6" t="str" cm="1">
        <f t="array" aca="1" ref="A52" ca="1">IF($A51="",INDIRECT("wishlist_data!A"&amp;INT(ROW($A52)/4)),IF(MID($A51,3,5)="notes",INDIRECT("wishlist_data!C"&amp;INT(ROW($A52)/4)),IF(MID($A51,1,3)="dim","",INDIRECT("wishlist_data!B"&amp;INT(ROW($A52)/4)))))</f>
        <v>// Ergo Sum</v>
      </c>
    </row>
    <row r="53" spans="1:1" x14ac:dyDescent="0.25">
      <c r="A53" s="6" t="str" cm="1">
        <f t="array" aca="1" ref="A53" ca="1">IF($A52="",INDIRECT("wishlist_data!A"&amp;INT(ROW($A53)/4)),IF(MID($A52,3,5)="notes",INDIRECT("wishlist_data!C"&amp;INT(ROW($A53)/4)),IF(MID($A52,1,3)="dim","",INDIRECT("wishlist_data!B"&amp;INT(ROW($A53)/4)))))</f>
        <v>//notes:[Aegis' Speedrunner's Shopping List (updated 2026-01-05)] Tier: 1 [Purpose]: Splash add clear, Sword boss damage [Usage]: CE, SE [Source]: Pale Heart  | tags: aegis speedrun pve</v>
      </c>
    </row>
    <row r="54" spans="1:1" x14ac:dyDescent="0.25">
      <c r="A54" s="6" t="str" cm="1">
        <f t="array" aca="1" ref="A54" ca="1">IF($A53="",INDIRECT("wishlist_data!A"&amp;INT(ROW($A54)/4)),IF(MID($A53,3,5)="notes",INDIRECT("wishlist_data!C"&amp;INT(ROW($A54)/4)),IF(MID($A53,1,3)="dim","",INDIRECT("wishlist_data!B"&amp;INT(ROW($A54)/4)))))</f>
        <v>dimwishlist:item=1681583613&amp;perks=1261178282,269888150,2753228730,2516532331</v>
      </c>
    </row>
    <row r="55" spans="1:1" x14ac:dyDescent="0.25">
      <c r="A55" s="6" t="str" cm="1">
        <f t="array" aca="1" ref="A55" ca="1">IF($A54="",INDIRECT("wishlist_data!A"&amp;INT(ROW($A55)/4)),IF(MID($A54,3,5)="notes",INDIRECT("wishlist_data!C"&amp;INT(ROW($A55)/4)),IF(MID($A54,1,3)="dim","",INDIRECT("wishlist_data!B"&amp;INT(ROW($A55)/4)))))</f>
        <v/>
      </c>
    </row>
    <row r="56" spans="1:1" x14ac:dyDescent="0.25">
      <c r="A56" s="6" t="str" cm="1">
        <f t="array" aca="1" ref="A56" ca="1">IF($A55="",INDIRECT("wishlist_data!A"&amp;INT(ROW($A56)/4)),IF(MID($A55,3,5)="notes",INDIRECT("wishlist_data!C"&amp;INT(ROW($A56)/4)),IF(MID($A55,1,3)="dim","",INDIRECT("wishlist_data!B"&amp;INT(ROW($A56)/4)))))</f>
        <v>// Ergo Sum</v>
      </c>
    </row>
    <row r="57" spans="1:1" x14ac:dyDescent="0.25">
      <c r="A57" s="6" t="str" cm="1">
        <f t="array" aca="1" ref="A57" ca="1">IF($A56="",INDIRECT("wishlist_data!A"&amp;INT(ROW($A57)/4)),IF(MID($A56,3,5)="notes",INDIRECT("wishlist_data!C"&amp;INT(ROW($A57)/4)),IF(MID($A56,1,3)="dim","",INDIRECT("wishlist_data!B"&amp;INT(ROW($A57)/4)))))</f>
        <v>//notes:[Aegis' Speedrunner's Shopping List (updated 2026-01-05)] Tier: 1 [Purpose]: Splash add clear, Sword boss damage [Usage]: CE, SE [Source]: Pale Heart  | tags: aegis speedrun pve</v>
      </c>
    </row>
    <row r="58" spans="1:1" x14ac:dyDescent="0.25">
      <c r="A58" s="6" t="str" cm="1">
        <f t="array" aca="1" ref="A58" ca="1">IF($A57="",INDIRECT("wishlist_data!A"&amp;INT(ROW($A58)/4)),IF(MID($A57,3,5)="notes",INDIRECT("wishlist_data!C"&amp;INT(ROW($A58)/4)),IF(MID($A57,1,3)="dim","",INDIRECT("wishlist_data!B"&amp;INT(ROW($A58)/4)))))</f>
        <v>dimwishlist:item=1681583613&amp;perks=1261178282,269888150,2753228730, 3949068808</v>
      </c>
    </row>
    <row r="59" spans="1:1" x14ac:dyDescent="0.25">
      <c r="A59" s="6" t="str" cm="1">
        <f t="array" aca="1" ref="A59" ca="1">IF($A58="",INDIRECT("wishlist_data!A"&amp;INT(ROW($A59)/4)),IF(MID($A58,3,5)="notes",INDIRECT("wishlist_data!C"&amp;INT(ROW($A59)/4)),IF(MID($A58,1,3)="dim","",INDIRECT("wishlist_data!B"&amp;INT(ROW($A59)/4)))))</f>
        <v/>
      </c>
    </row>
    <row r="60" spans="1:1" x14ac:dyDescent="0.25">
      <c r="A60" s="6" t="str" cm="1">
        <f t="array" aca="1" ref="A60" ca="1">IF($A59="",INDIRECT("wishlist_data!A"&amp;INT(ROW($A60)/4)),IF(MID($A59,3,5)="notes",INDIRECT("wishlist_data!C"&amp;INT(ROW($A60)/4)),IF(MID($A59,1,3)="dim","",INDIRECT("wishlist_data!B"&amp;INT(ROW($A60)/4)))))</f>
        <v>// Ergo Sum</v>
      </c>
    </row>
    <row r="61" spans="1:1" x14ac:dyDescent="0.25">
      <c r="A61" s="6" t="str" cm="1">
        <f t="array" aca="1" ref="A61" ca="1">IF($A60="",INDIRECT("wishlist_data!A"&amp;INT(ROW($A61)/4)),IF(MID($A60,3,5)="notes",INDIRECT("wishlist_data!C"&amp;INT(ROW($A61)/4)),IF(MID($A60,1,3)="dim","",INDIRECT("wishlist_data!B"&amp;INT(ROW($A61)/4)))))</f>
        <v>//notes:[Aegis' Speedrunner's Shopping List (updated 2026-01-05)] Tier: 1 [Purpose]: Splash add clear, Sword boss damage [Usage]: CE, SE [Source]: Pale Heart  | tags: aegis speedrun pve</v>
      </c>
    </row>
    <row r="62" spans="1:1" x14ac:dyDescent="0.25">
      <c r="A62" s="6" t="str" cm="1">
        <f t="array" aca="1" ref="A62" ca="1">IF($A61="",INDIRECT("wishlist_data!A"&amp;INT(ROW($A62)/4)),IF(MID($A61,3,5)="notes",INDIRECT("wishlist_data!C"&amp;INT(ROW($A62)/4)),IF(MID($A61,1,3)="dim","",INDIRECT("wishlist_data!B"&amp;INT(ROW($A62)/4)))))</f>
        <v>dimwishlist:item=1681583613&amp;perks=1261178282,269888150,2753228730,1000724343</v>
      </c>
    </row>
    <row r="63" spans="1:1" x14ac:dyDescent="0.25">
      <c r="A63" s="6" t="str" cm="1">
        <f t="array" aca="1" ref="A63" ca="1">IF($A62="",INDIRECT("wishlist_data!A"&amp;INT(ROW($A63)/4)),IF(MID($A62,3,5)="notes",INDIRECT("wishlist_data!C"&amp;INT(ROW($A63)/4)),IF(MID($A62,1,3)="dim","",INDIRECT("wishlist_data!B"&amp;INT(ROW($A63)/4)))))</f>
        <v/>
      </c>
    </row>
    <row r="64" spans="1:1" x14ac:dyDescent="0.25">
      <c r="A64" s="6" t="str" cm="1">
        <f t="array" aca="1" ref="A64" ca="1">IF($A63="",INDIRECT("wishlist_data!A"&amp;INT(ROW($A64)/4)),IF(MID($A63,3,5)="notes",INDIRECT("wishlist_data!C"&amp;INT(ROW($A64)/4)),IF(MID($A63,1,3)="dim","",INDIRECT("wishlist_data!B"&amp;INT(ROW($A64)/4)))))</f>
        <v>// Ergo Sum</v>
      </c>
    </row>
    <row r="65" spans="1:1" x14ac:dyDescent="0.25">
      <c r="A65" s="6" t="str" cm="1">
        <f t="array" aca="1" ref="A65" ca="1">IF($A64="",INDIRECT("wishlist_data!A"&amp;INT(ROW($A65)/4)),IF(MID($A64,3,5)="notes",INDIRECT("wishlist_data!C"&amp;INT(ROW($A65)/4)),IF(MID($A64,1,3)="dim","",INDIRECT("wishlist_data!B"&amp;INT(ROW($A65)/4)))))</f>
        <v>//notes:[Aegis' Speedrunner's Shopping List (updated 2026-01-05)] Tier: 1 [Purpose]: Splash add clear, Sword boss damage [Usage]: CE, SE [Source]: Pale Heart  | tags: aegis speedrun pve</v>
      </c>
    </row>
    <row r="66" spans="1:1" x14ac:dyDescent="0.25">
      <c r="A66" s="6" t="str" cm="1">
        <f t="array" aca="1" ref="A66" ca="1">IF($A65="",INDIRECT("wishlist_data!A"&amp;INT(ROW($A66)/4)),IF(MID($A65,3,5)="notes",INDIRECT("wishlist_data!C"&amp;INT(ROW($A66)/4)),IF(MID($A65,1,3)="dim","",INDIRECT("wishlist_data!B"&amp;INT(ROW($A66)/4)))))</f>
        <v>dimwishlist:item=1681583613&amp;perks=1261178282,269888150,2753228730, 1522566605</v>
      </c>
    </row>
    <row r="67" spans="1:1" x14ac:dyDescent="0.25">
      <c r="A67" s="6" t="str" cm="1">
        <f t="array" aca="1" ref="A67" ca="1">IF($A66="",INDIRECT("wishlist_data!A"&amp;INT(ROW($A67)/4)),IF(MID($A66,3,5)="notes",INDIRECT("wishlist_data!C"&amp;INT(ROW($A67)/4)),IF(MID($A66,1,3)="dim","",INDIRECT("wishlist_data!B"&amp;INT(ROW($A67)/4)))))</f>
        <v/>
      </c>
    </row>
    <row r="68" spans="1:1" x14ac:dyDescent="0.25">
      <c r="A68" s="6" t="str" cm="1">
        <f t="array" aca="1" ref="A68" ca="1">IF($A67="",INDIRECT("wishlist_data!A"&amp;INT(ROW($A68)/4)),IF(MID($A67,3,5)="notes",INDIRECT("wishlist_data!C"&amp;INT(ROW($A68)/4)),IF(MID($A67,1,3)="dim","",INDIRECT("wishlist_data!B"&amp;INT(ROW($A68)/4)))))</f>
        <v>// Ergo Sum</v>
      </c>
    </row>
    <row r="69" spans="1:1" x14ac:dyDescent="0.25">
      <c r="A69" s="6" t="str" cm="1">
        <f t="array" aca="1" ref="A69" ca="1">IF($A68="",INDIRECT("wishlist_data!A"&amp;INT(ROW($A69)/4)),IF(MID($A68,3,5)="notes",INDIRECT("wishlist_data!C"&amp;INT(ROW($A69)/4)),IF(MID($A68,1,3)="dim","",INDIRECT("wishlist_data!B"&amp;INT(ROW($A69)/4)))))</f>
        <v>//notes:[Aegis' Speedrunner's Shopping List (updated 2026-01-05)] Tier: 1 [Purpose]: Splash add clear, Sword boss damage [Usage]: CE, SE [Source]: Pale Heart  | tags: aegis speedrun pve</v>
      </c>
    </row>
    <row r="70" spans="1:1" x14ac:dyDescent="0.25">
      <c r="A70" s="6" t="str" cm="1">
        <f t="array" aca="1" ref="A70" ca="1">IF($A69="",INDIRECT("wishlist_data!A"&amp;INT(ROW($A70)/4)),IF(MID($A69,3,5)="notes",INDIRECT("wishlist_data!C"&amp;INT(ROW($A70)/4)),IF(MID($A69,1,3)="dim","",INDIRECT("wishlist_data!B"&amp;INT(ROW($A70)/4)))))</f>
        <v>dimwishlist:item=1681583613&amp;perks=1261178282,269888150,2753228730,2962361451</v>
      </c>
    </row>
    <row r="71" spans="1:1" x14ac:dyDescent="0.25">
      <c r="A71" s="6" t="str" cm="1">
        <f t="array" aca="1" ref="A71" ca="1">IF($A70="",INDIRECT("wishlist_data!A"&amp;INT(ROW($A71)/4)),IF(MID($A70,3,5)="notes",INDIRECT("wishlist_data!C"&amp;INT(ROW($A71)/4)),IF(MID($A70,1,3)="dim","",INDIRECT("wishlist_data!B"&amp;INT(ROW($A71)/4)))))</f>
        <v/>
      </c>
    </row>
    <row r="72" spans="1:1" x14ac:dyDescent="0.25">
      <c r="A72" s="6" t="str" cm="1">
        <f t="array" aca="1" ref="A72" ca="1">IF($A71="",INDIRECT("wishlist_data!A"&amp;INT(ROW($A72)/4)),IF(MID($A71,3,5)="notes",INDIRECT("wishlist_data!C"&amp;INT(ROW($A72)/4)),IF(MID($A71,1,3)="dim","",INDIRECT("wishlist_data!B"&amp;INT(ROW($A72)/4)))))</f>
        <v>// Ergo Sum</v>
      </c>
    </row>
    <row r="73" spans="1:1" x14ac:dyDescent="0.25">
      <c r="A73" s="6" t="str" cm="1">
        <f t="array" aca="1" ref="A73" ca="1">IF($A72="",INDIRECT("wishlist_data!A"&amp;INT(ROW($A73)/4)),IF(MID($A72,3,5)="notes",INDIRECT("wishlist_data!C"&amp;INT(ROW($A73)/4)),IF(MID($A72,1,3)="dim","",INDIRECT("wishlist_data!B"&amp;INT(ROW($A73)/4)))))</f>
        <v>//notes:[Aegis' Speedrunner's Shopping List (updated 2026-01-05)] Tier: 1 [Purpose]: Splash add clear, Sword boss damage [Usage]: CE, SE [Source]: Pale Heart  | tags: aegis speedrun pve</v>
      </c>
    </row>
    <row r="74" spans="1:1" x14ac:dyDescent="0.25">
      <c r="A74" s="6" t="str" cm="1">
        <f t="array" aca="1" ref="A74" ca="1">IF($A73="",INDIRECT("wishlist_data!A"&amp;INT(ROW($A74)/4)),IF(MID($A73,3,5)="notes",INDIRECT("wishlist_data!C"&amp;INT(ROW($A74)/4)),IF(MID($A73,1,3)="dim","",INDIRECT("wishlist_data!B"&amp;INT(ROW($A74)/4)))))</f>
        <v>dimwishlist:item=1681583613&amp;perks=1261178282,269888150,2753228730, 1959135343</v>
      </c>
    </row>
    <row r="75" spans="1:1" x14ac:dyDescent="0.25">
      <c r="A75" s="6" t="str" cm="1">
        <f t="array" aca="1" ref="A75" ca="1">IF($A74="",INDIRECT("wishlist_data!A"&amp;INT(ROW($A75)/4)),IF(MID($A74,3,5)="notes",INDIRECT("wishlist_data!C"&amp;INT(ROW($A75)/4)),IF(MID($A74,1,3)="dim","",INDIRECT("wishlist_data!B"&amp;INT(ROW($A75)/4)))))</f>
        <v/>
      </c>
    </row>
    <row r="76" spans="1:1" x14ac:dyDescent="0.25">
      <c r="A76" s="6" t="str" cm="1">
        <f t="array" aca="1" ref="A76" ca="1">IF($A75="",INDIRECT("wishlist_data!A"&amp;INT(ROW($A76)/4)),IF(MID($A75,3,5)="notes",INDIRECT("wishlist_data!C"&amp;INT(ROW($A76)/4)),IF(MID($A75,1,3)="dim","",INDIRECT("wishlist_data!B"&amp;INT(ROW($A76)/4)))))</f>
        <v>// Ergo Sum</v>
      </c>
    </row>
    <row r="77" spans="1:1" x14ac:dyDescent="0.25">
      <c r="A77" s="6" t="str" cm="1">
        <f t="array" aca="1" ref="A77" ca="1">IF($A76="",INDIRECT("wishlist_data!A"&amp;INT(ROW($A77)/4)),IF(MID($A76,3,5)="notes",INDIRECT("wishlist_data!C"&amp;INT(ROW($A77)/4)),IF(MID($A76,1,3)="dim","",INDIRECT("wishlist_data!B"&amp;INT(ROW($A77)/4)))))</f>
        <v>//notes:[Aegis' Speedrunner's Shopping List (updated 2026-01-05)] Tier: 1 [Purpose]: Splash add clear, Sword boss damage [Usage]: CE, SE [Source]: Pale Heart  | tags: aegis speedrun pve</v>
      </c>
    </row>
    <row r="78" spans="1:1" x14ac:dyDescent="0.25">
      <c r="A78" s="6" t="str" cm="1">
        <f t="array" aca="1" ref="A78" ca="1">IF($A77="",INDIRECT("wishlist_data!A"&amp;INT(ROW($A78)/4)),IF(MID($A77,3,5)="notes",INDIRECT("wishlist_data!C"&amp;INT(ROW($A78)/4)),IF(MID($A77,1,3)="dim","",INDIRECT("wishlist_data!B"&amp;INT(ROW($A78)/4)))))</f>
        <v>dimwishlist:item=1681583613&amp;perks=1261178282,269888150, 474269988,2516532331</v>
      </c>
    </row>
    <row r="79" spans="1:1" x14ac:dyDescent="0.25">
      <c r="A79" s="6" t="str" cm="1">
        <f t="array" aca="1" ref="A79" ca="1">IF($A78="",INDIRECT("wishlist_data!A"&amp;INT(ROW($A79)/4)),IF(MID($A78,3,5)="notes",INDIRECT("wishlist_data!C"&amp;INT(ROW($A79)/4)),IF(MID($A78,1,3)="dim","",INDIRECT("wishlist_data!B"&amp;INT(ROW($A79)/4)))))</f>
        <v/>
      </c>
    </row>
    <row r="80" spans="1:1" x14ac:dyDescent="0.25">
      <c r="A80" s="6" t="str" cm="1">
        <f t="array" aca="1" ref="A80" ca="1">IF($A79="",INDIRECT("wishlist_data!A"&amp;INT(ROW($A80)/4)),IF(MID($A79,3,5)="notes",INDIRECT("wishlist_data!C"&amp;INT(ROW($A80)/4)),IF(MID($A79,1,3)="dim","",INDIRECT("wishlist_data!B"&amp;INT(ROW($A80)/4)))))</f>
        <v>// Ergo Sum</v>
      </c>
    </row>
    <row r="81" spans="1:1" x14ac:dyDescent="0.25">
      <c r="A81" s="6" t="str" cm="1">
        <f t="array" aca="1" ref="A81" ca="1">IF($A80="",INDIRECT("wishlist_data!A"&amp;INT(ROW($A81)/4)),IF(MID($A80,3,5)="notes",INDIRECT("wishlist_data!C"&amp;INT(ROW($A81)/4)),IF(MID($A80,1,3)="dim","",INDIRECT("wishlist_data!B"&amp;INT(ROW($A81)/4)))))</f>
        <v>//notes:[Aegis' Speedrunner's Shopping List (updated 2026-01-05)] Tier: 1 [Purpose]: Splash add clear, Sword boss damage [Usage]: CE, SE [Source]: Pale Heart  | tags: aegis speedrun pve</v>
      </c>
    </row>
    <row r="82" spans="1:1" x14ac:dyDescent="0.25">
      <c r="A82" s="6" t="str" cm="1">
        <f t="array" aca="1" ref="A82" ca="1">IF($A81="",INDIRECT("wishlist_data!A"&amp;INT(ROW($A82)/4)),IF(MID($A81,3,5)="notes",INDIRECT("wishlist_data!C"&amp;INT(ROW($A82)/4)),IF(MID($A81,1,3)="dim","",INDIRECT("wishlist_data!B"&amp;INT(ROW($A82)/4)))))</f>
        <v>dimwishlist:item=1681583613&amp;perks=1261178282,269888150, 474269988, 3949068808</v>
      </c>
    </row>
    <row r="83" spans="1:1" x14ac:dyDescent="0.25">
      <c r="A83" s="6" t="str" cm="1">
        <f t="array" aca="1" ref="A83" ca="1">IF($A82="",INDIRECT("wishlist_data!A"&amp;INT(ROW($A83)/4)),IF(MID($A82,3,5)="notes",INDIRECT("wishlist_data!C"&amp;INT(ROW($A83)/4)),IF(MID($A82,1,3)="dim","",INDIRECT("wishlist_data!B"&amp;INT(ROW($A83)/4)))))</f>
        <v/>
      </c>
    </row>
    <row r="84" spans="1:1" x14ac:dyDescent="0.25">
      <c r="A84" s="6" t="str" cm="1">
        <f t="array" aca="1" ref="A84" ca="1">IF($A83="",INDIRECT("wishlist_data!A"&amp;INT(ROW($A84)/4)),IF(MID($A83,3,5)="notes",INDIRECT("wishlist_data!C"&amp;INT(ROW($A84)/4)),IF(MID($A83,1,3)="dim","",INDIRECT("wishlist_data!B"&amp;INT(ROW($A84)/4)))))</f>
        <v>// Ergo Sum</v>
      </c>
    </row>
    <row r="85" spans="1:1" x14ac:dyDescent="0.25">
      <c r="A85" s="6" t="str" cm="1">
        <f t="array" aca="1" ref="A85" ca="1">IF($A84="",INDIRECT("wishlist_data!A"&amp;INT(ROW($A85)/4)),IF(MID($A84,3,5)="notes",INDIRECT("wishlist_data!C"&amp;INT(ROW($A85)/4)),IF(MID($A84,1,3)="dim","",INDIRECT("wishlist_data!B"&amp;INT(ROW($A85)/4)))))</f>
        <v>//notes:[Aegis' Speedrunner's Shopping List (updated 2026-01-05)] Tier: 1 [Purpose]: Splash add clear, Sword boss damage [Usage]: CE, SE [Source]: Pale Heart  | tags: aegis speedrun pve</v>
      </c>
    </row>
    <row r="86" spans="1:1" x14ac:dyDescent="0.25">
      <c r="A86" s="6" t="str" cm="1">
        <f t="array" aca="1" ref="A86" ca="1">IF($A85="",INDIRECT("wishlist_data!A"&amp;INT(ROW($A86)/4)),IF(MID($A85,3,5)="notes",INDIRECT("wishlist_data!C"&amp;INT(ROW($A86)/4)),IF(MID($A85,1,3)="dim","",INDIRECT("wishlist_data!B"&amp;INT(ROW($A86)/4)))))</f>
        <v>dimwishlist:item=1681583613&amp;perks=1261178282,269888150, 474269988,1000724343</v>
      </c>
    </row>
    <row r="87" spans="1:1" x14ac:dyDescent="0.25">
      <c r="A87" s="6" t="str" cm="1">
        <f t="array" aca="1" ref="A87" ca="1">IF($A86="",INDIRECT("wishlist_data!A"&amp;INT(ROW($A87)/4)),IF(MID($A86,3,5)="notes",INDIRECT("wishlist_data!C"&amp;INT(ROW($A87)/4)),IF(MID($A86,1,3)="dim","",INDIRECT("wishlist_data!B"&amp;INT(ROW($A87)/4)))))</f>
        <v/>
      </c>
    </row>
    <row r="88" spans="1:1" x14ac:dyDescent="0.25">
      <c r="A88" s="6" t="str" cm="1">
        <f t="array" aca="1" ref="A88" ca="1">IF($A87="",INDIRECT("wishlist_data!A"&amp;INT(ROW($A88)/4)),IF(MID($A87,3,5)="notes",INDIRECT("wishlist_data!C"&amp;INT(ROW($A88)/4)),IF(MID($A87,1,3)="dim","",INDIRECT("wishlist_data!B"&amp;INT(ROW($A88)/4)))))</f>
        <v>// Ergo Sum</v>
      </c>
    </row>
    <row r="89" spans="1:1" x14ac:dyDescent="0.25">
      <c r="A89" s="6" t="str" cm="1">
        <f t="array" aca="1" ref="A89" ca="1">IF($A88="",INDIRECT("wishlist_data!A"&amp;INT(ROW($A89)/4)),IF(MID($A88,3,5)="notes",INDIRECT("wishlist_data!C"&amp;INT(ROW($A89)/4)),IF(MID($A88,1,3)="dim","",INDIRECT("wishlist_data!B"&amp;INT(ROW($A89)/4)))))</f>
        <v>//notes:[Aegis' Speedrunner's Shopping List (updated 2026-01-05)] Tier: 1 [Purpose]: Splash add clear, Sword boss damage [Usage]: CE, SE [Source]: Pale Heart  | tags: aegis speedrun pve</v>
      </c>
    </row>
    <row r="90" spans="1:1" x14ac:dyDescent="0.25">
      <c r="A90" s="6" t="str" cm="1">
        <f t="array" aca="1" ref="A90" ca="1">IF($A89="",INDIRECT("wishlist_data!A"&amp;INT(ROW($A90)/4)),IF(MID($A89,3,5)="notes",INDIRECT("wishlist_data!C"&amp;INT(ROW($A90)/4)),IF(MID($A89,1,3)="dim","",INDIRECT("wishlist_data!B"&amp;INT(ROW($A90)/4)))))</f>
        <v>dimwishlist:item=1681583613&amp;perks=1261178282,269888150, 474269988, 1522566605</v>
      </c>
    </row>
    <row r="91" spans="1:1" x14ac:dyDescent="0.25">
      <c r="A91" s="6" t="str" cm="1">
        <f t="array" aca="1" ref="A91" ca="1">IF($A90="",INDIRECT("wishlist_data!A"&amp;INT(ROW($A91)/4)),IF(MID($A90,3,5)="notes",INDIRECT("wishlist_data!C"&amp;INT(ROW($A91)/4)),IF(MID($A90,1,3)="dim","",INDIRECT("wishlist_data!B"&amp;INT(ROW($A91)/4)))))</f>
        <v/>
      </c>
    </row>
    <row r="92" spans="1:1" x14ac:dyDescent="0.25">
      <c r="A92" s="6" t="str" cm="1">
        <f t="array" aca="1" ref="A92" ca="1">IF($A91="",INDIRECT("wishlist_data!A"&amp;INT(ROW($A92)/4)),IF(MID($A91,3,5)="notes",INDIRECT("wishlist_data!C"&amp;INT(ROW($A92)/4)),IF(MID($A91,1,3)="dim","",INDIRECT("wishlist_data!B"&amp;INT(ROW($A92)/4)))))</f>
        <v>// Ergo Sum</v>
      </c>
    </row>
    <row r="93" spans="1:1" x14ac:dyDescent="0.25">
      <c r="A93" s="6" t="str" cm="1">
        <f t="array" aca="1" ref="A93" ca="1">IF($A92="",INDIRECT("wishlist_data!A"&amp;INT(ROW($A93)/4)),IF(MID($A92,3,5)="notes",INDIRECT("wishlist_data!C"&amp;INT(ROW($A93)/4)),IF(MID($A92,1,3)="dim","",INDIRECT("wishlist_data!B"&amp;INT(ROW($A93)/4)))))</f>
        <v>//notes:[Aegis' Speedrunner's Shopping List (updated 2026-01-05)] Tier: 1 [Purpose]: Splash add clear, Sword boss damage [Usage]: CE, SE [Source]: Pale Heart  | tags: aegis speedrun pve</v>
      </c>
    </row>
    <row r="94" spans="1:1" x14ac:dyDescent="0.25">
      <c r="A94" s="6" t="str" cm="1">
        <f t="array" aca="1" ref="A94" ca="1">IF($A93="",INDIRECT("wishlist_data!A"&amp;INT(ROW($A94)/4)),IF(MID($A93,3,5)="notes",INDIRECT("wishlist_data!C"&amp;INT(ROW($A94)/4)),IF(MID($A93,1,3)="dim","",INDIRECT("wishlist_data!B"&amp;INT(ROW($A94)/4)))))</f>
        <v>dimwishlist:item=1681583613&amp;perks=1261178282,269888150, 474269988,2962361451</v>
      </c>
    </row>
    <row r="95" spans="1:1" x14ac:dyDescent="0.25">
      <c r="A95" s="6" t="str" cm="1">
        <f t="array" aca="1" ref="A95" ca="1">IF($A94="",INDIRECT("wishlist_data!A"&amp;INT(ROW($A95)/4)),IF(MID($A94,3,5)="notes",INDIRECT("wishlist_data!C"&amp;INT(ROW($A95)/4)),IF(MID($A94,1,3)="dim","",INDIRECT("wishlist_data!B"&amp;INT(ROW($A95)/4)))))</f>
        <v/>
      </c>
    </row>
    <row r="96" spans="1:1" x14ac:dyDescent="0.25">
      <c r="A96" s="6" t="str" cm="1">
        <f t="array" aca="1" ref="A96" ca="1">IF($A95="",INDIRECT("wishlist_data!A"&amp;INT(ROW($A96)/4)),IF(MID($A95,3,5)="notes",INDIRECT("wishlist_data!C"&amp;INT(ROW($A96)/4)),IF(MID($A95,1,3)="dim","",INDIRECT("wishlist_data!B"&amp;INT(ROW($A96)/4)))))</f>
        <v>// Ergo Sum</v>
      </c>
    </row>
    <row r="97" spans="1:1" x14ac:dyDescent="0.25">
      <c r="A97" s="6" t="str" cm="1">
        <f t="array" aca="1" ref="A97" ca="1">IF($A96="",INDIRECT("wishlist_data!A"&amp;INT(ROW($A97)/4)),IF(MID($A96,3,5)="notes",INDIRECT("wishlist_data!C"&amp;INT(ROW($A97)/4)),IF(MID($A96,1,3)="dim","",INDIRECT("wishlist_data!B"&amp;INT(ROW($A97)/4)))))</f>
        <v>//notes:[Aegis' Speedrunner's Shopping List (updated 2026-01-05)] Tier: 1 [Purpose]: Splash add clear, Sword boss damage [Usage]: CE, SE [Source]: Pale Heart  | tags: aegis speedrun pve</v>
      </c>
    </row>
    <row r="98" spans="1:1" x14ac:dyDescent="0.25">
      <c r="A98" s="6" t="str" cm="1">
        <f t="array" aca="1" ref="A98" ca="1">IF($A97="",INDIRECT("wishlist_data!A"&amp;INT(ROW($A98)/4)),IF(MID($A97,3,5)="notes",INDIRECT("wishlist_data!C"&amp;INT(ROW($A98)/4)),IF(MID($A97,1,3)="dim","",INDIRECT("wishlist_data!B"&amp;INT(ROW($A98)/4)))))</f>
        <v>dimwishlist:item=1681583613&amp;perks=1261178282,269888150, 474269988, 1959135343</v>
      </c>
    </row>
    <row r="99" spans="1:1" x14ac:dyDescent="0.25">
      <c r="A99" s="6" t="str" cm="1">
        <f t="array" aca="1" ref="A99" ca="1">IF($A98="",INDIRECT("wishlist_data!A"&amp;INT(ROW($A99)/4)),IF(MID($A98,3,5)="notes",INDIRECT("wishlist_data!C"&amp;INT(ROW($A99)/4)),IF(MID($A98,1,3)="dim","",INDIRECT("wishlist_data!B"&amp;INT(ROW($A99)/4)))))</f>
        <v/>
      </c>
    </row>
    <row r="100" spans="1:1" x14ac:dyDescent="0.25">
      <c r="A100" s="6" t="str" cm="1">
        <f t="array" aca="1" ref="A100" ca="1">IF($A99="",INDIRECT("wishlist_data!A"&amp;INT(ROW($A100)/4)),IF(MID($A99,3,5)="notes",INDIRECT("wishlist_data!C"&amp;INT(ROW($A100)/4)),IF(MID($A99,1,3)="dim","",INDIRECT("wishlist_data!B"&amp;INT(ROW($A100)/4)))))</f>
        <v>// Ergo Sum</v>
      </c>
    </row>
    <row r="101" spans="1:1" x14ac:dyDescent="0.25">
      <c r="A101" s="6" t="str" cm="1">
        <f t="array" aca="1" ref="A101" ca="1">IF($A100="",INDIRECT("wishlist_data!A"&amp;INT(ROW($A101)/4)),IF(MID($A100,3,5)="notes",INDIRECT("wishlist_data!C"&amp;INT(ROW($A101)/4)),IF(MID($A100,1,3)="dim","",INDIRECT("wishlist_data!B"&amp;INT(ROW($A101)/4)))))</f>
        <v>//notes:[Aegis' Speedrunner's Shopping List (updated 2026-01-05)] Tier: 1 [Purpose]: Splash add clear, Sword boss damage [Usage]: CE, SE [Source]: Pale Heart  | tags: aegis speedrun pve</v>
      </c>
    </row>
    <row r="102" spans="1:1" x14ac:dyDescent="0.25">
      <c r="A102" s="6" t="str" cm="1">
        <f t="array" aca="1" ref="A102" ca="1">IF($A101="",INDIRECT("wishlist_data!A"&amp;INT(ROW($A102)/4)),IF(MID($A101,3,5)="notes",INDIRECT("wishlist_data!C"&amp;INT(ROW($A102)/4)),IF(MID($A101,1,3)="dim","",INDIRECT("wishlist_data!B"&amp;INT(ROW($A102)/4)))))</f>
        <v>dimwishlist:item=1681583613&amp;perks=1261178282,269888150, 1458010786,2516532331</v>
      </c>
    </row>
    <row r="103" spans="1:1" x14ac:dyDescent="0.25">
      <c r="A103" s="6" t="str" cm="1">
        <f t="array" aca="1" ref="A103" ca="1">IF($A102="",INDIRECT("wishlist_data!A"&amp;INT(ROW($A103)/4)),IF(MID($A102,3,5)="notes",INDIRECT("wishlist_data!C"&amp;INT(ROW($A103)/4)),IF(MID($A102,1,3)="dim","",INDIRECT("wishlist_data!B"&amp;INT(ROW($A103)/4)))))</f>
        <v/>
      </c>
    </row>
    <row r="104" spans="1:1" x14ac:dyDescent="0.25">
      <c r="A104" s="6" t="str" cm="1">
        <f t="array" aca="1" ref="A104" ca="1">IF($A103="",INDIRECT("wishlist_data!A"&amp;INT(ROW($A104)/4)),IF(MID($A103,3,5)="notes",INDIRECT("wishlist_data!C"&amp;INT(ROW($A104)/4)),IF(MID($A103,1,3)="dim","",INDIRECT("wishlist_data!B"&amp;INT(ROW($A104)/4)))))</f>
        <v>// Ergo Sum</v>
      </c>
    </row>
    <row r="105" spans="1:1" x14ac:dyDescent="0.25">
      <c r="A105" s="6" t="str" cm="1">
        <f t="array" aca="1" ref="A105" ca="1">IF($A104="",INDIRECT("wishlist_data!A"&amp;INT(ROW($A105)/4)),IF(MID($A104,3,5)="notes",INDIRECT("wishlist_data!C"&amp;INT(ROW($A105)/4)),IF(MID($A104,1,3)="dim","",INDIRECT("wishlist_data!B"&amp;INT(ROW($A105)/4)))))</f>
        <v>//notes:[Aegis' Speedrunner's Shopping List (updated 2026-01-05)] Tier: 1 [Purpose]: Splash add clear, Sword boss damage [Usage]: CE, SE [Source]: Pale Heart  | tags: aegis speedrun pve</v>
      </c>
    </row>
    <row r="106" spans="1:1" x14ac:dyDescent="0.25">
      <c r="A106" s="6" t="str" cm="1">
        <f t="array" aca="1" ref="A106" ca="1">IF($A105="",INDIRECT("wishlist_data!A"&amp;INT(ROW($A106)/4)),IF(MID($A105,3,5)="notes",INDIRECT("wishlist_data!C"&amp;INT(ROW($A106)/4)),IF(MID($A105,1,3)="dim","",INDIRECT("wishlist_data!B"&amp;INT(ROW($A106)/4)))))</f>
        <v>dimwishlist:item=1681583613&amp;perks=1261178282,269888150, 1458010786, 3949068808</v>
      </c>
    </row>
    <row r="107" spans="1:1" x14ac:dyDescent="0.25">
      <c r="A107" s="6" t="str" cm="1">
        <f t="array" aca="1" ref="A107" ca="1">IF($A106="",INDIRECT("wishlist_data!A"&amp;INT(ROW($A107)/4)),IF(MID($A106,3,5)="notes",INDIRECT("wishlist_data!C"&amp;INT(ROW($A107)/4)),IF(MID($A106,1,3)="dim","",INDIRECT("wishlist_data!B"&amp;INT(ROW($A107)/4)))))</f>
        <v/>
      </c>
    </row>
    <row r="108" spans="1:1" x14ac:dyDescent="0.25">
      <c r="A108" s="6" t="str" cm="1">
        <f t="array" aca="1" ref="A108" ca="1">IF($A107="",INDIRECT("wishlist_data!A"&amp;INT(ROW($A108)/4)),IF(MID($A107,3,5)="notes",INDIRECT("wishlist_data!C"&amp;INT(ROW($A108)/4)),IF(MID($A107,1,3)="dim","",INDIRECT("wishlist_data!B"&amp;INT(ROW($A108)/4)))))</f>
        <v>// Ergo Sum</v>
      </c>
    </row>
    <row r="109" spans="1:1" x14ac:dyDescent="0.25">
      <c r="A109" s="6" t="str" cm="1">
        <f t="array" aca="1" ref="A109" ca="1">IF($A108="",INDIRECT("wishlist_data!A"&amp;INT(ROW($A109)/4)),IF(MID($A108,3,5)="notes",INDIRECT("wishlist_data!C"&amp;INT(ROW($A109)/4)),IF(MID($A108,1,3)="dim","",INDIRECT("wishlist_data!B"&amp;INT(ROW($A109)/4)))))</f>
        <v>//notes:[Aegis' Speedrunner's Shopping List (updated 2026-01-05)] Tier: 1 [Purpose]: Splash add clear, Sword boss damage [Usage]: CE, SE [Source]: Pale Heart  | tags: aegis speedrun pve</v>
      </c>
    </row>
    <row r="110" spans="1:1" x14ac:dyDescent="0.25">
      <c r="A110" s="6" t="str" cm="1">
        <f t="array" aca="1" ref="A110" ca="1">IF($A109="",INDIRECT("wishlist_data!A"&amp;INT(ROW($A110)/4)),IF(MID($A109,3,5)="notes",INDIRECT("wishlist_data!C"&amp;INT(ROW($A110)/4)),IF(MID($A109,1,3)="dim","",INDIRECT("wishlist_data!B"&amp;INT(ROW($A110)/4)))))</f>
        <v>dimwishlist:item=1681583613&amp;perks=1261178282,269888150, 1458010786,1000724343</v>
      </c>
    </row>
    <row r="111" spans="1:1" x14ac:dyDescent="0.25">
      <c r="A111" s="6" t="str" cm="1">
        <f t="array" aca="1" ref="A111" ca="1">IF($A110="",INDIRECT("wishlist_data!A"&amp;INT(ROW($A111)/4)),IF(MID($A110,3,5)="notes",INDIRECT("wishlist_data!C"&amp;INT(ROW($A111)/4)),IF(MID($A110,1,3)="dim","",INDIRECT("wishlist_data!B"&amp;INT(ROW($A111)/4)))))</f>
        <v/>
      </c>
    </row>
    <row r="112" spans="1:1" x14ac:dyDescent="0.25">
      <c r="A112" s="6" t="str" cm="1">
        <f t="array" aca="1" ref="A112" ca="1">IF($A111="",INDIRECT("wishlist_data!A"&amp;INT(ROW($A112)/4)),IF(MID($A111,3,5)="notes",INDIRECT("wishlist_data!C"&amp;INT(ROW($A112)/4)),IF(MID($A111,1,3)="dim","",INDIRECT("wishlist_data!B"&amp;INT(ROW($A112)/4)))))</f>
        <v>// Ergo Sum</v>
      </c>
    </row>
    <row r="113" spans="1:1" x14ac:dyDescent="0.25">
      <c r="A113" s="6" t="str" cm="1">
        <f t="array" aca="1" ref="A113" ca="1">IF($A112="",INDIRECT("wishlist_data!A"&amp;INT(ROW($A113)/4)),IF(MID($A112,3,5)="notes",INDIRECT("wishlist_data!C"&amp;INT(ROW($A113)/4)),IF(MID($A112,1,3)="dim","",INDIRECT("wishlist_data!B"&amp;INT(ROW($A113)/4)))))</f>
        <v>//notes:[Aegis' Speedrunner's Shopping List (updated 2026-01-05)] Tier: 1 [Purpose]: Splash add clear, Sword boss damage [Usage]: CE, SE [Source]: Pale Heart  | tags: aegis speedrun pve</v>
      </c>
    </row>
    <row r="114" spans="1:1" x14ac:dyDescent="0.25">
      <c r="A114" s="6" t="str" cm="1">
        <f t="array" aca="1" ref="A114" ca="1">IF($A113="",INDIRECT("wishlist_data!A"&amp;INT(ROW($A114)/4)),IF(MID($A113,3,5)="notes",INDIRECT("wishlist_data!C"&amp;INT(ROW($A114)/4)),IF(MID($A113,1,3)="dim","",INDIRECT("wishlist_data!B"&amp;INT(ROW($A114)/4)))))</f>
        <v>dimwishlist:item=1681583613&amp;perks=1261178282,269888150, 1458010786, 1522566605</v>
      </c>
    </row>
    <row r="115" spans="1:1" x14ac:dyDescent="0.25">
      <c r="A115" s="6" t="str" cm="1">
        <f t="array" aca="1" ref="A115" ca="1">IF($A114="",INDIRECT("wishlist_data!A"&amp;INT(ROW($A115)/4)),IF(MID($A114,3,5)="notes",INDIRECT("wishlist_data!C"&amp;INT(ROW($A115)/4)),IF(MID($A114,1,3)="dim","",INDIRECT("wishlist_data!B"&amp;INT(ROW($A115)/4)))))</f>
        <v/>
      </c>
    </row>
    <row r="116" spans="1:1" x14ac:dyDescent="0.25">
      <c r="A116" s="6" t="str" cm="1">
        <f t="array" aca="1" ref="A116" ca="1">IF($A115="",INDIRECT("wishlist_data!A"&amp;INT(ROW($A116)/4)),IF(MID($A115,3,5)="notes",INDIRECT("wishlist_data!C"&amp;INT(ROW($A116)/4)),IF(MID($A115,1,3)="dim","",INDIRECT("wishlist_data!B"&amp;INT(ROW($A116)/4)))))</f>
        <v>// Ergo Sum</v>
      </c>
    </row>
    <row r="117" spans="1:1" x14ac:dyDescent="0.25">
      <c r="A117" s="6" t="str" cm="1">
        <f t="array" aca="1" ref="A117" ca="1">IF($A116="",INDIRECT("wishlist_data!A"&amp;INT(ROW($A117)/4)),IF(MID($A116,3,5)="notes",INDIRECT("wishlist_data!C"&amp;INT(ROW($A117)/4)),IF(MID($A116,1,3)="dim","",INDIRECT("wishlist_data!B"&amp;INT(ROW($A117)/4)))))</f>
        <v>//notes:[Aegis' Speedrunner's Shopping List (updated 2026-01-05)] Tier: 1 [Purpose]: Splash add clear, Sword boss damage [Usage]: CE, SE [Source]: Pale Heart  | tags: aegis speedrun pve</v>
      </c>
    </row>
    <row r="118" spans="1:1" x14ac:dyDescent="0.25">
      <c r="A118" s="6" t="str" cm="1">
        <f t="array" aca="1" ref="A118" ca="1">IF($A117="",INDIRECT("wishlist_data!A"&amp;INT(ROW($A118)/4)),IF(MID($A117,3,5)="notes",INDIRECT("wishlist_data!C"&amp;INT(ROW($A118)/4)),IF(MID($A117,1,3)="dim","",INDIRECT("wishlist_data!B"&amp;INT(ROW($A118)/4)))))</f>
        <v>dimwishlist:item=1681583613&amp;perks=1261178282,269888150, 1458010786,2962361451</v>
      </c>
    </row>
    <row r="119" spans="1:1" x14ac:dyDescent="0.25">
      <c r="A119" s="6" t="str" cm="1">
        <f t="array" aca="1" ref="A119" ca="1">IF($A118="",INDIRECT("wishlist_data!A"&amp;INT(ROW($A119)/4)),IF(MID($A118,3,5)="notes",INDIRECT("wishlist_data!C"&amp;INT(ROW($A119)/4)),IF(MID($A118,1,3)="dim","",INDIRECT("wishlist_data!B"&amp;INT(ROW($A119)/4)))))</f>
        <v/>
      </c>
    </row>
    <row r="120" spans="1:1" x14ac:dyDescent="0.25">
      <c r="A120" s="6" t="str" cm="1">
        <f t="array" aca="1" ref="A120" ca="1">IF($A119="",INDIRECT("wishlist_data!A"&amp;INT(ROW($A120)/4)),IF(MID($A119,3,5)="notes",INDIRECT("wishlist_data!C"&amp;INT(ROW($A120)/4)),IF(MID($A119,1,3)="dim","",INDIRECT("wishlist_data!B"&amp;INT(ROW($A120)/4)))))</f>
        <v>// Ergo Sum</v>
      </c>
    </row>
    <row r="121" spans="1:1" x14ac:dyDescent="0.25">
      <c r="A121" s="6" t="str" cm="1">
        <f t="array" aca="1" ref="A121" ca="1">IF($A120="",INDIRECT("wishlist_data!A"&amp;INT(ROW($A121)/4)),IF(MID($A120,3,5)="notes",INDIRECT("wishlist_data!C"&amp;INT(ROW($A121)/4)),IF(MID($A120,1,3)="dim","",INDIRECT("wishlist_data!B"&amp;INT(ROW($A121)/4)))))</f>
        <v>//notes:[Aegis' Speedrunner's Shopping List (updated 2026-01-05)] Tier: 1 [Purpose]: Splash add clear, Sword boss damage [Usage]: CE, SE [Source]: Pale Heart  | tags: aegis speedrun pve</v>
      </c>
    </row>
    <row r="122" spans="1:1" x14ac:dyDescent="0.25">
      <c r="A122" s="6" t="str" cm="1">
        <f t="array" aca="1" ref="A122" ca="1">IF($A121="",INDIRECT("wishlist_data!A"&amp;INT(ROW($A122)/4)),IF(MID($A121,3,5)="notes",INDIRECT("wishlist_data!C"&amp;INT(ROW($A122)/4)),IF(MID($A121,1,3)="dim","",INDIRECT("wishlist_data!B"&amp;INT(ROW($A122)/4)))))</f>
        <v>dimwishlist:item=1681583613&amp;perks=1261178282,269888150, 1458010786, 1959135343</v>
      </c>
    </row>
    <row r="123" spans="1:1" x14ac:dyDescent="0.25">
      <c r="A123" s="6" t="str" cm="1">
        <f t="array" aca="1" ref="A123" ca="1">IF($A122="",INDIRECT("wishlist_data!A"&amp;INT(ROW($A123)/4)),IF(MID($A122,3,5)="notes",INDIRECT("wishlist_data!C"&amp;INT(ROW($A123)/4)),IF(MID($A122,1,3)="dim","",INDIRECT("wishlist_data!B"&amp;INT(ROW($A123)/4)))))</f>
        <v/>
      </c>
    </row>
    <row r="124" spans="1:1" x14ac:dyDescent="0.25">
      <c r="A124" s="6" t="str" cm="1">
        <f t="array" aca="1" ref="A124" ca="1">IF($A123="",INDIRECT("wishlist_data!A"&amp;INT(ROW($A124)/4)),IF(MID($A123,3,5)="notes",INDIRECT("wishlist_data!C"&amp;INT(ROW($A124)/4)),IF(MID($A123,1,3)="dim","",INDIRECT("wishlist_data!B"&amp;INT(ROW($A124)/4)))))</f>
        <v>// Ergo Sum</v>
      </c>
    </row>
    <row r="125" spans="1:1" x14ac:dyDescent="0.25">
      <c r="A125" s="6" t="str" cm="1">
        <f t="array" aca="1" ref="A125" ca="1">IF($A124="",INDIRECT("wishlist_data!A"&amp;INT(ROW($A125)/4)),IF(MID($A124,3,5)="notes",INDIRECT("wishlist_data!C"&amp;INT(ROW($A125)/4)),IF(MID($A124,1,3)="dim","",INDIRECT("wishlist_data!B"&amp;INT(ROW($A125)/4)))))</f>
        <v>//notes:[Aegis' Speedrunner's Shopping List (updated 2026-01-05)] Tier: 1 [Purpose]: Splash add clear, Sword boss damage [Usage]: CE, SE [Source]: Pale Heart  | tags: aegis speedrun pve</v>
      </c>
    </row>
    <row r="126" spans="1:1" x14ac:dyDescent="0.25">
      <c r="A126" s="6" t="str" cm="1">
        <f t="array" aca="1" ref="A126" ca="1">IF($A125="",INDIRECT("wishlist_data!A"&amp;INT(ROW($A126)/4)),IF(MID($A125,3,5)="notes",INDIRECT("wishlist_data!C"&amp;INT(ROW($A126)/4)),IF(MID($A125,1,3)="dim","",INDIRECT("wishlist_data!B"&amp;INT(ROW($A126)/4)))))</f>
        <v>dimwishlist:item=1681583613&amp;perks=1261178282,269888150, 1713206376,2516532331</v>
      </c>
    </row>
    <row r="127" spans="1:1" x14ac:dyDescent="0.25">
      <c r="A127" s="6" t="str" cm="1">
        <f t="array" aca="1" ref="A127" ca="1">IF($A126="",INDIRECT("wishlist_data!A"&amp;INT(ROW($A127)/4)),IF(MID($A126,3,5)="notes",INDIRECT("wishlist_data!C"&amp;INT(ROW($A127)/4)),IF(MID($A126,1,3)="dim","",INDIRECT("wishlist_data!B"&amp;INT(ROW($A127)/4)))))</f>
        <v/>
      </c>
    </row>
    <row r="128" spans="1:1" x14ac:dyDescent="0.25">
      <c r="A128" s="6" t="str" cm="1">
        <f t="array" aca="1" ref="A128" ca="1">IF($A127="",INDIRECT("wishlist_data!A"&amp;INT(ROW($A128)/4)),IF(MID($A127,3,5)="notes",INDIRECT("wishlist_data!C"&amp;INT(ROW($A128)/4)),IF(MID($A127,1,3)="dim","",INDIRECT("wishlist_data!B"&amp;INT(ROW($A128)/4)))))</f>
        <v>// Ergo Sum</v>
      </c>
    </row>
    <row r="129" spans="1:1" x14ac:dyDescent="0.25">
      <c r="A129" s="6" t="str" cm="1">
        <f t="array" aca="1" ref="A129" ca="1">IF($A128="",INDIRECT("wishlist_data!A"&amp;INT(ROW($A129)/4)),IF(MID($A128,3,5)="notes",INDIRECT("wishlist_data!C"&amp;INT(ROW($A129)/4)),IF(MID($A128,1,3)="dim","",INDIRECT("wishlist_data!B"&amp;INT(ROW($A129)/4)))))</f>
        <v>//notes:[Aegis' Speedrunner's Shopping List (updated 2026-01-05)] Tier: 1 [Purpose]: Splash add clear, Sword boss damage [Usage]: CE, SE [Source]: Pale Heart  | tags: aegis speedrun pve</v>
      </c>
    </row>
    <row r="130" spans="1:1" x14ac:dyDescent="0.25">
      <c r="A130" s="6" t="str" cm="1">
        <f t="array" aca="1" ref="A130" ca="1">IF($A129="",INDIRECT("wishlist_data!A"&amp;INT(ROW($A130)/4)),IF(MID($A129,3,5)="notes",INDIRECT("wishlist_data!C"&amp;INT(ROW($A130)/4)),IF(MID($A129,1,3)="dim","",INDIRECT("wishlist_data!B"&amp;INT(ROW($A130)/4)))))</f>
        <v>dimwishlist:item=1681583613&amp;perks=1261178282,269888150, 1713206376, 3949068808</v>
      </c>
    </row>
    <row r="131" spans="1:1" x14ac:dyDescent="0.25">
      <c r="A131" s="6" t="str" cm="1">
        <f t="array" aca="1" ref="A131" ca="1">IF($A130="",INDIRECT("wishlist_data!A"&amp;INT(ROW($A131)/4)),IF(MID($A130,3,5)="notes",INDIRECT("wishlist_data!C"&amp;INT(ROW($A131)/4)),IF(MID($A130,1,3)="dim","",INDIRECT("wishlist_data!B"&amp;INT(ROW($A131)/4)))))</f>
        <v/>
      </c>
    </row>
    <row r="132" spans="1:1" x14ac:dyDescent="0.25">
      <c r="A132" s="6" t="str" cm="1">
        <f t="array" aca="1" ref="A132" ca="1">IF($A131="",INDIRECT("wishlist_data!A"&amp;INT(ROW($A132)/4)),IF(MID($A131,3,5)="notes",INDIRECT("wishlist_data!C"&amp;INT(ROW($A132)/4)),IF(MID($A131,1,3)="dim","",INDIRECT("wishlist_data!B"&amp;INT(ROW($A132)/4)))))</f>
        <v>// Ergo Sum</v>
      </c>
    </row>
    <row r="133" spans="1:1" x14ac:dyDescent="0.25">
      <c r="A133" s="6" t="str" cm="1">
        <f t="array" aca="1" ref="A133" ca="1">IF($A132="",INDIRECT("wishlist_data!A"&amp;INT(ROW($A133)/4)),IF(MID($A132,3,5)="notes",INDIRECT("wishlist_data!C"&amp;INT(ROW($A133)/4)),IF(MID($A132,1,3)="dim","",INDIRECT("wishlist_data!B"&amp;INT(ROW($A133)/4)))))</f>
        <v>//notes:[Aegis' Speedrunner's Shopping List (updated 2026-01-05)] Tier: 1 [Purpose]: Splash add clear, Sword boss damage [Usage]: CE, SE [Source]: Pale Heart  | tags: aegis speedrun pve</v>
      </c>
    </row>
    <row r="134" spans="1:1" x14ac:dyDescent="0.25">
      <c r="A134" s="6" t="str" cm="1">
        <f t="array" aca="1" ref="A134" ca="1">IF($A133="",INDIRECT("wishlist_data!A"&amp;INT(ROW($A134)/4)),IF(MID($A133,3,5)="notes",INDIRECT("wishlist_data!C"&amp;INT(ROW($A134)/4)),IF(MID($A133,1,3)="dim","",INDIRECT("wishlist_data!B"&amp;INT(ROW($A134)/4)))))</f>
        <v>dimwishlist:item=1681583613&amp;perks=1261178282,269888150, 1713206376,1000724343</v>
      </c>
    </row>
    <row r="135" spans="1:1" x14ac:dyDescent="0.25">
      <c r="A135" s="6" t="str" cm="1">
        <f t="array" aca="1" ref="A135" ca="1">IF($A134="",INDIRECT("wishlist_data!A"&amp;INT(ROW($A135)/4)),IF(MID($A134,3,5)="notes",INDIRECT("wishlist_data!C"&amp;INT(ROW($A135)/4)),IF(MID($A134,1,3)="dim","",INDIRECT("wishlist_data!B"&amp;INT(ROW($A135)/4)))))</f>
        <v/>
      </c>
    </row>
    <row r="136" spans="1:1" x14ac:dyDescent="0.25">
      <c r="A136" s="6" t="str" cm="1">
        <f t="array" aca="1" ref="A136" ca="1">IF($A135="",INDIRECT("wishlist_data!A"&amp;INT(ROW($A136)/4)),IF(MID($A135,3,5)="notes",INDIRECT("wishlist_data!C"&amp;INT(ROW($A136)/4)),IF(MID($A135,1,3)="dim","",INDIRECT("wishlist_data!B"&amp;INT(ROW($A136)/4)))))</f>
        <v>// Ergo Sum</v>
      </c>
    </row>
    <row r="137" spans="1:1" x14ac:dyDescent="0.25">
      <c r="A137" s="6" t="str" cm="1">
        <f t="array" aca="1" ref="A137" ca="1">IF($A136="",INDIRECT("wishlist_data!A"&amp;INT(ROW($A137)/4)),IF(MID($A136,3,5)="notes",INDIRECT("wishlist_data!C"&amp;INT(ROW($A137)/4)),IF(MID($A136,1,3)="dim","",INDIRECT("wishlist_data!B"&amp;INT(ROW($A137)/4)))))</f>
        <v>//notes:[Aegis' Speedrunner's Shopping List (updated 2026-01-05)] Tier: 1 [Purpose]: Splash add clear, Sword boss damage [Usage]: CE, SE [Source]: Pale Heart  | tags: aegis speedrun pve</v>
      </c>
    </row>
    <row r="138" spans="1:1" x14ac:dyDescent="0.25">
      <c r="A138" s="6" t="str" cm="1">
        <f t="array" aca="1" ref="A138" ca="1">IF($A137="",INDIRECT("wishlist_data!A"&amp;INT(ROW($A138)/4)),IF(MID($A137,3,5)="notes",INDIRECT("wishlist_data!C"&amp;INT(ROW($A138)/4)),IF(MID($A137,1,3)="dim","",INDIRECT("wishlist_data!B"&amp;INT(ROW($A138)/4)))))</f>
        <v>dimwishlist:item=1681583613&amp;perks=1261178282,269888150, 1713206376, 1522566605</v>
      </c>
    </row>
    <row r="139" spans="1:1" x14ac:dyDescent="0.25">
      <c r="A139" s="6" t="str" cm="1">
        <f t="array" aca="1" ref="A139" ca="1">IF($A138="",INDIRECT("wishlist_data!A"&amp;INT(ROW($A139)/4)),IF(MID($A138,3,5)="notes",INDIRECT("wishlist_data!C"&amp;INT(ROW($A139)/4)),IF(MID($A138,1,3)="dim","",INDIRECT("wishlist_data!B"&amp;INT(ROW($A139)/4)))))</f>
        <v/>
      </c>
    </row>
    <row r="140" spans="1:1" x14ac:dyDescent="0.25">
      <c r="A140" s="6" t="str" cm="1">
        <f t="array" aca="1" ref="A140" ca="1">IF($A139="",INDIRECT("wishlist_data!A"&amp;INT(ROW($A140)/4)),IF(MID($A139,3,5)="notes",INDIRECT("wishlist_data!C"&amp;INT(ROW($A140)/4)),IF(MID($A139,1,3)="dim","",INDIRECT("wishlist_data!B"&amp;INT(ROW($A140)/4)))))</f>
        <v>// Ergo Sum</v>
      </c>
    </row>
    <row r="141" spans="1:1" x14ac:dyDescent="0.25">
      <c r="A141" s="6" t="str" cm="1">
        <f t="array" aca="1" ref="A141" ca="1">IF($A140="",INDIRECT("wishlist_data!A"&amp;INT(ROW($A141)/4)),IF(MID($A140,3,5)="notes",INDIRECT("wishlist_data!C"&amp;INT(ROW($A141)/4)),IF(MID($A140,1,3)="dim","",INDIRECT("wishlist_data!B"&amp;INT(ROW($A141)/4)))))</f>
        <v>//notes:[Aegis' Speedrunner's Shopping List (updated 2026-01-05)] Tier: 1 [Purpose]: Splash add clear, Sword boss damage [Usage]: CE, SE [Source]: Pale Heart  | tags: aegis speedrun pve</v>
      </c>
    </row>
    <row r="142" spans="1:1" x14ac:dyDescent="0.25">
      <c r="A142" s="6" t="str" cm="1">
        <f t="array" aca="1" ref="A142" ca="1">IF($A141="",INDIRECT("wishlist_data!A"&amp;INT(ROW($A142)/4)),IF(MID($A141,3,5)="notes",INDIRECT("wishlist_data!C"&amp;INT(ROW($A142)/4)),IF(MID($A141,1,3)="dim","",INDIRECT("wishlist_data!B"&amp;INT(ROW($A142)/4)))))</f>
        <v>dimwishlist:item=1681583613&amp;perks=1261178282,269888150, 1713206376,2962361451</v>
      </c>
    </row>
    <row r="143" spans="1:1" x14ac:dyDescent="0.25">
      <c r="A143" s="6" t="str" cm="1">
        <f t="array" aca="1" ref="A143" ca="1">IF($A142="",INDIRECT("wishlist_data!A"&amp;INT(ROW($A143)/4)),IF(MID($A142,3,5)="notes",INDIRECT("wishlist_data!C"&amp;INT(ROW($A143)/4)),IF(MID($A142,1,3)="dim","",INDIRECT("wishlist_data!B"&amp;INT(ROW($A143)/4)))))</f>
        <v/>
      </c>
    </row>
    <row r="144" spans="1:1" x14ac:dyDescent="0.25">
      <c r="A144" s="6" t="str" cm="1">
        <f t="array" aca="1" ref="A144" ca="1">IF($A143="",INDIRECT("wishlist_data!A"&amp;INT(ROW($A144)/4)),IF(MID($A143,3,5)="notes",INDIRECT("wishlist_data!C"&amp;INT(ROW($A144)/4)),IF(MID($A143,1,3)="dim","",INDIRECT("wishlist_data!B"&amp;INT(ROW($A144)/4)))))</f>
        <v>// Ergo Sum</v>
      </c>
    </row>
    <row r="145" spans="1:1" x14ac:dyDescent="0.25">
      <c r="A145" s="6" t="str" cm="1">
        <f t="array" aca="1" ref="A145" ca="1">IF($A144="",INDIRECT("wishlist_data!A"&amp;INT(ROW($A145)/4)),IF(MID($A144,3,5)="notes",INDIRECT("wishlist_data!C"&amp;INT(ROW($A145)/4)),IF(MID($A144,1,3)="dim","",INDIRECT("wishlist_data!B"&amp;INT(ROW($A145)/4)))))</f>
        <v>//notes:[Aegis' Speedrunner's Shopping List (updated 2026-01-05)] Tier: 1 [Purpose]: Splash add clear, Sword boss damage [Usage]: CE, SE [Source]: Pale Heart  | tags: aegis speedrun pve</v>
      </c>
    </row>
    <row r="146" spans="1:1" x14ac:dyDescent="0.25">
      <c r="A146" s="6" t="str" cm="1">
        <f t="array" aca="1" ref="A146" ca="1">IF($A145="",INDIRECT("wishlist_data!A"&amp;INT(ROW($A146)/4)),IF(MID($A145,3,5)="notes",INDIRECT("wishlist_data!C"&amp;INT(ROW($A146)/4)),IF(MID($A145,1,3)="dim","",INDIRECT("wishlist_data!B"&amp;INT(ROW($A146)/4)))))</f>
        <v>dimwishlist:item=1681583613&amp;perks=1261178282,269888150, 1713206376, 1959135343</v>
      </c>
    </row>
    <row r="147" spans="1:1" x14ac:dyDescent="0.25">
      <c r="A147" s="6" t="str" cm="1">
        <f t="array" aca="1" ref="A147" ca="1">IF($A146="",INDIRECT("wishlist_data!A"&amp;INT(ROW($A147)/4)),IF(MID($A146,3,5)="notes",INDIRECT("wishlist_data!C"&amp;INT(ROW($A147)/4)),IF(MID($A146,1,3)="dim","",INDIRECT("wishlist_data!B"&amp;INT(ROW($A147)/4)))))</f>
        <v/>
      </c>
    </row>
    <row r="148" spans="1:1" x14ac:dyDescent="0.25">
      <c r="A148" s="6" t="str" cm="1">
        <f t="array" aca="1" ref="A148" ca="1">IF($A147="",INDIRECT("wishlist_data!A"&amp;INT(ROW($A148)/4)),IF(MID($A147,3,5)="notes",INDIRECT("wishlist_data!C"&amp;INT(ROW($A148)/4)),IF(MID($A147,1,3)="dim","",INDIRECT("wishlist_data!B"&amp;INT(ROW($A148)/4)))))</f>
        <v>// Ergo Sum</v>
      </c>
    </row>
    <row r="149" spans="1:1" x14ac:dyDescent="0.25">
      <c r="A149" s="6" t="str" cm="1">
        <f t="array" aca="1" ref="A149" ca="1">IF($A148="",INDIRECT("wishlist_data!A"&amp;INT(ROW($A149)/4)),IF(MID($A148,3,5)="notes",INDIRECT("wishlist_data!C"&amp;INT(ROW($A149)/4)),IF(MID($A148,1,3)="dim","",INDIRECT("wishlist_data!B"&amp;INT(ROW($A149)/4)))))</f>
        <v>//notes:[Aegis' Speedrunner's Shopping List (updated 2026-01-05)] Tier: 1 [Purpose]: Splash add clear, Sword boss damage [Usage]: CE, SE [Source]: Pale Heart  | tags: aegis speedrun pve</v>
      </c>
    </row>
    <row r="150" spans="1:1" x14ac:dyDescent="0.25">
      <c r="A150" s="6" t="str" cm="1">
        <f t="array" aca="1" ref="A150" ca="1">IF($A149="",INDIRECT("wishlist_data!A"&amp;INT(ROW($A150)/4)),IF(MID($A149,3,5)="notes",INDIRECT("wishlist_data!C"&amp;INT(ROW($A150)/4)),IF(MID($A149,1,3)="dim","",INDIRECT("wishlist_data!B"&amp;INT(ROW($A150)/4)))))</f>
        <v>dimwishlist:item=1681583613&amp;perks=1261178282,269888150, 2108556049,2516532331</v>
      </c>
    </row>
    <row r="151" spans="1:1" x14ac:dyDescent="0.25">
      <c r="A151" s="6" t="str" cm="1">
        <f t="array" aca="1" ref="A151" ca="1">IF($A150="",INDIRECT("wishlist_data!A"&amp;INT(ROW($A151)/4)),IF(MID($A150,3,5)="notes",INDIRECT("wishlist_data!C"&amp;INT(ROW($A151)/4)),IF(MID($A150,1,3)="dim","",INDIRECT("wishlist_data!B"&amp;INT(ROW($A151)/4)))))</f>
        <v/>
      </c>
    </row>
    <row r="152" spans="1:1" x14ac:dyDescent="0.25">
      <c r="A152" s="6" t="str" cm="1">
        <f t="array" aca="1" ref="A152" ca="1">IF($A151="",INDIRECT("wishlist_data!A"&amp;INT(ROW($A152)/4)),IF(MID($A151,3,5)="notes",INDIRECT("wishlist_data!C"&amp;INT(ROW($A152)/4)),IF(MID($A151,1,3)="dim","",INDIRECT("wishlist_data!B"&amp;INT(ROW($A152)/4)))))</f>
        <v>// Ergo Sum</v>
      </c>
    </row>
    <row r="153" spans="1:1" x14ac:dyDescent="0.25">
      <c r="A153" s="6" t="str" cm="1">
        <f t="array" aca="1" ref="A153" ca="1">IF($A152="",INDIRECT("wishlist_data!A"&amp;INT(ROW($A153)/4)),IF(MID($A152,3,5)="notes",INDIRECT("wishlist_data!C"&amp;INT(ROW($A153)/4)),IF(MID($A152,1,3)="dim","",INDIRECT("wishlist_data!B"&amp;INT(ROW($A153)/4)))))</f>
        <v>//notes:[Aegis' Speedrunner's Shopping List (updated 2026-01-05)] Tier: 1 [Purpose]: Splash add clear, Sword boss damage [Usage]: CE, SE [Source]: Pale Heart  | tags: aegis speedrun pve</v>
      </c>
    </row>
    <row r="154" spans="1:1" x14ac:dyDescent="0.25">
      <c r="A154" s="6" t="str" cm="1">
        <f t="array" aca="1" ref="A154" ca="1">IF($A153="",INDIRECT("wishlist_data!A"&amp;INT(ROW($A154)/4)),IF(MID($A153,3,5)="notes",INDIRECT("wishlist_data!C"&amp;INT(ROW($A154)/4)),IF(MID($A153,1,3)="dim","",INDIRECT("wishlist_data!B"&amp;INT(ROW($A154)/4)))))</f>
        <v>dimwishlist:item=1681583613&amp;perks=1261178282,269888150, 2108556049, 3949068808</v>
      </c>
    </row>
    <row r="155" spans="1:1" x14ac:dyDescent="0.25">
      <c r="A155" s="6" t="str" cm="1">
        <f t="array" aca="1" ref="A155" ca="1">IF($A154="",INDIRECT("wishlist_data!A"&amp;INT(ROW($A155)/4)),IF(MID($A154,3,5)="notes",INDIRECT("wishlist_data!C"&amp;INT(ROW($A155)/4)),IF(MID($A154,1,3)="dim","",INDIRECT("wishlist_data!B"&amp;INT(ROW($A155)/4)))))</f>
        <v/>
      </c>
    </row>
    <row r="156" spans="1:1" x14ac:dyDescent="0.25">
      <c r="A156" s="6" t="str" cm="1">
        <f t="array" aca="1" ref="A156" ca="1">IF($A155="",INDIRECT("wishlist_data!A"&amp;INT(ROW($A156)/4)),IF(MID($A155,3,5)="notes",INDIRECT("wishlist_data!C"&amp;INT(ROW($A156)/4)),IF(MID($A155,1,3)="dim","",INDIRECT("wishlist_data!B"&amp;INT(ROW($A156)/4)))))</f>
        <v>// Ergo Sum</v>
      </c>
    </row>
    <row r="157" spans="1:1" x14ac:dyDescent="0.25">
      <c r="A157" s="6" t="str" cm="1">
        <f t="array" aca="1" ref="A157" ca="1">IF($A156="",INDIRECT("wishlist_data!A"&amp;INT(ROW($A157)/4)),IF(MID($A156,3,5)="notes",INDIRECT("wishlist_data!C"&amp;INT(ROW($A157)/4)),IF(MID($A156,1,3)="dim","",INDIRECT("wishlist_data!B"&amp;INT(ROW($A157)/4)))))</f>
        <v>//notes:[Aegis' Speedrunner's Shopping List (updated 2026-01-05)] Tier: 1 [Purpose]: Splash add clear, Sword boss damage [Usage]: CE, SE [Source]: Pale Heart  | tags: aegis speedrun pve</v>
      </c>
    </row>
    <row r="158" spans="1:1" x14ac:dyDescent="0.25">
      <c r="A158" s="6" t="str" cm="1">
        <f t="array" aca="1" ref="A158" ca="1">IF($A157="",INDIRECT("wishlist_data!A"&amp;INT(ROW($A158)/4)),IF(MID($A157,3,5)="notes",INDIRECT("wishlist_data!C"&amp;INT(ROW($A158)/4)),IF(MID($A157,1,3)="dim","",INDIRECT("wishlist_data!B"&amp;INT(ROW($A158)/4)))))</f>
        <v>dimwishlist:item=1681583613&amp;perks=1261178282,269888150, 2108556049,1000724343</v>
      </c>
    </row>
    <row r="159" spans="1:1" x14ac:dyDescent="0.25">
      <c r="A159" s="6" t="str" cm="1">
        <f t="array" aca="1" ref="A159" ca="1">IF($A158="",INDIRECT("wishlist_data!A"&amp;INT(ROW($A159)/4)),IF(MID($A158,3,5)="notes",INDIRECT("wishlist_data!C"&amp;INT(ROW($A159)/4)),IF(MID($A158,1,3)="dim","",INDIRECT("wishlist_data!B"&amp;INT(ROW($A159)/4)))))</f>
        <v/>
      </c>
    </row>
    <row r="160" spans="1:1" x14ac:dyDescent="0.25">
      <c r="A160" s="6" t="str" cm="1">
        <f t="array" aca="1" ref="A160" ca="1">IF($A159="",INDIRECT("wishlist_data!A"&amp;INT(ROW($A160)/4)),IF(MID($A159,3,5)="notes",INDIRECT("wishlist_data!C"&amp;INT(ROW($A160)/4)),IF(MID($A159,1,3)="dim","",INDIRECT("wishlist_data!B"&amp;INT(ROW($A160)/4)))))</f>
        <v>// Ergo Sum</v>
      </c>
    </row>
    <row r="161" spans="1:1" x14ac:dyDescent="0.25">
      <c r="A161" s="6" t="str" cm="1">
        <f t="array" aca="1" ref="A161" ca="1">IF($A160="",INDIRECT("wishlist_data!A"&amp;INT(ROW($A161)/4)),IF(MID($A160,3,5)="notes",INDIRECT("wishlist_data!C"&amp;INT(ROW($A161)/4)),IF(MID($A160,1,3)="dim","",INDIRECT("wishlist_data!B"&amp;INT(ROW($A161)/4)))))</f>
        <v>//notes:[Aegis' Speedrunner's Shopping List (updated 2026-01-05)] Tier: 1 [Purpose]: Splash add clear, Sword boss damage [Usage]: CE, SE [Source]: Pale Heart  | tags: aegis speedrun pve</v>
      </c>
    </row>
    <row r="162" spans="1:1" x14ac:dyDescent="0.25">
      <c r="A162" s="6" t="str" cm="1">
        <f t="array" aca="1" ref="A162" ca="1">IF($A161="",INDIRECT("wishlist_data!A"&amp;INT(ROW($A162)/4)),IF(MID($A161,3,5)="notes",INDIRECT("wishlist_data!C"&amp;INT(ROW($A162)/4)),IF(MID($A161,1,3)="dim","",INDIRECT("wishlist_data!B"&amp;INT(ROW($A162)/4)))))</f>
        <v>dimwishlist:item=1681583613&amp;perks=1261178282,269888150, 2108556049, 1522566605</v>
      </c>
    </row>
    <row r="163" spans="1:1" x14ac:dyDescent="0.25">
      <c r="A163" s="6" t="str" cm="1">
        <f t="array" aca="1" ref="A163" ca="1">IF($A162="",INDIRECT("wishlist_data!A"&amp;INT(ROW($A163)/4)),IF(MID($A162,3,5)="notes",INDIRECT("wishlist_data!C"&amp;INT(ROW($A163)/4)),IF(MID($A162,1,3)="dim","",INDIRECT("wishlist_data!B"&amp;INT(ROW($A163)/4)))))</f>
        <v/>
      </c>
    </row>
    <row r="164" spans="1:1" x14ac:dyDescent="0.25">
      <c r="A164" s="6" t="str" cm="1">
        <f t="array" aca="1" ref="A164" ca="1">IF($A163="",INDIRECT("wishlist_data!A"&amp;INT(ROW($A164)/4)),IF(MID($A163,3,5)="notes",INDIRECT("wishlist_data!C"&amp;INT(ROW($A164)/4)),IF(MID($A163,1,3)="dim","",INDIRECT("wishlist_data!B"&amp;INT(ROW($A164)/4)))))</f>
        <v>// Ergo Sum</v>
      </c>
    </row>
    <row r="165" spans="1:1" x14ac:dyDescent="0.25">
      <c r="A165" s="6" t="str" cm="1">
        <f t="array" aca="1" ref="A165" ca="1">IF($A164="",INDIRECT("wishlist_data!A"&amp;INT(ROW($A165)/4)),IF(MID($A164,3,5)="notes",INDIRECT("wishlist_data!C"&amp;INT(ROW($A165)/4)),IF(MID($A164,1,3)="dim","",INDIRECT("wishlist_data!B"&amp;INT(ROW($A165)/4)))))</f>
        <v>//notes:[Aegis' Speedrunner's Shopping List (updated 2026-01-05)] Tier: 1 [Purpose]: Splash add clear, Sword boss damage [Usage]: CE, SE [Source]: Pale Heart  | tags: aegis speedrun pve</v>
      </c>
    </row>
    <row r="166" spans="1:1" x14ac:dyDescent="0.25">
      <c r="A166" s="6" t="str" cm="1">
        <f t="array" aca="1" ref="A166" ca="1">IF($A165="",INDIRECT("wishlist_data!A"&amp;INT(ROW($A166)/4)),IF(MID($A165,3,5)="notes",INDIRECT("wishlist_data!C"&amp;INT(ROW($A166)/4)),IF(MID($A165,1,3)="dim","",INDIRECT("wishlist_data!B"&amp;INT(ROW($A166)/4)))))</f>
        <v>dimwishlist:item=1681583613&amp;perks=1261178282,269888150, 2108556049,2962361451</v>
      </c>
    </row>
    <row r="167" spans="1:1" x14ac:dyDescent="0.25">
      <c r="A167" s="6" t="str" cm="1">
        <f t="array" aca="1" ref="A167" ca="1">IF($A166="",INDIRECT("wishlist_data!A"&amp;INT(ROW($A167)/4)),IF(MID($A166,3,5)="notes",INDIRECT("wishlist_data!C"&amp;INT(ROW($A167)/4)),IF(MID($A166,1,3)="dim","",INDIRECT("wishlist_data!B"&amp;INT(ROW($A167)/4)))))</f>
        <v/>
      </c>
    </row>
    <row r="168" spans="1:1" x14ac:dyDescent="0.25">
      <c r="A168" s="6" t="str" cm="1">
        <f t="array" aca="1" ref="A168" ca="1">IF($A167="",INDIRECT("wishlist_data!A"&amp;INT(ROW($A168)/4)),IF(MID($A167,3,5)="notes",INDIRECT("wishlist_data!C"&amp;INT(ROW($A168)/4)),IF(MID($A167,1,3)="dim","",INDIRECT("wishlist_data!B"&amp;INT(ROW($A168)/4)))))</f>
        <v>// Ergo Sum</v>
      </c>
    </row>
    <row r="169" spans="1:1" x14ac:dyDescent="0.25">
      <c r="A169" s="6" t="str" cm="1">
        <f t="array" aca="1" ref="A169" ca="1">IF($A168="",INDIRECT("wishlist_data!A"&amp;INT(ROW($A169)/4)),IF(MID($A168,3,5)="notes",INDIRECT("wishlist_data!C"&amp;INT(ROW($A169)/4)),IF(MID($A168,1,3)="dim","",INDIRECT("wishlist_data!B"&amp;INT(ROW($A169)/4)))))</f>
        <v>//notes:[Aegis' Speedrunner's Shopping List (updated 2026-01-05)] Tier: 1 [Purpose]: Splash add clear, Sword boss damage [Usage]: CE, SE [Source]: Pale Heart  | tags: aegis speedrun pve</v>
      </c>
    </row>
    <row r="170" spans="1:1" x14ac:dyDescent="0.25">
      <c r="A170" s="6" t="str" cm="1">
        <f t="array" aca="1" ref="A170" ca="1">IF($A169="",INDIRECT("wishlist_data!A"&amp;INT(ROW($A170)/4)),IF(MID($A169,3,5)="notes",INDIRECT("wishlist_data!C"&amp;INT(ROW($A170)/4)),IF(MID($A169,1,3)="dim","",INDIRECT("wishlist_data!B"&amp;INT(ROW($A170)/4)))))</f>
        <v>dimwishlist:item=1681583613&amp;perks=1261178282,269888150, 2108556049, 1959135343</v>
      </c>
    </row>
    <row r="171" spans="1:1" x14ac:dyDescent="0.25">
      <c r="A171" s="6" t="str" cm="1">
        <f t="array" aca="1" ref="A171" ca="1">IF($A170="",INDIRECT("wishlist_data!A"&amp;INT(ROW($A171)/4)),IF(MID($A170,3,5)="notes",INDIRECT("wishlist_data!C"&amp;INT(ROW($A171)/4)),IF(MID($A170,1,3)="dim","",INDIRECT("wishlist_data!B"&amp;INT(ROW($A171)/4)))))</f>
        <v/>
      </c>
    </row>
    <row r="172" spans="1:1" x14ac:dyDescent="0.25">
      <c r="A172" s="6" t="str" cm="1">
        <f t="array" aca="1" ref="A172" ca="1">IF($A171="",INDIRECT("wishlist_data!A"&amp;INT(ROW($A172)/4)),IF(MID($A171,3,5)="notes",INDIRECT("wishlist_data!C"&amp;INT(ROW($A172)/4)),IF(MID($A171,1,3)="dim","",INDIRECT("wishlist_data!B"&amp;INT(ROW($A172)/4)))))</f>
        <v>// Ergo Sum</v>
      </c>
    </row>
    <row r="173" spans="1:1" x14ac:dyDescent="0.25">
      <c r="A173" s="6" t="str" cm="1">
        <f t="array" aca="1" ref="A173" ca="1">IF($A172="",INDIRECT("wishlist_data!A"&amp;INT(ROW($A173)/4)),IF(MID($A172,3,5)="notes",INDIRECT("wishlist_data!C"&amp;INT(ROW($A173)/4)),IF(MID($A172,1,3)="dim","",INDIRECT("wishlist_data!B"&amp;INT(ROW($A173)/4)))))</f>
        <v>//notes:[Aegis' Speedrunner's Shopping List (updated 2026-01-05)] Tier: 1 [Purpose]: Splash add clear, Sword boss damage [Usage]: CE, SE [Source]: Pale Heart  | tags: aegis speedrun pve</v>
      </c>
    </row>
    <row r="174" spans="1:1" x14ac:dyDescent="0.25">
      <c r="A174" s="6" t="str" cm="1">
        <f t="array" aca="1" ref="A174" ca="1">IF($A173="",INDIRECT("wishlist_data!A"&amp;INT(ROW($A174)/4)),IF(MID($A173,3,5)="notes",INDIRECT("wishlist_data!C"&amp;INT(ROW($A174)/4)),IF(MID($A173,1,3)="dim","",INDIRECT("wishlist_data!B"&amp;INT(ROW($A174)/4)))))</f>
        <v>dimwishlist:item=1681583613&amp;perks=1261178282,269888150,1395789926,2516532331</v>
      </c>
    </row>
    <row r="175" spans="1:1" x14ac:dyDescent="0.25">
      <c r="A175" s="6" t="str" cm="1">
        <f t="array" aca="1" ref="A175" ca="1">IF($A174="",INDIRECT("wishlist_data!A"&amp;INT(ROW($A175)/4)),IF(MID($A174,3,5)="notes",INDIRECT("wishlist_data!C"&amp;INT(ROW($A175)/4)),IF(MID($A174,1,3)="dim","",INDIRECT("wishlist_data!B"&amp;INT(ROW($A175)/4)))))</f>
        <v/>
      </c>
    </row>
    <row r="176" spans="1:1" x14ac:dyDescent="0.25">
      <c r="A176" s="6" t="str" cm="1">
        <f t="array" aca="1" ref="A176" ca="1">IF($A175="",INDIRECT("wishlist_data!A"&amp;INT(ROW($A176)/4)),IF(MID($A175,3,5)="notes",INDIRECT("wishlist_data!C"&amp;INT(ROW($A176)/4)),IF(MID($A175,1,3)="dim","",INDIRECT("wishlist_data!B"&amp;INT(ROW($A176)/4)))))</f>
        <v>// Ergo Sum</v>
      </c>
    </row>
    <row r="177" spans="1:1" x14ac:dyDescent="0.25">
      <c r="A177" s="6" t="str" cm="1">
        <f t="array" aca="1" ref="A177" ca="1">IF($A176="",INDIRECT("wishlist_data!A"&amp;INT(ROW($A177)/4)),IF(MID($A176,3,5)="notes",INDIRECT("wishlist_data!C"&amp;INT(ROW($A177)/4)),IF(MID($A176,1,3)="dim","",INDIRECT("wishlist_data!B"&amp;INT(ROW($A177)/4)))))</f>
        <v>//notes:[Aegis' Speedrunner's Shopping List (updated 2026-01-05)] Tier: 1 [Purpose]: Splash add clear, Sword boss damage [Usage]: CE, SE [Source]: Pale Heart  | tags: aegis speedrun pve</v>
      </c>
    </row>
    <row r="178" spans="1:1" x14ac:dyDescent="0.25">
      <c r="A178" s="6" t="str" cm="1">
        <f t="array" aca="1" ref="A178" ca="1">IF($A177="",INDIRECT("wishlist_data!A"&amp;INT(ROW($A178)/4)),IF(MID($A177,3,5)="notes",INDIRECT("wishlist_data!C"&amp;INT(ROW($A178)/4)),IF(MID($A177,1,3)="dim","",INDIRECT("wishlist_data!B"&amp;INT(ROW($A178)/4)))))</f>
        <v>dimwishlist:item=1681583613&amp;perks=1261178282,269888150,1395789926, 3949068808</v>
      </c>
    </row>
    <row r="179" spans="1:1" x14ac:dyDescent="0.25">
      <c r="A179" s="6" t="str" cm="1">
        <f t="array" aca="1" ref="A179" ca="1">IF($A178="",INDIRECT("wishlist_data!A"&amp;INT(ROW($A179)/4)),IF(MID($A178,3,5)="notes",INDIRECT("wishlist_data!C"&amp;INT(ROW($A179)/4)),IF(MID($A178,1,3)="dim","",INDIRECT("wishlist_data!B"&amp;INT(ROW($A179)/4)))))</f>
        <v/>
      </c>
    </row>
    <row r="180" spans="1:1" x14ac:dyDescent="0.25">
      <c r="A180" s="6" t="str" cm="1">
        <f t="array" aca="1" ref="A180" ca="1">IF($A179="",INDIRECT("wishlist_data!A"&amp;INT(ROW($A180)/4)),IF(MID($A179,3,5)="notes",INDIRECT("wishlist_data!C"&amp;INT(ROW($A180)/4)),IF(MID($A179,1,3)="dim","",INDIRECT("wishlist_data!B"&amp;INT(ROW($A180)/4)))))</f>
        <v>// Ergo Sum</v>
      </c>
    </row>
    <row r="181" spans="1:1" x14ac:dyDescent="0.25">
      <c r="A181" s="6" t="str" cm="1">
        <f t="array" aca="1" ref="A181" ca="1">IF($A180="",INDIRECT("wishlist_data!A"&amp;INT(ROW($A181)/4)),IF(MID($A180,3,5)="notes",INDIRECT("wishlist_data!C"&amp;INT(ROW($A181)/4)),IF(MID($A180,1,3)="dim","",INDIRECT("wishlist_data!B"&amp;INT(ROW($A181)/4)))))</f>
        <v>//notes:[Aegis' Speedrunner's Shopping List (updated 2026-01-05)] Tier: 1 [Purpose]: Splash add clear, Sword boss damage [Usage]: CE, SE [Source]: Pale Heart  | tags: aegis speedrun pve</v>
      </c>
    </row>
    <row r="182" spans="1:1" x14ac:dyDescent="0.25">
      <c r="A182" s="6" t="str" cm="1">
        <f t="array" aca="1" ref="A182" ca="1">IF($A181="",INDIRECT("wishlist_data!A"&amp;INT(ROW($A182)/4)),IF(MID($A181,3,5)="notes",INDIRECT("wishlist_data!C"&amp;INT(ROW($A182)/4)),IF(MID($A181,1,3)="dim","",INDIRECT("wishlist_data!B"&amp;INT(ROW($A182)/4)))))</f>
        <v>dimwishlist:item=1681583613&amp;perks=1261178282,269888150,1395789926,1000724343</v>
      </c>
    </row>
    <row r="183" spans="1:1" x14ac:dyDescent="0.25">
      <c r="A183" s="6" t="str" cm="1">
        <f t="array" aca="1" ref="A183" ca="1">IF($A182="",INDIRECT("wishlist_data!A"&amp;INT(ROW($A183)/4)),IF(MID($A182,3,5)="notes",INDIRECT("wishlist_data!C"&amp;INT(ROW($A183)/4)),IF(MID($A182,1,3)="dim","",INDIRECT("wishlist_data!B"&amp;INT(ROW($A183)/4)))))</f>
        <v/>
      </c>
    </row>
    <row r="184" spans="1:1" x14ac:dyDescent="0.25">
      <c r="A184" s="6" t="str" cm="1">
        <f t="array" aca="1" ref="A184" ca="1">IF($A183="",INDIRECT("wishlist_data!A"&amp;INT(ROW($A184)/4)),IF(MID($A183,3,5)="notes",INDIRECT("wishlist_data!C"&amp;INT(ROW($A184)/4)),IF(MID($A183,1,3)="dim","",INDIRECT("wishlist_data!B"&amp;INT(ROW($A184)/4)))))</f>
        <v>// Ergo Sum</v>
      </c>
    </row>
    <row r="185" spans="1:1" x14ac:dyDescent="0.25">
      <c r="A185" s="6" t="str" cm="1">
        <f t="array" aca="1" ref="A185" ca="1">IF($A184="",INDIRECT("wishlist_data!A"&amp;INT(ROW($A185)/4)),IF(MID($A184,3,5)="notes",INDIRECT("wishlist_data!C"&amp;INT(ROW($A185)/4)),IF(MID($A184,1,3)="dim","",INDIRECT("wishlist_data!B"&amp;INT(ROW($A185)/4)))))</f>
        <v>//notes:[Aegis' Speedrunner's Shopping List (updated 2026-01-05)] Tier: 1 [Purpose]: Splash add clear, Sword boss damage [Usage]: CE, SE [Source]: Pale Heart  | tags: aegis speedrun pve</v>
      </c>
    </row>
    <row r="186" spans="1:1" x14ac:dyDescent="0.25">
      <c r="A186" s="6" t="str" cm="1">
        <f t="array" aca="1" ref="A186" ca="1">IF($A185="",INDIRECT("wishlist_data!A"&amp;INT(ROW($A186)/4)),IF(MID($A185,3,5)="notes",INDIRECT("wishlist_data!C"&amp;INT(ROW($A186)/4)),IF(MID($A185,1,3)="dim","",INDIRECT("wishlist_data!B"&amp;INT(ROW($A186)/4)))))</f>
        <v>dimwishlist:item=1681583613&amp;perks=1261178282,269888150,1395789926, 1522566605</v>
      </c>
    </row>
    <row r="187" spans="1:1" x14ac:dyDescent="0.25">
      <c r="A187" s="6" t="str" cm="1">
        <f t="array" aca="1" ref="A187" ca="1">IF($A186="",INDIRECT("wishlist_data!A"&amp;INT(ROW($A187)/4)),IF(MID($A186,3,5)="notes",INDIRECT("wishlist_data!C"&amp;INT(ROW($A187)/4)),IF(MID($A186,1,3)="dim","",INDIRECT("wishlist_data!B"&amp;INT(ROW($A187)/4)))))</f>
        <v/>
      </c>
    </row>
    <row r="188" spans="1:1" x14ac:dyDescent="0.25">
      <c r="A188" s="6" t="str" cm="1">
        <f t="array" aca="1" ref="A188" ca="1">IF($A187="",INDIRECT("wishlist_data!A"&amp;INT(ROW($A188)/4)),IF(MID($A187,3,5)="notes",INDIRECT("wishlist_data!C"&amp;INT(ROW($A188)/4)),IF(MID($A187,1,3)="dim","",INDIRECT("wishlist_data!B"&amp;INT(ROW($A188)/4)))))</f>
        <v>// Ergo Sum</v>
      </c>
    </row>
    <row r="189" spans="1:1" x14ac:dyDescent="0.25">
      <c r="A189" s="6" t="str" cm="1">
        <f t="array" aca="1" ref="A189" ca="1">IF($A188="",INDIRECT("wishlist_data!A"&amp;INT(ROW($A189)/4)),IF(MID($A188,3,5)="notes",INDIRECT("wishlist_data!C"&amp;INT(ROW($A189)/4)),IF(MID($A188,1,3)="dim","",INDIRECT("wishlist_data!B"&amp;INT(ROW($A189)/4)))))</f>
        <v>//notes:[Aegis' Speedrunner's Shopping List (updated 2026-01-05)] Tier: 1 [Purpose]: Splash add clear, Sword boss damage [Usage]: CE, SE [Source]: Pale Heart  | tags: aegis speedrun pve</v>
      </c>
    </row>
    <row r="190" spans="1:1" x14ac:dyDescent="0.25">
      <c r="A190" s="6" t="str" cm="1">
        <f t="array" aca="1" ref="A190" ca="1">IF($A189="",INDIRECT("wishlist_data!A"&amp;INT(ROW($A190)/4)),IF(MID($A189,3,5)="notes",INDIRECT("wishlist_data!C"&amp;INT(ROW($A190)/4)),IF(MID($A189,1,3)="dim","",INDIRECT("wishlist_data!B"&amp;INT(ROW($A190)/4)))))</f>
        <v>dimwishlist:item=1681583613&amp;perks=1261178282,269888150,1395789926,2962361451</v>
      </c>
    </row>
    <row r="191" spans="1:1" x14ac:dyDescent="0.25">
      <c r="A191" s="6" t="str" cm="1">
        <f t="array" aca="1" ref="A191" ca="1">IF($A190="",INDIRECT("wishlist_data!A"&amp;INT(ROW($A191)/4)),IF(MID($A190,3,5)="notes",INDIRECT("wishlist_data!C"&amp;INT(ROW($A191)/4)),IF(MID($A190,1,3)="dim","",INDIRECT("wishlist_data!B"&amp;INT(ROW($A191)/4)))))</f>
        <v/>
      </c>
    </row>
    <row r="192" spans="1:1" x14ac:dyDescent="0.25">
      <c r="A192" s="6" t="str" cm="1">
        <f t="array" aca="1" ref="A192" ca="1">IF($A191="",INDIRECT("wishlist_data!A"&amp;INT(ROW($A192)/4)),IF(MID($A191,3,5)="notes",INDIRECT("wishlist_data!C"&amp;INT(ROW($A192)/4)),IF(MID($A191,1,3)="dim","",INDIRECT("wishlist_data!B"&amp;INT(ROW($A192)/4)))))</f>
        <v>// Ergo Sum</v>
      </c>
    </row>
    <row r="193" spans="1:1" x14ac:dyDescent="0.25">
      <c r="A193" s="6" t="str" cm="1">
        <f t="array" aca="1" ref="A193" ca="1">IF($A192="",INDIRECT("wishlist_data!A"&amp;INT(ROW($A193)/4)),IF(MID($A192,3,5)="notes",INDIRECT("wishlist_data!C"&amp;INT(ROW($A193)/4)),IF(MID($A192,1,3)="dim","",INDIRECT("wishlist_data!B"&amp;INT(ROW($A193)/4)))))</f>
        <v>//notes:[Aegis' Speedrunner's Shopping List (updated 2026-01-05)] Tier: 1 [Purpose]: Splash add clear, Sword boss damage [Usage]: CE, SE [Source]: Pale Heart  | tags: aegis speedrun pve</v>
      </c>
    </row>
    <row r="194" spans="1:1" x14ac:dyDescent="0.25">
      <c r="A194" s="6" t="str" cm="1">
        <f t="array" aca="1" ref="A194" ca="1">IF($A193="",INDIRECT("wishlist_data!A"&amp;INT(ROW($A194)/4)),IF(MID($A193,3,5)="notes",INDIRECT("wishlist_data!C"&amp;INT(ROW($A194)/4)),IF(MID($A193,1,3)="dim","",INDIRECT("wishlist_data!B"&amp;INT(ROW($A194)/4)))))</f>
        <v>dimwishlist:item=1681583613&amp;perks=1261178282,269888150,1395789926, 1959135343</v>
      </c>
    </row>
    <row r="195" spans="1:1" x14ac:dyDescent="0.25">
      <c r="A195" s="6" t="str" cm="1">
        <f t="array" aca="1" ref="A195" ca="1">IF($A194="",INDIRECT("wishlist_data!A"&amp;INT(ROW($A195)/4)),IF(MID($A194,3,5)="notes",INDIRECT("wishlist_data!C"&amp;INT(ROW($A195)/4)),IF(MID($A194,1,3)="dim","",INDIRECT("wishlist_data!B"&amp;INT(ROW($A195)/4)))))</f>
        <v/>
      </c>
    </row>
    <row r="196" spans="1:1" x14ac:dyDescent="0.25">
      <c r="A196" s="6" t="str" cm="1">
        <f t="array" aca="1" ref="A196" ca="1">IF($A195="",INDIRECT("wishlist_data!A"&amp;INT(ROW($A196)/4)),IF(MID($A195,3,5)="notes",INDIRECT("wishlist_data!C"&amp;INT(ROW($A196)/4)),IF(MID($A195,1,3)="dim","",INDIRECT("wishlist_data!B"&amp;INT(ROW($A196)/4)))))</f>
        <v>// Gizmo Weft</v>
      </c>
    </row>
    <row r="197" spans="1:1" x14ac:dyDescent="0.25">
      <c r="A197" s="6" t="str" cm="1">
        <f t="array" aca="1" ref="A197" ca="1">IF($A196="",INDIRECT("wishlist_data!A"&amp;INT(ROW($A197)/4)),IF(MID($A196,3,5)="notes",INDIRECT("wishlist_data!C"&amp;INT(ROW($A197)/4)),IF(MID($A196,1,3)="dim","",INDIRECT("wishlist_data!B"&amp;INT(ROW($A197)/4)))))</f>
        <v>//notes:[Aegis' Speedrunner's Shopping List (updated 2026-01-05)] Tier: 1 [Purpose]: Boosting jump height [Usage]: Universal [Source]: Event drop  | tags: aegis speedrun pve</v>
      </c>
    </row>
    <row r="198" spans="1:1" x14ac:dyDescent="0.25">
      <c r="A198" s="6" t="str" cm="1">
        <f t="array" aca="1" ref="A198" ca="1">IF($A197="",INDIRECT("wishlist_data!A"&amp;INT(ROW($A198)/4)),IF(MID($A197,3,5)="notes",INDIRECT("wishlist_data!C"&amp;INT(ROW($A198)/4)),IF(MID($A197,1,3)="dim","",INDIRECT("wishlist_data!B"&amp;INT(ROW($A198)/4)))))</f>
        <v>dimwishlist:item=4069880346&amp;perks=3525010810,2822142346,1421772400,1439600632</v>
      </c>
    </row>
    <row r="199" spans="1:1" x14ac:dyDescent="0.25">
      <c r="A199" s="6" t="str" cm="1">
        <f t="array" aca="1" ref="A199" ca="1">IF($A198="",INDIRECT("wishlist_data!A"&amp;INT(ROW($A199)/4)),IF(MID($A198,3,5)="notes",INDIRECT("wishlist_data!C"&amp;INT(ROW($A199)/4)),IF(MID($A198,1,3)="dim","",INDIRECT("wishlist_data!B"&amp;INT(ROW($A199)/4)))))</f>
        <v/>
      </c>
    </row>
    <row r="200" spans="1:1" x14ac:dyDescent="0.25">
      <c r="A200" s="6" t="str" cm="1">
        <f t="array" aca="1" ref="A200" ca="1">IF($A199="",INDIRECT("wishlist_data!A"&amp;INT(ROW($A200)/4)),IF(MID($A199,3,5)="notes",INDIRECT("wishlist_data!C"&amp;INT(ROW($A200)/4)),IF(MID($A199,1,3)="dim","",INDIRECT("wishlist_data!B"&amp;INT(ROW($A200)/4)))))</f>
        <v>// Gizmo Weft</v>
      </c>
    </row>
    <row r="201" spans="1:1" x14ac:dyDescent="0.25">
      <c r="A201" s="6" t="str" cm="1">
        <f t="array" aca="1" ref="A201" ca="1">IF($A200="",INDIRECT("wishlist_data!A"&amp;INT(ROW($A201)/4)),IF(MID($A200,3,5)="notes",INDIRECT("wishlist_data!C"&amp;INT(ROW($A201)/4)),IF(MID($A200,1,3)="dim","",INDIRECT("wishlist_data!B"&amp;INT(ROW($A201)/4)))))</f>
        <v>//notes:[Aegis' Speedrunner's Shopping List (updated 2026-01-05)] Tier: 1 [Purpose]: Boosting jump height [Usage]: Universal [Source]: Event drop  | tags: aegis speedrun pve</v>
      </c>
    </row>
    <row r="202" spans="1:1" x14ac:dyDescent="0.25">
      <c r="A202" s="6" t="str" cm="1">
        <f t="array" aca="1" ref="A202" ca="1">IF($A201="",INDIRECT("wishlist_data!A"&amp;INT(ROW($A202)/4)),IF(MID($A201,3,5)="notes",INDIRECT("wishlist_data!C"&amp;INT(ROW($A202)/4)),IF(MID($A201,1,3)="dim","",INDIRECT("wishlist_data!B"&amp;INT(ROW($A202)/4)))))</f>
        <v>dimwishlist:item=4069880346&amp;perks=3525010810,2822142346,3161816588,1439600632</v>
      </c>
    </row>
    <row r="203" spans="1:1" x14ac:dyDescent="0.25">
      <c r="A203" s="6" t="str" cm="1">
        <f t="array" aca="1" ref="A203" ca="1">IF($A202="",INDIRECT("wishlist_data!A"&amp;INT(ROW($A203)/4)),IF(MID($A202,3,5)="notes",INDIRECT("wishlist_data!C"&amp;INT(ROW($A203)/4)),IF(MID($A202,1,3)="dim","",INDIRECT("wishlist_data!B"&amp;INT(ROW($A203)/4)))))</f>
        <v/>
      </c>
    </row>
    <row r="204" spans="1:1" x14ac:dyDescent="0.25">
      <c r="A204" s="6" t="str" cm="1">
        <f t="array" aca="1" ref="A204" ca="1">IF($A203="",INDIRECT("wishlist_data!A"&amp;INT(ROW($A204)/4)),IF(MID($A203,3,5)="notes",INDIRECT("wishlist_data!C"&amp;INT(ROW($A204)/4)),IF(MID($A203,1,3)="dim","",INDIRECT("wishlist_data!B"&amp;INT(ROW($A204)/4)))))</f>
        <v>// Gizmo Weft</v>
      </c>
    </row>
    <row r="205" spans="1:1" x14ac:dyDescent="0.25">
      <c r="A205" s="6" t="str" cm="1">
        <f t="array" aca="1" ref="A205" ca="1">IF($A204="",INDIRECT("wishlist_data!A"&amp;INT(ROW($A205)/4)),IF(MID($A204,3,5)="notes",INDIRECT("wishlist_data!C"&amp;INT(ROW($A205)/4)),IF(MID($A204,1,3)="dim","",INDIRECT("wishlist_data!B"&amp;INT(ROW($A205)/4)))))</f>
        <v>//notes:[Aegis' Speedrunner's Shopping List (updated 2026-01-05)] Tier: 1 [Purpose]: Boosting jump height [Usage]: Universal [Source]: Event drop  | tags: aegis speedrun pve</v>
      </c>
    </row>
    <row r="206" spans="1:1" x14ac:dyDescent="0.25">
      <c r="A206" s="6" t="str" cm="1">
        <f t="array" aca="1" ref="A206" ca="1">IF($A205="",INDIRECT("wishlist_data!A"&amp;INT(ROW($A206)/4)),IF(MID($A205,3,5)="notes",INDIRECT("wishlist_data!C"&amp;INT(ROW($A206)/4)),IF(MID($A205,1,3)="dim","",INDIRECT("wishlist_data!B"&amp;INT(ROW($A206)/4)))))</f>
        <v>dimwishlist:item=4069880346&amp;perks=3525010810,3301904089,1421772400,1439600632</v>
      </c>
    </row>
    <row r="207" spans="1:1" x14ac:dyDescent="0.25">
      <c r="A207" s="6" t="str" cm="1">
        <f t="array" aca="1" ref="A207" ca="1">IF($A206="",INDIRECT("wishlist_data!A"&amp;INT(ROW($A207)/4)),IF(MID($A206,3,5)="notes",INDIRECT("wishlist_data!C"&amp;INT(ROW($A207)/4)),IF(MID($A206,1,3)="dim","",INDIRECT("wishlist_data!B"&amp;INT(ROW($A207)/4)))))</f>
        <v/>
      </c>
    </row>
    <row r="208" spans="1:1" x14ac:dyDescent="0.25">
      <c r="A208" s="6" t="str" cm="1">
        <f t="array" aca="1" ref="A208" ca="1">IF($A207="",INDIRECT("wishlist_data!A"&amp;INT(ROW($A208)/4)),IF(MID($A207,3,5)="notes",INDIRECT("wishlist_data!C"&amp;INT(ROW($A208)/4)),IF(MID($A207,1,3)="dim","",INDIRECT("wishlist_data!B"&amp;INT(ROW($A208)/4)))))</f>
        <v>// Gizmo Weft</v>
      </c>
    </row>
    <row r="209" spans="1:1" x14ac:dyDescent="0.25">
      <c r="A209" s="6" t="str" cm="1">
        <f t="array" aca="1" ref="A209" ca="1">IF($A208="",INDIRECT("wishlist_data!A"&amp;INT(ROW($A209)/4)),IF(MID($A208,3,5)="notes",INDIRECT("wishlist_data!C"&amp;INT(ROW($A209)/4)),IF(MID($A208,1,3)="dim","",INDIRECT("wishlist_data!B"&amp;INT(ROW($A209)/4)))))</f>
        <v>//notes:[Aegis' Speedrunner's Shopping List (updated 2026-01-05)] Tier: 1 [Purpose]: Boosting jump height [Usage]: Universal [Source]: Event drop  | tags: aegis speedrun pve</v>
      </c>
    </row>
    <row r="210" spans="1:1" x14ac:dyDescent="0.25">
      <c r="A210" s="6" t="str" cm="1">
        <f t="array" aca="1" ref="A210" ca="1">IF($A209="",INDIRECT("wishlist_data!A"&amp;INT(ROW($A210)/4)),IF(MID($A209,3,5)="notes",INDIRECT("wishlist_data!C"&amp;INT(ROW($A210)/4)),IF(MID($A209,1,3)="dim","",INDIRECT("wishlist_data!B"&amp;INT(ROW($A210)/4)))))</f>
        <v>dimwishlist:item=4069880346&amp;perks=3525010810,3301904089,3161816588,1439600632</v>
      </c>
    </row>
    <row r="211" spans="1:1" x14ac:dyDescent="0.25">
      <c r="A211" s="6" t="str" cm="1">
        <f t="array" aca="1" ref="A211" ca="1">IF($A210="",INDIRECT("wishlist_data!A"&amp;INT(ROW($A211)/4)),IF(MID($A210,3,5)="notes",INDIRECT("wishlist_data!C"&amp;INT(ROW($A211)/4)),IF(MID($A210,1,3)="dim","",INDIRECT("wishlist_data!B"&amp;INT(ROW($A211)/4)))))</f>
        <v/>
      </c>
    </row>
    <row r="212" spans="1:1" x14ac:dyDescent="0.25">
      <c r="A212" s="6" t="str" cm="1">
        <f t="array" aca="1" ref="A212" ca="1">IF($A211="",INDIRECT("wishlist_data!A"&amp;INT(ROW($A212)/4)),IF(MID($A211,3,5)="notes",INDIRECT("wishlist_data!C"&amp;INT(ROW($A212)/4)),IF(MID($A211,1,3)="dim","",INDIRECT("wishlist_data!B"&amp;INT(ROW($A212)/4)))))</f>
        <v>// Gizmo Weft</v>
      </c>
    </row>
    <row r="213" spans="1:1" x14ac:dyDescent="0.25">
      <c r="A213" s="6" t="str" cm="1">
        <f t="array" aca="1" ref="A213" ca="1">IF($A212="",INDIRECT("wishlist_data!A"&amp;INT(ROW($A213)/4)),IF(MID($A212,3,5)="notes",INDIRECT("wishlist_data!C"&amp;INT(ROW($A213)/4)),IF(MID($A212,1,3)="dim","",INDIRECT("wishlist_data!B"&amp;INT(ROW($A213)/4)))))</f>
        <v>//notes:[Aegis' Speedrunner's Shopping List (updated 2026-01-05)] Tier: 1 [Purpose]: Boosting jump height [Usage]: Universal [Source]: Event drop  | tags: aegis speedrun pve</v>
      </c>
    </row>
    <row r="214" spans="1:1" x14ac:dyDescent="0.25">
      <c r="A214" s="6" t="str" cm="1">
        <f t="array" aca="1" ref="A214" ca="1">IF($A213="",INDIRECT("wishlist_data!A"&amp;INT(ROW($A214)/4)),IF(MID($A213,3,5)="notes",INDIRECT("wishlist_data!C"&amp;INT(ROW($A214)/4)),IF(MID($A213,1,3)="dim","",INDIRECT("wishlist_data!B"&amp;INT(ROW($A214)/4)))))</f>
        <v>dimwishlist:item=4069880346&amp;perks=3525010810,3373736292,1421772400,1439600632</v>
      </c>
    </row>
    <row r="215" spans="1:1" x14ac:dyDescent="0.25">
      <c r="A215" s="6" t="str" cm="1">
        <f t="array" aca="1" ref="A215" ca="1">IF($A214="",INDIRECT("wishlist_data!A"&amp;INT(ROW($A215)/4)),IF(MID($A214,3,5)="notes",INDIRECT("wishlist_data!C"&amp;INT(ROW($A215)/4)),IF(MID($A214,1,3)="dim","",INDIRECT("wishlist_data!B"&amp;INT(ROW($A215)/4)))))</f>
        <v/>
      </c>
    </row>
    <row r="216" spans="1:1" x14ac:dyDescent="0.25">
      <c r="A216" s="6" t="str" cm="1">
        <f t="array" aca="1" ref="A216" ca="1">IF($A215="",INDIRECT("wishlist_data!A"&amp;INT(ROW($A216)/4)),IF(MID($A215,3,5)="notes",INDIRECT("wishlist_data!C"&amp;INT(ROW($A216)/4)),IF(MID($A215,1,3)="dim","",INDIRECT("wishlist_data!B"&amp;INT(ROW($A216)/4)))))</f>
        <v>// Gizmo Weft</v>
      </c>
    </row>
    <row r="217" spans="1:1" x14ac:dyDescent="0.25">
      <c r="A217" s="6" t="str" cm="1">
        <f t="array" aca="1" ref="A217" ca="1">IF($A216="",INDIRECT("wishlist_data!A"&amp;INT(ROW($A217)/4)),IF(MID($A216,3,5)="notes",INDIRECT("wishlist_data!C"&amp;INT(ROW($A217)/4)),IF(MID($A216,1,3)="dim","",INDIRECT("wishlist_data!B"&amp;INT(ROW($A217)/4)))))</f>
        <v>//notes:[Aegis' Speedrunner's Shopping List (updated 2026-01-05)] Tier: 1 [Purpose]: Boosting jump height [Usage]: Universal [Source]: Event drop  | tags: aegis speedrun pve</v>
      </c>
    </row>
    <row r="218" spans="1:1" x14ac:dyDescent="0.25">
      <c r="A218" s="6" t="str" cm="1">
        <f t="array" aca="1" ref="A218" ca="1">IF($A217="",INDIRECT("wishlist_data!A"&amp;INT(ROW($A218)/4)),IF(MID($A217,3,5)="notes",INDIRECT("wishlist_data!C"&amp;INT(ROW($A218)/4)),IF(MID($A217,1,3)="dim","",INDIRECT("wishlist_data!B"&amp;INT(ROW($A218)/4)))))</f>
        <v>dimwishlist:item=4069880346&amp;perks=3525010810,3373736292,3161816588,1439600632</v>
      </c>
    </row>
    <row r="219" spans="1:1" x14ac:dyDescent="0.25">
      <c r="A219" s="6" t="str" cm="1">
        <f t="array" aca="1" ref="A219" ca="1">IF($A218="",INDIRECT("wishlist_data!A"&amp;INT(ROW($A219)/4)),IF(MID($A218,3,5)="notes",INDIRECT("wishlist_data!C"&amp;INT(ROW($A219)/4)),IF(MID($A218,1,3)="dim","",INDIRECT("wishlist_data!B"&amp;INT(ROW($A219)/4)))))</f>
        <v/>
      </c>
    </row>
    <row r="220" spans="1:1" x14ac:dyDescent="0.25">
      <c r="A220" s="6" t="str" cm="1">
        <f t="array" aca="1" ref="A220" ca="1">IF($A219="",INDIRECT("wishlist_data!A"&amp;INT(ROW($A220)/4)),IF(MID($A219,3,5)="notes",INDIRECT("wishlist_data!C"&amp;INT(ROW($A220)/4)),IF(MID($A219,1,3)="dim","",INDIRECT("wishlist_data!B"&amp;INT(ROW($A220)/4)))))</f>
        <v>// Gizmo Weft</v>
      </c>
    </row>
    <row r="221" spans="1:1" x14ac:dyDescent="0.25">
      <c r="A221" s="6" t="str" cm="1">
        <f t="array" aca="1" ref="A221" ca="1">IF($A220="",INDIRECT("wishlist_data!A"&amp;INT(ROW($A221)/4)),IF(MID($A220,3,5)="notes",INDIRECT("wishlist_data!C"&amp;INT(ROW($A221)/4)),IF(MID($A220,1,3)="dim","",INDIRECT("wishlist_data!B"&amp;INT(ROW($A221)/4)))))</f>
        <v>//notes:[Aegis' Speedrunner's Shopping List (updated 2026-01-05)] Tier: 1 [Purpose]: Boosting jump height [Usage]: Universal [Source]: Event drop  | tags: aegis speedrun pve</v>
      </c>
    </row>
    <row r="222" spans="1:1" x14ac:dyDescent="0.25">
      <c r="A222" s="6" t="str" cm="1">
        <f t="array" aca="1" ref="A222" ca="1">IF($A221="",INDIRECT("wishlist_data!A"&amp;INT(ROW($A222)/4)),IF(MID($A221,3,5)="notes",INDIRECT("wishlist_data!C"&amp;INT(ROW($A222)/4)),IF(MID($A221,1,3)="dim","",INDIRECT("wishlist_data!B"&amp;INT(ROW($A222)/4)))))</f>
        <v>dimwishlist:item=1572604081&amp;perks=3525010810,2822142346,1421772400,1439600632</v>
      </c>
    </row>
    <row r="223" spans="1:1" x14ac:dyDescent="0.25">
      <c r="A223" s="6" t="str" cm="1">
        <f t="array" aca="1" ref="A223" ca="1">IF($A222="",INDIRECT("wishlist_data!A"&amp;INT(ROW($A223)/4)),IF(MID($A222,3,5)="notes",INDIRECT("wishlist_data!C"&amp;INT(ROW($A223)/4)),IF(MID($A222,1,3)="dim","",INDIRECT("wishlist_data!B"&amp;INT(ROW($A223)/4)))))</f>
        <v/>
      </c>
    </row>
    <row r="224" spans="1:1" x14ac:dyDescent="0.25">
      <c r="A224" s="6" t="str" cm="1">
        <f t="array" aca="1" ref="A224" ca="1">IF($A223="",INDIRECT("wishlist_data!A"&amp;INT(ROW($A224)/4)),IF(MID($A223,3,5)="notes",INDIRECT("wishlist_data!C"&amp;INT(ROW($A224)/4)),IF(MID($A223,1,3)="dim","",INDIRECT("wishlist_data!B"&amp;INT(ROW($A224)/4)))))</f>
        <v>// Gizmo Weft</v>
      </c>
    </row>
    <row r="225" spans="1:1" x14ac:dyDescent="0.25">
      <c r="A225" s="6" t="str" cm="1">
        <f t="array" aca="1" ref="A225" ca="1">IF($A224="",INDIRECT("wishlist_data!A"&amp;INT(ROW($A225)/4)),IF(MID($A224,3,5)="notes",INDIRECT("wishlist_data!C"&amp;INT(ROW($A225)/4)),IF(MID($A224,1,3)="dim","",INDIRECT("wishlist_data!B"&amp;INT(ROW($A225)/4)))))</f>
        <v>//notes:[Aegis' Speedrunner's Shopping List (updated 2026-01-05)] Tier: 1 [Purpose]: Boosting jump height [Usage]: Universal [Source]: Event drop  | tags: aegis speedrun pve</v>
      </c>
    </row>
    <row r="226" spans="1:1" x14ac:dyDescent="0.25">
      <c r="A226" s="6" t="str" cm="1">
        <f t="array" aca="1" ref="A226" ca="1">IF($A225="",INDIRECT("wishlist_data!A"&amp;INT(ROW($A226)/4)),IF(MID($A225,3,5)="notes",INDIRECT("wishlist_data!C"&amp;INT(ROW($A226)/4)),IF(MID($A225,1,3)="dim","",INDIRECT("wishlist_data!B"&amp;INT(ROW($A226)/4)))))</f>
        <v>dimwishlist:item=1572604081&amp;perks=3525010810,2822142346,3161816588,1439600632</v>
      </c>
    </row>
    <row r="227" spans="1:1" x14ac:dyDescent="0.25">
      <c r="A227" s="6" t="str" cm="1">
        <f t="array" aca="1" ref="A227" ca="1">IF($A226="",INDIRECT("wishlist_data!A"&amp;INT(ROW($A227)/4)),IF(MID($A226,3,5)="notes",INDIRECT("wishlist_data!C"&amp;INT(ROW($A227)/4)),IF(MID($A226,1,3)="dim","",INDIRECT("wishlist_data!B"&amp;INT(ROW($A227)/4)))))</f>
        <v/>
      </c>
    </row>
    <row r="228" spans="1:1" x14ac:dyDescent="0.25">
      <c r="A228" s="6" t="str" cm="1">
        <f t="array" aca="1" ref="A228" ca="1">IF($A227="",INDIRECT("wishlist_data!A"&amp;INT(ROW($A228)/4)),IF(MID($A227,3,5)="notes",INDIRECT("wishlist_data!C"&amp;INT(ROW($A228)/4)),IF(MID($A227,1,3)="dim","",INDIRECT("wishlist_data!B"&amp;INT(ROW($A228)/4)))))</f>
        <v>// Gizmo Weft</v>
      </c>
    </row>
    <row r="229" spans="1:1" x14ac:dyDescent="0.25">
      <c r="A229" s="6" t="str" cm="1">
        <f t="array" aca="1" ref="A229" ca="1">IF($A228="",INDIRECT("wishlist_data!A"&amp;INT(ROW($A229)/4)),IF(MID($A228,3,5)="notes",INDIRECT("wishlist_data!C"&amp;INT(ROW($A229)/4)),IF(MID($A228,1,3)="dim","",INDIRECT("wishlist_data!B"&amp;INT(ROW($A229)/4)))))</f>
        <v>//notes:[Aegis' Speedrunner's Shopping List (updated 2026-01-05)] Tier: 1 [Purpose]: Boosting jump height [Usage]: Universal [Source]: Event drop  | tags: aegis speedrun pve</v>
      </c>
    </row>
    <row r="230" spans="1:1" x14ac:dyDescent="0.25">
      <c r="A230" s="6" t="str" cm="1">
        <f t="array" aca="1" ref="A230" ca="1">IF($A229="",INDIRECT("wishlist_data!A"&amp;INT(ROW($A230)/4)),IF(MID($A229,3,5)="notes",INDIRECT("wishlist_data!C"&amp;INT(ROW($A230)/4)),IF(MID($A229,1,3)="dim","",INDIRECT("wishlist_data!B"&amp;INT(ROW($A230)/4)))))</f>
        <v>dimwishlist:item=1572604081&amp;perks=3525010810,3301904089,1421772400,1439600632</v>
      </c>
    </row>
    <row r="231" spans="1:1" x14ac:dyDescent="0.25">
      <c r="A231" s="6" t="str" cm="1">
        <f t="array" aca="1" ref="A231" ca="1">IF($A230="",INDIRECT("wishlist_data!A"&amp;INT(ROW($A231)/4)),IF(MID($A230,3,5)="notes",INDIRECT("wishlist_data!C"&amp;INT(ROW($A231)/4)),IF(MID($A230,1,3)="dim","",INDIRECT("wishlist_data!B"&amp;INT(ROW($A231)/4)))))</f>
        <v/>
      </c>
    </row>
    <row r="232" spans="1:1" x14ac:dyDescent="0.25">
      <c r="A232" s="6" t="str" cm="1">
        <f t="array" aca="1" ref="A232" ca="1">IF($A231="",INDIRECT("wishlist_data!A"&amp;INT(ROW($A232)/4)),IF(MID($A231,3,5)="notes",INDIRECT("wishlist_data!C"&amp;INT(ROW($A232)/4)),IF(MID($A231,1,3)="dim","",INDIRECT("wishlist_data!B"&amp;INT(ROW($A232)/4)))))</f>
        <v>// Gizmo Weft</v>
      </c>
    </row>
    <row r="233" spans="1:1" x14ac:dyDescent="0.25">
      <c r="A233" s="6" t="str" cm="1">
        <f t="array" aca="1" ref="A233" ca="1">IF($A232="",INDIRECT("wishlist_data!A"&amp;INT(ROW($A233)/4)),IF(MID($A232,3,5)="notes",INDIRECT("wishlist_data!C"&amp;INT(ROW($A233)/4)),IF(MID($A232,1,3)="dim","",INDIRECT("wishlist_data!B"&amp;INT(ROW($A233)/4)))))</f>
        <v>//notes:[Aegis' Speedrunner's Shopping List (updated 2026-01-05)] Tier: 1 [Purpose]: Boosting jump height [Usage]: Universal [Source]: Event drop  | tags: aegis speedrun pve</v>
      </c>
    </row>
    <row r="234" spans="1:1" x14ac:dyDescent="0.25">
      <c r="A234" s="6" t="str" cm="1">
        <f t="array" aca="1" ref="A234" ca="1">IF($A233="",INDIRECT("wishlist_data!A"&amp;INT(ROW($A234)/4)),IF(MID($A233,3,5)="notes",INDIRECT("wishlist_data!C"&amp;INT(ROW($A234)/4)),IF(MID($A233,1,3)="dim","",INDIRECT("wishlist_data!B"&amp;INT(ROW($A234)/4)))))</f>
        <v>dimwishlist:item=1572604081&amp;perks=3525010810,3301904089,3161816588,1439600632</v>
      </c>
    </row>
    <row r="235" spans="1:1" x14ac:dyDescent="0.25">
      <c r="A235" s="6" t="str" cm="1">
        <f t="array" aca="1" ref="A235" ca="1">IF($A234="",INDIRECT("wishlist_data!A"&amp;INT(ROW($A235)/4)),IF(MID($A234,3,5)="notes",INDIRECT("wishlist_data!C"&amp;INT(ROW($A235)/4)),IF(MID($A234,1,3)="dim","",INDIRECT("wishlist_data!B"&amp;INT(ROW($A235)/4)))))</f>
        <v/>
      </c>
    </row>
    <row r="236" spans="1:1" x14ac:dyDescent="0.25">
      <c r="A236" s="6" t="str" cm="1">
        <f t="array" aca="1" ref="A236" ca="1">IF($A235="",INDIRECT("wishlist_data!A"&amp;INT(ROW($A236)/4)),IF(MID($A235,3,5)="notes",INDIRECT("wishlist_data!C"&amp;INT(ROW($A236)/4)),IF(MID($A235,1,3)="dim","",INDIRECT("wishlist_data!B"&amp;INT(ROW($A236)/4)))))</f>
        <v>// Gizmo Weft</v>
      </c>
    </row>
    <row r="237" spans="1:1" x14ac:dyDescent="0.25">
      <c r="A237" s="6" t="str" cm="1">
        <f t="array" aca="1" ref="A237" ca="1">IF($A236="",INDIRECT("wishlist_data!A"&amp;INT(ROW($A237)/4)),IF(MID($A236,3,5)="notes",INDIRECT("wishlist_data!C"&amp;INT(ROW($A237)/4)),IF(MID($A236,1,3)="dim","",INDIRECT("wishlist_data!B"&amp;INT(ROW($A237)/4)))))</f>
        <v>//notes:[Aegis' Speedrunner's Shopping List (updated 2026-01-05)] Tier: 1 [Purpose]: Boosting jump height [Usage]: Universal [Source]: Event drop  | tags: aegis speedrun pve</v>
      </c>
    </row>
    <row r="238" spans="1:1" x14ac:dyDescent="0.25">
      <c r="A238" s="6" t="str" cm="1">
        <f t="array" aca="1" ref="A238" ca="1">IF($A237="",INDIRECT("wishlist_data!A"&amp;INT(ROW($A238)/4)),IF(MID($A237,3,5)="notes",INDIRECT("wishlist_data!C"&amp;INT(ROW($A238)/4)),IF(MID($A237,1,3)="dim","",INDIRECT("wishlist_data!B"&amp;INT(ROW($A238)/4)))))</f>
        <v>dimwishlist:item=1572604081&amp;perks=3525010810,3373736292,1421772400,1439600632</v>
      </c>
    </row>
    <row r="239" spans="1:1" x14ac:dyDescent="0.25">
      <c r="A239" s="6" t="str" cm="1">
        <f t="array" aca="1" ref="A239" ca="1">IF($A238="",INDIRECT("wishlist_data!A"&amp;INT(ROW($A239)/4)),IF(MID($A238,3,5)="notes",INDIRECT("wishlist_data!C"&amp;INT(ROW($A239)/4)),IF(MID($A238,1,3)="dim","",INDIRECT("wishlist_data!B"&amp;INT(ROW($A239)/4)))))</f>
        <v/>
      </c>
    </row>
    <row r="240" spans="1:1" x14ac:dyDescent="0.25">
      <c r="A240" s="6" t="str" cm="1">
        <f t="array" aca="1" ref="A240" ca="1">IF($A239="",INDIRECT("wishlist_data!A"&amp;INT(ROW($A240)/4)),IF(MID($A239,3,5)="notes",INDIRECT("wishlist_data!C"&amp;INT(ROW($A240)/4)),IF(MID($A239,1,3)="dim","",INDIRECT("wishlist_data!B"&amp;INT(ROW($A240)/4)))))</f>
        <v>// Gizmo Weft</v>
      </c>
    </row>
    <row r="241" spans="1:1" x14ac:dyDescent="0.25">
      <c r="A241" s="6" t="str" cm="1">
        <f t="array" aca="1" ref="A241" ca="1">IF($A240="",INDIRECT("wishlist_data!A"&amp;INT(ROW($A241)/4)),IF(MID($A240,3,5)="notes",INDIRECT("wishlist_data!C"&amp;INT(ROW($A241)/4)),IF(MID($A240,1,3)="dim","",INDIRECT("wishlist_data!B"&amp;INT(ROW($A241)/4)))))</f>
        <v>//notes:[Aegis' Speedrunner's Shopping List (updated 2026-01-05)] Tier: 1 [Purpose]: Boosting jump height [Usage]: Universal [Source]: Event drop  | tags: aegis speedrun pve</v>
      </c>
    </row>
    <row r="242" spans="1:1" x14ac:dyDescent="0.25">
      <c r="A242" s="6" t="str" cm="1">
        <f t="array" aca="1" ref="A242" ca="1">IF($A241="",INDIRECT("wishlist_data!A"&amp;INT(ROW($A242)/4)),IF(MID($A241,3,5)="notes",INDIRECT("wishlist_data!C"&amp;INT(ROW($A242)/4)),IF(MID($A241,1,3)="dim","",INDIRECT("wishlist_data!B"&amp;INT(ROW($A242)/4)))))</f>
        <v>dimwishlist:item=1572604081&amp;perks=3525010810,3373736292,3161816588,1439600632</v>
      </c>
    </row>
    <row r="243" spans="1:1" x14ac:dyDescent="0.25">
      <c r="A243" s="6" t="str" cm="1">
        <f t="array" aca="1" ref="A243" ca="1">IF($A242="",INDIRECT("wishlist_data!A"&amp;INT(ROW($A243)/4)),IF(MID($A242,3,5)="notes",INDIRECT("wishlist_data!C"&amp;INT(ROW($A243)/4)),IF(MID($A242,1,3)="dim","",INDIRECT("wishlist_data!B"&amp;INT(ROW($A243)/4)))))</f>
        <v/>
      </c>
    </row>
    <row r="244" spans="1:1" x14ac:dyDescent="0.25">
      <c r="A244" s="6" t="str" cm="1">
        <f t="array" aca="1" ref="A244" ca="1">IF($A243="",INDIRECT("wishlist_data!A"&amp;INT(ROW($A244)/4)),IF(MID($A243,3,5)="notes",INDIRECT("wishlist_data!C"&amp;INT(ROW($A244)/4)),IF(MID($A243,1,3)="dim","",INDIRECT("wishlist_data!B"&amp;INT(ROW($A244)/4)))))</f>
        <v>// Mint Retrograde</v>
      </c>
    </row>
    <row r="245" spans="1:1" x14ac:dyDescent="0.25">
      <c r="A245" s="6" t="str" cm="1">
        <f t="array" aca="1" ref="A245" ca="1">IF($A244="",INDIRECT("wishlist_data!A"&amp;INT(ROW($A245)/4)),IF(MID($A244,3,5)="notes",INDIRECT("wishlist_data!C"&amp;INT(ROW($A245)/4)),IF(MID($A244,1,3)="dim","",INDIRECT("wishlist_data!B"&amp;INT(ROW($A245)/4)))))</f>
        <v>//notes:[Aegis' Speedrunner's Shopping List (updated 2026-01-05)] Tier: 1 [Purpose]: Everything [Usage]: Universal [Source]: Hawthorne  | tags: aegis speedrun pve</v>
      </c>
    </row>
    <row r="246" spans="1:1" x14ac:dyDescent="0.25">
      <c r="A246" s="6" t="str" cm="1">
        <f t="array" aca="1" ref="A246" ca="1">IF($A245="",INDIRECT("wishlist_data!A"&amp;INT(ROW($A246)/4)),IF(MID($A245,3,5)="notes",INDIRECT("wishlist_data!C"&amp;INT(ROW($A246)/4)),IF(MID($A245,1,3)="dim","",INDIRECT("wishlist_data!B"&amp;INT(ROW($A246)/4)))))</f>
        <v>dimwishlist:item=42435996&amp;perks=3525010810,2822142346,2578928832,1089671869</v>
      </c>
    </row>
    <row r="247" spans="1:1" x14ac:dyDescent="0.25">
      <c r="A247" s="6" t="str" cm="1">
        <f t="array" aca="1" ref="A247" ca="1">IF($A246="",INDIRECT("wishlist_data!A"&amp;INT(ROW($A247)/4)),IF(MID($A246,3,5)="notes",INDIRECT("wishlist_data!C"&amp;INT(ROW($A247)/4)),IF(MID($A246,1,3)="dim","",INDIRECT("wishlist_data!B"&amp;INT(ROW($A247)/4)))))</f>
        <v/>
      </c>
    </row>
    <row r="248" spans="1:1" x14ac:dyDescent="0.25">
      <c r="A248" s="6" t="str" cm="1">
        <f t="array" aca="1" ref="A248" ca="1">IF($A247="",INDIRECT("wishlist_data!A"&amp;INT(ROW($A248)/4)),IF(MID($A247,3,5)="notes",INDIRECT("wishlist_data!C"&amp;INT(ROW($A248)/4)),IF(MID($A247,1,3)="dim","",INDIRECT("wishlist_data!B"&amp;INT(ROW($A248)/4)))))</f>
        <v>// Mint Retrograde</v>
      </c>
    </row>
    <row r="249" spans="1:1" x14ac:dyDescent="0.25">
      <c r="A249" s="6" t="str" cm="1">
        <f t="array" aca="1" ref="A249" ca="1">IF($A248="",INDIRECT("wishlist_data!A"&amp;INT(ROW($A249)/4)),IF(MID($A248,3,5)="notes",INDIRECT("wishlist_data!C"&amp;INT(ROW($A249)/4)),IF(MID($A248,1,3)="dim","",INDIRECT("wishlist_data!B"&amp;INT(ROW($A249)/4)))))</f>
        <v>//notes:[Aegis' Speedrunner's Shopping List (updated 2026-01-05)] Tier: 1 [Purpose]: Everything [Usage]: Universal [Source]: Hawthorne  | tags: aegis speedrun pve</v>
      </c>
    </row>
    <row r="250" spans="1:1" x14ac:dyDescent="0.25">
      <c r="A250" s="6" t="str" cm="1">
        <f t="array" aca="1" ref="A250" ca="1">IF($A249="",INDIRECT("wishlist_data!A"&amp;INT(ROW($A250)/4)),IF(MID($A249,3,5)="notes",INDIRECT("wishlist_data!C"&amp;INT(ROW($A250)/4)),IF(MID($A249,1,3)="dim","",INDIRECT("wishlist_data!B"&amp;INT(ROW($A250)/4)))))</f>
        <v>dimwishlist:item=42435996&amp;perks=3525010810,2822142346,2578928832,3078487919</v>
      </c>
    </row>
    <row r="251" spans="1:1" x14ac:dyDescent="0.25">
      <c r="A251" s="6" t="str" cm="1">
        <f t="array" aca="1" ref="A251" ca="1">IF($A250="",INDIRECT("wishlist_data!A"&amp;INT(ROW($A251)/4)),IF(MID($A250,3,5)="notes",INDIRECT("wishlist_data!C"&amp;INT(ROW($A251)/4)),IF(MID($A250,1,3)="dim","",INDIRECT("wishlist_data!B"&amp;INT(ROW($A251)/4)))))</f>
        <v/>
      </c>
    </row>
    <row r="252" spans="1:1" x14ac:dyDescent="0.25">
      <c r="A252" s="6" t="str" cm="1">
        <f t="array" aca="1" ref="A252" ca="1">IF($A251="",INDIRECT("wishlist_data!A"&amp;INT(ROW($A252)/4)),IF(MID($A251,3,5)="notes",INDIRECT("wishlist_data!C"&amp;INT(ROW($A252)/4)),IF(MID($A251,1,3)="dim","",INDIRECT("wishlist_data!B"&amp;INT(ROW($A252)/4)))))</f>
        <v>// Mint Retrograde</v>
      </c>
    </row>
    <row r="253" spans="1:1" x14ac:dyDescent="0.25">
      <c r="A253" s="6" t="str" cm="1">
        <f t="array" aca="1" ref="A253" ca="1">IF($A252="",INDIRECT("wishlist_data!A"&amp;INT(ROW($A253)/4)),IF(MID($A252,3,5)="notes",INDIRECT("wishlist_data!C"&amp;INT(ROW($A253)/4)),IF(MID($A252,1,3)="dim","",INDIRECT("wishlist_data!B"&amp;INT(ROW($A253)/4)))))</f>
        <v>//notes:[Aegis' Speedrunner's Shopping List (updated 2026-01-05)] Tier: 1 [Purpose]: Everything [Usage]: Universal [Source]: Hawthorne  | tags: aegis speedrun pve</v>
      </c>
    </row>
    <row r="254" spans="1:1" x14ac:dyDescent="0.25">
      <c r="A254" s="6" t="str" cm="1">
        <f t="array" aca="1" ref="A254" ca="1">IF($A253="",INDIRECT("wishlist_data!A"&amp;INT(ROW($A254)/4)),IF(MID($A253,3,5)="notes",INDIRECT("wishlist_data!C"&amp;INT(ROW($A254)/4)),IF(MID($A253,1,3)="dim","",INDIRECT("wishlist_data!B"&amp;INT(ROW($A254)/4)))))</f>
        <v>dimwishlist:item=42435996&amp;perks=3525010810,2822142346,2578928832,2396489472</v>
      </c>
    </row>
    <row r="255" spans="1:1" x14ac:dyDescent="0.25">
      <c r="A255" s="6" t="str" cm="1">
        <f t="array" aca="1" ref="A255" ca="1">IF($A254="",INDIRECT("wishlist_data!A"&amp;INT(ROW($A255)/4)),IF(MID($A254,3,5)="notes",INDIRECT("wishlist_data!C"&amp;INT(ROW($A255)/4)),IF(MID($A254,1,3)="dim","",INDIRECT("wishlist_data!B"&amp;INT(ROW($A255)/4)))))</f>
        <v/>
      </c>
    </row>
    <row r="256" spans="1:1" x14ac:dyDescent="0.25">
      <c r="A256" s="6" t="str" cm="1">
        <f t="array" aca="1" ref="A256" ca="1">IF($A255="",INDIRECT("wishlist_data!A"&amp;INT(ROW($A256)/4)),IF(MID($A255,3,5)="notes",INDIRECT("wishlist_data!C"&amp;INT(ROW($A256)/4)),IF(MID($A255,1,3)="dim","",INDIRECT("wishlist_data!B"&amp;INT(ROW($A256)/4)))))</f>
        <v>// Mint Retrograde</v>
      </c>
    </row>
    <row r="257" spans="1:1" x14ac:dyDescent="0.25">
      <c r="A257" s="6" t="str" cm="1">
        <f t="array" aca="1" ref="A257" ca="1">IF($A256="",INDIRECT("wishlist_data!A"&amp;INT(ROW($A257)/4)),IF(MID($A256,3,5)="notes",INDIRECT("wishlist_data!C"&amp;INT(ROW($A257)/4)),IF(MID($A256,1,3)="dim","",INDIRECT("wishlist_data!B"&amp;INT(ROW($A257)/4)))))</f>
        <v>//notes:[Aegis' Speedrunner's Shopping List (updated 2026-01-05)] Tier: 1 [Purpose]: Everything [Usage]: Universal [Source]: Hawthorne  | tags: aegis speedrun pve</v>
      </c>
    </row>
    <row r="258" spans="1:1" x14ac:dyDescent="0.25">
      <c r="A258" s="6" t="str" cm="1">
        <f t="array" aca="1" ref="A258" ca="1">IF($A257="",INDIRECT("wishlist_data!A"&amp;INT(ROW($A258)/4)),IF(MID($A257,3,5)="notes",INDIRECT("wishlist_data!C"&amp;INT(ROW($A258)/4)),IF(MID($A257,1,3)="dim","",INDIRECT("wishlist_data!B"&amp;INT(ROW($A258)/4)))))</f>
        <v>dimwishlist:item=42435996&amp;perks=3525010810,2822142346,2578928832,3081867624</v>
      </c>
    </row>
    <row r="259" spans="1:1" x14ac:dyDescent="0.25">
      <c r="A259" s="6" t="str" cm="1">
        <f t="array" aca="1" ref="A259" ca="1">IF($A258="",INDIRECT("wishlist_data!A"&amp;INT(ROW($A259)/4)),IF(MID($A258,3,5)="notes",INDIRECT("wishlist_data!C"&amp;INT(ROW($A259)/4)),IF(MID($A258,1,3)="dim","",INDIRECT("wishlist_data!B"&amp;INT(ROW($A259)/4)))))</f>
        <v/>
      </c>
    </row>
    <row r="260" spans="1:1" x14ac:dyDescent="0.25">
      <c r="A260" s="6" t="str" cm="1">
        <f t="array" aca="1" ref="A260" ca="1">IF($A259="",INDIRECT("wishlist_data!A"&amp;INT(ROW($A260)/4)),IF(MID($A259,3,5)="notes",INDIRECT("wishlist_data!C"&amp;INT(ROW($A260)/4)),IF(MID($A259,1,3)="dim","",INDIRECT("wishlist_data!B"&amp;INT(ROW($A260)/4)))))</f>
        <v>// Mint Retrograde</v>
      </c>
    </row>
    <row r="261" spans="1:1" x14ac:dyDescent="0.25">
      <c r="A261" s="6" t="str" cm="1">
        <f t="array" aca="1" ref="A261" ca="1">IF($A260="",INDIRECT("wishlist_data!A"&amp;INT(ROW($A261)/4)),IF(MID($A260,3,5)="notes",INDIRECT("wishlist_data!C"&amp;INT(ROW($A261)/4)),IF(MID($A260,1,3)="dim","",INDIRECT("wishlist_data!B"&amp;INT(ROW($A261)/4)))))</f>
        <v>//notes:[Aegis' Speedrunner's Shopping List (updated 2026-01-05)] Tier: 1 [Purpose]: Everything [Usage]: Universal [Source]: Hawthorne  | tags: aegis speedrun pve</v>
      </c>
    </row>
    <row r="262" spans="1:1" x14ac:dyDescent="0.25">
      <c r="A262" s="6" t="str" cm="1">
        <f t="array" aca="1" ref="A262" ca="1">IF($A261="",INDIRECT("wishlist_data!A"&amp;INT(ROW($A262)/4)),IF(MID($A261,3,5)="notes",INDIRECT("wishlist_data!C"&amp;INT(ROW($A262)/4)),IF(MID($A261,1,3)="dim","",INDIRECT("wishlist_data!B"&amp;INT(ROW($A262)/4)))))</f>
        <v>dimwishlist:item=42435996&amp;perks=3525010810,2822142346, 3418782618,1089671869</v>
      </c>
    </row>
    <row r="263" spans="1:1" x14ac:dyDescent="0.25">
      <c r="A263" s="6" t="str" cm="1">
        <f t="array" aca="1" ref="A263" ca="1">IF($A262="",INDIRECT("wishlist_data!A"&amp;INT(ROW($A263)/4)),IF(MID($A262,3,5)="notes",INDIRECT("wishlist_data!C"&amp;INT(ROW($A263)/4)),IF(MID($A262,1,3)="dim","",INDIRECT("wishlist_data!B"&amp;INT(ROW($A263)/4)))))</f>
        <v/>
      </c>
    </row>
    <row r="264" spans="1:1" x14ac:dyDescent="0.25">
      <c r="A264" s="6" t="str" cm="1">
        <f t="array" aca="1" ref="A264" ca="1">IF($A263="",INDIRECT("wishlist_data!A"&amp;INT(ROW($A264)/4)),IF(MID($A263,3,5)="notes",INDIRECT("wishlist_data!C"&amp;INT(ROW($A264)/4)),IF(MID($A263,1,3)="dim","",INDIRECT("wishlist_data!B"&amp;INT(ROW($A264)/4)))))</f>
        <v>// Mint Retrograde</v>
      </c>
    </row>
    <row r="265" spans="1:1" x14ac:dyDescent="0.25">
      <c r="A265" s="6" t="str" cm="1">
        <f t="array" aca="1" ref="A265" ca="1">IF($A264="",INDIRECT("wishlist_data!A"&amp;INT(ROW($A265)/4)),IF(MID($A264,3,5)="notes",INDIRECT("wishlist_data!C"&amp;INT(ROW($A265)/4)),IF(MID($A264,1,3)="dim","",INDIRECT("wishlist_data!B"&amp;INT(ROW($A265)/4)))))</f>
        <v>//notes:[Aegis' Speedrunner's Shopping List (updated 2026-01-05)] Tier: 1 [Purpose]: Everything [Usage]: Universal [Source]: Hawthorne  | tags: aegis speedrun pve</v>
      </c>
    </row>
    <row r="266" spans="1:1" x14ac:dyDescent="0.25">
      <c r="A266" s="6" t="str" cm="1">
        <f t="array" aca="1" ref="A266" ca="1">IF($A265="",INDIRECT("wishlist_data!A"&amp;INT(ROW($A266)/4)),IF(MID($A265,3,5)="notes",INDIRECT("wishlist_data!C"&amp;INT(ROW($A266)/4)),IF(MID($A265,1,3)="dim","",INDIRECT("wishlist_data!B"&amp;INT(ROW($A266)/4)))))</f>
        <v>dimwishlist:item=42435996&amp;perks=3525010810,2822142346, 3418782618,3078487919</v>
      </c>
    </row>
    <row r="267" spans="1:1" x14ac:dyDescent="0.25">
      <c r="A267" s="6" t="str" cm="1">
        <f t="array" aca="1" ref="A267" ca="1">IF($A266="",INDIRECT("wishlist_data!A"&amp;INT(ROW($A267)/4)),IF(MID($A266,3,5)="notes",INDIRECT("wishlist_data!C"&amp;INT(ROW($A267)/4)),IF(MID($A266,1,3)="dim","",INDIRECT("wishlist_data!B"&amp;INT(ROW($A267)/4)))))</f>
        <v/>
      </c>
    </row>
    <row r="268" spans="1:1" x14ac:dyDescent="0.25">
      <c r="A268" s="6" t="str" cm="1">
        <f t="array" aca="1" ref="A268" ca="1">IF($A267="",INDIRECT("wishlist_data!A"&amp;INT(ROW($A268)/4)),IF(MID($A267,3,5)="notes",INDIRECT("wishlist_data!C"&amp;INT(ROW($A268)/4)),IF(MID($A267,1,3)="dim","",INDIRECT("wishlist_data!B"&amp;INT(ROW($A268)/4)))))</f>
        <v>// Mint Retrograde</v>
      </c>
    </row>
    <row r="269" spans="1:1" x14ac:dyDescent="0.25">
      <c r="A269" s="6" t="str" cm="1">
        <f t="array" aca="1" ref="A269" ca="1">IF($A268="",INDIRECT("wishlist_data!A"&amp;INT(ROW($A269)/4)),IF(MID($A268,3,5)="notes",INDIRECT("wishlist_data!C"&amp;INT(ROW($A269)/4)),IF(MID($A268,1,3)="dim","",INDIRECT("wishlist_data!B"&amp;INT(ROW($A269)/4)))))</f>
        <v>//notes:[Aegis' Speedrunner's Shopping List (updated 2026-01-05)] Tier: 1 [Purpose]: Everything [Usage]: Universal [Source]: Hawthorne  | tags: aegis speedrun pve</v>
      </c>
    </row>
    <row r="270" spans="1:1" x14ac:dyDescent="0.25">
      <c r="A270" s="6" t="str" cm="1">
        <f t="array" aca="1" ref="A270" ca="1">IF($A269="",INDIRECT("wishlist_data!A"&amp;INT(ROW($A270)/4)),IF(MID($A269,3,5)="notes",INDIRECT("wishlist_data!C"&amp;INT(ROW($A270)/4)),IF(MID($A269,1,3)="dim","",INDIRECT("wishlist_data!B"&amp;INT(ROW($A270)/4)))))</f>
        <v>dimwishlist:item=42435996&amp;perks=3525010810,2822142346, 3418782618,2396489472</v>
      </c>
    </row>
    <row r="271" spans="1:1" x14ac:dyDescent="0.25">
      <c r="A271" s="6" t="str" cm="1">
        <f t="array" aca="1" ref="A271" ca="1">IF($A270="",INDIRECT("wishlist_data!A"&amp;INT(ROW($A271)/4)),IF(MID($A270,3,5)="notes",INDIRECT("wishlist_data!C"&amp;INT(ROW($A271)/4)),IF(MID($A270,1,3)="dim","",INDIRECT("wishlist_data!B"&amp;INT(ROW($A271)/4)))))</f>
        <v/>
      </c>
    </row>
    <row r="272" spans="1:1" x14ac:dyDescent="0.25">
      <c r="A272" s="6" t="str" cm="1">
        <f t="array" aca="1" ref="A272" ca="1">IF($A271="",INDIRECT("wishlist_data!A"&amp;INT(ROW($A272)/4)),IF(MID($A271,3,5)="notes",INDIRECT("wishlist_data!C"&amp;INT(ROW($A272)/4)),IF(MID($A271,1,3)="dim","",INDIRECT("wishlist_data!B"&amp;INT(ROW($A272)/4)))))</f>
        <v>// Mint Retrograde</v>
      </c>
    </row>
    <row r="273" spans="1:1" x14ac:dyDescent="0.25">
      <c r="A273" s="6" t="str" cm="1">
        <f t="array" aca="1" ref="A273" ca="1">IF($A272="",INDIRECT("wishlist_data!A"&amp;INT(ROW($A273)/4)),IF(MID($A272,3,5)="notes",INDIRECT("wishlist_data!C"&amp;INT(ROW($A273)/4)),IF(MID($A272,1,3)="dim","",INDIRECT("wishlist_data!B"&amp;INT(ROW($A273)/4)))))</f>
        <v>//notes:[Aegis' Speedrunner's Shopping List (updated 2026-01-05)] Tier: 1 [Purpose]: Everything [Usage]: Universal [Source]: Hawthorne  | tags: aegis speedrun pve</v>
      </c>
    </row>
    <row r="274" spans="1:1" x14ac:dyDescent="0.25">
      <c r="A274" s="6" t="str" cm="1">
        <f t="array" aca="1" ref="A274" ca="1">IF($A273="",INDIRECT("wishlist_data!A"&amp;INT(ROW($A274)/4)),IF(MID($A273,3,5)="notes",INDIRECT("wishlist_data!C"&amp;INT(ROW($A274)/4)),IF(MID($A273,1,3)="dim","",INDIRECT("wishlist_data!B"&amp;INT(ROW($A274)/4)))))</f>
        <v>dimwishlist:item=42435996&amp;perks=3525010810,2822142346, 3418782618,3081867624</v>
      </c>
    </row>
    <row r="275" spans="1:1" x14ac:dyDescent="0.25">
      <c r="A275" s="6" t="str" cm="1">
        <f t="array" aca="1" ref="A275" ca="1">IF($A274="",INDIRECT("wishlist_data!A"&amp;INT(ROW($A275)/4)),IF(MID($A274,3,5)="notes",INDIRECT("wishlist_data!C"&amp;INT(ROW($A275)/4)),IF(MID($A274,1,3)="dim","",INDIRECT("wishlist_data!B"&amp;INT(ROW($A275)/4)))))</f>
        <v/>
      </c>
    </row>
    <row r="276" spans="1:1" x14ac:dyDescent="0.25">
      <c r="A276" s="6" t="str" cm="1">
        <f t="array" aca="1" ref="A276" ca="1">IF($A275="",INDIRECT("wishlist_data!A"&amp;INT(ROW($A276)/4)),IF(MID($A275,3,5)="notes",INDIRECT("wishlist_data!C"&amp;INT(ROW($A276)/4)),IF(MID($A275,1,3)="dim","",INDIRECT("wishlist_data!B"&amp;INT(ROW($A276)/4)))))</f>
        <v>// Mint Retrograde</v>
      </c>
    </row>
    <row r="277" spans="1:1" x14ac:dyDescent="0.25">
      <c r="A277" s="6" t="str" cm="1">
        <f t="array" aca="1" ref="A277" ca="1">IF($A276="",INDIRECT("wishlist_data!A"&amp;INT(ROW($A277)/4)),IF(MID($A276,3,5)="notes",INDIRECT("wishlist_data!C"&amp;INT(ROW($A277)/4)),IF(MID($A276,1,3)="dim","",INDIRECT("wishlist_data!B"&amp;INT(ROW($A277)/4)))))</f>
        <v>//notes:[Aegis' Speedrunner's Shopping List (updated 2026-01-05)] Tier: 1 [Purpose]: Everything [Usage]: Universal [Source]: Hawthorne  | tags: aegis speedrun pve</v>
      </c>
    </row>
    <row r="278" spans="1:1" x14ac:dyDescent="0.25">
      <c r="A278" s="6" t="str" cm="1">
        <f t="array" aca="1" ref="A278" ca="1">IF($A277="",INDIRECT("wishlist_data!A"&amp;INT(ROW($A278)/4)),IF(MID($A277,3,5)="notes",INDIRECT("wishlist_data!C"&amp;INT(ROW($A278)/4)),IF(MID($A277,1,3)="dim","",INDIRECT("wishlist_data!B"&amp;INT(ROW($A278)/4)))))</f>
        <v>dimwishlist:item=42435996&amp;perks=3525010810,2822142346,831391274,1089671869</v>
      </c>
    </row>
    <row r="279" spans="1:1" x14ac:dyDescent="0.25">
      <c r="A279" s="6" t="str" cm="1">
        <f t="array" aca="1" ref="A279" ca="1">IF($A278="",INDIRECT("wishlist_data!A"&amp;INT(ROW($A279)/4)),IF(MID($A278,3,5)="notes",INDIRECT("wishlist_data!C"&amp;INT(ROW($A279)/4)),IF(MID($A278,1,3)="dim","",INDIRECT("wishlist_data!B"&amp;INT(ROW($A279)/4)))))</f>
        <v/>
      </c>
    </row>
    <row r="280" spans="1:1" x14ac:dyDescent="0.25">
      <c r="A280" s="6" t="str" cm="1">
        <f t="array" aca="1" ref="A280" ca="1">IF($A279="",INDIRECT("wishlist_data!A"&amp;INT(ROW($A280)/4)),IF(MID($A279,3,5)="notes",INDIRECT("wishlist_data!C"&amp;INT(ROW($A280)/4)),IF(MID($A279,1,3)="dim","",INDIRECT("wishlist_data!B"&amp;INT(ROW($A280)/4)))))</f>
        <v>// Mint Retrograde</v>
      </c>
    </row>
    <row r="281" spans="1:1" x14ac:dyDescent="0.25">
      <c r="A281" s="6" t="str" cm="1">
        <f t="array" aca="1" ref="A281" ca="1">IF($A280="",INDIRECT("wishlist_data!A"&amp;INT(ROW($A281)/4)),IF(MID($A280,3,5)="notes",INDIRECT("wishlist_data!C"&amp;INT(ROW($A281)/4)),IF(MID($A280,1,3)="dim","",INDIRECT("wishlist_data!B"&amp;INT(ROW($A281)/4)))))</f>
        <v>//notes:[Aegis' Speedrunner's Shopping List (updated 2026-01-05)] Tier: 1 [Purpose]: Everything [Usage]: Universal [Source]: Hawthorne  | tags: aegis speedrun pve</v>
      </c>
    </row>
    <row r="282" spans="1:1" x14ac:dyDescent="0.25">
      <c r="A282" s="6" t="str" cm="1">
        <f t="array" aca="1" ref="A282" ca="1">IF($A281="",INDIRECT("wishlist_data!A"&amp;INT(ROW($A282)/4)),IF(MID($A281,3,5)="notes",INDIRECT("wishlist_data!C"&amp;INT(ROW($A282)/4)),IF(MID($A281,1,3)="dim","",INDIRECT("wishlist_data!B"&amp;INT(ROW($A282)/4)))))</f>
        <v>dimwishlist:item=42435996&amp;perks=3525010810,2822142346,831391274,3078487919</v>
      </c>
    </row>
    <row r="283" spans="1:1" x14ac:dyDescent="0.25">
      <c r="A283" s="6" t="str" cm="1">
        <f t="array" aca="1" ref="A283" ca="1">IF($A282="",INDIRECT("wishlist_data!A"&amp;INT(ROW($A283)/4)),IF(MID($A282,3,5)="notes",INDIRECT("wishlist_data!C"&amp;INT(ROW($A283)/4)),IF(MID($A282,1,3)="dim","",INDIRECT("wishlist_data!B"&amp;INT(ROW($A283)/4)))))</f>
        <v/>
      </c>
    </row>
    <row r="284" spans="1:1" x14ac:dyDescent="0.25">
      <c r="A284" s="6" t="str" cm="1">
        <f t="array" aca="1" ref="A284" ca="1">IF($A283="",INDIRECT("wishlist_data!A"&amp;INT(ROW($A284)/4)),IF(MID($A283,3,5)="notes",INDIRECT("wishlist_data!C"&amp;INT(ROW($A284)/4)),IF(MID($A283,1,3)="dim","",INDIRECT("wishlist_data!B"&amp;INT(ROW($A284)/4)))))</f>
        <v>// Mint Retrograde</v>
      </c>
    </row>
    <row r="285" spans="1:1" x14ac:dyDescent="0.25">
      <c r="A285" s="6" t="str" cm="1">
        <f t="array" aca="1" ref="A285" ca="1">IF($A284="",INDIRECT("wishlist_data!A"&amp;INT(ROW($A285)/4)),IF(MID($A284,3,5)="notes",INDIRECT("wishlist_data!C"&amp;INT(ROW($A285)/4)),IF(MID($A284,1,3)="dim","",INDIRECT("wishlist_data!B"&amp;INT(ROW($A285)/4)))))</f>
        <v>//notes:[Aegis' Speedrunner's Shopping List (updated 2026-01-05)] Tier: 1 [Purpose]: Everything [Usage]: Universal [Source]: Hawthorne  | tags: aegis speedrun pve</v>
      </c>
    </row>
    <row r="286" spans="1:1" x14ac:dyDescent="0.25">
      <c r="A286" s="6" t="str" cm="1">
        <f t="array" aca="1" ref="A286" ca="1">IF($A285="",INDIRECT("wishlist_data!A"&amp;INT(ROW($A286)/4)),IF(MID($A285,3,5)="notes",INDIRECT("wishlist_data!C"&amp;INT(ROW($A286)/4)),IF(MID($A285,1,3)="dim","",INDIRECT("wishlist_data!B"&amp;INT(ROW($A286)/4)))))</f>
        <v>dimwishlist:item=42435996&amp;perks=3525010810,2822142346,831391274,2396489472</v>
      </c>
    </row>
    <row r="287" spans="1:1" x14ac:dyDescent="0.25">
      <c r="A287" s="6" t="str" cm="1">
        <f t="array" aca="1" ref="A287" ca="1">IF($A286="",INDIRECT("wishlist_data!A"&amp;INT(ROW($A287)/4)),IF(MID($A286,3,5)="notes",INDIRECT("wishlist_data!C"&amp;INT(ROW($A287)/4)),IF(MID($A286,1,3)="dim","",INDIRECT("wishlist_data!B"&amp;INT(ROW($A287)/4)))))</f>
        <v/>
      </c>
    </row>
    <row r="288" spans="1:1" x14ac:dyDescent="0.25">
      <c r="A288" s="6" t="str" cm="1">
        <f t="array" aca="1" ref="A288" ca="1">IF($A287="",INDIRECT("wishlist_data!A"&amp;INT(ROW($A288)/4)),IF(MID($A287,3,5)="notes",INDIRECT("wishlist_data!C"&amp;INT(ROW($A288)/4)),IF(MID($A287,1,3)="dim","",INDIRECT("wishlist_data!B"&amp;INT(ROW($A288)/4)))))</f>
        <v>// Mint Retrograde</v>
      </c>
    </row>
    <row r="289" spans="1:1" x14ac:dyDescent="0.25">
      <c r="A289" s="6" t="str" cm="1">
        <f t="array" aca="1" ref="A289" ca="1">IF($A288="",INDIRECT("wishlist_data!A"&amp;INT(ROW($A289)/4)),IF(MID($A288,3,5)="notes",INDIRECT("wishlist_data!C"&amp;INT(ROW($A289)/4)),IF(MID($A288,1,3)="dim","",INDIRECT("wishlist_data!B"&amp;INT(ROW($A289)/4)))))</f>
        <v>//notes:[Aegis' Speedrunner's Shopping List (updated 2026-01-05)] Tier: 1 [Purpose]: Everything [Usage]: Universal [Source]: Hawthorne  | tags: aegis speedrun pve</v>
      </c>
    </row>
    <row r="290" spans="1:1" x14ac:dyDescent="0.25">
      <c r="A290" s="6" t="str" cm="1">
        <f t="array" aca="1" ref="A290" ca="1">IF($A289="",INDIRECT("wishlist_data!A"&amp;INT(ROW($A290)/4)),IF(MID($A289,3,5)="notes",INDIRECT("wishlist_data!C"&amp;INT(ROW($A290)/4)),IF(MID($A289,1,3)="dim","",INDIRECT("wishlist_data!B"&amp;INT(ROW($A290)/4)))))</f>
        <v>dimwishlist:item=42435996&amp;perks=3525010810,2822142346,831391274,3081867624</v>
      </c>
    </row>
    <row r="291" spans="1:1" x14ac:dyDescent="0.25">
      <c r="A291" s="6" t="str" cm="1">
        <f t="array" aca="1" ref="A291" ca="1">IF($A290="",INDIRECT("wishlist_data!A"&amp;INT(ROW($A291)/4)),IF(MID($A290,3,5)="notes",INDIRECT("wishlist_data!C"&amp;INT(ROW($A291)/4)),IF(MID($A290,1,3)="dim","",INDIRECT("wishlist_data!B"&amp;INT(ROW($A291)/4)))))</f>
        <v/>
      </c>
    </row>
    <row r="292" spans="1:1" x14ac:dyDescent="0.25">
      <c r="A292" s="6" t="str" cm="1">
        <f t="array" aca="1" ref="A292" ca="1">IF($A291="",INDIRECT("wishlist_data!A"&amp;INT(ROW($A292)/4)),IF(MID($A291,3,5)="notes",INDIRECT("wishlist_data!C"&amp;INT(ROW($A292)/4)),IF(MID($A291,1,3)="dim","",INDIRECT("wishlist_data!B"&amp;INT(ROW($A292)/4)))))</f>
        <v>// Mint Retrograde</v>
      </c>
    </row>
    <row r="293" spans="1:1" x14ac:dyDescent="0.25">
      <c r="A293" s="6" t="str" cm="1">
        <f t="array" aca="1" ref="A293" ca="1">IF($A292="",INDIRECT("wishlist_data!A"&amp;INT(ROW($A293)/4)),IF(MID($A292,3,5)="notes",INDIRECT("wishlist_data!C"&amp;INT(ROW($A293)/4)),IF(MID($A292,1,3)="dim","",INDIRECT("wishlist_data!B"&amp;INT(ROW($A293)/4)))))</f>
        <v>//notes:[Aegis' Speedrunner's Shopping List (updated 2026-01-05)] Tier: 1 [Purpose]: Everything [Usage]: Universal [Source]: Hawthorne  | tags: aegis speedrun pve</v>
      </c>
    </row>
    <row r="294" spans="1:1" x14ac:dyDescent="0.25">
      <c r="A294" s="6" t="str" cm="1">
        <f t="array" aca="1" ref="A294" ca="1">IF($A293="",INDIRECT("wishlist_data!A"&amp;INT(ROW($A294)/4)),IF(MID($A293,3,5)="notes",INDIRECT("wishlist_data!C"&amp;INT(ROW($A294)/4)),IF(MID($A293,1,3)="dim","",INDIRECT("wishlist_data!B"&amp;INT(ROW($A294)/4)))))</f>
        <v>dimwishlist:item=42435996&amp;perks=3525010810,2822142346,2859149211,1089671869</v>
      </c>
    </row>
    <row r="295" spans="1:1" x14ac:dyDescent="0.25">
      <c r="A295" s="6" t="str" cm="1">
        <f t="array" aca="1" ref="A295" ca="1">IF($A294="",INDIRECT("wishlist_data!A"&amp;INT(ROW($A295)/4)),IF(MID($A294,3,5)="notes",INDIRECT("wishlist_data!C"&amp;INT(ROW($A295)/4)),IF(MID($A294,1,3)="dim","",INDIRECT("wishlist_data!B"&amp;INT(ROW($A295)/4)))))</f>
        <v/>
      </c>
    </row>
    <row r="296" spans="1:1" x14ac:dyDescent="0.25">
      <c r="A296" s="6" t="str" cm="1">
        <f t="array" aca="1" ref="A296" ca="1">IF($A295="",INDIRECT("wishlist_data!A"&amp;INT(ROW($A296)/4)),IF(MID($A295,3,5)="notes",INDIRECT("wishlist_data!C"&amp;INT(ROW($A296)/4)),IF(MID($A295,1,3)="dim","",INDIRECT("wishlist_data!B"&amp;INT(ROW($A296)/4)))))</f>
        <v>// Mint Retrograde</v>
      </c>
    </row>
    <row r="297" spans="1:1" x14ac:dyDescent="0.25">
      <c r="A297" s="6" t="str" cm="1">
        <f t="array" aca="1" ref="A297" ca="1">IF($A296="",INDIRECT("wishlist_data!A"&amp;INT(ROW($A297)/4)),IF(MID($A296,3,5)="notes",INDIRECT("wishlist_data!C"&amp;INT(ROW($A297)/4)),IF(MID($A296,1,3)="dim","",INDIRECT("wishlist_data!B"&amp;INT(ROW($A297)/4)))))</f>
        <v>//notes:[Aegis' Speedrunner's Shopping List (updated 2026-01-05)] Tier: 1 [Purpose]: Everything [Usage]: Universal [Source]: Hawthorne  | tags: aegis speedrun pve</v>
      </c>
    </row>
    <row r="298" spans="1:1" x14ac:dyDescent="0.25">
      <c r="A298" s="6" t="str" cm="1">
        <f t="array" aca="1" ref="A298" ca="1">IF($A297="",INDIRECT("wishlist_data!A"&amp;INT(ROW($A298)/4)),IF(MID($A297,3,5)="notes",INDIRECT("wishlist_data!C"&amp;INT(ROW($A298)/4)),IF(MID($A297,1,3)="dim","",INDIRECT("wishlist_data!B"&amp;INT(ROW($A298)/4)))))</f>
        <v>dimwishlist:item=42435996&amp;perks=3525010810,2822142346,2859149211,3078487919</v>
      </c>
    </row>
    <row r="299" spans="1:1" x14ac:dyDescent="0.25">
      <c r="A299" s="6" t="str" cm="1">
        <f t="array" aca="1" ref="A299" ca="1">IF($A298="",INDIRECT("wishlist_data!A"&amp;INT(ROW($A299)/4)),IF(MID($A298,3,5)="notes",INDIRECT("wishlist_data!C"&amp;INT(ROW($A299)/4)),IF(MID($A298,1,3)="dim","",INDIRECT("wishlist_data!B"&amp;INT(ROW($A299)/4)))))</f>
        <v/>
      </c>
    </row>
    <row r="300" spans="1:1" x14ac:dyDescent="0.25">
      <c r="A300" s="6" t="str" cm="1">
        <f t="array" aca="1" ref="A300" ca="1">IF($A299="",INDIRECT("wishlist_data!A"&amp;INT(ROW($A300)/4)),IF(MID($A299,3,5)="notes",INDIRECT("wishlist_data!C"&amp;INT(ROW($A300)/4)),IF(MID($A299,1,3)="dim","",INDIRECT("wishlist_data!B"&amp;INT(ROW($A300)/4)))))</f>
        <v>// Mint Retrograde</v>
      </c>
    </row>
    <row r="301" spans="1:1" x14ac:dyDescent="0.25">
      <c r="A301" s="6" t="str" cm="1">
        <f t="array" aca="1" ref="A301" ca="1">IF($A300="",INDIRECT("wishlist_data!A"&amp;INT(ROW($A301)/4)),IF(MID($A300,3,5)="notes",INDIRECT("wishlist_data!C"&amp;INT(ROW($A301)/4)),IF(MID($A300,1,3)="dim","",INDIRECT("wishlist_data!B"&amp;INT(ROW($A301)/4)))))</f>
        <v>//notes:[Aegis' Speedrunner's Shopping List (updated 2026-01-05)] Tier: 1 [Purpose]: Everything [Usage]: Universal [Source]: Hawthorne  | tags: aegis speedrun pve</v>
      </c>
    </row>
    <row r="302" spans="1:1" x14ac:dyDescent="0.25">
      <c r="A302" s="6" t="str" cm="1">
        <f t="array" aca="1" ref="A302" ca="1">IF($A301="",INDIRECT("wishlist_data!A"&amp;INT(ROW($A302)/4)),IF(MID($A301,3,5)="notes",INDIRECT("wishlist_data!C"&amp;INT(ROW($A302)/4)),IF(MID($A301,1,3)="dim","",INDIRECT("wishlist_data!B"&amp;INT(ROW($A302)/4)))))</f>
        <v>dimwishlist:item=42435996&amp;perks=3525010810,2822142346,2859149211,2396489472</v>
      </c>
    </row>
    <row r="303" spans="1:1" x14ac:dyDescent="0.25">
      <c r="A303" s="6" t="str" cm="1">
        <f t="array" aca="1" ref="A303" ca="1">IF($A302="",INDIRECT("wishlist_data!A"&amp;INT(ROW($A303)/4)),IF(MID($A302,3,5)="notes",INDIRECT("wishlist_data!C"&amp;INT(ROW($A303)/4)),IF(MID($A302,1,3)="dim","",INDIRECT("wishlist_data!B"&amp;INT(ROW($A303)/4)))))</f>
        <v/>
      </c>
    </row>
    <row r="304" spans="1:1" x14ac:dyDescent="0.25">
      <c r="A304" s="6" t="str" cm="1">
        <f t="array" aca="1" ref="A304" ca="1">IF($A303="",INDIRECT("wishlist_data!A"&amp;INT(ROW($A304)/4)),IF(MID($A303,3,5)="notes",INDIRECT("wishlist_data!C"&amp;INT(ROW($A304)/4)),IF(MID($A303,1,3)="dim","",INDIRECT("wishlist_data!B"&amp;INT(ROW($A304)/4)))))</f>
        <v>// Mint Retrograde</v>
      </c>
    </row>
    <row r="305" spans="1:1" x14ac:dyDescent="0.25">
      <c r="A305" s="6" t="str" cm="1">
        <f t="array" aca="1" ref="A305" ca="1">IF($A304="",INDIRECT("wishlist_data!A"&amp;INT(ROW($A305)/4)),IF(MID($A304,3,5)="notes",INDIRECT("wishlist_data!C"&amp;INT(ROW($A305)/4)),IF(MID($A304,1,3)="dim","",INDIRECT("wishlist_data!B"&amp;INT(ROW($A305)/4)))))</f>
        <v>//notes:[Aegis' Speedrunner's Shopping List (updated 2026-01-05)] Tier: 1 [Purpose]: Everything [Usage]: Universal [Source]: Hawthorne  | tags: aegis speedrun pve</v>
      </c>
    </row>
    <row r="306" spans="1:1" x14ac:dyDescent="0.25">
      <c r="A306" s="6" t="str" cm="1">
        <f t="array" aca="1" ref="A306" ca="1">IF($A305="",INDIRECT("wishlist_data!A"&amp;INT(ROW($A306)/4)),IF(MID($A305,3,5)="notes",INDIRECT("wishlist_data!C"&amp;INT(ROW($A306)/4)),IF(MID($A305,1,3)="dim","",INDIRECT("wishlist_data!B"&amp;INT(ROW($A306)/4)))))</f>
        <v>dimwishlist:item=42435996&amp;perks=3525010810,2822142346,2859149211,3081867624</v>
      </c>
    </row>
    <row r="307" spans="1:1" x14ac:dyDescent="0.25">
      <c r="A307" s="6" t="str" cm="1">
        <f t="array" aca="1" ref="A307" ca="1">IF($A306="",INDIRECT("wishlist_data!A"&amp;INT(ROW($A307)/4)),IF(MID($A306,3,5)="notes",INDIRECT("wishlist_data!C"&amp;INT(ROW($A307)/4)),IF(MID($A306,1,3)="dim","",INDIRECT("wishlist_data!B"&amp;INT(ROW($A307)/4)))))</f>
        <v/>
      </c>
    </row>
    <row r="308" spans="1:1" x14ac:dyDescent="0.25">
      <c r="A308" s="6" t="str" cm="1">
        <f t="array" aca="1" ref="A308" ca="1">IF($A307="",INDIRECT("wishlist_data!A"&amp;INT(ROW($A308)/4)),IF(MID($A307,3,5)="notes",INDIRECT("wishlist_data!C"&amp;INT(ROW($A308)/4)),IF(MID($A307,1,3)="dim","",INDIRECT("wishlist_data!B"&amp;INT(ROW($A308)/4)))))</f>
        <v>// Mint Retrograde</v>
      </c>
    </row>
    <row r="309" spans="1:1" x14ac:dyDescent="0.25">
      <c r="A309" s="6" t="str" cm="1">
        <f t="array" aca="1" ref="A309" ca="1">IF($A308="",INDIRECT("wishlist_data!A"&amp;INT(ROW($A309)/4)),IF(MID($A308,3,5)="notes",INDIRECT("wishlist_data!C"&amp;INT(ROW($A309)/4)),IF(MID($A308,1,3)="dim","",INDIRECT("wishlist_data!B"&amp;INT(ROW($A309)/4)))))</f>
        <v>//notes:[Aegis' Speedrunner's Shopping List (updated 2026-01-05)] Tier: 1 [Purpose]: Everything [Usage]: Universal [Source]: Hawthorne  | tags: aegis speedrun pve</v>
      </c>
    </row>
    <row r="310" spans="1:1" x14ac:dyDescent="0.25">
      <c r="A310" s="6" t="str" cm="1">
        <f t="array" aca="1" ref="A310" ca="1">IF($A309="",INDIRECT("wishlist_data!A"&amp;INT(ROW($A310)/4)),IF(MID($A309,3,5)="notes",INDIRECT("wishlist_data!C"&amp;INT(ROW($A310)/4)),IF(MID($A309,1,3)="dim","",INDIRECT("wishlist_data!B"&amp;INT(ROW($A310)/4)))))</f>
        <v>dimwishlist:item=42435996&amp;perks=3525010810,1380253176,2578928832,1089671869</v>
      </c>
    </row>
    <row r="311" spans="1:1" x14ac:dyDescent="0.25">
      <c r="A311" s="6" t="str" cm="1">
        <f t="array" aca="1" ref="A311" ca="1">IF($A310="",INDIRECT("wishlist_data!A"&amp;INT(ROW($A311)/4)),IF(MID($A310,3,5)="notes",INDIRECT("wishlist_data!C"&amp;INT(ROW($A311)/4)),IF(MID($A310,1,3)="dim","",INDIRECT("wishlist_data!B"&amp;INT(ROW($A311)/4)))))</f>
        <v/>
      </c>
    </row>
    <row r="312" spans="1:1" x14ac:dyDescent="0.25">
      <c r="A312" s="6" t="str" cm="1">
        <f t="array" aca="1" ref="A312" ca="1">IF($A311="",INDIRECT("wishlist_data!A"&amp;INT(ROW($A312)/4)),IF(MID($A311,3,5)="notes",INDIRECT("wishlist_data!C"&amp;INT(ROW($A312)/4)),IF(MID($A311,1,3)="dim","",INDIRECT("wishlist_data!B"&amp;INT(ROW($A312)/4)))))</f>
        <v>// Mint Retrograde</v>
      </c>
    </row>
    <row r="313" spans="1:1" x14ac:dyDescent="0.25">
      <c r="A313" s="6" t="str" cm="1">
        <f t="array" aca="1" ref="A313" ca="1">IF($A312="",INDIRECT("wishlist_data!A"&amp;INT(ROW($A313)/4)),IF(MID($A312,3,5)="notes",INDIRECT("wishlist_data!C"&amp;INT(ROW($A313)/4)),IF(MID($A312,1,3)="dim","",INDIRECT("wishlist_data!B"&amp;INT(ROW($A313)/4)))))</f>
        <v>//notes:[Aegis' Speedrunner's Shopping List (updated 2026-01-05)] Tier: 1 [Purpose]: Everything [Usage]: Universal [Source]: Hawthorne  | tags: aegis speedrun pve</v>
      </c>
    </row>
    <row r="314" spans="1:1" x14ac:dyDescent="0.25">
      <c r="A314" s="6" t="str" cm="1">
        <f t="array" aca="1" ref="A314" ca="1">IF($A313="",INDIRECT("wishlist_data!A"&amp;INT(ROW($A314)/4)),IF(MID($A313,3,5)="notes",INDIRECT("wishlist_data!C"&amp;INT(ROW($A314)/4)),IF(MID($A313,1,3)="dim","",INDIRECT("wishlist_data!B"&amp;INT(ROW($A314)/4)))))</f>
        <v>dimwishlist:item=42435996&amp;perks=3525010810,1380253176,2578928832,3078487919</v>
      </c>
    </row>
    <row r="315" spans="1:1" x14ac:dyDescent="0.25">
      <c r="A315" s="6" t="str" cm="1">
        <f t="array" aca="1" ref="A315" ca="1">IF($A314="",INDIRECT("wishlist_data!A"&amp;INT(ROW($A315)/4)),IF(MID($A314,3,5)="notes",INDIRECT("wishlist_data!C"&amp;INT(ROW($A315)/4)),IF(MID($A314,1,3)="dim","",INDIRECT("wishlist_data!B"&amp;INT(ROW($A315)/4)))))</f>
        <v/>
      </c>
    </row>
    <row r="316" spans="1:1" x14ac:dyDescent="0.25">
      <c r="A316" s="6" t="str" cm="1">
        <f t="array" aca="1" ref="A316" ca="1">IF($A315="",INDIRECT("wishlist_data!A"&amp;INT(ROW($A316)/4)),IF(MID($A315,3,5)="notes",INDIRECT("wishlist_data!C"&amp;INT(ROW($A316)/4)),IF(MID($A315,1,3)="dim","",INDIRECT("wishlist_data!B"&amp;INT(ROW($A316)/4)))))</f>
        <v>// Mint Retrograde</v>
      </c>
    </row>
    <row r="317" spans="1:1" x14ac:dyDescent="0.25">
      <c r="A317" s="6" t="str" cm="1">
        <f t="array" aca="1" ref="A317" ca="1">IF($A316="",INDIRECT("wishlist_data!A"&amp;INT(ROW($A317)/4)),IF(MID($A316,3,5)="notes",INDIRECT("wishlist_data!C"&amp;INT(ROW($A317)/4)),IF(MID($A316,1,3)="dim","",INDIRECT("wishlist_data!B"&amp;INT(ROW($A317)/4)))))</f>
        <v>//notes:[Aegis' Speedrunner's Shopping List (updated 2026-01-05)] Tier: 1 [Purpose]: Everything [Usage]: Universal [Source]: Hawthorne  | tags: aegis speedrun pve</v>
      </c>
    </row>
    <row r="318" spans="1:1" x14ac:dyDescent="0.25">
      <c r="A318" s="6" t="str" cm="1">
        <f t="array" aca="1" ref="A318" ca="1">IF($A317="",INDIRECT("wishlist_data!A"&amp;INT(ROW($A318)/4)),IF(MID($A317,3,5)="notes",INDIRECT("wishlist_data!C"&amp;INT(ROW($A318)/4)),IF(MID($A317,1,3)="dim","",INDIRECT("wishlist_data!B"&amp;INT(ROW($A318)/4)))))</f>
        <v>dimwishlist:item=42435996&amp;perks=3525010810,1380253176,2578928832,2396489472</v>
      </c>
    </row>
    <row r="319" spans="1:1" x14ac:dyDescent="0.25">
      <c r="A319" s="6" t="str" cm="1">
        <f t="array" aca="1" ref="A319" ca="1">IF($A318="",INDIRECT("wishlist_data!A"&amp;INT(ROW($A319)/4)),IF(MID($A318,3,5)="notes",INDIRECT("wishlist_data!C"&amp;INT(ROW($A319)/4)),IF(MID($A318,1,3)="dim","",INDIRECT("wishlist_data!B"&amp;INT(ROW($A319)/4)))))</f>
        <v/>
      </c>
    </row>
    <row r="320" spans="1:1" x14ac:dyDescent="0.25">
      <c r="A320" s="6" t="str" cm="1">
        <f t="array" aca="1" ref="A320" ca="1">IF($A319="",INDIRECT("wishlist_data!A"&amp;INT(ROW($A320)/4)),IF(MID($A319,3,5)="notes",INDIRECT("wishlist_data!C"&amp;INT(ROW($A320)/4)),IF(MID($A319,1,3)="dim","",INDIRECT("wishlist_data!B"&amp;INT(ROW($A320)/4)))))</f>
        <v>// Mint Retrograde</v>
      </c>
    </row>
    <row r="321" spans="1:1" x14ac:dyDescent="0.25">
      <c r="A321" s="6" t="str" cm="1">
        <f t="array" aca="1" ref="A321" ca="1">IF($A320="",INDIRECT("wishlist_data!A"&amp;INT(ROW($A321)/4)),IF(MID($A320,3,5)="notes",INDIRECT("wishlist_data!C"&amp;INT(ROW($A321)/4)),IF(MID($A320,1,3)="dim","",INDIRECT("wishlist_data!B"&amp;INT(ROW($A321)/4)))))</f>
        <v>//notes:[Aegis' Speedrunner's Shopping List (updated 2026-01-05)] Tier: 1 [Purpose]: Everything [Usage]: Universal [Source]: Hawthorne  | tags: aegis speedrun pve</v>
      </c>
    </row>
    <row r="322" spans="1:1" x14ac:dyDescent="0.25">
      <c r="A322" s="6" t="str" cm="1">
        <f t="array" aca="1" ref="A322" ca="1">IF($A321="",INDIRECT("wishlist_data!A"&amp;INT(ROW($A322)/4)),IF(MID($A321,3,5)="notes",INDIRECT("wishlist_data!C"&amp;INT(ROW($A322)/4)),IF(MID($A321,1,3)="dim","",INDIRECT("wishlist_data!B"&amp;INT(ROW($A322)/4)))))</f>
        <v>dimwishlist:item=42435996&amp;perks=3525010810,1380253176,2578928832,3081867624</v>
      </c>
    </row>
    <row r="323" spans="1:1" x14ac:dyDescent="0.25">
      <c r="A323" s="6" t="str" cm="1">
        <f t="array" aca="1" ref="A323" ca="1">IF($A322="",INDIRECT("wishlist_data!A"&amp;INT(ROW($A323)/4)),IF(MID($A322,3,5)="notes",INDIRECT("wishlist_data!C"&amp;INT(ROW($A323)/4)),IF(MID($A322,1,3)="dim","",INDIRECT("wishlist_data!B"&amp;INT(ROW($A323)/4)))))</f>
        <v/>
      </c>
    </row>
    <row r="324" spans="1:1" x14ac:dyDescent="0.25">
      <c r="A324" s="6" t="str" cm="1">
        <f t="array" aca="1" ref="A324" ca="1">IF($A323="",INDIRECT("wishlist_data!A"&amp;INT(ROW($A324)/4)),IF(MID($A323,3,5)="notes",INDIRECT("wishlist_data!C"&amp;INT(ROW($A324)/4)),IF(MID($A323,1,3)="dim","",INDIRECT("wishlist_data!B"&amp;INT(ROW($A324)/4)))))</f>
        <v>// Mint Retrograde</v>
      </c>
    </row>
    <row r="325" spans="1:1" x14ac:dyDescent="0.25">
      <c r="A325" s="6" t="str" cm="1">
        <f t="array" aca="1" ref="A325" ca="1">IF($A324="",INDIRECT("wishlist_data!A"&amp;INT(ROW($A325)/4)),IF(MID($A324,3,5)="notes",INDIRECT("wishlist_data!C"&amp;INT(ROW($A325)/4)),IF(MID($A324,1,3)="dim","",INDIRECT("wishlist_data!B"&amp;INT(ROW($A325)/4)))))</f>
        <v>//notes:[Aegis' Speedrunner's Shopping List (updated 2026-01-05)] Tier: 1 [Purpose]: Everything [Usage]: Universal [Source]: Hawthorne  | tags: aegis speedrun pve</v>
      </c>
    </row>
    <row r="326" spans="1:1" x14ac:dyDescent="0.25">
      <c r="A326" s="6" t="str" cm="1">
        <f t="array" aca="1" ref="A326" ca="1">IF($A325="",INDIRECT("wishlist_data!A"&amp;INT(ROW($A326)/4)),IF(MID($A325,3,5)="notes",INDIRECT("wishlist_data!C"&amp;INT(ROW($A326)/4)),IF(MID($A325,1,3)="dim","",INDIRECT("wishlist_data!B"&amp;INT(ROW($A326)/4)))))</f>
        <v>dimwishlist:item=42435996&amp;perks=3525010810,1380253176, 3418782618,1089671869</v>
      </c>
    </row>
    <row r="327" spans="1:1" x14ac:dyDescent="0.25">
      <c r="A327" s="6" t="str" cm="1">
        <f t="array" aca="1" ref="A327" ca="1">IF($A326="",INDIRECT("wishlist_data!A"&amp;INT(ROW($A327)/4)),IF(MID($A326,3,5)="notes",INDIRECT("wishlist_data!C"&amp;INT(ROW($A327)/4)),IF(MID($A326,1,3)="dim","",INDIRECT("wishlist_data!B"&amp;INT(ROW($A327)/4)))))</f>
        <v/>
      </c>
    </row>
    <row r="328" spans="1:1" x14ac:dyDescent="0.25">
      <c r="A328" s="6" t="str" cm="1">
        <f t="array" aca="1" ref="A328" ca="1">IF($A327="",INDIRECT("wishlist_data!A"&amp;INT(ROW($A328)/4)),IF(MID($A327,3,5)="notes",INDIRECT("wishlist_data!C"&amp;INT(ROW($A328)/4)),IF(MID($A327,1,3)="dim","",INDIRECT("wishlist_data!B"&amp;INT(ROW($A328)/4)))))</f>
        <v>// Mint Retrograde</v>
      </c>
    </row>
    <row r="329" spans="1:1" x14ac:dyDescent="0.25">
      <c r="A329" s="6" t="str" cm="1">
        <f t="array" aca="1" ref="A329" ca="1">IF($A328="",INDIRECT("wishlist_data!A"&amp;INT(ROW($A329)/4)),IF(MID($A328,3,5)="notes",INDIRECT("wishlist_data!C"&amp;INT(ROW($A329)/4)),IF(MID($A328,1,3)="dim","",INDIRECT("wishlist_data!B"&amp;INT(ROW($A329)/4)))))</f>
        <v>//notes:[Aegis' Speedrunner's Shopping List (updated 2026-01-05)] Tier: 1 [Purpose]: Everything [Usage]: Universal [Source]: Hawthorne  | tags: aegis speedrun pve</v>
      </c>
    </row>
    <row r="330" spans="1:1" x14ac:dyDescent="0.25">
      <c r="A330" s="6" t="str" cm="1">
        <f t="array" aca="1" ref="A330" ca="1">IF($A329="",INDIRECT("wishlist_data!A"&amp;INT(ROW($A330)/4)),IF(MID($A329,3,5)="notes",INDIRECT("wishlist_data!C"&amp;INT(ROW($A330)/4)),IF(MID($A329,1,3)="dim","",INDIRECT("wishlist_data!B"&amp;INT(ROW($A330)/4)))))</f>
        <v>dimwishlist:item=42435996&amp;perks=3525010810,1380253176, 3418782618,3078487919</v>
      </c>
    </row>
    <row r="331" spans="1:1" x14ac:dyDescent="0.25">
      <c r="A331" s="6" t="str" cm="1">
        <f t="array" aca="1" ref="A331" ca="1">IF($A330="",INDIRECT("wishlist_data!A"&amp;INT(ROW($A331)/4)),IF(MID($A330,3,5)="notes",INDIRECT("wishlist_data!C"&amp;INT(ROW($A331)/4)),IF(MID($A330,1,3)="dim","",INDIRECT("wishlist_data!B"&amp;INT(ROW($A331)/4)))))</f>
        <v/>
      </c>
    </row>
    <row r="332" spans="1:1" x14ac:dyDescent="0.25">
      <c r="A332" s="6" t="str" cm="1">
        <f t="array" aca="1" ref="A332" ca="1">IF($A331="",INDIRECT("wishlist_data!A"&amp;INT(ROW($A332)/4)),IF(MID($A331,3,5)="notes",INDIRECT("wishlist_data!C"&amp;INT(ROW($A332)/4)),IF(MID($A331,1,3)="dim","",INDIRECT("wishlist_data!B"&amp;INT(ROW($A332)/4)))))</f>
        <v>// Mint Retrograde</v>
      </c>
    </row>
    <row r="333" spans="1:1" x14ac:dyDescent="0.25">
      <c r="A333" s="6" t="str" cm="1">
        <f t="array" aca="1" ref="A333" ca="1">IF($A332="",INDIRECT("wishlist_data!A"&amp;INT(ROW($A333)/4)),IF(MID($A332,3,5)="notes",INDIRECT("wishlist_data!C"&amp;INT(ROW($A333)/4)),IF(MID($A332,1,3)="dim","",INDIRECT("wishlist_data!B"&amp;INT(ROW($A333)/4)))))</f>
        <v>//notes:[Aegis' Speedrunner's Shopping List (updated 2026-01-05)] Tier: 1 [Purpose]: Everything [Usage]: Universal [Source]: Hawthorne  | tags: aegis speedrun pve</v>
      </c>
    </row>
    <row r="334" spans="1:1" x14ac:dyDescent="0.25">
      <c r="A334" s="6" t="str" cm="1">
        <f t="array" aca="1" ref="A334" ca="1">IF($A333="",INDIRECT("wishlist_data!A"&amp;INT(ROW($A334)/4)),IF(MID($A333,3,5)="notes",INDIRECT("wishlist_data!C"&amp;INT(ROW($A334)/4)),IF(MID($A333,1,3)="dim","",INDIRECT("wishlist_data!B"&amp;INT(ROW($A334)/4)))))</f>
        <v>dimwishlist:item=42435996&amp;perks=3525010810,1380253176, 3418782618,2396489472</v>
      </c>
    </row>
    <row r="335" spans="1:1" x14ac:dyDescent="0.25">
      <c r="A335" s="6" t="str" cm="1">
        <f t="array" aca="1" ref="A335" ca="1">IF($A334="",INDIRECT("wishlist_data!A"&amp;INT(ROW($A335)/4)),IF(MID($A334,3,5)="notes",INDIRECT("wishlist_data!C"&amp;INT(ROW($A335)/4)),IF(MID($A334,1,3)="dim","",INDIRECT("wishlist_data!B"&amp;INT(ROW($A335)/4)))))</f>
        <v/>
      </c>
    </row>
    <row r="336" spans="1:1" x14ac:dyDescent="0.25">
      <c r="A336" s="6" t="str" cm="1">
        <f t="array" aca="1" ref="A336" ca="1">IF($A335="",INDIRECT("wishlist_data!A"&amp;INT(ROW($A336)/4)),IF(MID($A335,3,5)="notes",INDIRECT("wishlist_data!C"&amp;INT(ROW($A336)/4)),IF(MID($A335,1,3)="dim","",INDIRECT("wishlist_data!B"&amp;INT(ROW($A336)/4)))))</f>
        <v>// Mint Retrograde</v>
      </c>
    </row>
    <row r="337" spans="1:1" x14ac:dyDescent="0.25">
      <c r="A337" s="6" t="str" cm="1">
        <f t="array" aca="1" ref="A337" ca="1">IF($A336="",INDIRECT("wishlist_data!A"&amp;INT(ROW($A337)/4)),IF(MID($A336,3,5)="notes",INDIRECT("wishlist_data!C"&amp;INT(ROW($A337)/4)),IF(MID($A336,1,3)="dim","",INDIRECT("wishlist_data!B"&amp;INT(ROW($A337)/4)))))</f>
        <v>//notes:[Aegis' Speedrunner's Shopping List (updated 2026-01-05)] Tier: 1 [Purpose]: Everything [Usage]: Universal [Source]: Hawthorne  | tags: aegis speedrun pve</v>
      </c>
    </row>
    <row r="338" spans="1:1" x14ac:dyDescent="0.25">
      <c r="A338" s="6" t="str" cm="1">
        <f t="array" aca="1" ref="A338" ca="1">IF($A337="",INDIRECT("wishlist_data!A"&amp;INT(ROW($A338)/4)),IF(MID($A337,3,5)="notes",INDIRECT("wishlist_data!C"&amp;INT(ROW($A338)/4)),IF(MID($A337,1,3)="dim","",INDIRECT("wishlist_data!B"&amp;INT(ROW($A338)/4)))))</f>
        <v>dimwishlist:item=42435996&amp;perks=3525010810,1380253176, 3418782618,3081867624</v>
      </c>
    </row>
    <row r="339" spans="1:1" x14ac:dyDescent="0.25">
      <c r="A339" s="6" t="str" cm="1">
        <f t="array" aca="1" ref="A339" ca="1">IF($A338="",INDIRECT("wishlist_data!A"&amp;INT(ROW($A339)/4)),IF(MID($A338,3,5)="notes",INDIRECT("wishlist_data!C"&amp;INT(ROW($A339)/4)),IF(MID($A338,1,3)="dim","",INDIRECT("wishlist_data!B"&amp;INT(ROW($A339)/4)))))</f>
        <v/>
      </c>
    </row>
    <row r="340" spans="1:1" x14ac:dyDescent="0.25">
      <c r="A340" s="6" t="str" cm="1">
        <f t="array" aca="1" ref="A340" ca="1">IF($A339="",INDIRECT("wishlist_data!A"&amp;INT(ROW($A340)/4)),IF(MID($A339,3,5)="notes",INDIRECT("wishlist_data!C"&amp;INT(ROW($A340)/4)),IF(MID($A339,1,3)="dim","",INDIRECT("wishlist_data!B"&amp;INT(ROW($A340)/4)))))</f>
        <v>// Mint Retrograde</v>
      </c>
    </row>
    <row r="341" spans="1:1" x14ac:dyDescent="0.25">
      <c r="A341" s="6" t="str" cm="1">
        <f t="array" aca="1" ref="A341" ca="1">IF($A340="",INDIRECT("wishlist_data!A"&amp;INT(ROW($A341)/4)),IF(MID($A340,3,5)="notes",INDIRECT("wishlist_data!C"&amp;INT(ROW($A341)/4)),IF(MID($A340,1,3)="dim","",INDIRECT("wishlist_data!B"&amp;INT(ROW($A341)/4)))))</f>
        <v>//notes:[Aegis' Speedrunner's Shopping List (updated 2026-01-05)] Tier: 1 [Purpose]: Everything [Usage]: Universal [Source]: Hawthorne  | tags: aegis speedrun pve</v>
      </c>
    </row>
    <row r="342" spans="1:1" x14ac:dyDescent="0.25">
      <c r="A342" s="6" t="str" cm="1">
        <f t="array" aca="1" ref="A342" ca="1">IF($A341="",INDIRECT("wishlist_data!A"&amp;INT(ROW($A342)/4)),IF(MID($A341,3,5)="notes",INDIRECT("wishlist_data!C"&amp;INT(ROW($A342)/4)),IF(MID($A341,1,3)="dim","",INDIRECT("wishlist_data!B"&amp;INT(ROW($A342)/4)))))</f>
        <v>dimwishlist:item=42435996&amp;perks=3525010810,1380253176,831391274,1089671869</v>
      </c>
    </row>
    <row r="343" spans="1:1" x14ac:dyDescent="0.25">
      <c r="A343" s="6" t="str" cm="1">
        <f t="array" aca="1" ref="A343" ca="1">IF($A342="",INDIRECT("wishlist_data!A"&amp;INT(ROW($A343)/4)),IF(MID($A342,3,5)="notes",INDIRECT("wishlist_data!C"&amp;INT(ROW($A343)/4)),IF(MID($A342,1,3)="dim","",INDIRECT("wishlist_data!B"&amp;INT(ROW($A343)/4)))))</f>
        <v/>
      </c>
    </row>
    <row r="344" spans="1:1" x14ac:dyDescent="0.25">
      <c r="A344" s="6" t="str" cm="1">
        <f t="array" aca="1" ref="A344" ca="1">IF($A343="",INDIRECT("wishlist_data!A"&amp;INT(ROW($A344)/4)),IF(MID($A343,3,5)="notes",INDIRECT("wishlist_data!C"&amp;INT(ROW($A344)/4)),IF(MID($A343,1,3)="dim","",INDIRECT("wishlist_data!B"&amp;INT(ROW($A344)/4)))))</f>
        <v>// Mint Retrograde</v>
      </c>
    </row>
    <row r="345" spans="1:1" x14ac:dyDescent="0.25">
      <c r="A345" s="6" t="str" cm="1">
        <f t="array" aca="1" ref="A345" ca="1">IF($A344="",INDIRECT("wishlist_data!A"&amp;INT(ROW($A345)/4)),IF(MID($A344,3,5)="notes",INDIRECT("wishlist_data!C"&amp;INT(ROW($A345)/4)),IF(MID($A344,1,3)="dim","",INDIRECT("wishlist_data!B"&amp;INT(ROW($A345)/4)))))</f>
        <v>//notes:[Aegis' Speedrunner's Shopping List (updated 2026-01-05)] Tier: 1 [Purpose]: Everything [Usage]: Universal [Source]: Hawthorne  | tags: aegis speedrun pve</v>
      </c>
    </row>
    <row r="346" spans="1:1" x14ac:dyDescent="0.25">
      <c r="A346" s="6" t="str" cm="1">
        <f t="array" aca="1" ref="A346" ca="1">IF($A345="",INDIRECT("wishlist_data!A"&amp;INT(ROW($A346)/4)),IF(MID($A345,3,5)="notes",INDIRECT("wishlist_data!C"&amp;INT(ROW($A346)/4)),IF(MID($A345,1,3)="dim","",INDIRECT("wishlist_data!B"&amp;INT(ROW($A346)/4)))))</f>
        <v>dimwishlist:item=42435996&amp;perks=3525010810,1380253176,831391274,3078487919</v>
      </c>
    </row>
    <row r="347" spans="1:1" x14ac:dyDescent="0.25">
      <c r="A347" s="6" t="str" cm="1">
        <f t="array" aca="1" ref="A347" ca="1">IF($A346="",INDIRECT("wishlist_data!A"&amp;INT(ROW($A347)/4)),IF(MID($A346,3,5)="notes",INDIRECT("wishlist_data!C"&amp;INT(ROW($A347)/4)),IF(MID($A346,1,3)="dim","",INDIRECT("wishlist_data!B"&amp;INT(ROW($A347)/4)))))</f>
        <v/>
      </c>
    </row>
    <row r="348" spans="1:1" x14ac:dyDescent="0.25">
      <c r="A348" s="6" t="str" cm="1">
        <f t="array" aca="1" ref="A348" ca="1">IF($A347="",INDIRECT("wishlist_data!A"&amp;INT(ROW($A348)/4)),IF(MID($A347,3,5)="notes",INDIRECT("wishlist_data!C"&amp;INT(ROW($A348)/4)),IF(MID($A347,1,3)="dim","",INDIRECT("wishlist_data!B"&amp;INT(ROW($A348)/4)))))</f>
        <v>// Mint Retrograde</v>
      </c>
    </row>
    <row r="349" spans="1:1" x14ac:dyDescent="0.25">
      <c r="A349" s="6" t="str" cm="1">
        <f t="array" aca="1" ref="A349" ca="1">IF($A348="",INDIRECT("wishlist_data!A"&amp;INT(ROW($A349)/4)),IF(MID($A348,3,5)="notes",INDIRECT("wishlist_data!C"&amp;INT(ROW($A349)/4)),IF(MID($A348,1,3)="dim","",INDIRECT("wishlist_data!B"&amp;INT(ROW($A349)/4)))))</f>
        <v>//notes:[Aegis' Speedrunner's Shopping List (updated 2026-01-05)] Tier: 1 [Purpose]: Everything [Usage]: Universal [Source]: Hawthorne  | tags: aegis speedrun pve</v>
      </c>
    </row>
    <row r="350" spans="1:1" x14ac:dyDescent="0.25">
      <c r="A350" s="6" t="str" cm="1">
        <f t="array" aca="1" ref="A350" ca="1">IF($A349="",INDIRECT("wishlist_data!A"&amp;INT(ROW($A350)/4)),IF(MID($A349,3,5)="notes",INDIRECT("wishlist_data!C"&amp;INT(ROW($A350)/4)),IF(MID($A349,1,3)="dim","",INDIRECT("wishlist_data!B"&amp;INT(ROW($A350)/4)))))</f>
        <v>dimwishlist:item=42435996&amp;perks=3525010810,1380253176,831391274,2396489472</v>
      </c>
    </row>
    <row r="351" spans="1:1" x14ac:dyDescent="0.25">
      <c r="A351" s="6" t="str" cm="1">
        <f t="array" aca="1" ref="A351" ca="1">IF($A350="",INDIRECT("wishlist_data!A"&amp;INT(ROW($A351)/4)),IF(MID($A350,3,5)="notes",INDIRECT("wishlist_data!C"&amp;INT(ROW($A351)/4)),IF(MID($A350,1,3)="dim","",INDIRECT("wishlist_data!B"&amp;INT(ROW($A351)/4)))))</f>
        <v/>
      </c>
    </row>
    <row r="352" spans="1:1" x14ac:dyDescent="0.25">
      <c r="A352" s="6" t="str" cm="1">
        <f t="array" aca="1" ref="A352" ca="1">IF($A351="",INDIRECT("wishlist_data!A"&amp;INT(ROW($A352)/4)),IF(MID($A351,3,5)="notes",INDIRECT("wishlist_data!C"&amp;INT(ROW($A352)/4)),IF(MID($A351,1,3)="dim","",INDIRECT("wishlist_data!B"&amp;INT(ROW($A352)/4)))))</f>
        <v>// Mint Retrograde</v>
      </c>
    </row>
    <row r="353" spans="1:1" x14ac:dyDescent="0.25">
      <c r="A353" s="6" t="str" cm="1">
        <f t="array" aca="1" ref="A353" ca="1">IF($A352="",INDIRECT("wishlist_data!A"&amp;INT(ROW($A353)/4)),IF(MID($A352,3,5)="notes",INDIRECT("wishlist_data!C"&amp;INT(ROW($A353)/4)),IF(MID($A352,1,3)="dim","",INDIRECT("wishlist_data!B"&amp;INT(ROW($A353)/4)))))</f>
        <v>//notes:[Aegis' Speedrunner's Shopping List (updated 2026-01-05)] Tier: 1 [Purpose]: Everything [Usage]: Universal [Source]: Hawthorne  | tags: aegis speedrun pve</v>
      </c>
    </row>
    <row r="354" spans="1:1" x14ac:dyDescent="0.25">
      <c r="A354" s="6" t="str" cm="1">
        <f t="array" aca="1" ref="A354" ca="1">IF($A353="",INDIRECT("wishlist_data!A"&amp;INT(ROW($A354)/4)),IF(MID($A353,3,5)="notes",INDIRECT("wishlist_data!C"&amp;INT(ROW($A354)/4)),IF(MID($A353,1,3)="dim","",INDIRECT("wishlist_data!B"&amp;INT(ROW($A354)/4)))))</f>
        <v>dimwishlist:item=42435996&amp;perks=3525010810,1380253176,831391274,3081867624</v>
      </c>
    </row>
    <row r="355" spans="1:1" x14ac:dyDescent="0.25">
      <c r="A355" s="6" t="str" cm="1">
        <f t="array" aca="1" ref="A355" ca="1">IF($A354="",INDIRECT("wishlist_data!A"&amp;INT(ROW($A355)/4)),IF(MID($A354,3,5)="notes",INDIRECT("wishlist_data!C"&amp;INT(ROW($A355)/4)),IF(MID($A354,1,3)="dim","",INDIRECT("wishlist_data!B"&amp;INT(ROW($A355)/4)))))</f>
        <v/>
      </c>
    </row>
    <row r="356" spans="1:1" x14ac:dyDescent="0.25">
      <c r="A356" s="6" t="str" cm="1">
        <f t="array" aca="1" ref="A356" ca="1">IF($A355="",INDIRECT("wishlist_data!A"&amp;INT(ROW($A356)/4)),IF(MID($A355,3,5)="notes",INDIRECT("wishlist_data!C"&amp;INT(ROW($A356)/4)),IF(MID($A355,1,3)="dim","",INDIRECT("wishlist_data!B"&amp;INT(ROW($A356)/4)))))</f>
        <v>// Mint Retrograde</v>
      </c>
    </row>
    <row r="357" spans="1:1" x14ac:dyDescent="0.25">
      <c r="A357" s="6" t="str" cm="1">
        <f t="array" aca="1" ref="A357" ca="1">IF($A356="",INDIRECT("wishlist_data!A"&amp;INT(ROW($A357)/4)),IF(MID($A356,3,5)="notes",INDIRECT("wishlist_data!C"&amp;INT(ROW($A357)/4)),IF(MID($A356,1,3)="dim","",INDIRECT("wishlist_data!B"&amp;INT(ROW($A357)/4)))))</f>
        <v>//notes:[Aegis' Speedrunner's Shopping List (updated 2026-01-05)] Tier: 1 [Purpose]: Everything [Usage]: Universal [Source]: Hawthorne  | tags: aegis speedrun pve</v>
      </c>
    </row>
    <row r="358" spans="1:1" x14ac:dyDescent="0.25">
      <c r="A358" s="6" t="str" cm="1">
        <f t="array" aca="1" ref="A358" ca="1">IF($A357="",INDIRECT("wishlist_data!A"&amp;INT(ROW($A358)/4)),IF(MID($A357,3,5)="notes",INDIRECT("wishlist_data!C"&amp;INT(ROW($A358)/4)),IF(MID($A357,1,3)="dim","",INDIRECT("wishlist_data!B"&amp;INT(ROW($A358)/4)))))</f>
        <v>dimwishlist:item=42435996&amp;perks=3525010810,1380253176,2859149211,1089671869</v>
      </c>
    </row>
    <row r="359" spans="1:1" x14ac:dyDescent="0.25">
      <c r="A359" s="6" t="str" cm="1">
        <f t="array" aca="1" ref="A359" ca="1">IF($A358="",INDIRECT("wishlist_data!A"&amp;INT(ROW($A359)/4)),IF(MID($A358,3,5)="notes",INDIRECT("wishlist_data!C"&amp;INT(ROW($A359)/4)),IF(MID($A358,1,3)="dim","",INDIRECT("wishlist_data!B"&amp;INT(ROW($A359)/4)))))</f>
        <v/>
      </c>
    </row>
    <row r="360" spans="1:1" x14ac:dyDescent="0.25">
      <c r="A360" s="6" t="str" cm="1">
        <f t="array" aca="1" ref="A360" ca="1">IF($A359="",INDIRECT("wishlist_data!A"&amp;INT(ROW($A360)/4)),IF(MID($A359,3,5)="notes",INDIRECT("wishlist_data!C"&amp;INT(ROW($A360)/4)),IF(MID($A359,1,3)="dim","",INDIRECT("wishlist_data!B"&amp;INT(ROW($A360)/4)))))</f>
        <v>// Mint Retrograde</v>
      </c>
    </row>
    <row r="361" spans="1:1" x14ac:dyDescent="0.25">
      <c r="A361" s="6" t="str" cm="1">
        <f t="array" aca="1" ref="A361" ca="1">IF($A360="",INDIRECT("wishlist_data!A"&amp;INT(ROW($A361)/4)),IF(MID($A360,3,5)="notes",INDIRECT("wishlist_data!C"&amp;INT(ROW($A361)/4)),IF(MID($A360,1,3)="dim","",INDIRECT("wishlist_data!B"&amp;INT(ROW($A361)/4)))))</f>
        <v>//notes:[Aegis' Speedrunner's Shopping List (updated 2026-01-05)] Tier: 1 [Purpose]: Everything [Usage]: Universal [Source]: Hawthorne  | tags: aegis speedrun pve</v>
      </c>
    </row>
    <row r="362" spans="1:1" x14ac:dyDescent="0.25">
      <c r="A362" s="6" t="str" cm="1">
        <f t="array" aca="1" ref="A362" ca="1">IF($A361="",INDIRECT("wishlist_data!A"&amp;INT(ROW($A362)/4)),IF(MID($A361,3,5)="notes",INDIRECT("wishlist_data!C"&amp;INT(ROW($A362)/4)),IF(MID($A361,1,3)="dim","",INDIRECT("wishlist_data!B"&amp;INT(ROW($A362)/4)))))</f>
        <v>dimwishlist:item=42435996&amp;perks=3525010810,1380253176,2859149211,3078487919</v>
      </c>
    </row>
    <row r="363" spans="1:1" x14ac:dyDescent="0.25">
      <c r="A363" s="6" t="str" cm="1">
        <f t="array" aca="1" ref="A363" ca="1">IF($A362="",INDIRECT("wishlist_data!A"&amp;INT(ROW($A363)/4)),IF(MID($A362,3,5)="notes",INDIRECT("wishlist_data!C"&amp;INT(ROW($A363)/4)),IF(MID($A362,1,3)="dim","",INDIRECT("wishlist_data!B"&amp;INT(ROW($A363)/4)))))</f>
        <v/>
      </c>
    </row>
    <row r="364" spans="1:1" x14ac:dyDescent="0.25">
      <c r="A364" s="6" t="str" cm="1">
        <f t="array" aca="1" ref="A364" ca="1">IF($A363="",INDIRECT("wishlist_data!A"&amp;INT(ROW($A364)/4)),IF(MID($A363,3,5)="notes",INDIRECT("wishlist_data!C"&amp;INT(ROW($A364)/4)),IF(MID($A363,1,3)="dim","",INDIRECT("wishlist_data!B"&amp;INT(ROW($A364)/4)))))</f>
        <v>// Mint Retrograde</v>
      </c>
    </row>
    <row r="365" spans="1:1" x14ac:dyDescent="0.25">
      <c r="A365" s="6" t="str" cm="1">
        <f t="array" aca="1" ref="A365" ca="1">IF($A364="",INDIRECT("wishlist_data!A"&amp;INT(ROW($A365)/4)),IF(MID($A364,3,5)="notes",INDIRECT("wishlist_data!C"&amp;INT(ROW($A365)/4)),IF(MID($A364,1,3)="dim","",INDIRECT("wishlist_data!B"&amp;INT(ROW($A365)/4)))))</f>
        <v>//notes:[Aegis' Speedrunner's Shopping List (updated 2026-01-05)] Tier: 1 [Purpose]: Everything [Usage]: Universal [Source]: Hawthorne  | tags: aegis speedrun pve</v>
      </c>
    </row>
    <row r="366" spans="1:1" x14ac:dyDescent="0.25">
      <c r="A366" s="6" t="str" cm="1">
        <f t="array" aca="1" ref="A366" ca="1">IF($A365="",INDIRECT("wishlist_data!A"&amp;INT(ROW($A366)/4)),IF(MID($A365,3,5)="notes",INDIRECT("wishlist_data!C"&amp;INT(ROW($A366)/4)),IF(MID($A365,1,3)="dim","",INDIRECT("wishlist_data!B"&amp;INT(ROW($A366)/4)))))</f>
        <v>dimwishlist:item=42435996&amp;perks=3525010810,1380253176,2859149211,2396489472</v>
      </c>
    </row>
    <row r="367" spans="1:1" x14ac:dyDescent="0.25">
      <c r="A367" s="6" t="str" cm="1">
        <f t="array" aca="1" ref="A367" ca="1">IF($A366="",INDIRECT("wishlist_data!A"&amp;INT(ROW($A367)/4)),IF(MID($A366,3,5)="notes",INDIRECT("wishlist_data!C"&amp;INT(ROW($A367)/4)),IF(MID($A366,1,3)="dim","",INDIRECT("wishlist_data!B"&amp;INT(ROW($A367)/4)))))</f>
        <v/>
      </c>
    </row>
    <row r="368" spans="1:1" x14ac:dyDescent="0.25">
      <c r="A368" s="6" t="str" cm="1">
        <f t="array" aca="1" ref="A368" ca="1">IF($A367="",INDIRECT("wishlist_data!A"&amp;INT(ROW($A368)/4)),IF(MID($A367,3,5)="notes",INDIRECT("wishlist_data!C"&amp;INT(ROW($A368)/4)),IF(MID($A367,1,3)="dim","",INDIRECT("wishlist_data!B"&amp;INT(ROW($A368)/4)))))</f>
        <v>// Mint Retrograde</v>
      </c>
    </row>
    <row r="369" spans="1:1" x14ac:dyDescent="0.25">
      <c r="A369" s="6" t="str" cm="1">
        <f t="array" aca="1" ref="A369" ca="1">IF($A368="",INDIRECT("wishlist_data!A"&amp;INT(ROW($A369)/4)),IF(MID($A368,3,5)="notes",INDIRECT("wishlist_data!C"&amp;INT(ROW($A369)/4)),IF(MID($A368,1,3)="dim","",INDIRECT("wishlist_data!B"&amp;INT(ROW($A369)/4)))))</f>
        <v>//notes:[Aegis' Speedrunner's Shopping List (updated 2026-01-05)] Tier: 1 [Purpose]: Everything [Usage]: Universal [Source]: Hawthorne  | tags: aegis speedrun pve</v>
      </c>
    </row>
    <row r="370" spans="1:1" x14ac:dyDescent="0.25">
      <c r="A370" s="6" t="str" cm="1">
        <f t="array" aca="1" ref="A370" ca="1">IF($A369="",INDIRECT("wishlist_data!A"&amp;INT(ROW($A370)/4)),IF(MID($A369,3,5)="notes",INDIRECT("wishlist_data!C"&amp;INT(ROW($A370)/4)),IF(MID($A369,1,3)="dim","",INDIRECT("wishlist_data!B"&amp;INT(ROW($A370)/4)))))</f>
        <v>dimwishlist:item=42435996&amp;perks=3525010810,1380253176,2859149211,3081867624</v>
      </c>
    </row>
    <row r="371" spans="1:1" x14ac:dyDescent="0.25">
      <c r="A371" s="6" t="str" cm="1">
        <f t="array" aca="1" ref="A371" ca="1">IF($A370="",INDIRECT("wishlist_data!A"&amp;INT(ROW($A371)/4)),IF(MID($A370,3,5)="notes",INDIRECT("wishlist_data!C"&amp;INT(ROW($A371)/4)),IF(MID($A370,1,3)="dim","",INDIRECT("wishlist_data!B"&amp;INT(ROW($A371)/4)))))</f>
        <v/>
      </c>
    </row>
    <row r="372" spans="1:1" x14ac:dyDescent="0.25">
      <c r="A372" s="6" t="str" cm="1">
        <f t="array" aca="1" ref="A372" ca="1">IF($A371="",INDIRECT("wishlist_data!A"&amp;INT(ROW($A372)/4)),IF(MID($A371,3,5)="notes",INDIRECT("wishlist_data!C"&amp;INT(ROW($A372)/4)),IF(MID($A371,1,3)="dim","",INDIRECT("wishlist_data!B"&amp;INT(ROW($A372)/4)))))</f>
        <v>// Praxic Blade</v>
      </c>
    </row>
    <row r="373" spans="1:1" x14ac:dyDescent="0.25">
      <c r="A373" s="6" t="str" cm="1">
        <f t="array" aca="1" ref="A373" ca="1">IF($A372="",INDIRECT("wishlist_data!A"&amp;INT(ROW($A373)/4)),IF(MID($A372,3,5)="notes",INDIRECT("wishlist_data!C"&amp;INT(ROW($A373)/4)),IF(MID($A372,1,3)="dim","",INDIRECT("wishlist_data!B"&amp;INT(ROW($A373)/4)))))</f>
        <v>//notes:[Aegis' Speedrunner's Shopping List (updated 2026-01-05)] Tier: 1 [Purpose]: Hyperlining [Usage]: Universal [Source]: Renegades quest  | tags: aegis speedrun pve</v>
      </c>
    </row>
    <row r="374" spans="1:1" x14ac:dyDescent="0.25">
      <c r="A374" s="6" t="str" cm="1">
        <f t="array" aca="1" ref="A374" ca="1">IF($A373="",INDIRECT("wishlist_data!A"&amp;INT(ROW($A374)/4)),IF(MID($A373,3,5)="notes",INDIRECT("wishlist_data!C"&amp;INT(ROW($A374)/4)),IF(MID($A373,1,3)="dim","",INDIRECT("wishlist_data!B"&amp;INT(ROW($A374)/4)))))</f>
        <v>dimwishlist:item=3049715579&amp;perks=3297559996,2100631068,3268768926,1808259051</v>
      </c>
    </row>
    <row r="375" spans="1:1" x14ac:dyDescent="0.25">
      <c r="A375" s="6" t="str" cm="1">
        <f t="array" aca="1" ref="A375" ca="1">IF($A374="",INDIRECT("wishlist_data!A"&amp;INT(ROW($A375)/4)),IF(MID($A374,3,5)="notes",INDIRECT("wishlist_data!C"&amp;INT(ROW($A375)/4)),IF(MID($A374,1,3)="dim","",INDIRECT("wishlist_data!B"&amp;INT(ROW($A375)/4)))))</f>
        <v/>
      </c>
    </row>
    <row r="376" spans="1:1" x14ac:dyDescent="0.25">
      <c r="A376" s="6" t="str" cm="1">
        <f t="array" aca="1" ref="A376" ca="1">IF($A375="",INDIRECT("wishlist_data!A"&amp;INT(ROW($A376)/4)),IF(MID($A375,3,5)="notes",INDIRECT("wishlist_data!C"&amp;INT(ROW($A376)/4)),IF(MID($A375,1,3)="dim","",INDIRECT("wishlist_data!B"&amp;INT(ROW($A376)/4)))))</f>
        <v>// Psi Aeterna IV</v>
      </c>
    </row>
    <row r="377" spans="1:1" x14ac:dyDescent="0.25">
      <c r="A377" s="6" t="str" cm="1">
        <f t="array" aca="1" ref="A377" ca="1">IF($A376="",INDIRECT("wishlist_data!A"&amp;INT(ROW($A377)/4)),IF(MID($A376,3,5)="notes",INDIRECT("wishlist_data!C"&amp;INT(ROW($A377)/4)),IF(MID($A376,1,3)="dim","",INDIRECT("wishlist_data!B"&amp;INT(ROW($A377)/4)))))</f>
        <v>//notes:[Aegis' Speedrunner's Shopping List (updated 2026-01-05)] Tier: 1 [Purpose]: Everything [Usage]: Universal [Source]: S28 portal  | tags: aegis speedrun pve</v>
      </c>
    </row>
    <row r="378" spans="1:1" x14ac:dyDescent="0.25">
      <c r="A378" s="6" t="str" cm="1">
        <f t="array" aca="1" ref="A378" ca="1">IF($A377="",INDIRECT("wishlist_data!A"&amp;INT(ROW($A378)/4)),IF(MID($A377,3,5)="notes",INDIRECT("wishlist_data!C"&amp;INT(ROW($A378)/4)),IF(MID($A377,1,3)="dim","",INDIRECT("wishlist_data!B"&amp;INT(ROW($A378)/4)))))</f>
        <v>dimwishlist:item=3556730800&amp;perks=3525010810,2822142346,1017229899,1089671869</v>
      </c>
    </row>
    <row r="379" spans="1:1" x14ac:dyDescent="0.25">
      <c r="A379" s="6" t="str" cm="1">
        <f t="array" aca="1" ref="A379" ca="1">IF($A378="",INDIRECT("wishlist_data!A"&amp;INT(ROW($A379)/4)),IF(MID($A378,3,5)="notes",INDIRECT("wishlist_data!C"&amp;INT(ROW($A379)/4)),IF(MID($A378,1,3)="dim","",INDIRECT("wishlist_data!B"&amp;INT(ROW($A379)/4)))))</f>
        <v/>
      </c>
    </row>
    <row r="380" spans="1:1" x14ac:dyDescent="0.25">
      <c r="A380" s="6" t="str" cm="1">
        <f t="array" aca="1" ref="A380" ca="1">IF($A379="",INDIRECT("wishlist_data!A"&amp;INT(ROW($A380)/4)),IF(MID($A379,3,5)="notes",INDIRECT("wishlist_data!C"&amp;INT(ROW($A380)/4)),IF(MID($A379,1,3)="dim","",INDIRECT("wishlist_data!B"&amp;INT(ROW($A380)/4)))))</f>
        <v>// Psi Aeterna IV</v>
      </c>
    </row>
    <row r="381" spans="1:1" x14ac:dyDescent="0.25">
      <c r="A381" s="6" t="str" cm="1">
        <f t="array" aca="1" ref="A381" ca="1">IF($A380="",INDIRECT("wishlist_data!A"&amp;INT(ROW($A381)/4)),IF(MID($A380,3,5)="notes",INDIRECT("wishlist_data!C"&amp;INT(ROW($A381)/4)),IF(MID($A380,1,3)="dim","",INDIRECT("wishlist_data!B"&amp;INT(ROW($A381)/4)))))</f>
        <v>//notes:[Aegis' Speedrunner's Shopping List (updated 2026-01-05)] Tier: 1 [Purpose]: Everything [Usage]: Universal [Source]: S28 portal  | tags: aegis speedrun pve</v>
      </c>
    </row>
    <row r="382" spans="1:1" x14ac:dyDescent="0.25">
      <c r="A382" s="6" t="str" cm="1">
        <f t="array" aca="1" ref="A382" ca="1">IF($A381="",INDIRECT("wishlist_data!A"&amp;INT(ROW($A382)/4)),IF(MID($A381,3,5)="notes",INDIRECT("wishlist_data!C"&amp;INT(ROW($A382)/4)),IF(MID($A381,1,3)="dim","",INDIRECT("wishlist_data!B"&amp;INT(ROW($A382)/4)))))</f>
        <v>dimwishlist:item=3556730800&amp;perks=3525010810,2822142346,1017229899,3218042543</v>
      </c>
    </row>
    <row r="383" spans="1:1" x14ac:dyDescent="0.25">
      <c r="A383" s="6" t="str" cm="1">
        <f t="array" aca="1" ref="A383" ca="1">IF($A382="",INDIRECT("wishlist_data!A"&amp;INT(ROW($A383)/4)),IF(MID($A382,3,5)="notes",INDIRECT("wishlist_data!C"&amp;INT(ROW($A383)/4)),IF(MID($A382,1,3)="dim","",INDIRECT("wishlist_data!B"&amp;INT(ROW($A383)/4)))))</f>
        <v/>
      </c>
    </row>
    <row r="384" spans="1:1" x14ac:dyDescent="0.25">
      <c r="A384" s="6" t="str" cm="1">
        <f t="array" aca="1" ref="A384" ca="1">IF($A383="",INDIRECT("wishlist_data!A"&amp;INT(ROW($A384)/4)),IF(MID($A383,3,5)="notes",INDIRECT("wishlist_data!C"&amp;INT(ROW($A384)/4)),IF(MID($A383,1,3)="dim","",INDIRECT("wishlist_data!B"&amp;INT(ROW($A384)/4)))))</f>
        <v>// Psi Aeterna IV</v>
      </c>
    </row>
    <row r="385" spans="1:1" x14ac:dyDescent="0.25">
      <c r="A385" s="6" t="str" cm="1">
        <f t="array" aca="1" ref="A385" ca="1">IF($A384="",INDIRECT("wishlist_data!A"&amp;INT(ROW($A385)/4)),IF(MID($A384,3,5)="notes",INDIRECT("wishlist_data!C"&amp;INT(ROW($A385)/4)),IF(MID($A384,1,3)="dim","",INDIRECT("wishlist_data!B"&amp;INT(ROW($A385)/4)))))</f>
        <v>//notes:[Aegis' Speedrunner's Shopping List (updated 2026-01-05)] Tier: 1 [Purpose]: Everything [Usage]: Universal [Source]: S28 portal  | tags: aegis speedrun pve</v>
      </c>
    </row>
    <row r="386" spans="1:1" x14ac:dyDescent="0.25">
      <c r="A386" s="6" t="str" cm="1">
        <f t="array" aca="1" ref="A386" ca="1">IF($A385="",INDIRECT("wishlist_data!A"&amp;INT(ROW($A386)/4)),IF(MID($A385,3,5)="notes",INDIRECT("wishlist_data!C"&amp;INT(ROW($A386)/4)),IF(MID($A385,1,3)="dim","",INDIRECT("wishlist_data!B"&amp;INT(ROW($A386)/4)))))</f>
        <v>dimwishlist:item=3556730800&amp;perks=3525010810,2822142346,1017229899,4049631843</v>
      </c>
    </row>
    <row r="387" spans="1:1" x14ac:dyDescent="0.25">
      <c r="A387" s="6" t="str" cm="1">
        <f t="array" aca="1" ref="A387" ca="1">IF($A386="",INDIRECT("wishlist_data!A"&amp;INT(ROW($A387)/4)),IF(MID($A386,3,5)="notes",INDIRECT("wishlist_data!C"&amp;INT(ROW($A387)/4)),IF(MID($A386,1,3)="dim","",INDIRECT("wishlist_data!B"&amp;INT(ROW($A387)/4)))))</f>
        <v/>
      </c>
    </row>
    <row r="388" spans="1:1" x14ac:dyDescent="0.25">
      <c r="A388" s="6" t="str" cm="1">
        <f t="array" aca="1" ref="A388" ca="1">IF($A387="",INDIRECT("wishlist_data!A"&amp;INT(ROW($A388)/4)),IF(MID($A387,3,5)="notes",INDIRECT("wishlist_data!C"&amp;INT(ROW($A388)/4)),IF(MID($A387,1,3)="dim","",INDIRECT("wishlist_data!B"&amp;INT(ROW($A388)/4)))))</f>
        <v>// Psi Aeterna IV</v>
      </c>
    </row>
    <row r="389" spans="1:1" x14ac:dyDescent="0.25">
      <c r="A389" s="6" t="str" cm="1">
        <f t="array" aca="1" ref="A389" ca="1">IF($A388="",INDIRECT("wishlist_data!A"&amp;INT(ROW($A389)/4)),IF(MID($A388,3,5)="notes",INDIRECT("wishlist_data!C"&amp;INT(ROW($A389)/4)),IF(MID($A388,1,3)="dim","",INDIRECT("wishlist_data!B"&amp;INT(ROW($A389)/4)))))</f>
        <v>//notes:[Aegis' Speedrunner's Shopping List (updated 2026-01-05)] Tier: 1 [Purpose]: Everything [Usage]: Universal [Source]: S28 portal  | tags: aegis speedrun pve</v>
      </c>
    </row>
    <row r="390" spans="1:1" x14ac:dyDescent="0.25">
      <c r="A390" s="6" t="str" cm="1">
        <f t="array" aca="1" ref="A390" ca="1">IF($A389="",INDIRECT("wishlist_data!A"&amp;INT(ROW($A390)/4)),IF(MID($A389,3,5)="notes",INDIRECT("wishlist_data!C"&amp;INT(ROW($A390)/4)),IF(MID($A389,1,3)="dim","",INDIRECT("wishlist_data!B"&amp;INT(ROW($A390)/4)))))</f>
        <v>dimwishlist:item=3556730800&amp;perks=3525010810,2822142346,1115162408,1089671869</v>
      </c>
    </row>
    <row r="391" spans="1:1" x14ac:dyDescent="0.25">
      <c r="A391" s="6" t="str" cm="1">
        <f t="array" aca="1" ref="A391" ca="1">IF($A390="",INDIRECT("wishlist_data!A"&amp;INT(ROW($A391)/4)),IF(MID($A390,3,5)="notes",INDIRECT("wishlist_data!C"&amp;INT(ROW($A391)/4)),IF(MID($A390,1,3)="dim","",INDIRECT("wishlist_data!B"&amp;INT(ROW($A391)/4)))))</f>
        <v/>
      </c>
    </row>
    <row r="392" spans="1:1" x14ac:dyDescent="0.25">
      <c r="A392" s="6" t="str" cm="1">
        <f t="array" aca="1" ref="A392" ca="1">IF($A391="",INDIRECT("wishlist_data!A"&amp;INT(ROW($A392)/4)),IF(MID($A391,3,5)="notes",INDIRECT("wishlist_data!C"&amp;INT(ROW($A392)/4)),IF(MID($A391,1,3)="dim","",INDIRECT("wishlist_data!B"&amp;INT(ROW($A392)/4)))))</f>
        <v>// Psi Aeterna IV</v>
      </c>
    </row>
    <row r="393" spans="1:1" x14ac:dyDescent="0.25">
      <c r="A393" s="6" t="str" cm="1">
        <f t="array" aca="1" ref="A393" ca="1">IF($A392="",INDIRECT("wishlist_data!A"&amp;INT(ROW($A393)/4)),IF(MID($A392,3,5)="notes",INDIRECT("wishlist_data!C"&amp;INT(ROW($A393)/4)),IF(MID($A392,1,3)="dim","",INDIRECT("wishlist_data!B"&amp;INT(ROW($A393)/4)))))</f>
        <v>//notes:[Aegis' Speedrunner's Shopping List (updated 2026-01-05)] Tier: 1 [Purpose]: Everything [Usage]: Universal [Source]: S28 portal  | tags: aegis speedrun pve</v>
      </c>
    </row>
    <row r="394" spans="1:1" x14ac:dyDescent="0.25">
      <c r="A394" s="6" t="str" cm="1">
        <f t="array" aca="1" ref="A394" ca="1">IF($A393="",INDIRECT("wishlist_data!A"&amp;INT(ROW($A394)/4)),IF(MID($A393,3,5)="notes",INDIRECT("wishlist_data!C"&amp;INT(ROW($A394)/4)),IF(MID($A393,1,3)="dim","",INDIRECT("wishlist_data!B"&amp;INT(ROW($A394)/4)))))</f>
        <v>dimwishlist:item=3556730800&amp;perks=3525010810,2822142346,1115162408,3218042543</v>
      </c>
    </row>
    <row r="395" spans="1:1" x14ac:dyDescent="0.25">
      <c r="A395" s="6" t="str" cm="1">
        <f t="array" aca="1" ref="A395" ca="1">IF($A394="",INDIRECT("wishlist_data!A"&amp;INT(ROW($A395)/4)),IF(MID($A394,3,5)="notes",INDIRECT("wishlist_data!C"&amp;INT(ROW($A395)/4)),IF(MID($A394,1,3)="dim","",INDIRECT("wishlist_data!B"&amp;INT(ROW($A395)/4)))))</f>
        <v/>
      </c>
    </row>
    <row r="396" spans="1:1" x14ac:dyDescent="0.25">
      <c r="A396" s="6" t="str" cm="1">
        <f t="array" aca="1" ref="A396" ca="1">IF($A395="",INDIRECT("wishlist_data!A"&amp;INT(ROW($A396)/4)),IF(MID($A395,3,5)="notes",INDIRECT("wishlist_data!C"&amp;INT(ROW($A396)/4)),IF(MID($A395,1,3)="dim","",INDIRECT("wishlist_data!B"&amp;INT(ROW($A396)/4)))))</f>
        <v>// Psi Aeterna IV</v>
      </c>
    </row>
    <row r="397" spans="1:1" x14ac:dyDescent="0.25">
      <c r="A397" s="6" t="str" cm="1">
        <f t="array" aca="1" ref="A397" ca="1">IF($A396="",INDIRECT("wishlist_data!A"&amp;INT(ROW($A397)/4)),IF(MID($A396,3,5)="notes",INDIRECT("wishlist_data!C"&amp;INT(ROW($A397)/4)),IF(MID($A396,1,3)="dim","",INDIRECT("wishlist_data!B"&amp;INT(ROW($A397)/4)))))</f>
        <v>//notes:[Aegis' Speedrunner's Shopping List (updated 2026-01-05)] Tier: 1 [Purpose]: Everything [Usage]: Universal [Source]: S28 portal  | tags: aegis speedrun pve</v>
      </c>
    </row>
    <row r="398" spans="1:1" x14ac:dyDescent="0.25">
      <c r="A398" s="6" t="str" cm="1">
        <f t="array" aca="1" ref="A398" ca="1">IF($A397="",INDIRECT("wishlist_data!A"&amp;INT(ROW($A398)/4)),IF(MID($A397,3,5)="notes",INDIRECT("wishlist_data!C"&amp;INT(ROW($A398)/4)),IF(MID($A397,1,3)="dim","",INDIRECT("wishlist_data!B"&amp;INT(ROW($A398)/4)))))</f>
        <v>dimwishlist:item=3556730800&amp;perks=3525010810,2822142346,1115162408,4049631843</v>
      </c>
    </row>
    <row r="399" spans="1:1" x14ac:dyDescent="0.25">
      <c r="A399" s="6" t="str" cm="1">
        <f t="array" aca="1" ref="A399" ca="1">IF($A398="",INDIRECT("wishlist_data!A"&amp;INT(ROW($A399)/4)),IF(MID($A398,3,5)="notes",INDIRECT("wishlist_data!C"&amp;INT(ROW($A399)/4)),IF(MID($A398,1,3)="dim","",INDIRECT("wishlist_data!B"&amp;INT(ROW($A399)/4)))))</f>
        <v/>
      </c>
    </row>
    <row r="400" spans="1:1" x14ac:dyDescent="0.25">
      <c r="A400" s="6" t="str" cm="1">
        <f t="array" aca="1" ref="A400" ca="1">IF($A399="",INDIRECT("wishlist_data!A"&amp;INT(ROW($A400)/4)),IF(MID($A399,3,5)="notes",INDIRECT("wishlist_data!C"&amp;INT(ROW($A400)/4)),IF(MID($A399,1,3)="dim","",INDIRECT("wishlist_data!B"&amp;INT(ROW($A400)/4)))))</f>
        <v>// Psi Aeterna IV</v>
      </c>
    </row>
    <row r="401" spans="1:1" x14ac:dyDescent="0.25">
      <c r="A401" s="6" t="str" cm="1">
        <f t="array" aca="1" ref="A401" ca="1">IF($A400="",INDIRECT("wishlist_data!A"&amp;INT(ROW($A401)/4)),IF(MID($A400,3,5)="notes",INDIRECT("wishlist_data!C"&amp;INT(ROW($A401)/4)),IF(MID($A400,1,3)="dim","",INDIRECT("wishlist_data!B"&amp;INT(ROW($A401)/4)))))</f>
        <v>//notes:[Aegis' Speedrunner's Shopping List (updated 2026-01-05)] Tier: 1 [Purpose]: Everything [Usage]: Universal [Source]: S28 portal  | tags: aegis speedrun pve</v>
      </c>
    </row>
    <row r="402" spans="1:1" x14ac:dyDescent="0.25">
      <c r="A402" s="6" t="str" cm="1">
        <f t="array" aca="1" ref="A402" ca="1">IF($A401="",INDIRECT("wishlist_data!A"&amp;INT(ROW($A402)/4)),IF(MID($A401,3,5)="notes",INDIRECT("wishlist_data!C"&amp;INT(ROW($A402)/4)),IF(MID($A401,1,3)="dim","",INDIRECT("wishlist_data!B"&amp;INT(ROW($A402)/4)))))</f>
        <v>dimwishlist:item=3556730800&amp;perks=3525010810,2822142346,2859149211,1089671869</v>
      </c>
    </row>
    <row r="403" spans="1:1" x14ac:dyDescent="0.25">
      <c r="A403" s="6" t="str" cm="1">
        <f t="array" aca="1" ref="A403" ca="1">IF($A402="",INDIRECT("wishlist_data!A"&amp;INT(ROW($A403)/4)),IF(MID($A402,3,5)="notes",INDIRECT("wishlist_data!C"&amp;INT(ROW($A403)/4)),IF(MID($A402,1,3)="dim","",INDIRECT("wishlist_data!B"&amp;INT(ROW($A403)/4)))))</f>
        <v/>
      </c>
    </row>
    <row r="404" spans="1:1" x14ac:dyDescent="0.25">
      <c r="A404" s="6" t="str" cm="1">
        <f t="array" aca="1" ref="A404" ca="1">IF($A403="",INDIRECT("wishlist_data!A"&amp;INT(ROW($A404)/4)),IF(MID($A403,3,5)="notes",INDIRECT("wishlist_data!C"&amp;INT(ROW($A404)/4)),IF(MID($A403,1,3)="dim","",INDIRECT("wishlist_data!B"&amp;INT(ROW($A404)/4)))))</f>
        <v>// Psi Aeterna IV</v>
      </c>
    </row>
    <row r="405" spans="1:1" x14ac:dyDescent="0.25">
      <c r="A405" s="6" t="str" cm="1">
        <f t="array" aca="1" ref="A405" ca="1">IF($A404="",INDIRECT("wishlist_data!A"&amp;INT(ROW($A405)/4)),IF(MID($A404,3,5)="notes",INDIRECT("wishlist_data!C"&amp;INT(ROW($A405)/4)),IF(MID($A404,1,3)="dim","",INDIRECT("wishlist_data!B"&amp;INT(ROW($A405)/4)))))</f>
        <v>//notes:[Aegis' Speedrunner's Shopping List (updated 2026-01-05)] Tier: 1 [Purpose]: Everything [Usage]: Universal [Source]: S28 portal  | tags: aegis speedrun pve</v>
      </c>
    </row>
    <row r="406" spans="1:1" x14ac:dyDescent="0.25">
      <c r="A406" s="6" t="str" cm="1">
        <f t="array" aca="1" ref="A406" ca="1">IF($A405="",INDIRECT("wishlist_data!A"&amp;INT(ROW($A406)/4)),IF(MID($A405,3,5)="notes",INDIRECT("wishlist_data!C"&amp;INT(ROW($A406)/4)),IF(MID($A405,1,3)="dim","",INDIRECT("wishlist_data!B"&amp;INT(ROW($A406)/4)))))</f>
        <v>dimwishlist:item=3556730800&amp;perks=3525010810,2822142346,2859149211,3218042543</v>
      </c>
    </row>
    <row r="407" spans="1:1" x14ac:dyDescent="0.25">
      <c r="A407" s="6" t="str" cm="1">
        <f t="array" aca="1" ref="A407" ca="1">IF($A406="",INDIRECT("wishlist_data!A"&amp;INT(ROW($A407)/4)),IF(MID($A406,3,5)="notes",INDIRECT("wishlist_data!C"&amp;INT(ROW($A407)/4)),IF(MID($A406,1,3)="dim","",INDIRECT("wishlist_data!B"&amp;INT(ROW($A407)/4)))))</f>
        <v/>
      </c>
    </row>
    <row r="408" spans="1:1" x14ac:dyDescent="0.25">
      <c r="A408" s="6" t="str" cm="1">
        <f t="array" aca="1" ref="A408" ca="1">IF($A407="",INDIRECT("wishlist_data!A"&amp;INT(ROW($A408)/4)),IF(MID($A407,3,5)="notes",INDIRECT("wishlist_data!C"&amp;INT(ROW($A408)/4)),IF(MID($A407,1,3)="dim","",INDIRECT("wishlist_data!B"&amp;INT(ROW($A408)/4)))))</f>
        <v>// Psi Aeterna IV</v>
      </c>
    </row>
    <row r="409" spans="1:1" x14ac:dyDescent="0.25">
      <c r="A409" s="6" t="str" cm="1">
        <f t="array" aca="1" ref="A409" ca="1">IF($A408="",INDIRECT("wishlist_data!A"&amp;INT(ROW($A409)/4)),IF(MID($A408,3,5)="notes",INDIRECT("wishlist_data!C"&amp;INT(ROW($A409)/4)),IF(MID($A408,1,3)="dim","",INDIRECT("wishlist_data!B"&amp;INT(ROW($A409)/4)))))</f>
        <v>//notes:[Aegis' Speedrunner's Shopping List (updated 2026-01-05)] Tier: 1 [Purpose]: Everything [Usage]: Universal [Source]: S28 portal  | tags: aegis speedrun pve</v>
      </c>
    </row>
    <row r="410" spans="1:1" x14ac:dyDescent="0.25">
      <c r="A410" s="6" t="str" cm="1">
        <f t="array" aca="1" ref="A410" ca="1">IF($A409="",INDIRECT("wishlist_data!A"&amp;INT(ROW($A410)/4)),IF(MID($A409,3,5)="notes",INDIRECT("wishlist_data!C"&amp;INT(ROW($A410)/4)),IF(MID($A409,1,3)="dim","",INDIRECT("wishlist_data!B"&amp;INT(ROW($A410)/4)))))</f>
        <v>dimwishlist:item=3556730800&amp;perks=3525010810,2822142346,2859149211,4049631843</v>
      </c>
    </row>
    <row r="411" spans="1:1" x14ac:dyDescent="0.25">
      <c r="A411" s="6" t="str" cm="1">
        <f t="array" aca="1" ref="A411" ca="1">IF($A410="",INDIRECT("wishlist_data!A"&amp;INT(ROW($A411)/4)),IF(MID($A410,3,5)="notes",INDIRECT("wishlist_data!C"&amp;INT(ROW($A411)/4)),IF(MID($A410,1,3)="dim","",INDIRECT("wishlist_data!B"&amp;INT(ROW($A411)/4)))))</f>
        <v/>
      </c>
    </row>
    <row r="412" spans="1:1" x14ac:dyDescent="0.25">
      <c r="A412" s="6" t="str" cm="1">
        <f t="array" aca="1" ref="A412" ca="1">IF($A411="",INDIRECT("wishlist_data!A"&amp;INT(ROW($A412)/4)),IF(MID($A411,3,5)="notes",INDIRECT("wishlist_data!C"&amp;INT(ROW($A412)/4)),IF(MID($A411,1,3)="dim","",INDIRECT("wishlist_data!B"&amp;INT(ROW($A412)/4)))))</f>
        <v>// Psi Aeterna IV</v>
      </c>
    </row>
    <row r="413" spans="1:1" x14ac:dyDescent="0.25">
      <c r="A413" s="6" t="str" cm="1">
        <f t="array" aca="1" ref="A413" ca="1">IF($A412="",INDIRECT("wishlist_data!A"&amp;INT(ROW($A413)/4)),IF(MID($A412,3,5)="notes",INDIRECT("wishlist_data!C"&amp;INT(ROW($A413)/4)),IF(MID($A412,1,3)="dim","",INDIRECT("wishlist_data!B"&amp;INT(ROW($A413)/4)))))</f>
        <v>//notes:[Aegis' Speedrunner's Shopping List (updated 2026-01-05)] Tier: 1 [Purpose]: Everything [Usage]: Universal [Source]: S28 portal  | tags: aegis speedrun pve</v>
      </c>
    </row>
    <row r="414" spans="1:1" x14ac:dyDescent="0.25">
      <c r="A414" s="6" t="str" cm="1">
        <f t="array" aca="1" ref="A414" ca="1">IF($A413="",INDIRECT("wishlist_data!A"&amp;INT(ROW($A414)/4)),IF(MID($A413,3,5)="notes",INDIRECT("wishlist_data!C"&amp;INT(ROW($A414)/4)),IF(MID($A413,1,3)="dim","",INDIRECT("wishlist_data!B"&amp;INT(ROW($A414)/4)))))</f>
        <v>dimwishlist:item=3556730800&amp;perks=3525010810,1380253176,1017229899,1089671869</v>
      </c>
    </row>
    <row r="415" spans="1:1" x14ac:dyDescent="0.25">
      <c r="A415" s="6" t="str" cm="1">
        <f t="array" aca="1" ref="A415" ca="1">IF($A414="",INDIRECT("wishlist_data!A"&amp;INT(ROW($A415)/4)),IF(MID($A414,3,5)="notes",INDIRECT("wishlist_data!C"&amp;INT(ROW($A415)/4)),IF(MID($A414,1,3)="dim","",INDIRECT("wishlist_data!B"&amp;INT(ROW($A415)/4)))))</f>
        <v/>
      </c>
    </row>
    <row r="416" spans="1:1" x14ac:dyDescent="0.25">
      <c r="A416" s="6" t="str" cm="1">
        <f t="array" aca="1" ref="A416" ca="1">IF($A415="",INDIRECT("wishlist_data!A"&amp;INT(ROW($A416)/4)),IF(MID($A415,3,5)="notes",INDIRECT("wishlist_data!C"&amp;INT(ROW($A416)/4)),IF(MID($A415,1,3)="dim","",INDIRECT("wishlist_data!B"&amp;INT(ROW($A416)/4)))))</f>
        <v>// Psi Aeterna IV</v>
      </c>
    </row>
    <row r="417" spans="1:1" x14ac:dyDescent="0.25">
      <c r="A417" s="6" t="str" cm="1">
        <f t="array" aca="1" ref="A417" ca="1">IF($A416="",INDIRECT("wishlist_data!A"&amp;INT(ROW($A417)/4)),IF(MID($A416,3,5)="notes",INDIRECT("wishlist_data!C"&amp;INT(ROW($A417)/4)),IF(MID($A416,1,3)="dim","",INDIRECT("wishlist_data!B"&amp;INT(ROW($A417)/4)))))</f>
        <v>//notes:[Aegis' Speedrunner's Shopping List (updated 2026-01-05)] Tier: 1 [Purpose]: Everything [Usage]: Universal [Source]: S28 portal  | tags: aegis speedrun pve</v>
      </c>
    </row>
    <row r="418" spans="1:1" x14ac:dyDescent="0.25">
      <c r="A418" s="6" t="str" cm="1">
        <f t="array" aca="1" ref="A418" ca="1">IF($A417="",INDIRECT("wishlist_data!A"&amp;INT(ROW($A418)/4)),IF(MID($A417,3,5)="notes",INDIRECT("wishlist_data!C"&amp;INT(ROW($A418)/4)),IF(MID($A417,1,3)="dim","",INDIRECT("wishlist_data!B"&amp;INT(ROW($A418)/4)))))</f>
        <v>dimwishlist:item=3556730800&amp;perks=3525010810,1380253176,1017229899,3218042543</v>
      </c>
    </row>
    <row r="419" spans="1:1" x14ac:dyDescent="0.25">
      <c r="A419" s="6" t="str" cm="1">
        <f t="array" aca="1" ref="A419" ca="1">IF($A418="",INDIRECT("wishlist_data!A"&amp;INT(ROW($A419)/4)),IF(MID($A418,3,5)="notes",INDIRECT("wishlist_data!C"&amp;INT(ROW($A419)/4)),IF(MID($A418,1,3)="dim","",INDIRECT("wishlist_data!B"&amp;INT(ROW($A419)/4)))))</f>
        <v/>
      </c>
    </row>
    <row r="420" spans="1:1" x14ac:dyDescent="0.25">
      <c r="A420" s="6" t="str" cm="1">
        <f t="array" aca="1" ref="A420" ca="1">IF($A419="",INDIRECT("wishlist_data!A"&amp;INT(ROW($A420)/4)),IF(MID($A419,3,5)="notes",INDIRECT("wishlist_data!C"&amp;INT(ROW($A420)/4)),IF(MID($A419,1,3)="dim","",INDIRECT("wishlist_data!B"&amp;INT(ROW($A420)/4)))))</f>
        <v>// Psi Aeterna IV</v>
      </c>
    </row>
    <row r="421" spans="1:1" x14ac:dyDescent="0.25">
      <c r="A421" s="6" t="str" cm="1">
        <f t="array" aca="1" ref="A421" ca="1">IF($A420="",INDIRECT("wishlist_data!A"&amp;INT(ROW($A421)/4)),IF(MID($A420,3,5)="notes",INDIRECT("wishlist_data!C"&amp;INT(ROW($A421)/4)),IF(MID($A420,1,3)="dim","",INDIRECT("wishlist_data!B"&amp;INT(ROW($A421)/4)))))</f>
        <v>//notes:[Aegis' Speedrunner's Shopping List (updated 2026-01-05)] Tier: 1 [Purpose]: Everything [Usage]: Universal [Source]: S28 portal  | tags: aegis speedrun pve</v>
      </c>
    </row>
    <row r="422" spans="1:1" x14ac:dyDescent="0.25">
      <c r="A422" s="6" t="str" cm="1">
        <f t="array" aca="1" ref="A422" ca="1">IF($A421="",INDIRECT("wishlist_data!A"&amp;INT(ROW($A422)/4)),IF(MID($A421,3,5)="notes",INDIRECT("wishlist_data!C"&amp;INT(ROW($A422)/4)),IF(MID($A421,1,3)="dim","",INDIRECT("wishlist_data!B"&amp;INT(ROW($A422)/4)))))</f>
        <v>dimwishlist:item=3556730800&amp;perks=3525010810,1380253176,1017229899,4049631843</v>
      </c>
    </row>
    <row r="423" spans="1:1" x14ac:dyDescent="0.25">
      <c r="A423" s="6" t="str" cm="1">
        <f t="array" aca="1" ref="A423" ca="1">IF($A422="",INDIRECT("wishlist_data!A"&amp;INT(ROW($A423)/4)),IF(MID($A422,3,5)="notes",INDIRECT("wishlist_data!C"&amp;INT(ROW($A423)/4)),IF(MID($A422,1,3)="dim","",INDIRECT("wishlist_data!B"&amp;INT(ROW($A423)/4)))))</f>
        <v/>
      </c>
    </row>
    <row r="424" spans="1:1" x14ac:dyDescent="0.25">
      <c r="A424" s="6" t="str" cm="1">
        <f t="array" aca="1" ref="A424" ca="1">IF($A423="",INDIRECT("wishlist_data!A"&amp;INT(ROW($A424)/4)),IF(MID($A423,3,5)="notes",INDIRECT("wishlist_data!C"&amp;INT(ROW($A424)/4)),IF(MID($A423,1,3)="dim","",INDIRECT("wishlist_data!B"&amp;INT(ROW($A424)/4)))))</f>
        <v>// Psi Aeterna IV</v>
      </c>
    </row>
    <row r="425" spans="1:1" x14ac:dyDescent="0.25">
      <c r="A425" s="6" t="str" cm="1">
        <f t="array" aca="1" ref="A425" ca="1">IF($A424="",INDIRECT("wishlist_data!A"&amp;INT(ROW($A425)/4)),IF(MID($A424,3,5)="notes",INDIRECT("wishlist_data!C"&amp;INT(ROW($A425)/4)),IF(MID($A424,1,3)="dim","",INDIRECT("wishlist_data!B"&amp;INT(ROW($A425)/4)))))</f>
        <v>//notes:[Aegis' Speedrunner's Shopping List (updated 2026-01-05)] Tier: 1 [Purpose]: Everything [Usage]: Universal [Source]: S28 portal  | tags: aegis speedrun pve</v>
      </c>
    </row>
    <row r="426" spans="1:1" x14ac:dyDescent="0.25">
      <c r="A426" s="6" t="str" cm="1">
        <f t="array" aca="1" ref="A426" ca="1">IF($A425="",INDIRECT("wishlist_data!A"&amp;INT(ROW($A426)/4)),IF(MID($A425,3,5)="notes",INDIRECT("wishlist_data!C"&amp;INT(ROW($A426)/4)),IF(MID($A425,1,3)="dim","",INDIRECT("wishlist_data!B"&amp;INT(ROW($A426)/4)))))</f>
        <v>dimwishlist:item=3556730800&amp;perks=3525010810,1380253176,1115162408,1089671869</v>
      </c>
    </row>
    <row r="427" spans="1:1" x14ac:dyDescent="0.25">
      <c r="A427" s="6" t="str" cm="1">
        <f t="array" aca="1" ref="A427" ca="1">IF($A426="",INDIRECT("wishlist_data!A"&amp;INT(ROW($A427)/4)),IF(MID($A426,3,5)="notes",INDIRECT("wishlist_data!C"&amp;INT(ROW($A427)/4)),IF(MID($A426,1,3)="dim","",INDIRECT("wishlist_data!B"&amp;INT(ROW($A427)/4)))))</f>
        <v/>
      </c>
    </row>
    <row r="428" spans="1:1" x14ac:dyDescent="0.25">
      <c r="A428" s="6" t="str" cm="1">
        <f t="array" aca="1" ref="A428" ca="1">IF($A427="",INDIRECT("wishlist_data!A"&amp;INT(ROW($A428)/4)),IF(MID($A427,3,5)="notes",INDIRECT("wishlist_data!C"&amp;INT(ROW($A428)/4)),IF(MID($A427,1,3)="dim","",INDIRECT("wishlist_data!B"&amp;INT(ROW($A428)/4)))))</f>
        <v>// Psi Aeterna IV</v>
      </c>
    </row>
    <row r="429" spans="1:1" x14ac:dyDescent="0.25">
      <c r="A429" s="6" t="str" cm="1">
        <f t="array" aca="1" ref="A429" ca="1">IF($A428="",INDIRECT("wishlist_data!A"&amp;INT(ROW($A429)/4)),IF(MID($A428,3,5)="notes",INDIRECT("wishlist_data!C"&amp;INT(ROW($A429)/4)),IF(MID($A428,1,3)="dim","",INDIRECT("wishlist_data!B"&amp;INT(ROW($A429)/4)))))</f>
        <v>//notes:[Aegis' Speedrunner's Shopping List (updated 2026-01-05)] Tier: 1 [Purpose]: Everything [Usage]: Universal [Source]: S28 portal  | tags: aegis speedrun pve</v>
      </c>
    </row>
    <row r="430" spans="1:1" x14ac:dyDescent="0.25">
      <c r="A430" s="6" t="str" cm="1">
        <f t="array" aca="1" ref="A430" ca="1">IF($A429="",INDIRECT("wishlist_data!A"&amp;INT(ROW($A430)/4)),IF(MID($A429,3,5)="notes",INDIRECT("wishlist_data!C"&amp;INT(ROW($A430)/4)),IF(MID($A429,1,3)="dim","",INDIRECT("wishlist_data!B"&amp;INT(ROW($A430)/4)))))</f>
        <v>dimwishlist:item=3556730800&amp;perks=3525010810,1380253176,1115162408,3218042543</v>
      </c>
    </row>
    <row r="431" spans="1:1" x14ac:dyDescent="0.25">
      <c r="A431" s="6" t="str" cm="1">
        <f t="array" aca="1" ref="A431" ca="1">IF($A430="",INDIRECT("wishlist_data!A"&amp;INT(ROW($A431)/4)),IF(MID($A430,3,5)="notes",INDIRECT("wishlist_data!C"&amp;INT(ROW($A431)/4)),IF(MID($A430,1,3)="dim","",INDIRECT("wishlist_data!B"&amp;INT(ROW($A431)/4)))))</f>
        <v/>
      </c>
    </row>
    <row r="432" spans="1:1" x14ac:dyDescent="0.25">
      <c r="A432" s="6" t="str" cm="1">
        <f t="array" aca="1" ref="A432" ca="1">IF($A431="",INDIRECT("wishlist_data!A"&amp;INT(ROW($A432)/4)),IF(MID($A431,3,5)="notes",INDIRECT("wishlist_data!C"&amp;INT(ROW($A432)/4)),IF(MID($A431,1,3)="dim","",INDIRECT("wishlist_data!B"&amp;INT(ROW($A432)/4)))))</f>
        <v>// Psi Aeterna IV</v>
      </c>
    </row>
    <row r="433" spans="1:1" x14ac:dyDescent="0.25">
      <c r="A433" s="6" t="str" cm="1">
        <f t="array" aca="1" ref="A433" ca="1">IF($A432="",INDIRECT("wishlist_data!A"&amp;INT(ROW($A433)/4)),IF(MID($A432,3,5)="notes",INDIRECT("wishlist_data!C"&amp;INT(ROW($A433)/4)),IF(MID($A432,1,3)="dim","",INDIRECT("wishlist_data!B"&amp;INT(ROW($A433)/4)))))</f>
        <v>//notes:[Aegis' Speedrunner's Shopping List (updated 2026-01-05)] Tier: 1 [Purpose]: Everything [Usage]: Universal [Source]: S28 portal  | tags: aegis speedrun pve</v>
      </c>
    </row>
    <row r="434" spans="1:1" x14ac:dyDescent="0.25">
      <c r="A434" s="6" t="str" cm="1">
        <f t="array" aca="1" ref="A434" ca="1">IF($A433="",INDIRECT("wishlist_data!A"&amp;INT(ROW($A434)/4)),IF(MID($A433,3,5)="notes",INDIRECT("wishlist_data!C"&amp;INT(ROW($A434)/4)),IF(MID($A433,1,3)="dim","",INDIRECT("wishlist_data!B"&amp;INT(ROW($A434)/4)))))</f>
        <v>dimwishlist:item=3556730800&amp;perks=3525010810,1380253176,1115162408,4049631843</v>
      </c>
    </row>
    <row r="435" spans="1:1" x14ac:dyDescent="0.25">
      <c r="A435" s="6" t="str" cm="1">
        <f t="array" aca="1" ref="A435" ca="1">IF($A434="",INDIRECT("wishlist_data!A"&amp;INT(ROW($A435)/4)),IF(MID($A434,3,5)="notes",INDIRECT("wishlist_data!C"&amp;INT(ROW($A435)/4)),IF(MID($A434,1,3)="dim","",INDIRECT("wishlist_data!B"&amp;INT(ROW($A435)/4)))))</f>
        <v/>
      </c>
    </row>
    <row r="436" spans="1:1" x14ac:dyDescent="0.25">
      <c r="A436" s="6" t="str" cm="1">
        <f t="array" aca="1" ref="A436" ca="1">IF($A435="",INDIRECT("wishlist_data!A"&amp;INT(ROW($A436)/4)),IF(MID($A435,3,5)="notes",INDIRECT("wishlist_data!C"&amp;INT(ROW($A436)/4)),IF(MID($A435,1,3)="dim","",INDIRECT("wishlist_data!B"&amp;INT(ROW($A436)/4)))))</f>
        <v>// Psi Aeterna IV</v>
      </c>
    </row>
    <row r="437" spans="1:1" x14ac:dyDescent="0.25">
      <c r="A437" s="6" t="str" cm="1">
        <f t="array" aca="1" ref="A437" ca="1">IF($A436="",INDIRECT("wishlist_data!A"&amp;INT(ROW($A437)/4)),IF(MID($A436,3,5)="notes",INDIRECT("wishlist_data!C"&amp;INT(ROW($A437)/4)),IF(MID($A436,1,3)="dim","",INDIRECT("wishlist_data!B"&amp;INT(ROW($A437)/4)))))</f>
        <v>//notes:[Aegis' Speedrunner's Shopping List (updated 2026-01-05)] Tier: 1 [Purpose]: Everything [Usage]: Universal [Source]: S28 portal  | tags: aegis speedrun pve</v>
      </c>
    </row>
    <row r="438" spans="1:1" x14ac:dyDescent="0.25">
      <c r="A438" s="6" t="str" cm="1">
        <f t="array" aca="1" ref="A438" ca="1">IF($A437="",INDIRECT("wishlist_data!A"&amp;INT(ROW($A438)/4)),IF(MID($A437,3,5)="notes",INDIRECT("wishlist_data!C"&amp;INT(ROW($A438)/4)),IF(MID($A437,1,3)="dim","",INDIRECT("wishlist_data!B"&amp;INT(ROW($A438)/4)))))</f>
        <v>dimwishlist:item=3556730800&amp;perks=3525010810,1380253176,2859149211,1089671869</v>
      </c>
    </row>
    <row r="439" spans="1:1" x14ac:dyDescent="0.25">
      <c r="A439" s="6" t="str" cm="1">
        <f t="array" aca="1" ref="A439" ca="1">IF($A438="",INDIRECT("wishlist_data!A"&amp;INT(ROW($A439)/4)),IF(MID($A438,3,5)="notes",INDIRECT("wishlist_data!C"&amp;INT(ROW($A439)/4)),IF(MID($A438,1,3)="dim","",INDIRECT("wishlist_data!B"&amp;INT(ROW($A439)/4)))))</f>
        <v/>
      </c>
    </row>
    <row r="440" spans="1:1" x14ac:dyDescent="0.25">
      <c r="A440" s="6" t="str" cm="1">
        <f t="array" aca="1" ref="A440" ca="1">IF($A439="",INDIRECT("wishlist_data!A"&amp;INT(ROW($A440)/4)),IF(MID($A439,3,5)="notes",INDIRECT("wishlist_data!C"&amp;INT(ROW($A440)/4)),IF(MID($A439,1,3)="dim","",INDIRECT("wishlist_data!B"&amp;INT(ROW($A440)/4)))))</f>
        <v>// Psi Aeterna IV</v>
      </c>
    </row>
    <row r="441" spans="1:1" x14ac:dyDescent="0.25">
      <c r="A441" s="6" t="str" cm="1">
        <f t="array" aca="1" ref="A441" ca="1">IF($A440="",INDIRECT("wishlist_data!A"&amp;INT(ROW($A441)/4)),IF(MID($A440,3,5)="notes",INDIRECT("wishlist_data!C"&amp;INT(ROW($A441)/4)),IF(MID($A440,1,3)="dim","",INDIRECT("wishlist_data!B"&amp;INT(ROW($A441)/4)))))</f>
        <v>//notes:[Aegis' Speedrunner's Shopping List (updated 2026-01-05)] Tier: 1 [Purpose]: Everything [Usage]: Universal [Source]: S28 portal  | tags: aegis speedrun pve</v>
      </c>
    </row>
    <row r="442" spans="1:1" x14ac:dyDescent="0.25">
      <c r="A442" s="6" t="str" cm="1">
        <f t="array" aca="1" ref="A442" ca="1">IF($A441="",INDIRECT("wishlist_data!A"&amp;INT(ROW($A442)/4)),IF(MID($A441,3,5)="notes",INDIRECT("wishlist_data!C"&amp;INT(ROW($A442)/4)),IF(MID($A441,1,3)="dim","",INDIRECT("wishlist_data!B"&amp;INT(ROW($A442)/4)))))</f>
        <v>dimwishlist:item=3556730800&amp;perks=3525010810,1380253176,2859149211,3218042543</v>
      </c>
    </row>
    <row r="443" spans="1:1" x14ac:dyDescent="0.25">
      <c r="A443" s="6" t="str" cm="1">
        <f t="array" aca="1" ref="A443" ca="1">IF($A442="",INDIRECT("wishlist_data!A"&amp;INT(ROW($A443)/4)),IF(MID($A442,3,5)="notes",INDIRECT("wishlist_data!C"&amp;INT(ROW($A443)/4)),IF(MID($A442,1,3)="dim","",INDIRECT("wishlist_data!B"&amp;INT(ROW($A443)/4)))))</f>
        <v/>
      </c>
    </row>
    <row r="444" spans="1:1" x14ac:dyDescent="0.25">
      <c r="A444" s="6" t="str" cm="1">
        <f t="array" aca="1" ref="A444" ca="1">IF($A443="",INDIRECT("wishlist_data!A"&amp;INT(ROW($A444)/4)),IF(MID($A443,3,5)="notes",INDIRECT("wishlist_data!C"&amp;INT(ROW($A444)/4)),IF(MID($A443,1,3)="dim","",INDIRECT("wishlist_data!B"&amp;INT(ROW($A444)/4)))))</f>
        <v>// Psi Aeterna IV</v>
      </c>
    </row>
    <row r="445" spans="1:1" x14ac:dyDescent="0.25">
      <c r="A445" s="6" t="str" cm="1">
        <f t="array" aca="1" ref="A445" ca="1">IF($A444="",INDIRECT("wishlist_data!A"&amp;INT(ROW($A445)/4)),IF(MID($A444,3,5)="notes",INDIRECT("wishlist_data!C"&amp;INT(ROW($A445)/4)),IF(MID($A444,1,3)="dim","",INDIRECT("wishlist_data!B"&amp;INT(ROW($A445)/4)))))</f>
        <v>//notes:[Aegis' Speedrunner's Shopping List (updated 2026-01-05)] Tier: 1 [Purpose]: Everything [Usage]: Universal [Source]: S28 portal  | tags: aegis speedrun pve</v>
      </c>
    </row>
    <row r="446" spans="1:1" x14ac:dyDescent="0.25">
      <c r="A446" s="6" t="str" cm="1">
        <f t="array" aca="1" ref="A446" ca="1">IF($A445="",INDIRECT("wishlist_data!A"&amp;INT(ROW($A446)/4)),IF(MID($A445,3,5)="notes",INDIRECT("wishlist_data!C"&amp;INT(ROW($A446)/4)),IF(MID($A445,1,3)="dim","",INDIRECT("wishlist_data!B"&amp;INT(ROW($A446)/4)))))</f>
        <v>dimwishlist:item=3556730800&amp;perks=3525010810,1380253176,2859149211,4049631843</v>
      </c>
    </row>
    <row r="447" spans="1:1" x14ac:dyDescent="0.25">
      <c r="A447" s="6" t="str" cm="1">
        <f t="array" aca="1" ref="A447" ca="1">IF($A446="",INDIRECT("wishlist_data!A"&amp;INT(ROW($A447)/4)),IF(MID($A446,3,5)="notes",INDIRECT("wishlist_data!C"&amp;INT(ROW($A447)/4)),IF(MID($A446,1,3)="dim","",INDIRECT("wishlist_data!B"&amp;INT(ROW($A447)/4)))))</f>
        <v/>
      </c>
    </row>
    <row r="448" spans="1:1" x14ac:dyDescent="0.25">
      <c r="A448" s="6" t="str" cm="1">
        <f t="array" aca="1" ref="A448" ca="1">IF($A447="",INDIRECT("wishlist_data!A"&amp;INT(ROW($A448)/4)),IF(MID($A447,3,5)="notes",INDIRECT("wishlist_data!C"&amp;INT(ROW($A448)/4)),IF(MID($A447,1,3)="dim","",INDIRECT("wishlist_data!B"&amp;INT(ROW($A448)/4)))))</f>
        <v>// Psi Aeterna IV</v>
      </c>
    </row>
    <row r="449" spans="1:1" x14ac:dyDescent="0.25">
      <c r="A449" s="6" t="str" cm="1">
        <f t="array" aca="1" ref="A449" ca="1">IF($A448="",INDIRECT("wishlist_data!A"&amp;INT(ROW($A449)/4)),IF(MID($A448,3,5)="notes",INDIRECT("wishlist_data!C"&amp;INT(ROW($A449)/4)),IF(MID($A448,1,3)="dim","",INDIRECT("wishlist_data!B"&amp;INT(ROW($A449)/4)))))</f>
        <v>//notes:[Aegis' Speedrunner's Shopping List (updated 2026-01-05)] Tier: 1 [Purpose]: Everything [Usage]: Universal [Source]: S28 portal  | tags: aegis speedrun pve</v>
      </c>
    </row>
    <row r="450" spans="1:1" x14ac:dyDescent="0.25">
      <c r="A450" s="6" t="str" cm="1">
        <f t="array" aca="1" ref="A450" ca="1">IF($A449="",INDIRECT("wishlist_data!A"&amp;INT(ROW($A450)/4)),IF(MID($A449,3,5)="notes",INDIRECT("wishlist_data!C"&amp;INT(ROW($A450)/4)),IF(MID($A449,1,3)="dim","",INDIRECT("wishlist_data!B"&amp;INT(ROW($A450)/4)))))</f>
        <v>dimwishlist:item=135971347&amp;perks=3525010810,2822142346,1017229899,1089671869</v>
      </c>
    </row>
    <row r="451" spans="1:1" x14ac:dyDescent="0.25">
      <c r="A451" s="6" t="str" cm="1">
        <f t="array" aca="1" ref="A451" ca="1">IF($A450="",INDIRECT("wishlist_data!A"&amp;INT(ROW($A451)/4)),IF(MID($A450,3,5)="notes",INDIRECT("wishlist_data!C"&amp;INT(ROW($A451)/4)),IF(MID($A450,1,3)="dim","",INDIRECT("wishlist_data!B"&amp;INT(ROW($A451)/4)))))</f>
        <v/>
      </c>
    </row>
    <row r="452" spans="1:1" x14ac:dyDescent="0.25">
      <c r="A452" s="6" t="str" cm="1">
        <f t="array" aca="1" ref="A452" ca="1">IF($A451="",INDIRECT("wishlist_data!A"&amp;INT(ROW($A452)/4)),IF(MID($A451,3,5)="notes",INDIRECT("wishlist_data!C"&amp;INT(ROW($A452)/4)),IF(MID($A451,1,3)="dim","",INDIRECT("wishlist_data!B"&amp;INT(ROW($A452)/4)))))</f>
        <v>// Psi Aeterna IV</v>
      </c>
    </row>
    <row r="453" spans="1:1" x14ac:dyDescent="0.25">
      <c r="A453" s="6" t="str" cm="1">
        <f t="array" aca="1" ref="A453" ca="1">IF($A452="",INDIRECT("wishlist_data!A"&amp;INT(ROW($A453)/4)),IF(MID($A452,3,5)="notes",INDIRECT("wishlist_data!C"&amp;INT(ROW($A453)/4)),IF(MID($A452,1,3)="dim","",INDIRECT("wishlist_data!B"&amp;INT(ROW($A453)/4)))))</f>
        <v>//notes:[Aegis' Speedrunner's Shopping List (updated 2026-01-05)] Tier: 1 [Purpose]: Everything [Usage]: Universal [Source]: S28 portal  | tags: aegis speedrun pve</v>
      </c>
    </row>
    <row r="454" spans="1:1" x14ac:dyDescent="0.25">
      <c r="A454" s="6" t="str" cm="1">
        <f t="array" aca="1" ref="A454" ca="1">IF($A453="",INDIRECT("wishlist_data!A"&amp;INT(ROW($A454)/4)),IF(MID($A453,3,5)="notes",INDIRECT("wishlist_data!C"&amp;INT(ROW($A454)/4)),IF(MID($A453,1,3)="dim","",INDIRECT("wishlist_data!B"&amp;INT(ROW($A454)/4)))))</f>
        <v>dimwishlist:item=135971347&amp;perks=3525010810,2822142346,1017229899,3218042543</v>
      </c>
    </row>
    <row r="455" spans="1:1" x14ac:dyDescent="0.25">
      <c r="A455" s="6" t="str" cm="1">
        <f t="array" aca="1" ref="A455" ca="1">IF($A454="",INDIRECT("wishlist_data!A"&amp;INT(ROW($A455)/4)),IF(MID($A454,3,5)="notes",INDIRECT("wishlist_data!C"&amp;INT(ROW($A455)/4)),IF(MID($A454,1,3)="dim","",INDIRECT("wishlist_data!B"&amp;INT(ROW($A455)/4)))))</f>
        <v/>
      </c>
    </row>
    <row r="456" spans="1:1" x14ac:dyDescent="0.25">
      <c r="A456" s="6" t="str" cm="1">
        <f t="array" aca="1" ref="A456" ca="1">IF($A455="",INDIRECT("wishlist_data!A"&amp;INT(ROW($A456)/4)),IF(MID($A455,3,5)="notes",INDIRECT("wishlist_data!C"&amp;INT(ROW($A456)/4)),IF(MID($A455,1,3)="dim","",INDIRECT("wishlist_data!B"&amp;INT(ROW($A456)/4)))))</f>
        <v>// Psi Aeterna IV</v>
      </c>
    </row>
    <row r="457" spans="1:1" x14ac:dyDescent="0.25">
      <c r="A457" s="6" t="str" cm="1">
        <f t="array" aca="1" ref="A457" ca="1">IF($A456="",INDIRECT("wishlist_data!A"&amp;INT(ROW($A457)/4)),IF(MID($A456,3,5)="notes",INDIRECT("wishlist_data!C"&amp;INT(ROW($A457)/4)),IF(MID($A456,1,3)="dim","",INDIRECT("wishlist_data!B"&amp;INT(ROW($A457)/4)))))</f>
        <v>//notes:[Aegis' Speedrunner's Shopping List (updated 2026-01-05)] Tier: 1 [Purpose]: Everything [Usage]: Universal [Source]: S28 portal  | tags: aegis speedrun pve</v>
      </c>
    </row>
    <row r="458" spans="1:1" x14ac:dyDescent="0.25">
      <c r="A458" s="6" t="str" cm="1">
        <f t="array" aca="1" ref="A458" ca="1">IF($A457="",INDIRECT("wishlist_data!A"&amp;INT(ROW($A458)/4)),IF(MID($A457,3,5)="notes",INDIRECT("wishlist_data!C"&amp;INT(ROW($A458)/4)),IF(MID($A457,1,3)="dim","",INDIRECT("wishlist_data!B"&amp;INT(ROW($A458)/4)))))</f>
        <v>dimwishlist:item=135971347&amp;perks=3525010810,2822142346,1017229899,4049631843</v>
      </c>
    </row>
    <row r="459" spans="1:1" x14ac:dyDescent="0.25">
      <c r="A459" s="6" t="str" cm="1">
        <f t="array" aca="1" ref="A459" ca="1">IF($A458="",INDIRECT("wishlist_data!A"&amp;INT(ROW($A459)/4)),IF(MID($A458,3,5)="notes",INDIRECT("wishlist_data!C"&amp;INT(ROW($A459)/4)),IF(MID($A458,1,3)="dim","",INDIRECT("wishlist_data!B"&amp;INT(ROW($A459)/4)))))</f>
        <v/>
      </c>
    </row>
    <row r="460" spans="1:1" x14ac:dyDescent="0.25">
      <c r="A460" s="6" t="str" cm="1">
        <f t="array" aca="1" ref="A460" ca="1">IF($A459="",INDIRECT("wishlist_data!A"&amp;INT(ROW($A460)/4)),IF(MID($A459,3,5)="notes",INDIRECT("wishlist_data!C"&amp;INT(ROW($A460)/4)),IF(MID($A459,1,3)="dim","",INDIRECT("wishlist_data!B"&amp;INT(ROW($A460)/4)))))</f>
        <v>// Psi Aeterna IV</v>
      </c>
    </row>
    <row r="461" spans="1:1" x14ac:dyDescent="0.25">
      <c r="A461" s="6" t="str" cm="1">
        <f t="array" aca="1" ref="A461" ca="1">IF($A460="",INDIRECT("wishlist_data!A"&amp;INT(ROW($A461)/4)),IF(MID($A460,3,5)="notes",INDIRECT("wishlist_data!C"&amp;INT(ROW($A461)/4)),IF(MID($A460,1,3)="dim","",INDIRECT("wishlist_data!B"&amp;INT(ROW($A461)/4)))))</f>
        <v>//notes:[Aegis' Speedrunner's Shopping List (updated 2026-01-05)] Tier: 1 [Purpose]: Everything [Usage]: Universal [Source]: S28 portal  | tags: aegis speedrun pve</v>
      </c>
    </row>
    <row r="462" spans="1:1" x14ac:dyDescent="0.25">
      <c r="A462" s="6" t="str" cm="1">
        <f t="array" aca="1" ref="A462" ca="1">IF($A461="",INDIRECT("wishlist_data!A"&amp;INT(ROW($A462)/4)),IF(MID($A461,3,5)="notes",INDIRECT("wishlist_data!C"&amp;INT(ROW($A462)/4)),IF(MID($A461,1,3)="dim","",INDIRECT("wishlist_data!B"&amp;INT(ROW($A462)/4)))))</f>
        <v>dimwishlist:item=135971347&amp;perks=3525010810,2822142346,1115162408,1089671869</v>
      </c>
    </row>
    <row r="463" spans="1:1" x14ac:dyDescent="0.25">
      <c r="A463" s="6" t="str" cm="1">
        <f t="array" aca="1" ref="A463" ca="1">IF($A462="",INDIRECT("wishlist_data!A"&amp;INT(ROW($A463)/4)),IF(MID($A462,3,5)="notes",INDIRECT("wishlist_data!C"&amp;INT(ROW($A463)/4)),IF(MID($A462,1,3)="dim","",INDIRECT("wishlist_data!B"&amp;INT(ROW($A463)/4)))))</f>
        <v/>
      </c>
    </row>
    <row r="464" spans="1:1" x14ac:dyDescent="0.25">
      <c r="A464" s="6" t="str" cm="1">
        <f t="array" aca="1" ref="A464" ca="1">IF($A463="",INDIRECT("wishlist_data!A"&amp;INT(ROW($A464)/4)),IF(MID($A463,3,5)="notes",INDIRECT("wishlist_data!C"&amp;INT(ROW($A464)/4)),IF(MID($A463,1,3)="dim","",INDIRECT("wishlist_data!B"&amp;INT(ROW($A464)/4)))))</f>
        <v>// Psi Aeterna IV</v>
      </c>
    </row>
    <row r="465" spans="1:1" x14ac:dyDescent="0.25">
      <c r="A465" s="6" t="str" cm="1">
        <f t="array" aca="1" ref="A465" ca="1">IF($A464="",INDIRECT("wishlist_data!A"&amp;INT(ROW($A465)/4)),IF(MID($A464,3,5)="notes",INDIRECT("wishlist_data!C"&amp;INT(ROW($A465)/4)),IF(MID($A464,1,3)="dim","",INDIRECT("wishlist_data!B"&amp;INT(ROW($A465)/4)))))</f>
        <v>//notes:[Aegis' Speedrunner's Shopping List (updated 2026-01-05)] Tier: 1 [Purpose]: Everything [Usage]: Universal [Source]: S28 portal  | tags: aegis speedrun pve</v>
      </c>
    </row>
    <row r="466" spans="1:1" x14ac:dyDescent="0.25">
      <c r="A466" s="6" t="str" cm="1">
        <f t="array" aca="1" ref="A466" ca="1">IF($A465="",INDIRECT("wishlist_data!A"&amp;INT(ROW($A466)/4)),IF(MID($A465,3,5)="notes",INDIRECT("wishlist_data!C"&amp;INT(ROW($A466)/4)),IF(MID($A465,1,3)="dim","",INDIRECT("wishlist_data!B"&amp;INT(ROW($A466)/4)))))</f>
        <v>dimwishlist:item=135971347&amp;perks=3525010810,2822142346,1115162408,3218042543</v>
      </c>
    </row>
    <row r="467" spans="1:1" x14ac:dyDescent="0.25">
      <c r="A467" s="6" t="str" cm="1">
        <f t="array" aca="1" ref="A467" ca="1">IF($A466="",INDIRECT("wishlist_data!A"&amp;INT(ROW($A467)/4)),IF(MID($A466,3,5)="notes",INDIRECT("wishlist_data!C"&amp;INT(ROW($A467)/4)),IF(MID($A466,1,3)="dim","",INDIRECT("wishlist_data!B"&amp;INT(ROW($A467)/4)))))</f>
        <v/>
      </c>
    </row>
    <row r="468" spans="1:1" x14ac:dyDescent="0.25">
      <c r="A468" s="6" t="str" cm="1">
        <f t="array" aca="1" ref="A468" ca="1">IF($A467="",INDIRECT("wishlist_data!A"&amp;INT(ROW($A468)/4)),IF(MID($A467,3,5)="notes",INDIRECT("wishlist_data!C"&amp;INT(ROW($A468)/4)),IF(MID($A467,1,3)="dim","",INDIRECT("wishlist_data!B"&amp;INT(ROW($A468)/4)))))</f>
        <v>// Psi Aeterna IV</v>
      </c>
    </row>
    <row r="469" spans="1:1" x14ac:dyDescent="0.25">
      <c r="A469" s="6" t="str" cm="1">
        <f t="array" aca="1" ref="A469" ca="1">IF($A468="",INDIRECT("wishlist_data!A"&amp;INT(ROW($A469)/4)),IF(MID($A468,3,5)="notes",INDIRECT("wishlist_data!C"&amp;INT(ROW($A469)/4)),IF(MID($A468,1,3)="dim","",INDIRECT("wishlist_data!B"&amp;INT(ROW($A469)/4)))))</f>
        <v>//notes:[Aegis' Speedrunner's Shopping List (updated 2026-01-05)] Tier: 1 [Purpose]: Everything [Usage]: Universal [Source]: S28 portal  | tags: aegis speedrun pve</v>
      </c>
    </row>
    <row r="470" spans="1:1" x14ac:dyDescent="0.25">
      <c r="A470" s="6" t="str" cm="1">
        <f t="array" aca="1" ref="A470" ca="1">IF($A469="",INDIRECT("wishlist_data!A"&amp;INT(ROW($A470)/4)),IF(MID($A469,3,5)="notes",INDIRECT("wishlist_data!C"&amp;INT(ROW($A470)/4)),IF(MID($A469,1,3)="dim","",INDIRECT("wishlist_data!B"&amp;INT(ROW($A470)/4)))))</f>
        <v>dimwishlist:item=135971347&amp;perks=3525010810,2822142346,1115162408,4049631843</v>
      </c>
    </row>
    <row r="471" spans="1:1" x14ac:dyDescent="0.25">
      <c r="A471" s="6" t="str" cm="1">
        <f t="array" aca="1" ref="A471" ca="1">IF($A470="",INDIRECT("wishlist_data!A"&amp;INT(ROW($A471)/4)),IF(MID($A470,3,5)="notes",INDIRECT("wishlist_data!C"&amp;INT(ROW($A471)/4)),IF(MID($A470,1,3)="dim","",INDIRECT("wishlist_data!B"&amp;INT(ROW($A471)/4)))))</f>
        <v/>
      </c>
    </row>
    <row r="472" spans="1:1" x14ac:dyDescent="0.25">
      <c r="A472" s="6" t="str" cm="1">
        <f t="array" aca="1" ref="A472" ca="1">IF($A471="",INDIRECT("wishlist_data!A"&amp;INT(ROW($A472)/4)),IF(MID($A471,3,5)="notes",INDIRECT("wishlist_data!C"&amp;INT(ROW($A472)/4)),IF(MID($A471,1,3)="dim","",INDIRECT("wishlist_data!B"&amp;INT(ROW($A472)/4)))))</f>
        <v>// Psi Aeterna IV</v>
      </c>
    </row>
    <row r="473" spans="1:1" x14ac:dyDescent="0.25">
      <c r="A473" s="6" t="str" cm="1">
        <f t="array" aca="1" ref="A473" ca="1">IF($A472="",INDIRECT("wishlist_data!A"&amp;INT(ROW($A473)/4)),IF(MID($A472,3,5)="notes",INDIRECT("wishlist_data!C"&amp;INT(ROW($A473)/4)),IF(MID($A472,1,3)="dim","",INDIRECT("wishlist_data!B"&amp;INT(ROW($A473)/4)))))</f>
        <v>//notes:[Aegis' Speedrunner's Shopping List (updated 2026-01-05)] Tier: 1 [Purpose]: Everything [Usage]: Universal [Source]: S28 portal  | tags: aegis speedrun pve</v>
      </c>
    </row>
    <row r="474" spans="1:1" x14ac:dyDescent="0.25">
      <c r="A474" s="6" t="str" cm="1">
        <f t="array" aca="1" ref="A474" ca="1">IF($A473="",INDIRECT("wishlist_data!A"&amp;INT(ROW($A474)/4)),IF(MID($A473,3,5)="notes",INDIRECT("wishlist_data!C"&amp;INT(ROW($A474)/4)),IF(MID($A473,1,3)="dim","",INDIRECT("wishlist_data!B"&amp;INT(ROW($A474)/4)))))</f>
        <v>dimwishlist:item=135971347&amp;perks=3525010810,2822142346,2859149211,1089671869</v>
      </c>
    </row>
    <row r="475" spans="1:1" x14ac:dyDescent="0.25">
      <c r="A475" s="6" t="str" cm="1">
        <f t="array" aca="1" ref="A475" ca="1">IF($A474="",INDIRECT("wishlist_data!A"&amp;INT(ROW($A475)/4)),IF(MID($A474,3,5)="notes",INDIRECT("wishlist_data!C"&amp;INT(ROW($A475)/4)),IF(MID($A474,1,3)="dim","",INDIRECT("wishlist_data!B"&amp;INT(ROW($A475)/4)))))</f>
        <v/>
      </c>
    </row>
    <row r="476" spans="1:1" x14ac:dyDescent="0.25">
      <c r="A476" s="6" t="str" cm="1">
        <f t="array" aca="1" ref="A476" ca="1">IF($A475="",INDIRECT("wishlist_data!A"&amp;INT(ROW($A476)/4)),IF(MID($A475,3,5)="notes",INDIRECT("wishlist_data!C"&amp;INT(ROW($A476)/4)),IF(MID($A475,1,3)="dim","",INDIRECT("wishlist_data!B"&amp;INT(ROW($A476)/4)))))</f>
        <v>// Psi Aeterna IV</v>
      </c>
    </row>
    <row r="477" spans="1:1" x14ac:dyDescent="0.25">
      <c r="A477" s="6" t="str" cm="1">
        <f t="array" aca="1" ref="A477" ca="1">IF($A476="",INDIRECT("wishlist_data!A"&amp;INT(ROW($A477)/4)),IF(MID($A476,3,5)="notes",INDIRECT("wishlist_data!C"&amp;INT(ROW($A477)/4)),IF(MID($A476,1,3)="dim","",INDIRECT("wishlist_data!B"&amp;INT(ROW($A477)/4)))))</f>
        <v>//notes:[Aegis' Speedrunner's Shopping List (updated 2026-01-05)] Tier: 1 [Purpose]: Everything [Usage]: Universal [Source]: S28 portal  | tags: aegis speedrun pve</v>
      </c>
    </row>
    <row r="478" spans="1:1" x14ac:dyDescent="0.25">
      <c r="A478" s="6" t="str" cm="1">
        <f t="array" aca="1" ref="A478" ca="1">IF($A477="",INDIRECT("wishlist_data!A"&amp;INT(ROW($A478)/4)),IF(MID($A477,3,5)="notes",INDIRECT("wishlist_data!C"&amp;INT(ROW($A478)/4)),IF(MID($A477,1,3)="dim","",INDIRECT("wishlist_data!B"&amp;INT(ROW($A478)/4)))))</f>
        <v>dimwishlist:item=135971347&amp;perks=3525010810,2822142346,2859149211,3218042543</v>
      </c>
    </row>
    <row r="479" spans="1:1" x14ac:dyDescent="0.25">
      <c r="A479" s="6" t="str" cm="1">
        <f t="array" aca="1" ref="A479" ca="1">IF($A478="",INDIRECT("wishlist_data!A"&amp;INT(ROW($A479)/4)),IF(MID($A478,3,5)="notes",INDIRECT("wishlist_data!C"&amp;INT(ROW($A479)/4)),IF(MID($A478,1,3)="dim","",INDIRECT("wishlist_data!B"&amp;INT(ROW($A479)/4)))))</f>
        <v/>
      </c>
    </row>
    <row r="480" spans="1:1" x14ac:dyDescent="0.25">
      <c r="A480" s="6" t="str" cm="1">
        <f t="array" aca="1" ref="A480" ca="1">IF($A479="",INDIRECT("wishlist_data!A"&amp;INT(ROW($A480)/4)),IF(MID($A479,3,5)="notes",INDIRECT("wishlist_data!C"&amp;INT(ROW($A480)/4)),IF(MID($A479,1,3)="dim","",INDIRECT("wishlist_data!B"&amp;INT(ROW($A480)/4)))))</f>
        <v>// Psi Aeterna IV</v>
      </c>
    </row>
    <row r="481" spans="1:1" x14ac:dyDescent="0.25">
      <c r="A481" s="6" t="str" cm="1">
        <f t="array" aca="1" ref="A481" ca="1">IF($A480="",INDIRECT("wishlist_data!A"&amp;INT(ROW($A481)/4)),IF(MID($A480,3,5)="notes",INDIRECT("wishlist_data!C"&amp;INT(ROW($A481)/4)),IF(MID($A480,1,3)="dim","",INDIRECT("wishlist_data!B"&amp;INT(ROW($A481)/4)))))</f>
        <v>//notes:[Aegis' Speedrunner's Shopping List (updated 2026-01-05)] Tier: 1 [Purpose]: Everything [Usage]: Universal [Source]: S28 portal  | tags: aegis speedrun pve</v>
      </c>
    </row>
    <row r="482" spans="1:1" x14ac:dyDescent="0.25">
      <c r="A482" s="6" t="str" cm="1">
        <f t="array" aca="1" ref="A482" ca="1">IF($A481="",INDIRECT("wishlist_data!A"&amp;INT(ROW($A482)/4)),IF(MID($A481,3,5)="notes",INDIRECT("wishlist_data!C"&amp;INT(ROW($A482)/4)),IF(MID($A481,1,3)="dim","",INDIRECT("wishlist_data!B"&amp;INT(ROW($A482)/4)))))</f>
        <v>dimwishlist:item=135971347&amp;perks=3525010810,2822142346,2859149211,4049631843</v>
      </c>
    </row>
    <row r="483" spans="1:1" x14ac:dyDescent="0.25">
      <c r="A483" s="6" t="str" cm="1">
        <f t="array" aca="1" ref="A483" ca="1">IF($A482="",INDIRECT("wishlist_data!A"&amp;INT(ROW($A483)/4)),IF(MID($A482,3,5)="notes",INDIRECT("wishlist_data!C"&amp;INT(ROW($A483)/4)),IF(MID($A482,1,3)="dim","",INDIRECT("wishlist_data!B"&amp;INT(ROW($A483)/4)))))</f>
        <v/>
      </c>
    </row>
    <row r="484" spans="1:1" x14ac:dyDescent="0.25">
      <c r="A484" s="6" t="str" cm="1">
        <f t="array" aca="1" ref="A484" ca="1">IF($A483="",INDIRECT("wishlist_data!A"&amp;INT(ROW($A484)/4)),IF(MID($A483,3,5)="notes",INDIRECT("wishlist_data!C"&amp;INT(ROW($A484)/4)),IF(MID($A483,1,3)="dim","",INDIRECT("wishlist_data!B"&amp;INT(ROW($A484)/4)))))</f>
        <v>// Psi Aeterna IV</v>
      </c>
    </row>
    <row r="485" spans="1:1" x14ac:dyDescent="0.25">
      <c r="A485" s="6" t="str" cm="1">
        <f t="array" aca="1" ref="A485" ca="1">IF($A484="",INDIRECT("wishlist_data!A"&amp;INT(ROW($A485)/4)),IF(MID($A484,3,5)="notes",INDIRECT("wishlist_data!C"&amp;INT(ROW($A485)/4)),IF(MID($A484,1,3)="dim","",INDIRECT("wishlist_data!B"&amp;INT(ROW($A485)/4)))))</f>
        <v>//notes:[Aegis' Speedrunner's Shopping List (updated 2026-01-05)] Tier: 1 [Purpose]: Everything [Usage]: Universal [Source]: S28 portal  | tags: aegis speedrun pve</v>
      </c>
    </row>
    <row r="486" spans="1:1" x14ac:dyDescent="0.25">
      <c r="A486" s="6" t="str" cm="1">
        <f t="array" aca="1" ref="A486" ca="1">IF($A485="",INDIRECT("wishlist_data!A"&amp;INT(ROW($A486)/4)),IF(MID($A485,3,5)="notes",INDIRECT("wishlist_data!C"&amp;INT(ROW($A486)/4)),IF(MID($A485,1,3)="dim","",INDIRECT("wishlist_data!B"&amp;INT(ROW($A486)/4)))))</f>
        <v>dimwishlist:item=135971347&amp;perks=3525010810,1380253176,1017229899,1089671869</v>
      </c>
    </row>
    <row r="487" spans="1:1" x14ac:dyDescent="0.25">
      <c r="A487" s="6" t="str" cm="1">
        <f t="array" aca="1" ref="A487" ca="1">IF($A486="",INDIRECT("wishlist_data!A"&amp;INT(ROW($A487)/4)),IF(MID($A486,3,5)="notes",INDIRECT("wishlist_data!C"&amp;INT(ROW($A487)/4)),IF(MID($A486,1,3)="dim","",INDIRECT("wishlist_data!B"&amp;INT(ROW($A487)/4)))))</f>
        <v/>
      </c>
    </row>
    <row r="488" spans="1:1" x14ac:dyDescent="0.25">
      <c r="A488" s="6" t="str" cm="1">
        <f t="array" aca="1" ref="A488" ca="1">IF($A487="",INDIRECT("wishlist_data!A"&amp;INT(ROW($A488)/4)),IF(MID($A487,3,5)="notes",INDIRECT("wishlist_data!C"&amp;INT(ROW($A488)/4)),IF(MID($A487,1,3)="dim","",INDIRECT("wishlist_data!B"&amp;INT(ROW($A488)/4)))))</f>
        <v>// Psi Aeterna IV</v>
      </c>
    </row>
    <row r="489" spans="1:1" x14ac:dyDescent="0.25">
      <c r="A489" s="6" t="str" cm="1">
        <f t="array" aca="1" ref="A489" ca="1">IF($A488="",INDIRECT("wishlist_data!A"&amp;INT(ROW($A489)/4)),IF(MID($A488,3,5)="notes",INDIRECT("wishlist_data!C"&amp;INT(ROW($A489)/4)),IF(MID($A488,1,3)="dim","",INDIRECT("wishlist_data!B"&amp;INT(ROW($A489)/4)))))</f>
        <v>//notes:[Aegis' Speedrunner's Shopping List (updated 2026-01-05)] Tier: 1 [Purpose]: Everything [Usage]: Universal [Source]: S28 portal  | tags: aegis speedrun pve</v>
      </c>
    </row>
    <row r="490" spans="1:1" x14ac:dyDescent="0.25">
      <c r="A490" s="6" t="str" cm="1">
        <f t="array" aca="1" ref="A490" ca="1">IF($A489="",INDIRECT("wishlist_data!A"&amp;INT(ROW($A490)/4)),IF(MID($A489,3,5)="notes",INDIRECT("wishlist_data!C"&amp;INT(ROW($A490)/4)),IF(MID($A489,1,3)="dim","",INDIRECT("wishlist_data!B"&amp;INT(ROW($A490)/4)))))</f>
        <v>dimwishlist:item=135971347&amp;perks=3525010810,1380253176,1017229899,3218042543</v>
      </c>
    </row>
    <row r="491" spans="1:1" x14ac:dyDescent="0.25">
      <c r="A491" s="6" t="str" cm="1">
        <f t="array" aca="1" ref="A491" ca="1">IF($A490="",INDIRECT("wishlist_data!A"&amp;INT(ROW($A491)/4)),IF(MID($A490,3,5)="notes",INDIRECT("wishlist_data!C"&amp;INT(ROW($A491)/4)),IF(MID($A490,1,3)="dim","",INDIRECT("wishlist_data!B"&amp;INT(ROW($A491)/4)))))</f>
        <v/>
      </c>
    </row>
    <row r="492" spans="1:1" x14ac:dyDescent="0.25">
      <c r="A492" s="6" t="str" cm="1">
        <f t="array" aca="1" ref="A492" ca="1">IF($A491="",INDIRECT("wishlist_data!A"&amp;INT(ROW($A492)/4)),IF(MID($A491,3,5)="notes",INDIRECT("wishlist_data!C"&amp;INT(ROW($A492)/4)),IF(MID($A491,1,3)="dim","",INDIRECT("wishlist_data!B"&amp;INT(ROW($A492)/4)))))</f>
        <v>// Psi Aeterna IV</v>
      </c>
    </row>
    <row r="493" spans="1:1" x14ac:dyDescent="0.25">
      <c r="A493" s="6" t="str" cm="1">
        <f t="array" aca="1" ref="A493" ca="1">IF($A492="",INDIRECT("wishlist_data!A"&amp;INT(ROW($A493)/4)),IF(MID($A492,3,5)="notes",INDIRECT("wishlist_data!C"&amp;INT(ROW($A493)/4)),IF(MID($A492,1,3)="dim","",INDIRECT("wishlist_data!B"&amp;INT(ROW($A493)/4)))))</f>
        <v>//notes:[Aegis' Speedrunner's Shopping List (updated 2026-01-05)] Tier: 1 [Purpose]: Everything [Usage]: Universal [Source]: S28 portal  | tags: aegis speedrun pve</v>
      </c>
    </row>
    <row r="494" spans="1:1" x14ac:dyDescent="0.25">
      <c r="A494" s="6" t="str" cm="1">
        <f t="array" aca="1" ref="A494" ca="1">IF($A493="",INDIRECT("wishlist_data!A"&amp;INT(ROW($A494)/4)),IF(MID($A493,3,5)="notes",INDIRECT("wishlist_data!C"&amp;INT(ROW($A494)/4)),IF(MID($A493,1,3)="dim","",INDIRECT("wishlist_data!B"&amp;INT(ROW($A494)/4)))))</f>
        <v>dimwishlist:item=135971347&amp;perks=3525010810,1380253176,1017229899,4049631843</v>
      </c>
    </row>
    <row r="495" spans="1:1" x14ac:dyDescent="0.25">
      <c r="A495" s="6" t="str" cm="1">
        <f t="array" aca="1" ref="A495" ca="1">IF($A494="",INDIRECT("wishlist_data!A"&amp;INT(ROW($A495)/4)),IF(MID($A494,3,5)="notes",INDIRECT("wishlist_data!C"&amp;INT(ROW($A495)/4)),IF(MID($A494,1,3)="dim","",INDIRECT("wishlist_data!B"&amp;INT(ROW($A495)/4)))))</f>
        <v/>
      </c>
    </row>
    <row r="496" spans="1:1" x14ac:dyDescent="0.25">
      <c r="A496" s="6" t="str" cm="1">
        <f t="array" aca="1" ref="A496" ca="1">IF($A495="",INDIRECT("wishlist_data!A"&amp;INT(ROW($A496)/4)),IF(MID($A495,3,5)="notes",INDIRECT("wishlist_data!C"&amp;INT(ROW($A496)/4)),IF(MID($A495,1,3)="dim","",INDIRECT("wishlist_data!B"&amp;INT(ROW($A496)/4)))))</f>
        <v>// Psi Aeterna IV</v>
      </c>
    </row>
    <row r="497" spans="1:1" x14ac:dyDescent="0.25">
      <c r="A497" s="6" t="str" cm="1">
        <f t="array" aca="1" ref="A497" ca="1">IF($A496="",INDIRECT("wishlist_data!A"&amp;INT(ROW($A497)/4)),IF(MID($A496,3,5)="notes",INDIRECT("wishlist_data!C"&amp;INT(ROW($A497)/4)),IF(MID($A496,1,3)="dim","",INDIRECT("wishlist_data!B"&amp;INT(ROW($A497)/4)))))</f>
        <v>//notes:[Aegis' Speedrunner's Shopping List (updated 2026-01-05)] Tier: 1 [Purpose]: Everything [Usage]: Universal [Source]: S28 portal  | tags: aegis speedrun pve</v>
      </c>
    </row>
    <row r="498" spans="1:1" x14ac:dyDescent="0.25">
      <c r="A498" s="6" t="str" cm="1">
        <f t="array" aca="1" ref="A498" ca="1">IF($A497="",INDIRECT("wishlist_data!A"&amp;INT(ROW($A498)/4)),IF(MID($A497,3,5)="notes",INDIRECT("wishlist_data!C"&amp;INT(ROW($A498)/4)),IF(MID($A497,1,3)="dim","",INDIRECT("wishlist_data!B"&amp;INT(ROW($A498)/4)))))</f>
        <v>dimwishlist:item=135971347&amp;perks=3525010810,1380253176,1115162408,1089671869</v>
      </c>
    </row>
    <row r="499" spans="1:1" x14ac:dyDescent="0.25">
      <c r="A499" s="6" t="str" cm="1">
        <f t="array" aca="1" ref="A499" ca="1">IF($A498="",INDIRECT("wishlist_data!A"&amp;INT(ROW($A499)/4)),IF(MID($A498,3,5)="notes",INDIRECT("wishlist_data!C"&amp;INT(ROW($A499)/4)),IF(MID($A498,1,3)="dim","",INDIRECT("wishlist_data!B"&amp;INT(ROW($A499)/4)))))</f>
        <v/>
      </c>
    </row>
    <row r="500" spans="1:1" x14ac:dyDescent="0.25">
      <c r="A500" s="6" t="str" cm="1">
        <f t="array" aca="1" ref="A500" ca="1">IF($A499="",INDIRECT("wishlist_data!A"&amp;INT(ROW($A500)/4)),IF(MID($A499,3,5)="notes",INDIRECT("wishlist_data!C"&amp;INT(ROW($A500)/4)),IF(MID($A499,1,3)="dim","",INDIRECT("wishlist_data!B"&amp;INT(ROW($A500)/4)))))</f>
        <v>// Psi Aeterna IV</v>
      </c>
    </row>
    <row r="501" spans="1:1" x14ac:dyDescent="0.25">
      <c r="A501" s="6" t="str" cm="1">
        <f t="array" aca="1" ref="A501" ca="1">IF($A500="",INDIRECT("wishlist_data!A"&amp;INT(ROW($A501)/4)),IF(MID($A500,3,5)="notes",INDIRECT("wishlist_data!C"&amp;INT(ROW($A501)/4)),IF(MID($A500,1,3)="dim","",INDIRECT("wishlist_data!B"&amp;INT(ROW($A501)/4)))))</f>
        <v>//notes:[Aegis' Speedrunner's Shopping List (updated 2026-01-05)] Tier: 1 [Purpose]: Everything [Usage]: Universal [Source]: S28 portal  | tags: aegis speedrun pve</v>
      </c>
    </row>
    <row r="502" spans="1:1" x14ac:dyDescent="0.25">
      <c r="A502" s="6" t="str" cm="1">
        <f t="array" aca="1" ref="A502" ca="1">IF($A501="",INDIRECT("wishlist_data!A"&amp;INT(ROW($A502)/4)),IF(MID($A501,3,5)="notes",INDIRECT("wishlist_data!C"&amp;INT(ROW($A502)/4)),IF(MID($A501,1,3)="dim","",INDIRECT("wishlist_data!B"&amp;INT(ROW($A502)/4)))))</f>
        <v>dimwishlist:item=135971347&amp;perks=3525010810,1380253176,1115162408,3218042543</v>
      </c>
    </row>
    <row r="503" spans="1:1" x14ac:dyDescent="0.25">
      <c r="A503" s="6" t="str" cm="1">
        <f t="array" aca="1" ref="A503" ca="1">IF($A502="",INDIRECT("wishlist_data!A"&amp;INT(ROW($A503)/4)),IF(MID($A502,3,5)="notes",INDIRECT("wishlist_data!C"&amp;INT(ROW($A503)/4)),IF(MID($A502,1,3)="dim","",INDIRECT("wishlist_data!B"&amp;INT(ROW($A503)/4)))))</f>
        <v/>
      </c>
    </row>
    <row r="504" spans="1:1" x14ac:dyDescent="0.25">
      <c r="A504" s="6" t="str" cm="1">
        <f t="array" aca="1" ref="A504" ca="1">IF($A503="",INDIRECT("wishlist_data!A"&amp;INT(ROW($A504)/4)),IF(MID($A503,3,5)="notes",INDIRECT("wishlist_data!C"&amp;INT(ROW($A504)/4)),IF(MID($A503,1,3)="dim","",INDIRECT("wishlist_data!B"&amp;INT(ROW($A504)/4)))))</f>
        <v>// Psi Aeterna IV</v>
      </c>
    </row>
    <row r="505" spans="1:1" x14ac:dyDescent="0.25">
      <c r="A505" s="6" t="str" cm="1">
        <f t="array" aca="1" ref="A505" ca="1">IF($A504="",INDIRECT("wishlist_data!A"&amp;INT(ROW($A505)/4)),IF(MID($A504,3,5)="notes",INDIRECT("wishlist_data!C"&amp;INT(ROW($A505)/4)),IF(MID($A504,1,3)="dim","",INDIRECT("wishlist_data!B"&amp;INT(ROW($A505)/4)))))</f>
        <v>//notes:[Aegis' Speedrunner's Shopping List (updated 2026-01-05)] Tier: 1 [Purpose]: Everything [Usage]: Universal [Source]: S28 portal  | tags: aegis speedrun pve</v>
      </c>
    </row>
    <row r="506" spans="1:1" x14ac:dyDescent="0.25">
      <c r="A506" s="6" t="str" cm="1">
        <f t="array" aca="1" ref="A506" ca="1">IF($A505="",INDIRECT("wishlist_data!A"&amp;INT(ROW($A506)/4)),IF(MID($A505,3,5)="notes",INDIRECT("wishlist_data!C"&amp;INT(ROW($A506)/4)),IF(MID($A505,1,3)="dim","",INDIRECT("wishlist_data!B"&amp;INT(ROW($A506)/4)))))</f>
        <v>dimwishlist:item=135971347&amp;perks=3525010810,1380253176,1115162408,4049631843</v>
      </c>
    </row>
    <row r="507" spans="1:1" x14ac:dyDescent="0.25">
      <c r="A507" s="6" t="str" cm="1">
        <f t="array" aca="1" ref="A507" ca="1">IF($A506="",INDIRECT("wishlist_data!A"&amp;INT(ROW($A507)/4)),IF(MID($A506,3,5)="notes",INDIRECT("wishlist_data!C"&amp;INT(ROW($A507)/4)),IF(MID($A506,1,3)="dim","",INDIRECT("wishlist_data!B"&amp;INT(ROW($A507)/4)))))</f>
        <v/>
      </c>
    </row>
    <row r="508" spans="1:1" x14ac:dyDescent="0.25">
      <c r="A508" s="6" t="str" cm="1">
        <f t="array" aca="1" ref="A508" ca="1">IF($A507="",INDIRECT("wishlist_data!A"&amp;INT(ROW($A508)/4)),IF(MID($A507,3,5)="notes",INDIRECT("wishlist_data!C"&amp;INT(ROW($A508)/4)),IF(MID($A507,1,3)="dim","",INDIRECT("wishlist_data!B"&amp;INT(ROW($A508)/4)))))</f>
        <v>// Psi Aeterna IV</v>
      </c>
    </row>
    <row r="509" spans="1:1" x14ac:dyDescent="0.25">
      <c r="A509" s="6" t="str" cm="1">
        <f t="array" aca="1" ref="A509" ca="1">IF($A508="",INDIRECT("wishlist_data!A"&amp;INT(ROW($A509)/4)),IF(MID($A508,3,5)="notes",INDIRECT("wishlist_data!C"&amp;INT(ROW($A509)/4)),IF(MID($A508,1,3)="dim","",INDIRECT("wishlist_data!B"&amp;INT(ROW($A509)/4)))))</f>
        <v>//notes:[Aegis' Speedrunner's Shopping List (updated 2026-01-05)] Tier: 1 [Purpose]: Everything [Usage]: Universal [Source]: S28 portal  | tags: aegis speedrun pve</v>
      </c>
    </row>
    <row r="510" spans="1:1" x14ac:dyDescent="0.25">
      <c r="A510" s="6" t="str" cm="1">
        <f t="array" aca="1" ref="A510" ca="1">IF($A509="",INDIRECT("wishlist_data!A"&amp;INT(ROW($A510)/4)),IF(MID($A509,3,5)="notes",INDIRECT("wishlist_data!C"&amp;INT(ROW($A510)/4)),IF(MID($A509,1,3)="dim","",INDIRECT("wishlist_data!B"&amp;INT(ROW($A510)/4)))))</f>
        <v>dimwishlist:item=135971347&amp;perks=3525010810,1380253176,2859149211,1089671869</v>
      </c>
    </row>
    <row r="511" spans="1:1" x14ac:dyDescent="0.25">
      <c r="A511" s="6" t="str" cm="1">
        <f t="array" aca="1" ref="A511" ca="1">IF($A510="",INDIRECT("wishlist_data!A"&amp;INT(ROW($A511)/4)),IF(MID($A510,3,5)="notes",INDIRECT("wishlist_data!C"&amp;INT(ROW($A511)/4)),IF(MID($A510,1,3)="dim","",INDIRECT("wishlist_data!B"&amp;INT(ROW($A511)/4)))))</f>
        <v/>
      </c>
    </row>
    <row r="512" spans="1:1" x14ac:dyDescent="0.25">
      <c r="A512" s="6" t="str" cm="1">
        <f t="array" aca="1" ref="A512" ca="1">IF($A511="",INDIRECT("wishlist_data!A"&amp;INT(ROW($A512)/4)),IF(MID($A511,3,5)="notes",INDIRECT("wishlist_data!C"&amp;INT(ROW($A512)/4)),IF(MID($A511,1,3)="dim","",INDIRECT("wishlist_data!B"&amp;INT(ROW($A512)/4)))))</f>
        <v>// Psi Aeterna IV</v>
      </c>
    </row>
    <row r="513" spans="1:1" x14ac:dyDescent="0.25">
      <c r="A513" s="6" t="str" cm="1">
        <f t="array" aca="1" ref="A513" ca="1">IF($A512="",INDIRECT("wishlist_data!A"&amp;INT(ROW($A513)/4)),IF(MID($A512,3,5)="notes",INDIRECT("wishlist_data!C"&amp;INT(ROW($A513)/4)),IF(MID($A512,1,3)="dim","",INDIRECT("wishlist_data!B"&amp;INT(ROW($A513)/4)))))</f>
        <v>//notes:[Aegis' Speedrunner's Shopping List (updated 2026-01-05)] Tier: 1 [Purpose]: Everything [Usage]: Universal [Source]: S28 portal  | tags: aegis speedrun pve</v>
      </c>
    </row>
    <row r="514" spans="1:1" x14ac:dyDescent="0.25">
      <c r="A514" s="6" t="str" cm="1">
        <f t="array" aca="1" ref="A514" ca="1">IF($A513="",INDIRECT("wishlist_data!A"&amp;INT(ROW($A514)/4)),IF(MID($A513,3,5)="notes",INDIRECT("wishlist_data!C"&amp;INT(ROW($A514)/4)),IF(MID($A513,1,3)="dim","",INDIRECT("wishlist_data!B"&amp;INT(ROW($A514)/4)))))</f>
        <v>dimwishlist:item=135971347&amp;perks=3525010810,1380253176,2859149211,3218042543</v>
      </c>
    </row>
    <row r="515" spans="1:1" x14ac:dyDescent="0.25">
      <c r="A515" s="6" t="str" cm="1">
        <f t="array" aca="1" ref="A515" ca="1">IF($A514="",INDIRECT("wishlist_data!A"&amp;INT(ROW($A515)/4)),IF(MID($A514,3,5)="notes",INDIRECT("wishlist_data!C"&amp;INT(ROW($A515)/4)),IF(MID($A514,1,3)="dim","",INDIRECT("wishlist_data!B"&amp;INT(ROW($A515)/4)))))</f>
        <v/>
      </c>
    </row>
    <row r="516" spans="1:1" x14ac:dyDescent="0.25">
      <c r="A516" s="6" t="str" cm="1">
        <f t="array" aca="1" ref="A516" ca="1">IF($A515="",INDIRECT("wishlist_data!A"&amp;INT(ROW($A516)/4)),IF(MID($A515,3,5)="notes",INDIRECT("wishlist_data!C"&amp;INT(ROW($A516)/4)),IF(MID($A515,1,3)="dim","",INDIRECT("wishlist_data!B"&amp;INT(ROW($A516)/4)))))</f>
        <v>// Psi Aeterna IV</v>
      </c>
    </row>
    <row r="517" spans="1:1" x14ac:dyDescent="0.25">
      <c r="A517" s="6" t="str" cm="1">
        <f t="array" aca="1" ref="A517" ca="1">IF($A516="",INDIRECT("wishlist_data!A"&amp;INT(ROW($A517)/4)),IF(MID($A516,3,5)="notes",INDIRECT("wishlist_data!C"&amp;INT(ROW($A517)/4)),IF(MID($A516,1,3)="dim","",INDIRECT("wishlist_data!B"&amp;INT(ROW($A517)/4)))))</f>
        <v>//notes:[Aegis' Speedrunner's Shopping List (updated 2026-01-05)] Tier: 1 [Purpose]: Everything [Usage]: Universal [Source]: S28 portal  | tags: aegis speedrun pve</v>
      </c>
    </row>
    <row r="518" spans="1:1" x14ac:dyDescent="0.25">
      <c r="A518" s="6" t="str" cm="1">
        <f t="array" aca="1" ref="A518" ca="1">IF($A517="",INDIRECT("wishlist_data!A"&amp;INT(ROW($A518)/4)),IF(MID($A517,3,5)="notes",INDIRECT("wishlist_data!C"&amp;INT(ROW($A518)/4)),IF(MID($A517,1,3)="dim","",INDIRECT("wishlist_data!B"&amp;INT(ROW($A518)/4)))))</f>
        <v>dimwishlist:item=135971347&amp;perks=3525010810,1380253176,2859149211,4049631843</v>
      </c>
    </row>
    <row r="519" spans="1:1" x14ac:dyDescent="0.25">
      <c r="A519" s="6" t="str" cm="1">
        <f t="array" aca="1" ref="A519" ca="1">IF($A518="",INDIRECT("wishlist_data!A"&amp;INT(ROW($A519)/4)),IF(MID($A518,3,5)="notes",INDIRECT("wishlist_data!C"&amp;INT(ROW($A519)/4)),IF(MID($A518,1,3)="dim","",INDIRECT("wishlist_data!B"&amp;INT(ROW($A519)/4)))))</f>
        <v/>
      </c>
    </row>
    <row r="520" spans="1:1" x14ac:dyDescent="0.25">
      <c r="A520" s="6" t="str" cm="1">
        <f t="array" aca="1" ref="A520" ca="1">IF($A519="",INDIRECT("wishlist_data!A"&amp;INT(ROW($A520)/4)),IF(MID($A519,3,5)="notes",INDIRECT("wishlist_data!C"&amp;INT(ROW($A520)/4)),IF(MID($A519,1,3)="dim","",INDIRECT("wishlist_data!B"&amp;INT(ROW($A520)/4)))))</f>
        <v>// Sullen Claw</v>
      </c>
    </row>
    <row r="521" spans="1:1" x14ac:dyDescent="0.25">
      <c r="A521" s="6" t="str" cm="1">
        <f t="array" aca="1" ref="A521" ca="1">IF($A520="",INDIRECT("wishlist_data!A"&amp;INT(ROW($A521)/4)),IF(MID($A520,3,5)="notes",INDIRECT("wishlist_data!C"&amp;INT(ROW($A521)/4)),IF(MID($A520,1,3)="dim","",INDIRECT("wishlist_data!B"&amp;INT(ROW($A521)/4)))))</f>
        <v>//notes:[Aegis' Speedrunner's Shopping List (updated 2026-01-05)] Tier: 1 [Purpose]: Movement [Usage]: Universal [Source]: Equilibrium  | tags: aegis speedrun pve</v>
      </c>
    </row>
    <row r="522" spans="1:1" x14ac:dyDescent="0.25">
      <c r="A522" s="6" t="str" cm="1">
        <f t="array" aca="1" ref="A522" ca="1">IF($A521="",INDIRECT("wishlist_data!A"&amp;INT(ROW($A522)/4)),IF(MID($A521,3,5)="notes",INDIRECT("wishlist_data!C"&amp;INT(ROW($A522)/4)),IF(MID($A521,1,3)="dim","",INDIRECT("wishlist_data!B"&amp;INT(ROW($A522)/4)))))</f>
        <v>dimwishlist:item=1085743380&amp;perks=938542991,2349202967,2077819806,354401740</v>
      </c>
    </row>
    <row r="523" spans="1:1" x14ac:dyDescent="0.25">
      <c r="A523" s="6" t="str" cm="1">
        <f t="array" aca="1" ref="A523" ca="1">IF($A522="",INDIRECT("wishlist_data!A"&amp;INT(ROW($A523)/4)),IF(MID($A522,3,5)="notes",INDIRECT("wishlist_data!C"&amp;INT(ROW($A523)/4)),IF(MID($A522,1,3)="dim","",INDIRECT("wishlist_data!B"&amp;INT(ROW($A523)/4)))))</f>
        <v/>
      </c>
    </row>
    <row r="524" spans="1:1" x14ac:dyDescent="0.25">
      <c r="A524" s="6" t="str" cm="1">
        <f t="array" aca="1" ref="A524" ca="1">IF($A523="",INDIRECT("wishlist_data!A"&amp;INT(ROW($A524)/4)),IF(MID($A523,3,5)="notes",INDIRECT("wishlist_data!C"&amp;INT(ROW($A524)/4)),IF(MID($A523,1,3)="dim","",INDIRECT("wishlist_data!B"&amp;INT(ROW($A524)/4)))))</f>
        <v>// Sullen Claw</v>
      </c>
    </row>
    <row r="525" spans="1:1" x14ac:dyDescent="0.25">
      <c r="A525" s="6" t="str" cm="1">
        <f t="array" aca="1" ref="A525" ca="1">IF($A524="",INDIRECT("wishlist_data!A"&amp;INT(ROW($A525)/4)),IF(MID($A524,3,5)="notes",INDIRECT("wishlist_data!C"&amp;INT(ROW($A525)/4)),IF(MID($A524,1,3)="dim","",INDIRECT("wishlist_data!B"&amp;INT(ROW($A525)/4)))))</f>
        <v>//notes:[Aegis' Speedrunner's Shopping List (updated 2026-01-05)] Tier: 1 [Purpose]: Movement [Usage]: Universal [Source]: Equilibrium  | tags: aegis speedrun pve</v>
      </c>
    </row>
    <row r="526" spans="1:1" x14ac:dyDescent="0.25">
      <c r="A526" s="6" t="str" cm="1">
        <f t="array" aca="1" ref="A526" ca="1">IF($A525="",INDIRECT("wishlist_data!A"&amp;INT(ROW($A526)/4)),IF(MID($A525,3,5)="notes",INDIRECT("wishlist_data!C"&amp;INT(ROW($A526)/4)),IF(MID($A525,1,3)="dim","",INDIRECT("wishlist_data!B"&amp;INT(ROW($A526)/4)))))</f>
        <v>dimwishlist:item=1085743380&amp;perks=938542991,2349202967,2077819806,3913600130</v>
      </c>
    </row>
    <row r="527" spans="1:1" x14ac:dyDescent="0.25">
      <c r="A527" s="6" t="str" cm="1">
        <f t="array" aca="1" ref="A527" ca="1">IF($A526="",INDIRECT("wishlist_data!A"&amp;INT(ROW($A527)/4)),IF(MID($A526,3,5)="notes",INDIRECT("wishlist_data!C"&amp;INT(ROW($A527)/4)),IF(MID($A526,1,3)="dim","",INDIRECT("wishlist_data!B"&amp;INT(ROW($A527)/4)))))</f>
        <v/>
      </c>
    </row>
    <row r="528" spans="1:1" x14ac:dyDescent="0.25">
      <c r="A528" s="6" t="str" cm="1">
        <f t="array" aca="1" ref="A528" ca="1">IF($A527="",INDIRECT("wishlist_data!A"&amp;INT(ROW($A528)/4)),IF(MID($A527,3,5)="notes",INDIRECT("wishlist_data!C"&amp;INT(ROW($A528)/4)),IF(MID($A527,1,3)="dim","",INDIRECT("wishlist_data!B"&amp;INT(ROW($A528)/4)))))</f>
        <v>// Sullen Claw</v>
      </c>
    </row>
    <row r="529" spans="1:1" x14ac:dyDescent="0.25">
      <c r="A529" s="6" t="str" cm="1">
        <f t="array" aca="1" ref="A529" ca="1">IF($A528="",INDIRECT("wishlist_data!A"&amp;INT(ROW($A529)/4)),IF(MID($A528,3,5)="notes",INDIRECT("wishlist_data!C"&amp;INT(ROW($A529)/4)),IF(MID($A528,1,3)="dim","",INDIRECT("wishlist_data!B"&amp;INT(ROW($A529)/4)))))</f>
        <v>//notes:[Aegis' Speedrunner's Shopping List (updated 2026-01-05)] Tier: 1 [Purpose]: Movement [Usage]: Universal [Source]: Equilibrium  | tags: aegis speedrun pve</v>
      </c>
    </row>
    <row r="530" spans="1:1" x14ac:dyDescent="0.25">
      <c r="A530" s="6" t="str" cm="1">
        <f t="array" aca="1" ref="A530" ca="1">IF($A529="",INDIRECT("wishlist_data!A"&amp;INT(ROW($A530)/4)),IF(MID($A529,3,5)="notes",INDIRECT("wishlist_data!C"&amp;INT(ROW($A530)/4)),IF(MID($A529,1,3)="dim","",INDIRECT("wishlist_data!B"&amp;INT(ROW($A530)/4)))))</f>
        <v>dimwishlist:item=1085743380&amp;perks=938542991,2349202967,1546637391,354401740</v>
      </c>
    </row>
    <row r="531" spans="1:1" x14ac:dyDescent="0.25">
      <c r="A531" s="6" t="str" cm="1">
        <f t="array" aca="1" ref="A531" ca="1">IF($A530="",INDIRECT("wishlist_data!A"&amp;INT(ROW($A531)/4)),IF(MID($A530,3,5)="notes",INDIRECT("wishlist_data!C"&amp;INT(ROW($A531)/4)),IF(MID($A530,1,3)="dim","",INDIRECT("wishlist_data!B"&amp;INT(ROW($A531)/4)))))</f>
        <v/>
      </c>
    </row>
    <row r="532" spans="1:1" x14ac:dyDescent="0.25">
      <c r="A532" s="6" t="str" cm="1">
        <f t="array" aca="1" ref="A532" ca="1">IF($A531="",INDIRECT("wishlist_data!A"&amp;INT(ROW($A532)/4)),IF(MID($A531,3,5)="notes",INDIRECT("wishlist_data!C"&amp;INT(ROW($A532)/4)),IF(MID($A531,1,3)="dim","",INDIRECT("wishlist_data!B"&amp;INT(ROW($A532)/4)))))</f>
        <v>// Sullen Claw</v>
      </c>
    </row>
    <row r="533" spans="1:1" x14ac:dyDescent="0.25">
      <c r="A533" s="6" t="str" cm="1">
        <f t="array" aca="1" ref="A533" ca="1">IF($A532="",INDIRECT("wishlist_data!A"&amp;INT(ROW($A533)/4)),IF(MID($A532,3,5)="notes",INDIRECT("wishlist_data!C"&amp;INT(ROW($A533)/4)),IF(MID($A532,1,3)="dim","",INDIRECT("wishlist_data!B"&amp;INT(ROW($A533)/4)))))</f>
        <v>//notes:[Aegis' Speedrunner's Shopping List (updated 2026-01-05)] Tier: 1 [Purpose]: Movement [Usage]: Universal [Source]: Equilibrium  | tags: aegis speedrun pve</v>
      </c>
    </row>
    <row r="534" spans="1:1" x14ac:dyDescent="0.25">
      <c r="A534" s="6" t="str" cm="1">
        <f t="array" aca="1" ref="A534" ca="1">IF($A533="",INDIRECT("wishlist_data!A"&amp;INT(ROW($A534)/4)),IF(MID($A533,3,5)="notes",INDIRECT("wishlist_data!C"&amp;INT(ROW($A534)/4)),IF(MID($A533,1,3)="dim","",INDIRECT("wishlist_data!B"&amp;INT(ROW($A534)/4)))))</f>
        <v>dimwishlist:item=1085743380&amp;perks=938542991,2349202967,1546637391,3913600130</v>
      </c>
    </row>
    <row r="535" spans="1:1" x14ac:dyDescent="0.25">
      <c r="A535" s="6" t="str" cm="1">
        <f t="array" aca="1" ref="A535" ca="1">IF($A534="",INDIRECT("wishlist_data!A"&amp;INT(ROW($A535)/4)),IF(MID($A534,3,5)="notes",INDIRECT("wishlist_data!C"&amp;INT(ROW($A535)/4)),IF(MID($A534,1,3)="dim","",INDIRECT("wishlist_data!B"&amp;INT(ROW($A535)/4)))))</f>
        <v/>
      </c>
    </row>
    <row r="536" spans="1:1" x14ac:dyDescent="0.25">
      <c r="A536" s="6" t="str" cm="1">
        <f t="array" aca="1" ref="A536" ca="1">IF($A535="",INDIRECT("wishlist_data!A"&amp;INT(ROW($A536)/4)),IF(MID($A535,3,5)="notes",INDIRECT("wishlist_data!C"&amp;INT(ROW($A536)/4)),IF(MID($A535,1,3)="dim","",INDIRECT("wishlist_data!B"&amp;INT(ROW($A536)/4)))))</f>
        <v>// The Navigator</v>
      </c>
    </row>
    <row r="537" spans="1:1" x14ac:dyDescent="0.25">
      <c r="A537" s="6" t="str" cm="1">
        <f t="array" aca="1" ref="A537" ca="1">IF($A536="",INDIRECT("wishlist_data!A"&amp;INT(ROW($A537)/4)),IF(MID($A536,3,5)="notes",INDIRECT("wishlist_data!C"&amp;INT(ROW($A537)/4)),IF(MID($A536,1,3)="dim","",INDIRECT("wishlist_data!B"&amp;INT(ROW($A537)/4)))))</f>
        <v>//notes:[Aegis' Speedrunner's Shopping List (updated 2026-01-05)] Tier: 1 [Purpose]: Creating grapple points [Usage]: Universal [Source]: Ghosts of the Deep  | tags: aegis speedrun pve</v>
      </c>
    </row>
    <row r="538" spans="1:1" x14ac:dyDescent="0.25">
      <c r="A538" s="6" t="str" cm="1">
        <f t="array" aca="1" ref="A538" ca="1">IF($A537="",INDIRECT("wishlist_data!A"&amp;INT(ROW($A538)/4)),IF(MID($A537,3,5)="notes",INDIRECT("wishlist_data!C"&amp;INT(ROW($A538)/4)),IF(MID($A537,1,3)="dim","",INDIRECT("wishlist_data!B"&amp;INT(ROW($A538)/4)))))</f>
        <v>dimwishlist:item=1441805468&amp;perks=</v>
      </c>
    </row>
    <row r="539" spans="1:1" x14ac:dyDescent="0.25">
      <c r="A539" s="6" t="str" cm="1">
        <f t="array" aca="1" ref="A539" ca="1">IF($A538="",INDIRECT("wishlist_data!A"&amp;INT(ROW($A539)/4)),IF(MID($A538,3,5)="notes",INDIRECT("wishlist_data!C"&amp;INT(ROW($A539)/4)),IF(MID($A538,1,3)="dim","",INDIRECT("wishlist_data!B"&amp;INT(ROW($A539)/4)))))</f>
        <v/>
      </c>
    </row>
    <row r="540" spans="1:1" x14ac:dyDescent="0.25">
      <c r="A540" s="6" t="str" cm="1">
        <f t="array" aca="1" ref="A540" ca="1">IF($A539="",INDIRECT("wishlist_data!A"&amp;INT(ROW($A540)/4)),IF(MID($A539,3,5)="notes",INDIRECT("wishlist_data!C"&amp;INT(ROW($A540)/4)),IF(MID($A539,1,3)="dim","",INDIRECT("wishlist_data!B"&amp;INT(ROW($A540)/4)))))</f>
        <v>// The Slammer</v>
      </c>
    </row>
    <row r="541" spans="1:1" x14ac:dyDescent="0.25">
      <c r="A541" s="6" t="str" cm="1">
        <f t="array" aca="1" ref="A541" ca="1">IF($A540="",INDIRECT("wishlist_data!A"&amp;INT(ROW($A541)/4)),IF(MID($A540,3,5)="notes",INDIRECT("wishlist_data!C"&amp;INT(ROW($A541)/4)),IF(MID($A540,1,3)="dim","",INDIRECT("wishlist_data!B"&amp;INT(ROW($A541)/4)))))</f>
        <v>//notes:[Aegis' Speedrunner's Shopping List (updated 2026-01-05)] Tier: 1 [Purpose]: Movement, Overload stunning [Usage]: Universal [Source]: Nightfalls  | tags: aegis speedrun pve</v>
      </c>
    </row>
    <row r="542" spans="1:1" x14ac:dyDescent="0.25">
      <c r="A542" s="6" t="str" cm="1">
        <f t="array" aca="1" ref="A542" ca="1">IF($A541="",INDIRECT("wishlist_data!A"&amp;INT(ROW($A542)/4)),IF(MID($A541,3,5)="notes",INDIRECT("wishlist_data!C"&amp;INT(ROW($A542)/4)),IF(MID($A541,1,3)="dim","",INDIRECT("wishlist_data!B"&amp;INT(ROW($A542)/4)))))</f>
        <v>dimwishlist:item=2889501828&amp;perks=938542991,2349202967,2077819806,3650930298</v>
      </c>
    </row>
    <row r="543" spans="1:1" x14ac:dyDescent="0.25">
      <c r="A543" s="6" t="str" cm="1">
        <f t="array" aca="1" ref="A543" ca="1">IF($A542="",INDIRECT("wishlist_data!A"&amp;INT(ROW($A543)/4)),IF(MID($A542,3,5)="notes",INDIRECT("wishlist_data!C"&amp;INT(ROW($A543)/4)),IF(MID($A542,1,3)="dim","",INDIRECT("wishlist_data!B"&amp;INT(ROW($A543)/4)))))</f>
        <v/>
      </c>
    </row>
    <row r="544" spans="1:1" x14ac:dyDescent="0.25">
      <c r="A544" s="6" t="str" cm="1">
        <f t="array" aca="1" ref="A544" ca="1">IF($A543="",INDIRECT("wishlist_data!A"&amp;INT(ROW($A544)/4)),IF(MID($A543,3,5)="notes",INDIRECT("wishlist_data!C"&amp;INT(ROW($A544)/4)),IF(MID($A543,1,3)="dim","",INDIRECT("wishlist_data!B"&amp;INT(ROW($A544)/4)))))</f>
        <v>// The Slammer</v>
      </c>
    </row>
    <row r="545" spans="1:1" x14ac:dyDescent="0.25">
      <c r="A545" s="6" t="str" cm="1">
        <f t="array" aca="1" ref="A545" ca="1">IF($A544="",INDIRECT("wishlist_data!A"&amp;INT(ROW($A545)/4)),IF(MID($A544,3,5)="notes",INDIRECT("wishlist_data!C"&amp;INT(ROW($A545)/4)),IF(MID($A544,1,3)="dim","",INDIRECT("wishlist_data!B"&amp;INT(ROW($A545)/4)))))</f>
        <v>//notes:[Aegis' Speedrunner's Shopping List (updated 2026-01-05)] Tier: 1 [Purpose]: Movement, Overload stunning [Usage]: Universal [Source]: Nightfalls  | tags: aegis speedrun pve</v>
      </c>
    </row>
    <row r="546" spans="1:1" x14ac:dyDescent="0.25">
      <c r="A546" s="6" t="str" cm="1">
        <f t="array" aca="1" ref="A546" ca="1">IF($A545="",INDIRECT("wishlist_data!A"&amp;INT(ROW($A546)/4)),IF(MID($A545,3,5)="notes",INDIRECT("wishlist_data!C"&amp;INT(ROW($A546)/4)),IF(MID($A545,1,3)="dim","",INDIRECT("wishlist_data!B"&amp;INT(ROW($A546)/4)))))</f>
        <v>dimwishlist:item=2889501828&amp;perks=938542991,2349202967,2077819806,3523296417</v>
      </c>
    </row>
    <row r="547" spans="1:1" x14ac:dyDescent="0.25">
      <c r="A547" s="6" t="str" cm="1">
        <f t="array" aca="1" ref="A547" ca="1">IF($A546="",INDIRECT("wishlist_data!A"&amp;INT(ROW($A547)/4)),IF(MID($A546,3,5)="notes",INDIRECT("wishlist_data!C"&amp;INT(ROW($A547)/4)),IF(MID($A546,1,3)="dim","",INDIRECT("wishlist_data!B"&amp;INT(ROW($A547)/4)))))</f>
        <v/>
      </c>
    </row>
    <row r="548" spans="1:1" x14ac:dyDescent="0.25">
      <c r="A548" s="6" t="str" cm="1">
        <f t="array" aca="1" ref="A548" ca="1">IF($A547="",INDIRECT("wishlist_data!A"&amp;INT(ROW($A548)/4)),IF(MID($A547,3,5)="notes",INDIRECT("wishlist_data!C"&amp;INT(ROW($A548)/4)),IF(MID($A547,1,3)="dim","",INDIRECT("wishlist_data!B"&amp;INT(ROW($A548)/4)))))</f>
        <v>// The Slammer</v>
      </c>
    </row>
    <row r="549" spans="1:1" x14ac:dyDescent="0.25">
      <c r="A549" s="6" t="str" cm="1">
        <f t="array" aca="1" ref="A549" ca="1">IF($A548="",INDIRECT("wishlist_data!A"&amp;INT(ROW($A549)/4)),IF(MID($A548,3,5)="notes",INDIRECT("wishlist_data!C"&amp;INT(ROW($A549)/4)),IF(MID($A548,1,3)="dim","",INDIRECT("wishlist_data!B"&amp;INT(ROW($A549)/4)))))</f>
        <v>//notes:[Aegis' Speedrunner's Shopping List (updated 2026-01-05)] Tier: 1 [Purpose]: Movement, Overload stunning [Usage]: Universal [Source]: Nightfalls  | tags: aegis speedrun pve</v>
      </c>
    </row>
    <row r="550" spans="1:1" x14ac:dyDescent="0.25">
      <c r="A550" s="6" t="str" cm="1">
        <f t="array" aca="1" ref="A550" ca="1">IF($A549="",INDIRECT("wishlist_data!A"&amp;INT(ROW($A550)/4)),IF(MID($A549,3,5)="notes",INDIRECT("wishlist_data!C"&amp;INT(ROW($A550)/4)),IF(MID($A549,1,3)="dim","",INDIRECT("wishlist_data!B"&amp;INT(ROW($A550)/4)))))</f>
        <v>dimwishlist:item=2889501828&amp;perks=938542991,599007201,2077819806,3650930298</v>
      </c>
    </row>
    <row r="551" spans="1:1" x14ac:dyDescent="0.25">
      <c r="A551" s="6" t="str" cm="1">
        <f t="array" aca="1" ref="A551" ca="1">IF($A550="",INDIRECT("wishlist_data!A"&amp;INT(ROW($A551)/4)),IF(MID($A550,3,5)="notes",INDIRECT("wishlist_data!C"&amp;INT(ROW($A551)/4)),IF(MID($A550,1,3)="dim","",INDIRECT("wishlist_data!B"&amp;INT(ROW($A551)/4)))))</f>
        <v/>
      </c>
    </row>
    <row r="552" spans="1:1" x14ac:dyDescent="0.25">
      <c r="A552" s="6" t="str" cm="1">
        <f t="array" aca="1" ref="A552" ca="1">IF($A551="",INDIRECT("wishlist_data!A"&amp;INT(ROW($A552)/4)),IF(MID($A551,3,5)="notes",INDIRECT("wishlist_data!C"&amp;INT(ROW($A552)/4)),IF(MID($A551,1,3)="dim","",INDIRECT("wishlist_data!B"&amp;INT(ROW($A552)/4)))))</f>
        <v>// The Slammer</v>
      </c>
    </row>
    <row r="553" spans="1:1" x14ac:dyDescent="0.25">
      <c r="A553" s="6" t="str" cm="1">
        <f t="array" aca="1" ref="A553" ca="1">IF($A552="",INDIRECT("wishlist_data!A"&amp;INT(ROW($A553)/4)),IF(MID($A552,3,5)="notes",INDIRECT("wishlist_data!C"&amp;INT(ROW($A553)/4)),IF(MID($A552,1,3)="dim","",INDIRECT("wishlist_data!B"&amp;INT(ROW($A553)/4)))))</f>
        <v>//notes:[Aegis' Speedrunner's Shopping List (updated 2026-01-05)] Tier: 1 [Purpose]: Movement, Overload stunning [Usage]: Universal [Source]: Nightfalls  | tags: aegis speedrun pve</v>
      </c>
    </row>
    <row r="554" spans="1:1" x14ac:dyDescent="0.25">
      <c r="A554" s="6" t="str" cm="1">
        <f t="array" aca="1" ref="A554" ca="1">IF($A553="",INDIRECT("wishlist_data!A"&amp;INT(ROW($A554)/4)),IF(MID($A553,3,5)="notes",INDIRECT("wishlist_data!C"&amp;INT(ROW($A554)/4)),IF(MID($A553,1,3)="dim","",INDIRECT("wishlist_data!B"&amp;INT(ROW($A554)/4)))))</f>
        <v>dimwishlist:item=2889501828&amp;perks=938542991,599007201,2077819806,3523296417</v>
      </c>
    </row>
    <row r="555" spans="1:1" x14ac:dyDescent="0.25">
      <c r="A555" s="6" t="str" cm="1">
        <f t="array" aca="1" ref="A555" ca="1">IF($A554="",INDIRECT("wishlist_data!A"&amp;INT(ROW($A555)/4)),IF(MID($A554,3,5)="notes",INDIRECT("wishlist_data!C"&amp;INT(ROW($A555)/4)),IF(MID($A554,1,3)="dim","",INDIRECT("wishlist_data!B"&amp;INT(ROW($A555)/4)))))</f>
        <v/>
      </c>
    </row>
    <row r="556" spans="1:1" x14ac:dyDescent="0.25">
      <c r="A556" s="6" t="str" cm="1">
        <f t="array" aca="1" ref="A556" ca="1">IF($A555="",INDIRECT("wishlist_data!A"&amp;INT(ROW($A556)/4)),IF(MID($A555,3,5)="notes",INDIRECT("wishlist_data!C"&amp;INT(ROW($A556)/4)),IF(MID($A555,1,3)="dim","",INDIRECT("wishlist_data!B"&amp;INT(ROW($A556)/4)))))</f>
        <v>// The Slammer</v>
      </c>
    </row>
    <row r="557" spans="1:1" x14ac:dyDescent="0.25">
      <c r="A557" s="6" t="str" cm="1">
        <f t="array" aca="1" ref="A557" ca="1">IF($A556="",INDIRECT("wishlist_data!A"&amp;INT(ROW($A557)/4)),IF(MID($A556,3,5)="notes",INDIRECT("wishlist_data!C"&amp;INT(ROW($A557)/4)),IF(MID($A556,1,3)="dim","",INDIRECT("wishlist_data!B"&amp;INT(ROW($A557)/4)))))</f>
        <v>//notes:[Aegis' Speedrunner's Shopping List (updated 2026-01-05)] Tier: 1 [Purpose]: Movement, Overload stunning [Usage]: Universal [Source]: Nightfalls  | tags: aegis speedrun pve</v>
      </c>
    </row>
    <row r="558" spans="1:1" x14ac:dyDescent="0.25">
      <c r="A558" s="6" t="str" cm="1">
        <f t="array" aca="1" ref="A558" ca="1">IF($A557="",INDIRECT("wishlist_data!A"&amp;INT(ROW($A558)/4)),IF(MID($A557,3,5)="notes",INDIRECT("wishlist_data!C"&amp;INT(ROW($A558)/4)),IF(MID($A557,1,3)="dim","",INDIRECT("wishlist_data!B"&amp;INT(ROW($A558)/4)))))</f>
        <v>dimwishlist:item=2889501828&amp;perks=938542991, 1180618054,2077819806,3650930298</v>
      </c>
    </row>
    <row r="559" spans="1:1" x14ac:dyDescent="0.25">
      <c r="A559" s="6" t="str" cm="1">
        <f t="array" aca="1" ref="A559" ca="1">IF($A558="",INDIRECT("wishlist_data!A"&amp;INT(ROW($A559)/4)),IF(MID($A558,3,5)="notes",INDIRECT("wishlist_data!C"&amp;INT(ROW($A559)/4)),IF(MID($A558,1,3)="dim","",INDIRECT("wishlist_data!B"&amp;INT(ROW($A559)/4)))))</f>
        <v/>
      </c>
    </row>
    <row r="560" spans="1:1" x14ac:dyDescent="0.25">
      <c r="A560" s="6" t="str" cm="1">
        <f t="array" aca="1" ref="A560" ca="1">IF($A559="",INDIRECT("wishlist_data!A"&amp;INT(ROW($A560)/4)),IF(MID($A559,3,5)="notes",INDIRECT("wishlist_data!C"&amp;INT(ROW($A560)/4)),IF(MID($A559,1,3)="dim","",INDIRECT("wishlist_data!B"&amp;INT(ROW($A560)/4)))))</f>
        <v>// The Slammer</v>
      </c>
    </row>
    <row r="561" spans="1:1" x14ac:dyDescent="0.25">
      <c r="A561" s="6" t="str" cm="1">
        <f t="array" aca="1" ref="A561" ca="1">IF($A560="",INDIRECT("wishlist_data!A"&amp;INT(ROW($A561)/4)),IF(MID($A560,3,5)="notes",INDIRECT("wishlist_data!C"&amp;INT(ROW($A561)/4)),IF(MID($A560,1,3)="dim","",INDIRECT("wishlist_data!B"&amp;INT(ROW($A561)/4)))))</f>
        <v>//notes:[Aegis' Speedrunner's Shopping List (updated 2026-01-05)] Tier: 1 [Purpose]: Movement, Overload stunning [Usage]: Universal [Source]: Nightfalls  | tags: aegis speedrun pve</v>
      </c>
    </row>
    <row r="562" spans="1:1" x14ac:dyDescent="0.25">
      <c r="A562" s="6" t="str" cm="1">
        <f t="array" aca="1" ref="A562" ca="1">IF($A561="",INDIRECT("wishlist_data!A"&amp;INT(ROW($A562)/4)),IF(MID($A561,3,5)="notes",INDIRECT("wishlist_data!C"&amp;INT(ROW($A562)/4)),IF(MID($A561,1,3)="dim","",INDIRECT("wishlist_data!B"&amp;INT(ROW($A562)/4)))))</f>
        <v>dimwishlist:item=2889501828&amp;perks=938542991, 1180618054,2077819806,3523296417</v>
      </c>
    </row>
    <row r="563" spans="1:1" x14ac:dyDescent="0.25">
      <c r="A563" s="6" t="str" cm="1">
        <f t="array" aca="1" ref="A563" ca="1">IF($A562="",INDIRECT("wishlist_data!A"&amp;INT(ROW($A563)/4)),IF(MID($A562,3,5)="notes",INDIRECT("wishlist_data!C"&amp;INT(ROW($A563)/4)),IF(MID($A562,1,3)="dim","",INDIRECT("wishlist_data!B"&amp;INT(ROW($A563)/4)))))</f>
        <v/>
      </c>
    </row>
    <row r="564" spans="1:1" x14ac:dyDescent="0.25">
      <c r="A564" s="6" t="str" cm="1">
        <f t="array" aca="1" ref="A564" ca="1">IF($A563="",INDIRECT("wishlist_data!A"&amp;INT(ROW($A564)/4)),IF(MID($A563,3,5)="notes",INDIRECT("wishlist_data!C"&amp;INT(ROW($A564)/4)),IF(MID($A563,1,3)="dim","",INDIRECT("wishlist_data!B"&amp;INT(ROW($A564)/4)))))</f>
        <v>// The Slammer</v>
      </c>
    </row>
    <row r="565" spans="1:1" x14ac:dyDescent="0.25">
      <c r="A565" s="6" t="str" cm="1">
        <f t="array" aca="1" ref="A565" ca="1">IF($A564="",INDIRECT("wishlist_data!A"&amp;INT(ROW($A565)/4)),IF(MID($A564,3,5)="notes",INDIRECT("wishlist_data!C"&amp;INT(ROW($A565)/4)),IF(MID($A564,1,3)="dim","",INDIRECT("wishlist_data!B"&amp;INT(ROW($A565)/4)))))</f>
        <v>//notes:[Aegis' Speedrunner's Shopping List (updated 2026-01-05)] Tier: 1 [Purpose]: Movement, Overload stunning [Usage]: Universal [Source]: Nightfalls  | tags: aegis speedrun pve</v>
      </c>
    </row>
    <row r="566" spans="1:1" x14ac:dyDescent="0.25">
      <c r="A566" s="6" t="str" cm="1">
        <f t="array" aca="1" ref="A566" ca="1">IF($A565="",INDIRECT("wishlist_data!A"&amp;INT(ROW($A566)/4)),IF(MID($A565,3,5)="notes",INDIRECT("wishlist_data!C"&amp;INT(ROW($A566)/4)),IF(MID($A565,1,3)="dim","",INDIRECT("wishlist_data!B"&amp;INT(ROW($A566)/4)))))</f>
        <v>dimwishlist:item=1354727549&amp;perks=938542991,2349202967,2077819806,3650930298</v>
      </c>
    </row>
    <row r="567" spans="1:1" x14ac:dyDescent="0.25">
      <c r="A567" s="6" t="str" cm="1">
        <f t="array" aca="1" ref="A567" ca="1">IF($A566="",INDIRECT("wishlist_data!A"&amp;INT(ROW($A567)/4)),IF(MID($A566,3,5)="notes",INDIRECT("wishlist_data!C"&amp;INT(ROW($A567)/4)),IF(MID($A566,1,3)="dim","",INDIRECT("wishlist_data!B"&amp;INT(ROW($A567)/4)))))</f>
        <v/>
      </c>
    </row>
    <row r="568" spans="1:1" x14ac:dyDescent="0.25">
      <c r="A568" s="6" t="str" cm="1">
        <f t="array" aca="1" ref="A568" ca="1">IF($A567="",INDIRECT("wishlist_data!A"&amp;INT(ROW($A568)/4)),IF(MID($A567,3,5)="notes",INDIRECT("wishlist_data!C"&amp;INT(ROW($A568)/4)),IF(MID($A567,1,3)="dim","",INDIRECT("wishlist_data!B"&amp;INT(ROW($A568)/4)))))</f>
        <v>// The Slammer</v>
      </c>
    </row>
    <row r="569" spans="1:1" x14ac:dyDescent="0.25">
      <c r="A569" s="6" t="str" cm="1">
        <f t="array" aca="1" ref="A569" ca="1">IF($A568="",INDIRECT("wishlist_data!A"&amp;INT(ROW($A569)/4)),IF(MID($A568,3,5)="notes",INDIRECT("wishlist_data!C"&amp;INT(ROW($A569)/4)),IF(MID($A568,1,3)="dim","",INDIRECT("wishlist_data!B"&amp;INT(ROW($A569)/4)))))</f>
        <v>//notes:[Aegis' Speedrunner's Shopping List (updated 2026-01-05)] Tier: 1 [Purpose]: Movement, Overload stunning [Usage]: Universal [Source]: Nightfalls  | tags: aegis speedrun pve</v>
      </c>
    </row>
    <row r="570" spans="1:1" x14ac:dyDescent="0.25">
      <c r="A570" s="6" t="str" cm="1">
        <f t="array" aca="1" ref="A570" ca="1">IF($A569="",INDIRECT("wishlist_data!A"&amp;INT(ROW($A570)/4)),IF(MID($A569,3,5)="notes",INDIRECT("wishlist_data!C"&amp;INT(ROW($A570)/4)),IF(MID($A569,1,3)="dim","",INDIRECT("wishlist_data!B"&amp;INT(ROW($A570)/4)))))</f>
        <v>dimwishlist:item=1354727549&amp;perks=938542991,2349202967,2077819806,3523296417</v>
      </c>
    </row>
    <row r="571" spans="1:1" x14ac:dyDescent="0.25">
      <c r="A571" s="6" t="str" cm="1">
        <f t="array" aca="1" ref="A571" ca="1">IF($A570="",INDIRECT("wishlist_data!A"&amp;INT(ROW($A571)/4)),IF(MID($A570,3,5)="notes",INDIRECT("wishlist_data!C"&amp;INT(ROW($A571)/4)),IF(MID($A570,1,3)="dim","",INDIRECT("wishlist_data!B"&amp;INT(ROW($A571)/4)))))</f>
        <v/>
      </c>
    </row>
    <row r="572" spans="1:1" x14ac:dyDescent="0.25">
      <c r="A572" s="6" t="str" cm="1">
        <f t="array" aca="1" ref="A572" ca="1">IF($A571="",INDIRECT("wishlist_data!A"&amp;INT(ROW($A572)/4)),IF(MID($A571,3,5)="notes",INDIRECT("wishlist_data!C"&amp;INT(ROW($A572)/4)),IF(MID($A571,1,3)="dim","",INDIRECT("wishlist_data!B"&amp;INT(ROW($A572)/4)))))</f>
        <v>// The Slammer</v>
      </c>
    </row>
    <row r="573" spans="1:1" x14ac:dyDescent="0.25">
      <c r="A573" s="6" t="str" cm="1">
        <f t="array" aca="1" ref="A573" ca="1">IF($A572="",INDIRECT("wishlist_data!A"&amp;INT(ROW($A573)/4)),IF(MID($A572,3,5)="notes",INDIRECT("wishlist_data!C"&amp;INT(ROW($A573)/4)),IF(MID($A572,1,3)="dim","",INDIRECT("wishlist_data!B"&amp;INT(ROW($A573)/4)))))</f>
        <v>//notes:[Aegis' Speedrunner's Shopping List (updated 2026-01-05)] Tier: 1 [Purpose]: Movement, Overload stunning [Usage]: Universal [Source]: Nightfalls  | tags: aegis speedrun pve</v>
      </c>
    </row>
    <row r="574" spans="1:1" x14ac:dyDescent="0.25">
      <c r="A574" s="6" t="str" cm="1">
        <f t="array" aca="1" ref="A574" ca="1">IF($A573="",INDIRECT("wishlist_data!A"&amp;INT(ROW($A574)/4)),IF(MID($A573,3,5)="notes",INDIRECT("wishlist_data!C"&amp;INT(ROW($A574)/4)),IF(MID($A573,1,3)="dim","",INDIRECT("wishlist_data!B"&amp;INT(ROW($A574)/4)))))</f>
        <v>dimwishlist:item=1354727549&amp;perks=938542991,599007201,2077819806,3650930298</v>
      </c>
    </row>
    <row r="575" spans="1:1" x14ac:dyDescent="0.25">
      <c r="A575" s="6" t="str" cm="1">
        <f t="array" aca="1" ref="A575" ca="1">IF($A574="",INDIRECT("wishlist_data!A"&amp;INT(ROW($A575)/4)),IF(MID($A574,3,5)="notes",INDIRECT("wishlist_data!C"&amp;INT(ROW($A575)/4)),IF(MID($A574,1,3)="dim","",INDIRECT("wishlist_data!B"&amp;INT(ROW($A575)/4)))))</f>
        <v/>
      </c>
    </row>
    <row r="576" spans="1:1" x14ac:dyDescent="0.25">
      <c r="A576" s="6" t="str" cm="1">
        <f t="array" aca="1" ref="A576" ca="1">IF($A575="",INDIRECT("wishlist_data!A"&amp;INT(ROW($A576)/4)),IF(MID($A575,3,5)="notes",INDIRECT("wishlist_data!C"&amp;INT(ROW($A576)/4)),IF(MID($A575,1,3)="dim","",INDIRECT("wishlist_data!B"&amp;INT(ROW($A576)/4)))))</f>
        <v>// The Slammer</v>
      </c>
    </row>
    <row r="577" spans="1:1" x14ac:dyDescent="0.25">
      <c r="A577" s="6" t="str" cm="1">
        <f t="array" aca="1" ref="A577" ca="1">IF($A576="",INDIRECT("wishlist_data!A"&amp;INT(ROW($A577)/4)),IF(MID($A576,3,5)="notes",INDIRECT("wishlist_data!C"&amp;INT(ROW($A577)/4)),IF(MID($A576,1,3)="dim","",INDIRECT("wishlist_data!B"&amp;INT(ROW($A577)/4)))))</f>
        <v>//notes:[Aegis' Speedrunner's Shopping List (updated 2026-01-05)] Tier: 1 [Purpose]: Movement, Overload stunning [Usage]: Universal [Source]: Nightfalls  | tags: aegis speedrun pve</v>
      </c>
    </row>
    <row r="578" spans="1:1" x14ac:dyDescent="0.25">
      <c r="A578" s="6" t="str" cm="1">
        <f t="array" aca="1" ref="A578" ca="1">IF($A577="",INDIRECT("wishlist_data!A"&amp;INT(ROW($A578)/4)),IF(MID($A577,3,5)="notes",INDIRECT("wishlist_data!C"&amp;INT(ROW($A578)/4)),IF(MID($A577,1,3)="dim","",INDIRECT("wishlist_data!B"&amp;INT(ROW($A578)/4)))))</f>
        <v>dimwishlist:item=1354727549&amp;perks=938542991,599007201,2077819806,3523296417</v>
      </c>
    </row>
    <row r="579" spans="1:1" x14ac:dyDescent="0.25">
      <c r="A579" s="6" t="str" cm="1">
        <f t="array" aca="1" ref="A579" ca="1">IF($A578="",INDIRECT("wishlist_data!A"&amp;INT(ROW($A579)/4)),IF(MID($A578,3,5)="notes",INDIRECT("wishlist_data!C"&amp;INT(ROW($A579)/4)),IF(MID($A578,1,3)="dim","",INDIRECT("wishlist_data!B"&amp;INT(ROW($A579)/4)))))</f>
        <v/>
      </c>
    </row>
    <row r="580" spans="1:1" x14ac:dyDescent="0.25">
      <c r="A580" s="6" t="str" cm="1">
        <f t="array" aca="1" ref="A580" ca="1">IF($A579="",INDIRECT("wishlist_data!A"&amp;INT(ROW($A580)/4)),IF(MID($A579,3,5)="notes",INDIRECT("wishlist_data!C"&amp;INT(ROW($A580)/4)),IF(MID($A579,1,3)="dim","",INDIRECT("wishlist_data!B"&amp;INT(ROW($A580)/4)))))</f>
        <v>// The Slammer</v>
      </c>
    </row>
    <row r="581" spans="1:1" x14ac:dyDescent="0.25">
      <c r="A581" s="6" t="str" cm="1">
        <f t="array" aca="1" ref="A581" ca="1">IF($A580="",INDIRECT("wishlist_data!A"&amp;INT(ROW($A581)/4)),IF(MID($A580,3,5)="notes",INDIRECT("wishlist_data!C"&amp;INT(ROW($A581)/4)),IF(MID($A580,1,3)="dim","",INDIRECT("wishlist_data!B"&amp;INT(ROW($A581)/4)))))</f>
        <v>//notes:[Aegis' Speedrunner's Shopping List (updated 2026-01-05)] Tier: 1 [Purpose]: Movement, Overload stunning [Usage]: Universal [Source]: Nightfalls  | tags: aegis speedrun pve</v>
      </c>
    </row>
    <row r="582" spans="1:1" x14ac:dyDescent="0.25">
      <c r="A582" s="6" t="str" cm="1">
        <f t="array" aca="1" ref="A582" ca="1">IF($A581="",INDIRECT("wishlist_data!A"&amp;INT(ROW($A582)/4)),IF(MID($A581,3,5)="notes",INDIRECT("wishlist_data!C"&amp;INT(ROW($A582)/4)),IF(MID($A581,1,3)="dim","",INDIRECT("wishlist_data!B"&amp;INT(ROW($A582)/4)))))</f>
        <v>dimwishlist:item=1354727549&amp;perks=938542991, 1180618054,2077819806,3650930298</v>
      </c>
    </row>
    <row r="583" spans="1:1" x14ac:dyDescent="0.25">
      <c r="A583" s="6" t="str" cm="1">
        <f t="array" aca="1" ref="A583" ca="1">IF($A582="",INDIRECT("wishlist_data!A"&amp;INT(ROW($A583)/4)),IF(MID($A582,3,5)="notes",INDIRECT("wishlist_data!C"&amp;INT(ROW($A583)/4)),IF(MID($A582,1,3)="dim","",INDIRECT("wishlist_data!B"&amp;INT(ROW($A583)/4)))))</f>
        <v/>
      </c>
    </row>
    <row r="584" spans="1:1" x14ac:dyDescent="0.25">
      <c r="A584" s="6" t="str" cm="1">
        <f t="array" aca="1" ref="A584" ca="1">IF($A583="",INDIRECT("wishlist_data!A"&amp;INT(ROW($A584)/4)),IF(MID($A583,3,5)="notes",INDIRECT("wishlist_data!C"&amp;INT(ROW($A584)/4)),IF(MID($A583,1,3)="dim","",INDIRECT("wishlist_data!B"&amp;INT(ROW($A584)/4)))))</f>
        <v>// The Slammer</v>
      </c>
    </row>
    <row r="585" spans="1:1" x14ac:dyDescent="0.25">
      <c r="A585" s="6" t="str" cm="1">
        <f t="array" aca="1" ref="A585" ca="1">IF($A584="",INDIRECT("wishlist_data!A"&amp;INT(ROW($A585)/4)),IF(MID($A584,3,5)="notes",INDIRECT("wishlist_data!C"&amp;INT(ROW($A585)/4)),IF(MID($A584,1,3)="dim","",INDIRECT("wishlist_data!B"&amp;INT(ROW($A585)/4)))))</f>
        <v>//notes:[Aegis' Speedrunner's Shopping List (updated 2026-01-05)] Tier: 1 [Purpose]: Movement, Overload stunning [Usage]: Universal [Source]: Nightfalls  | tags: aegis speedrun pve</v>
      </c>
    </row>
    <row r="586" spans="1:1" x14ac:dyDescent="0.25">
      <c r="A586" s="6" t="str" cm="1">
        <f t="array" aca="1" ref="A586" ca="1">IF($A585="",INDIRECT("wishlist_data!A"&amp;INT(ROW($A586)/4)),IF(MID($A585,3,5)="notes",INDIRECT("wishlist_data!C"&amp;INT(ROW($A586)/4)),IF(MID($A585,1,3)="dim","",INDIRECT("wishlist_data!B"&amp;INT(ROW($A586)/4)))))</f>
        <v>dimwishlist:item=1354727549&amp;perks=938542991, 1180618054,2077819806,3523296417</v>
      </c>
    </row>
    <row r="587" spans="1:1" x14ac:dyDescent="0.25">
      <c r="A587" s="6" t="str" cm="1">
        <f t="array" aca="1" ref="A587" ca="1">IF($A586="",INDIRECT("wishlist_data!A"&amp;INT(ROW($A587)/4)),IF(MID($A586,3,5)="notes",INDIRECT("wishlist_data!C"&amp;INT(ROW($A587)/4)),IF(MID($A586,1,3)="dim","",INDIRECT("wishlist_data!B"&amp;INT(ROW($A587)/4)))))</f>
        <v/>
      </c>
    </row>
    <row r="588" spans="1:1" x14ac:dyDescent="0.25">
      <c r="A588" s="6" t="str" cm="1">
        <f t="array" aca="1" ref="A588" ca="1">IF($A587="",INDIRECT("wishlist_data!A"&amp;INT(ROW($A588)/4)),IF(MID($A587,3,5)="notes",INDIRECT("wishlist_data!C"&amp;INT(ROW($A588)/4)),IF(MID($A587,1,3)="dim","",INDIRECT("wishlist_data!B"&amp;INT(ROW($A588)/4)))))</f>
        <v>// Theodolite</v>
      </c>
    </row>
    <row r="589" spans="1:1" x14ac:dyDescent="0.25">
      <c r="A589" s="6" t="str" cm="1">
        <f t="array" aca="1" ref="A589" ca="1">IF($A588="",INDIRECT("wishlist_data!A"&amp;INT(ROW($A589)/4)),IF(MID($A588,3,5)="notes",INDIRECT("wishlist_data!C"&amp;INT(ROW($A589)/4)),IF(MID($A588,1,3)="dim","",INDIRECT("wishlist_data!B"&amp;INT(ROW($A589)/4)))))</f>
        <v>//notes:[Aegis' Speedrunner's Shopping List (updated 2026-01-05)] Tier: 1 [Purpose]: Boosting jump height [Usage]: Universal [Source]: Hawthorne  | tags: aegis speedrun pve</v>
      </c>
    </row>
    <row r="590" spans="1:1" x14ac:dyDescent="0.25">
      <c r="A590" s="6" t="str" cm="1">
        <f t="array" aca="1" ref="A590" ca="1">IF($A589="",INDIRECT("wishlist_data!A"&amp;INT(ROW($A590)/4)),IF(MID($A589,3,5)="notes",INDIRECT("wishlist_data!C"&amp;INT(ROW($A590)/4)),IF(MID($A589,1,3)="dim","",INDIRECT("wishlist_data!B"&amp;INT(ROW($A590)/4)))))</f>
        <v>dimwishlist:item=4146673635&amp;perks=3525010810,2822142346,1523832109,4104185692</v>
      </c>
    </row>
    <row r="591" spans="1:1" x14ac:dyDescent="0.25">
      <c r="A591" s="6" t="str" cm="1">
        <f t="array" aca="1" ref="A591" ca="1">IF($A590="",INDIRECT("wishlist_data!A"&amp;INT(ROW($A591)/4)),IF(MID($A590,3,5)="notes",INDIRECT("wishlist_data!C"&amp;INT(ROW($A591)/4)),IF(MID($A590,1,3)="dim","",INDIRECT("wishlist_data!B"&amp;INT(ROW($A591)/4)))))</f>
        <v/>
      </c>
    </row>
    <row r="592" spans="1:1" x14ac:dyDescent="0.25">
      <c r="A592" s="6" t="str" cm="1">
        <f t="array" aca="1" ref="A592" ca="1">IF($A591="",INDIRECT("wishlist_data!A"&amp;INT(ROW($A592)/4)),IF(MID($A591,3,5)="notes",INDIRECT("wishlist_data!C"&amp;INT(ROW($A592)/4)),IF(MID($A591,1,3)="dim","",INDIRECT("wishlist_data!B"&amp;INT(ROW($A592)/4)))))</f>
        <v>// Theodolite</v>
      </c>
    </row>
    <row r="593" spans="1:1" x14ac:dyDescent="0.25">
      <c r="A593" s="6" t="str" cm="1">
        <f t="array" aca="1" ref="A593" ca="1">IF($A592="",INDIRECT("wishlist_data!A"&amp;INT(ROW($A593)/4)),IF(MID($A592,3,5)="notes",INDIRECT("wishlist_data!C"&amp;INT(ROW($A593)/4)),IF(MID($A592,1,3)="dim","",INDIRECT("wishlist_data!B"&amp;INT(ROW($A593)/4)))))</f>
        <v>//notes:[Aegis' Speedrunner's Shopping List (updated 2026-01-05)] Tier: 1 [Purpose]: Boosting jump height [Usage]: Universal [Source]: Hawthorne  | tags: aegis speedrun pve</v>
      </c>
    </row>
    <row r="594" spans="1:1" x14ac:dyDescent="0.25">
      <c r="A594" s="6" t="str" cm="1">
        <f t="array" aca="1" ref="A594" ca="1">IF($A593="",INDIRECT("wishlist_data!A"&amp;INT(ROW($A594)/4)),IF(MID($A593,3,5)="notes",INDIRECT("wishlist_data!C"&amp;INT(ROW($A594)/4)),IF(MID($A593,1,3)="dim","",INDIRECT("wishlist_data!B"&amp;INT(ROW($A594)/4)))))</f>
        <v>dimwishlist:item=4146673635&amp;perks=3525010810,3301904089,1523832109,4104185692</v>
      </c>
    </row>
    <row r="595" spans="1:1" x14ac:dyDescent="0.25">
      <c r="A595" s="6" t="str" cm="1">
        <f t="array" aca="1" ref="A595" ca="1">IF($A594="",INDIRECT("wishlist_data!A"&amp;INT(ROW($A595)/4)),IF(MID($A594,3,5)="notes",INDIRECT("wishlist_data!C"&amp;INT(ROW($A595)/4)),IF(MID($A594,1,3)="dim","",INDIRECT("wishlist_data!B"&amp;INT(ROW($A595)/4)))))</f>
        <v/>
      </c>
    </row>
    <row r="596" spans="1:1" x14ac:dyDescent="0.25">
      <c r="A596" s="6" t="str" cm="1">
        <f t="array" aca="1" ref="A596" ca="1">IF($A595="",INDIRECT("wishlist_data!A"&amp;INT(ROW($A596)/4)),IF(MID($A595,3,5)="notes",INDIRECT("wishlist_data!C"&amp;INT(ROW($A596)/4)),IF(MID($A595,1,3)="dim","",INDIRECT("wishlist_data!B"&amp;INT(ROW($A596)/4)))))</f>
        <v>// Theodolite</v>
      </c>
    </row>
    <row r="597" spans="1:1" x14ac:dyDescent="0.25">
      <c r="A597" s="6" t="str" cm="1">
        <f t="array" aca="1" ref="A597" ca="1">IF($A596="",INDIRECT("wishlist_data!A"&amp;INT(ROW($A597)/4)),IF(MID($A596,3,5)="notes",INDIRECT("wishlist_data!C"&amp;INT(ROW($A597)/4)),IF(MID($A596,1,3)="dim","",INDIRECT("wishlist_data!B"&amp;INT(ROW($A597)/4)))))</f>
        <v>//notes:[Aegis' Speedrunner's Shopping List (updated 2026-01-05)] Tier: 1 [Purpose]: Boosting jump height [Usage]: Universal [Source]: Hawthorne  | tags: aegis speedrun pve</v>
      </c>
    </row>
    <row r="598" spans="1:1" x14ac:dyDescent="0.25">
      <c r="A598" s="6" t="str" cm="1">
        <f t="array" aca="1" ref="A598" ca="1">IF($A597="",INDIRECT("wishlist_data!A"&amp;INT(ROW($A598)/4)),IF(MID($A597,3,5)="notes",INDIRECT("wishlist_data!C"&amp;INT(ROW($A598)/4)),IF(MID($A597,1,3)="dim","",INDIRECT("wishlist_data!B"&amp;INT(ROW($A598)/4)))))</f>
        <v>dimwishlist:item=4146673635&amp;perks=3525010810,3373736292,1523832109,4104185692</v>
      </c>
    </row>
    <row r="599" spans="1:1" x14ac:dyDescent="0.25">
      <c r="A599" s="6" t="str" cm="1">
        <f t="array" aca="1" ref="A599" ca="1">IF($A598="",INDIRECT("wishlist_data!A"&amp;INT(ROW($A599)/4)),IF(MID($A598,3,5)="notes",INDIRECT("wishlist_data!C"&amp;INT(ROW($A599)/4)),IF(MID($A598,1,3)="dim","",INDIRECT("wishlist_data!B"&amp;INT(ROW($A599)/4)))))</f>
        <v/>
      </c>
    </row>
    <row r="600" spans="1:1" x14ac:dyDescent="0.25">
      <c r="A600" s="6" t="str" cm="1">
        <f t="array" aca="1" ref="A600" ca="1">IF($A599="",INDIRECT("wishlist_data!A"&amp;INT(ROW($A600)/4)),IF(MID($A599,3,5)="notes",INDIRECT("wishlist_data!C"&amp;INT(ROW($A600)/4)),IF(MID($A599,1,3)="dim","",INDIRECT("wishlist_data!B"&amp;INT(ROW($A600)/4)))))</f>
        <v>// Tractor Cannon</v>
      </c>
    </row>
    <row r="601" spans="1:1" x14ac:dyDescent="0.25">
      <c r="A601" s="6" t="str" cm="1">
        <f t="array" aca="1" ref="A601" ca="1">IF($A600="",INDIRECT("wishlist_data!A"&amp;INT(ROW($A601)/4)),IF(MID($A600,3,5)="notes",INDIRECT("wishlist_data!C"&amp;INT(ROW($A601)/4)),IF(MID($A600,1,3)="dim","",INDIRECT("wishlist_data!B"&amp;INT(ROW($A601)/4)))))</f>
        <v>//notes:[Aegis' Speedrunner's Shopping List (updated 2026-01-05)] Tier: 1 [Purpose]: Swappable 10s 30% debuff, Enemy displacement [Usage]: Universal [Source]: New Light quest  | tags: aegis speedrun pve</v>
      </c>
    </row>
    <row r="602" spans="1:1" x14ac:dyDescent="0.25">
      <c r="A602" s="6" t="str" cm="1">
        <f t="array" aca="1" ref="A602" ca="1">IF($A601="",INDIRECT("wishlist_data!A"&amp;INT(ROW($A602)/4)),IF(MID($A601,3,5)="notes",INDIRECT("wishlist_data!C"&amp;INT(ROW($A602)/4)),IF(MID($A601,1,3)="dim","",INDIRECT("wishlist_data!B"&amp;INT(ROW($A602)/4)))))</f>
        <v>dimwishlist:item=3580904581&amp;perks=</v>
      </c>
    </row>
    <row r="603" spans="1:1" x14ac:dyDescent="0.25">
      <c r="A603" s="6" t="str" cm="1">
        <f t="array" aca="1" ref="A603" ca="1">IF($A602="",INDIRECT("wishlist_data!A"&amp;INT(ROW($A603)/4)),IF(MID($A602,3,5)="notes",INDIRECT("wishlist_data!C"&amp;INT(ROW($A603)/4)),IF(MID($A602,1,3)="dim","",INDIRECT("wishlist_data!B"&amp;INT(ROW($A603)/4)))))</f>
        <v/>
      </c>
    </row>
    <row r="604" spans="1:1" x14ac:dyDescent="0.25">
      <c r="A604" s="6" t="str" cm="1">
        <f t="array" aca="1" ref="A604" ca="1">IF($A603="",INDIRECT("wishlist_data!A"&amp;INT(ROW($A604)/4)),IF(MID($A603,3,5)="notes",INDIRECT("wishlist_data!C"&amp;INT(ROW($A604)/4)),IF(MID($A603,1,3)="dim","",INDIRECT("wishlist_data!B"&amp;INT(ROW($A604)/4)))))</f>
        <v>// Uncivil Discourse</v>
      </c>
    </row>
    <row r="605" spans="1:1" x14ac:dyDescent="0.25">
      <c r="A605" s="6" t="str" cm="1">
        <f t="array" aca="1" ref="A605" ca="1">IF($A604="",INDIRECT("wishlist_data!A"&amp;INT(ROW($A605)/4)),IF(MID($A604,3,5)="notes",INDIRECT("wishlist_data!C"&amp;INT(ROW($A605)/4)),IF(MID($A604,1,3)="dim","",INDIRECT("wishlist_data!B"&amp;INT(ROW($A605)/4)))))</f>
        <v>//notes:[Aegis' Speedrunner's Shopping List (updated 2026-01-05)] Tier: 1 [Purpose]: Lucky Pants burst damage [Usage]: Universal [Source]: Lawless Frontier  | tags: aegis speedrun pve</v>
      </c>
    </row>
    <row r="606" spans="1:1" x14ac:dyDescent="0.25">
      <c r="A606" s="6" t="str" cm="1">
        <f t="array" aca="1" ref="A606" ca="1">IF($A605="",INDIRECT("wishlist_data!A"&amp;INT(ROW($A606)/4)),IF(MID($A605,3,5)="notes",INDIRECT("wishlist_data!C"&amp;INT(ROW($A606)/4)),IF(MID($A605,1,3)="dim","",INDIRECT("wishlist_data!B"&amp;INT(ROW($A606)/4)))))</f>
        <v>dimwishlist:item=2462965802&amp;perks=1840239774,807993149,1421772400,555281244</v>
      </c>
    </row>
    <row r="607" spans="1:1" x14ac:dyDescent="0.25">
      <c r="A607" s="6" t="str" cm="1">
        <f t="array" aca="1" ref="A607" ca="1">IF($A606="",INDIRECT("wishlist_data!A"&amp;INT(ROW($A607)/4)),IF(MID($A606,3,5)="notes",INDIRECT("wishlist_data!C"&amp;INT(ROW($A607)/4)),IF(MID($A606,1,3)="dim","",INDIRECT("wishlist_data!B"&amp;INT(ROW($A607)/4)))))</f>
        <v/>
      </c>
    </row>
    <row r="608" spans="1:1" x14ac:dyDescent="0.25">
      <c r="A608" s="6" t="str" cm="1">
        <f t="array" aca="1" ref="A608" ca="1">IF($A607="",INDIRECT("wishlist_data!A"&amp;INT(ROW($A608)/4)),IF(MID($A607,3,5)="notes",INDIRECT("wishlist_data!C"&amp;INT(ROW($A608)/4)),IF(MID($A607,1,3)="dim","",INDIRECT("wishlist_data!B"&amp;INT(ROW($A608)/4)))))</f>
        <v>// Uncivil Discourse</v>
      </c>
    </row>
    <row r="609" spans="1:1" x14ac:dyDescent="0.25">
      <c r="A609" s="6" t="str" cm="1">
        <f t="array" aca="1" ref="A609" ca="1">IF($A608="",INDIRECT("wishlist_data!A"&amp;INT(ROW($A609)/4)),IF(MID($A608,3,5)="notes",INDIRECT("wishlist_data!C"&amp;INT(ROW($A609)/4)),IF(MID($A608,1,3)="dim","",INDIRECT("wishlist_data!B"&amp;INT(ROW($A609)/4)))))</f>
        <v>//notes:[Aegis' Speedrunner's Shopping List (updated 2026-01-05)] Tier: 1 [Purpose]: Lucky Pants burst damage [Usage]: Universal [Source]: Lawless Frontier  | tags: aegis speedrun pve</v>
      </c>
    </row>
    <row r="610" spans="1:1" x14ac:dyDescent="0.25">
      <c r="A610" s="6" t="str" cm="1">
        <f t="array" aca="1" ref="A610" ca="1">IF($A609="",INDIRECT("wishlist_data!A"&amp;INT(ROW($A610)/4)),IF(MID($A609,3,5)="notes",INDIRECT("wishlist_data!C"&amp;INT(ROW($A610)/4)),IF(MID($A609,1,3)="dim","",INDIRECT("wishlist_data!B"&amp;INT(ROW($A610)/4)))))</f>
        <v>dimwishlist:item=3146657389&amp;perks=1840239774,807993149,1421772400,555281244</v>
      </c>
    </row>
    <row r="611" spans="1:1" x14ac:dyDescent="0.25">
      <c r="A611" s="6" t="str" cm="1">
        <f t="array" aca="1" ref="A611" ca="1">IF($A610="",INDIRECT("wishlist_data!A"&amp;INT(ROW($A611)/4)),IF(MID($A610,3,5)="notes",INDIRECT("wishlist_data!C"&amp;INT(ROW($A611)/4)),IF(MID($A610,1,3)="dim","",INDIRECT("wishlist_data!B"&amp;INT(ROW($A611)/4)))))</f>
        <v/>
      </c>
    </row>
    <row r="612" spans="1:1" x14ac:dyDescent="0.25">
      <c r="A612" s="6" t="str" cm="1">
        <f t="array" aca="1" ref="A612" ca="1">IF($A611="",INDIRECT("wishlist_data!A"&amp;INT(ROW($A612)/4)),IF(MID($A611,3,5)="notes",INDIRECT("wishlist_data!C"&amp;INT(ROW($A612)/4)),IF(MID($A611,1,3)="dim","",INDIRECT("wishlist_data!B"&amp;INT(ROW($A612)/4)))))</f>
        <v>// A Good Shout</v>
      </c>
    </row>
    <row r="613" spans="1:1" x14ac:dyDescent="0.25">
      <c r="A613" s="6" t="str" cm="1">
        <f t="array" aca="1" ref="A613" ca="1">IF($A612="",INDIRECT("wishlist_data!A"&amp;INT(ROW($A613)/4)),IF(MID($A612,3,5)="notes",INDIRECT("wishlist_data!C"&amp;INT(ROW($A613)/4)),IF(MID($A612,1,3)="dim","",INDIRECT("wishlist_data!B"&amp;INT(ROW($A613)/4)))))</f>
        <v>//notes:[Aegis' Speedrunner's Shopping List (updated 2026-01-05)] Tier: 2 [Purpose]: Sustained boss damage [Usage]: Universal [Source]: S28 portal  | tags: aegis speedrun pve</v>
      </c>
    </row>
    <row r="614" spans="1:1" x14ac:dyDescent="0.25">
      <c r="A614" s="6" t="str" cm="1">
        <f t="array" aca="1" ref="A614" ca="1">IF($A613="",INDIRECT("wishlist_data!A"&amp;INT(ROW($A614)/4)),IF(MID($A613,3,5)="notes",INDIRECT("wishlist_data!C"&amp;INT(ROW($A614)/4)),IF(MID($A613,1,3)="dim","",INDIRECT("wishlist_data!B"&amp;INT(ROW($A614)/4)))))</f>
        <v>dimwishlist:item=3615748501&amp;perks=1220787353,2955427634,3987942396,2319119708</v>
      </c>
    </row>
    <row r="615" spans="1:1" x14ac:dyDescent="0.25">
      <c r="A615" s="6" t="str" cm="1">
        <f t="array" aca="1" ref="A615" ca="1">IF($A614="",INDIRECT("wishlist_data!A"&amp;INT(ROW($A615)/4)),IF(MID($A614,3,5)="notes",INDIRECT("wishlist_data!C"&amp;INT(ROW($A615)/4)),IF(MID($A614,1,3)="dim","",INDIRECT("wishlist_data!B"&amp;INT(ROW($A615)/4)))))</f>
        <v/>
      </c>
    </row>
    <row r="616" spans="1:1" x14ac:dyDescent="0.25">
      <c r="A616" s="6" t="str" cm="1">
        <f t="array" aca="1" ref="A616" ca="1">IF($A615="",INDIRECT("wishlist_data!A"&amp;INT(ROW($A616)/4)),IF(MID($A615,3,5)="notes",INDIRECT("wishlist_data!C"&amp;INT(ROW($A616)/4)),IF(MID($A615,1,3)="dim","",INDIRECT("wishlist_data!B"&amp;INT(ROW($A616)/4)))))</f>
        <v>// A Good Shout</v>
      </c>
    </row>
    <row r="617" spans="1:1" x14ac:dyDescent="0.25">
      <c r="A617" s="6" t="str" cm="1">
        <f t="array" aca="1" ref="A617" ca="1">IF($A616="",INDIRECT("wishlist_data!A"&amp;INT(ROW($A617)/4)),IF(MID($A616,3,5)="notes",INDIRECT("wishlist_data!C"&amp;INT(ROW($A617)/4)),IF(MID($A616,1,3)="dim","",INDIRECT("wishlist_data!B"&amp;INT(ROW($A617)/4)))))</f>
        <v>//notes:[Aegis' Speedrunner's Shopping List (updated 2026-01-05)] Tier: 2 [Purpose]: Sustained boss damage [Usage]: Universal [Source]: S28 portal  | tags: aegis speedrun pve</v>
      </c>
    </row>
    <row r="618" spans="1:1" x14ac:dyDescent="0.25">
      <c r="A618" s="6" t="str" cm="1">
        <f t="array" aca="1" ref="A618" ca="1">IF($A617="",INDIRECT("wishlist_data!A"&amp;INT(ROW($A618)/4)),IF(MID($A617,3,5)="notes",INDIRECT("wishlist_data!C"&amp;INT(ROW($A618)/4)),IF(MID($A617,1,3)="dim","",INDIRECT("wishlist_data!B"&amp;INT(ROW($A618)/4)))))</f>
        <v>dimwishlist:item=3615748501&amp;perks=1220787353,1069117426,3987942396,2319119708</v>
      </c>
    </row>
    <row r="619" spans="1:1" x14ac:dyDescent="0.25">
      <c r="A619" s="6" t="str" cm="1">
        <f t="array" aca="1" ref="A619" ca="1">IF($A618="",INDIRECT("wishlist_data!A"&amp;INT(ROW($A619)/4)),IF(MID($A618,3,5)="notes",INDIRECT("wishlist_data!C"&amp;INT(ROW($A619)/4)),IF(MID($A618,1,3)="dim","",INDIRECT("wishlist_data!B"&amp;INT(ROW($A619)/4)))))</f>
        <v/>
      </c>
    </row>
    <row r="620" spans="1:1" x14ac:dyDescent="0.25">
      <c r="A620" s="6" t="str" cm="1">
        <f t="array" aca="1" ref="A620" ca="1">IF($A619="",INDIRECT("wishlist_data!A"&amp;INT(ROW($A620)/4)),IF(MID($A619,3,5)="notes",INDIRECT("wishlist_data!C"&amp;INT(ROW($A620)/4)),IF(MID($A619,1,3)="dim","",INDIRECT("wishlist_data!B"&amp;INT(ROW($A620)/4)))))</f>
        <v>// A Good Shout</v>
      </c>
    </row>
    <row r="621" spans="1:1" x14ac:dyDescent="0.25">
      <c r="A621" s="6" t="str" cm="1">
        <f t="array" aca="1" ref="A621" ca="1">IF($A620="",INDIRECT("wishlist_data!A"&amp;INT(ROW($A621)/4)),IF(MID($A620,3,5)="notes",INDIRECT("wishlist_data!C"&amp;INT(ROW($A621)/4)),IF(MID($A620,1,3)="dim","",INDIRECT("wishlist_data!B"&amp;INT(ROW($A621)/4)))))</f>
        <v>//notes:[Aegis' Speedrunner's Shopping List (updated 2026-01-05)] Tier: 2 [Purpose]: Sustained boss damage [Usage]: Universal [Source]: S28 portal  | tags: aegis speedrun pve</v>
      </c>
    </row>
    <row r="622" spans="1:1" x14ac:dyDescent="0.25">
      <c r="A622" s="6" t="str" cm="1">
        <f t="array" aca="1" ref="A622" ca="1">IF($A621="",INDIRECT("wishlist_data!A"&amp;INT(ROW($A622)/4)),IF(MID($A621,3,5)="notes",INDIRECT("wishlist_data!C"&amp;INT(ROW($A622)/4)),IF(MID($A621,1,3)="dim","",INDIRECT("wishlist_data!B"&amp;INT(ROW($A622)/4)))))</f>
        <v>dimwishlist:item=3615748501&amp;perks=1220787353,1202133695,3987942396,2319119708</v>
      </c>
    </row>
    <row r="623" spans="1:1" x14ac:dyDescent="0.25">
      <c r="A623" s="6" t="str" cm="1">
        <f t="array" aca="1" ref="A623" ca="1">IF($A622="",INDIRECT("wishlist_data!A"&amp;INT(ROW($A623)/4)),IF(MID($A622,3,5)="notes",INDIRECT("wishlist_data!C"&amp;INT(ROW($A623)/4)),IF(MID($A622,1,3)="dim","",INDIRECT("wishlist_data!B"&amp;INT(ROW($A623)/4)))))</f>
        <v/>
      </c>
    </row>
    <row r="624" spans="1:1" x14ac:dyDescent="0.25">
      <c r="A624" s="6" t="str" cm="1">
        <f t="array" aca="1" ref="A624" ca="1">IF($A623="",INDIRECT("wishlist_data!A"&amp;INT(ROW($A624)/4)),IF(MID($A623,3,5)="notes",INDIRECT("wishlist_data!C"&amp;INT(ROW($A624)/4)),IF(MID($A623,1,3)="dim","",INDIRECT("wishlist_data!B"&amp;INT(ROW($A624)/4)))))</f>
        <v>// A Good Shout</v>
      </c>
    </row>
    <row r="625" spans="1:1" x14ac:dyDescent="0.25">
      <c r="A625" s="6" t="str" cm="1">
        <f t="array" aca="1" ref="A625" ca="1">IF($A624="",INDIRECT("wishlist_data!A"&amp;INT(ROW($A625)/4)),IF(MID($A624,3,5)="notes",INDIRECT("wishlist_data!C"&amp;INT(ROW($A625)/4)),IF(MID($A624,1,3)="dim","",INDIRECT("wishlist_data!B"&amp;INT(ROW($A625)/4)))))</f>
        <v>//notes:[Aegis' Speedrunner's Shopping List (updated 2026-01-05)] Tier: 2 [Purpose]: Sustained boss damage [Usage]: Universal [Source]: S28 portal  | tags: aegis speedrun pve</v>
      </c>
    </row>
    <row r="626" spans="1:1" x14ac:dyDescent="0.25">
      <c r="A626" s="6" t="str" cm="1">
        <f t="array" aca="1" ref="A626" ca="1">IF($A625="",INDIRECT("wishlist_data!A"&amp;INT(ROW($A626)/4)),IF(MID($A625,3,5)="notes",INDIRECT("wishlist_data!C"&amp;INT(ROW($A626)/4)),IF(MID($A625,1,3)="dim","",INDIRECT("wishlist_data!B"&amp;INT(ROW($A626)/4)))))</f>
        <v>dimwishlist:item=649691506&amp;perks=1220787353,2955427634,3987942396,2319119708</v>
      </c>
    </row>
    <row r="627" spans="1:1" x14ac:dyDescent="0.25">
      <c r="A627" s="6" t="str" cm="1">
        <f t="array" aca="1" ref="A627" ca="1">IF($A626="",INDIRECT("wishlist_data!A"&amp;INT(ROW($A627)/4)),IF(MID($A626,3,5)="notes",INDIRECT("wishlist_data!C"&amp;INT(ROW($A627)/4)),IF(MID($A626,1,3)="dim","",INDIRECT("wishlist_data!B"&amp;INT(ROW($A627)/4)))))</f>
        <v/>
      </c>
    </row>
    <row r="628" spans="1:1" x14ac:dyDescent="0.25">
      <c r="A628" s="6" t="str" cm="1">
        <f t="array" aca="1" ref="A628" ca="1">IF($A627="",INDIRECT("wishlist_data!A"&amp;INT(ROW($A628)/4)),IF(MID($A627,3,5)="notes",INDIRECT("wishlist_data!C"&amp;INT(ROW($A628)/4)),IF(MID($A627,1,3)="dim","",INDIRECT("wishlist_data!B"&amp;INT(ROW($A628)/4)))))</f>
        <v>// A Good Shout</v>
      </c>
    </row>
    <row r="629" spans="1:1" x14ac:dyDescent="0.25">
      <c r="A629" s="6" t="str" cm="1">
        <f t="array" aca="1" ref="A629" ca="1">IF($A628="",INDIRECT("wishlist_data!A"&amp;INT(ROW($A629)/4)),IF(MID($A628,3,5)="notes",INDIRECT("wishlist_data!C"&amp;INT(ROW($A629)/4)),IF(MID($A628,1,3)="dim","",INDIRECT("wishlist_data!B"&amp;INT(ROW($A629)/4)))))</f>
        <v>//notes:[Aegis' Speedrunner's Shopping List (updated 2026-01-05)] Tier: 2 [Purpose]: Sustained boss damage [Usage]: Universal [Source]: S28 portal  | tags: aegis speedrun pve</v>
      </c>
    </row>
    <row r="630" spans="1:1" x14ac:dyDescent="0.25">
      <c r="A630" s="6" t="str" cm="1">
        <f t="array" aca="1" ref="A630" ca="1">IF($A629="",INDIRECT("wishlist_data!A"&amp;INT(ROW($A630)/4)),IF(MID($A629,3,5)="notes",INDIRECT("wishlist_data!C"&amp;INT(ROW($A630)/4)),IF(MID($A629,1,3)="dim","",INDIRECT("wishlist_data!B"&amp;INT(ROW($A630)/4)))))</f>
        <v>dimwishlist:item=649691506&amp;perks=1220787353,1069117426,3987942396,2319119708</v>
      </c>
    </row>
    <row r="631" spans="1:1" x14ac:dyDescent="0.25">
      <c r="A631" s="6" t="str" cm="1">
        <f t="array" aca="1" ref="A631" ca="1">IF($A630="",INDIRECT("wishlist_data!A"&amp;INT(ROW($A631)/4)),IF(MID($A630,3,5)="notes",INDIRECT("wishlist_data!C"&amp;INT(ROW($A631)/4)),IF(MID($A630,1,3)="dim","",INDIRECT("wishlist_data!B"&amp;INT(ROW($A631)/4)))))</f>
        <v/>
      </c>
    </row>
    <row r="632" spans="1:1" x14ac:dyDescent="0.25">
      <c r="A632" s="6" t="str" cm="1">
        <f t="array" aca="1" ref="A632" ca="1">IF($A631="",INDIRECT("wishlist_data!A"&amp;INT(ROW($A632)/4)),IF(MID($A631,3,5)="notes",INDIRECT("wishlist_data!C"&amp;INT(ROW($A632)/4)),IF(MID($A631,1,3)="dim","",INDIRECT("wishlist_data!B"&amp;INT(ROW($A632)/4)))))</f>
        <v>// A Good Shout</v>
      </c>
    </row>
    <row r="633" spans="1:1" x14ac:dyDescent="0.25">
      <c r="A633" s="6" t="str" cm="1">
        <f t="array" aca="1" ref="A633" ca="1">IF($A632="",INDIRECT("wishlist_data!A"&amp;INT(ROW($A633)/4)),IF(MID($A632,3,5)="notes",INDIRECT("wishlist_data!C"&amp;INT(ROW($A633)/4)),IF(MID($A632,1,3)="dim","",INDIRECT("wishlist_data!B"&amp;INT(ROW($A633)/4)))))</f>
        <v>//notes:[Aegis' Speedrunner's Shopping List (updated 2026-01-05)] Tier: 2 [Purpose]: Sustained boss damage [Usage]: Universal [Source]: S28 portal  | tags: aegis speedrun pve</v>
      </c>
    </row>
    <row r="634" spans="1:1" x14ac:dyDescent="0.25">
      <c r="A634" s="6" t="str" cm="1">
        <f t="array" aca="1" ref="A634" ca="1">IF($A633="",INDIRECT("wishlist_data!A"&amp;INT(ROW($A634)/4)),IF(MID($A633,3,5)="notes",INDIRECT("wishlist_data!C"&amp;INT(ROW($A634)/4)),IF(MID($A633,1,3)="dim","",INDIRECT("wishlist_data!B"&amp;INT(ROW($A634)/4)))))</f>
        <v>dimwishlist:item=649691506&amp;perks=1220787353,1202133695,3987942396,2319119708</v>
      </c>
    </row>
    <row r="635" spans="1:1" x14ac:dyDescent="0.25">
      <c r="A635" s="6" t="str" cm="1">
        <f t="array" aca="1" ref="A635" ca="1">IF($A634="",INDIRECT("wishlist_data!A"&amp;INT(ROW($A635)/4)),IF(MID($A634,3,5)="notes",INDIRECT("wishlist_data!C"&amp;INT(ROW($A635)/4)),IF(MID($A634,1,3)="dim","",INDIRECT("wishlist_data!B"&amp;INT(ROW($A635)/4)))))</f>
        <v/>
      </c>
    </row>
    <row r="636" spans="1:1" x14ac:dyDescent="0.25">
      <c r="A636" s="6" t="str" cm="1">
        <f t="array" aca="1" ref="A636" ca="1">IF($A635="",INDIRECT("wishlist_data!A"&amp;INT(ROW($A636)/4)),IF(MID($A635,3,5)="notes",INDIRECT("wishlist_data!C"&amp;INT(ROW($A636)/4)),IF(MID($A635,1,3)="dim","",INDIRECT("wishlist_data!B"&amp;INT(ROW($A636)/4)))))</f>
        <v>// Aberrant Action</v>
      </c>
    </row>
    <row r="637" spans="1:1" x14ac:dyDescent="0.25">
      <c r="A637" s="6" t="str" cm="1">
        <f t="array" aca="1" ref="A637" ca="1">IF($A636="",INDIRECT("wishlist_data!A"&amp;INT(ROW($A637)/4)),IF(MID($A636,3,5)="notes",INDIRECT("wishlist_data!C"&amp;INT(ROW($A637)/4)),IF(MID($A636,1,3)="dim","",INDIRECT("wishlist_data!B"&amp;INT(ROW($A637)/4)))))</f>
        <v>//notes:[Aegis' Speedrunner's Shopping List (updated 2026-01-05)] Tier: 2 [Purpose]: Avoiding primary swaps, Ammo efficient fast add clear [Usage]: Universal [Source]: S24 pool  | tags: aegis speedrun pve</v>
      </c>
    </row>
    <row r="638" spans="1:1" x14ac:dyDescent="0.25">
      <c r="A638" s="6" t="str" cm="1">
        <f t="array" aca="1" ref="A638" ca="1">IF($A637="",INDIRECT("wishlist_data!A"&amp;INT(ROW($A638)/4)),IF(MID($A637,3,5)="notes",INDIRECT("wishlist_data!C"&amp;INT(ROW($A638)/4)),IF(MID($A637,1,3)="dim","",INDIRECT("wishlist_data!B"&amp;INT(ROW($A638)/4)))))</f>
        <v>dimwishlist:item=2198166292&amp;perks=332773068,1380253176,3017780555,4293542123</v>
      </c>
    </row>
    <row r="639" spans="1:1" x14ac:dyDescent="0.25">
      <c r="A639" s="6" t="str" cm="1">
        <f t="array" aca="1" ref="A639" ca="1">IF($A638="",INDIRECT("wishlist_data!A"&amp;INT(ROW($A639)/4)),IF(MID($A638,3,5)="notes",INDIRECT("wishlist_data!C"&amp;INT(ROW($A639)/4)),IF(MID($A638,1,3)="dim","",INDIRECT("wishlist_data!B"&amp;INT(ROW($A639)/4)))))</f>
        <v/>
      </c>
    </row>
    <row r="640" spans="1:1" x14ac:dyDescent="0.25">
      <c r="A640" s="6" t="str" cm="1">
        <f t="array" aca="1" ref="A640" ca="1">IF($A639="",INDIRECT("wishlist_data!A"&amp;INT(ROW($A640)/4)),IF(MID($A639,3,5)="notes",INDIRECT("wishlist_data!C"&amp;INT(ROW($A640)/4)),IF(MID($A639,1,3)="dim","",INDIRECT("wishlist_data!B"&amp;INT(ROW($A640)/4)))))</f>
        <v>// Aberrant Action</v>
      </c>
    </row>
    <row r="641" spans="1:1" x14ac:dyDescent="0.25">
      <c r="A641" s="6" t="str" cm="1">
        <f t="array" aca="1" ref="A641" ca="1">IF($A640="",INDIRECT("wishlist_data!A"&amp;INT(ROW($A641)/4)),IF(MID($A640,3,5)="notes",INDIRECT("wishlist_data!C"&amp;INT(ROW($A641)/4)),IF(MID($A640,1,3)="dim","",INDIRECT("wishlist_data!B"&amp;INT(ROW($A641)/4)))))</f>
        <v>//notes:[Aegis' Speedrunner's Shopping List (updated 2026-01-05)] Tier: 2 [Purpose]: Avoiding primary swaps, Ammo efficient fast add clear [Usage]: Universal [Source]: S24 pool  | tags: aegis speedrun pve</v>
      </c>
    </row>
    <row r="642" spans="1:1" x14ac:dyDescent="0.25">
      <c r="A642" s="6" t="str" cm="1">
        <f t="array" aca="1" ref="A642" ca="1">IF($A641="",INDIRECT("wishlist_data!A"&amp;INT(ROW($A642)/4)),IF(MID($A641,3,5)="notes",INDIRECT("wishlist_data!C"&amp;INT(ROW($A642)/4)),IF(MID($A641,1,3)="dim","",INDIRECT("wishlist_data!B"&amp;INT(ROW($A642)/4)))))</f>
        <v>dimwishlist:item=2198166292&amp;perks=332773068,1380253176,2869569095,4293542123</v>
      </c>
    </row>
    <row r="643" spans="1:1" x14ac:dyDescent="0.25">
      <c r="A643" s="6" t="str" cm="1">
        <f t="array" aca="1" ref="A643" ca="1">IF($A642="",INDIRECT("wishlist_data!A"&amp;INT(ROW($A643)/4)),IF(MID($A642,3,5)="notes",INDIRECT("wishlist_data!C"&amp;INT(ROW($A643)/4)),IF(MID($A642,1,3)="dim","",INDIRECT("wishlist_data!B"&amp;INT(ROW($A643)/4)))))</f>
        <v/>
      </c>
    </row>
    <row r="644" spans="1:1" x14ac:dyDescent="0.25">
      <c r="A644" s="6" t="str" cm="1">
        <f t="array" aca="1" ref="A644" ca="1">IF($A643="",INDIRECT("wishlist_data!A"&amp;INT(ROW($A644)/4)),IF(MID($A643,3,5)="notes",INDIRECT("wishlist_data!C"&amp;INT(ROW($A644)/4)),IF(MID($A643,1,3)="dim","",INDIRECT("wishlist_data!B"&amp;INT(ROW($A644)/4)))))</f>
        <v>// Aberrant Action</v>
      </c>
    </row>
    <row r="645" spans="1:1" x14ac:dyDescent="0.25">
      <c r="A645" s="6" t="str" cm="1">
        <f t="array" aca="1" ref="A645" ca="1">IF($A644="",INDIRECT("wishlist_data!A"&amp;INT(ROW($A645)/4)),IF(MID($A644,3,5)="notes",INDIRECT("wishlist_data!C"&amp;INT(ROW($A645)/4)),IF(MID($A644,1,3)="dim","",INDIRECT("wishlist_data!B"&amp;INT(ROW($A645)/4)))))</f>
        <v>//notes:[Aegis' Speedrunner's Shopping List (updated 2026-01-05)] Tier: 2 [Purpose]: Avoiding primary swaps, Ammo efficient fast add clear [Usage]: Universal [Source]: S24 pool  | tags: aegis speedrun pve</v>
      </c>
    </row>
    <row r="646" spans="1:1" x14ac:dyDescent="0.25">
      <c r="A646" s="6" t="str" cm="1">
        <f t="array" aca="1" ref="A646" ca="1">IF($A645="",INDIRECT("wishlist_data!A"&amp;INT(ROW($A646)/4)),IF(MID($A645,3,5)="notes",INDIRECT("wishlist_data!C"&amp;INT(ROW($A646)/4)),IF(MID($A645,1,3)="dim","",INDIRECT("wishlist_data!B"&amp;INT(ROW($A646)/4)))))</f>
        <v>dimwishlist:item=2198166292&amp;perks=332773068,1380253176, 777589559,4293542123</v>
      </c>
    </row>
    <row r="647" spans="1:1" x14ac:dyDescent="0.25">
      <c r="A647" s="6" t="str" cm="1">
        <f t="array" aca="1" ref="A647" ca="1">IF($A646="",INDIRECT("wishlist_data!A"&amp;INT(ROW($A647)/4)),IF(MID($A646,3,5)="notes",INDIRECT("wishlist_data!C"&amp;INT(ROW($A647)/4)),IF(MID($A646,1,3)="dim","",INDIRECT("wishlist_data!B"&amp;INT(ROW($A647)/4)))))</f>
        <v/>
      </c>
    </row>
    <row r="648" spans="1:1" x14ac:dyDescent="0.25">
      <c r="A648" s="6" t="str" cm="1">
        <f t="array" aca="1" ref="A648" ca="1">IF($A647="",INDIRECT("wishlist_data!A"&amp;INT(ROW($A648)/4)),IF(MID($A647,3,5)="notes",INDIRECT("wishlist_data!C"&amp;INT(ROW($A648)/4)),IF(MID($A647,1,3)="dim","",INDIRECT("wishlist_data!B"&amp;INT(ROW($A648)/4)))))</f>
        <v>// Aberrant Action</v>
      </c>
    </row>
    <row r="649" spans="1:1" x14ac:dyDescent="0.25">
      <c r="A649" s="6" t="str" cm="1">
        <f t="array" aca="1" ref="A649" ca="1">IF($A648="",INDIRECT("wishlist_data!A"&amp;INT(ROW($A649)/4)),IF(MID($A648,3,5)="notes",INDIRECT("wishlist_data!C"&amp;INT(ROW($A649)/4)),IF(MID($A648,1,3)="dim","",INDIRECT("wishlist_data!B"&amp;INT(ROW($A649)/4)))))</f>
        <v>//notes:[Aegis' Speedrunner's Shopping List (updated 2026-01-05)] Tier: 2 [Purpose]: Avoiding primary swaps, Ammo efficient fast add clear [Usage]: Universal [Source]: S24 pool  (Whislist doesn't work since more than 1 perk in the string, just for visual, WIP to fix it) | tags: aegis speedrun pve</v>
      </c>
    </row>
    <row r="650" spans="1:1" x14ac:dyDescent="0.25">
      <c r="A650" s="6" t="str" cm="1">
        <f t="array" aca="1" ref="A650" ca="1">IF($A649="",INDIRECT("wishlist_data!A"&amp;INT(ROW($A650)/4)),IF(MID($A649,3,5)="notes",INDIRECT("wishlist_data!C"&amp;INT(ROW($A650)/4)),IF(MID($A649,1,3)="dim","",INDIRECT("wishlist_data!B"&amp;INT(ROW($A650)/4)))))</f>
        <v>dimwishlist:item=2198166292&amp;perks= 1478423395,1380253176,3017780555,4293542123</v>
      </c>
    </row>
    <row r="651" spans="1:1" x14ac:dyDescent="0.25">
      <c r="A651" s="6" t="str" cm="1">
        <f t="array" aca="1" ref="A651" ca="1">IF($A650="",INDIRECT("wishlist_data!A"&amp;INT(ROW($A651)/4)),IF(MID($A650,3,5)="notes",INDIRECT("wishlist_data!C"&amp;INT(ROW($A651)/4)),IF(MID($A650,1,3)="dim","",INDIRECT("wishlist_data!B"&amp;INT(ROW($A651)/4)))))</f>
        <v/>
      </c>
    </row>
    <row r="652" spans="1:1" x14ac:dyDescent="0.25">
      <c r="A652" s="6" t="str" cm="1">
        <f t="array" aca="1" ref="A652" ca="1">IF($A651="",INDIRECT("wishlist_data!A"&amp;INT(ROW($A652)/4)),IF(MID($A651,3,5)="notes",INDIRECT("wishlist_data!C"&amp;INT(ROW($A652)/4)),IF(MID($A651,1,3)="dim","",INDIRECT("wishlist_data!B"&amp;INT(ROW($A652)/4)))))</f>
        <v>// Aberrant Action</v>
      </c>
    </row>
    <row r="653" spans="1:1" x14ac:dyDescent="0.25">
      <c r="A653" s="6" t="str" cm="1">
        <f t="array" aca="1" ref="A653" ca="1">IF($A652="",INDIRECT("wishlist_data!A"&amp;INT(ROW($A653)/4)),IF(MID($A652,3,5)="notes",INDIRECT("wishlist_data!C"&amp;INT(ROW($A653)/4)),IF(MID($A652,1,3)="dim","",INDIRECT("wishlist_data!B"&amp;INT(ROW($A653)/4)))))</f>
        <v>//notes:[Aegis' Speedrunner's Shopping List (updated 2026-01-05)] Tier: 2 [Purpose]: Avoiding primary swaps, Ammo efficient fast add clear [Usage]: Universal [Source]: S24 pool  (Whislist doesn't work since more than 1 perk in the string, just for visual, WIP to fix it) | tags: aegis speedrun pve</v>
      </c>
    </row>
    <row r="654" spans="1:1" x14ac:dyDescent="0.25">
      <c r="A654" s="6" t="str" cm="1">
        <f t="array" aca="1" ref="A654" ca="1">IF($A653="",INDIRECT("wishlist_data!A"&amp;INT(ROW($A654)/4)),IF(MID($A653,3,5)="notes",INDIRECT("wishlist_data!C"&amp;INT(ROW($A654)/4)),IF(MID($A653,1,3)="dim","",INDIRECT("wishlist_data!B"&amp;INT(ROW($A654)/4)))))</f>
        <v>dimwishlist:item=2198166292&amp;perks= 1478423395,1380253176,2869569095,4293542123</v>
      </c>
    </row>
    <row r="655" spans="1:1" x14ac:dyDescent="0.25">
      <c r="A655" s="6" t="str" cm="1">
        <f t="array" aca="1" ref="A655" ca="1">IF($A654="",INDIRECT("wishlist_data!A"&amp;INT(ROW($A655)/4)),IF(MID($A654,3,5)="notes",INDIRECT("wishlist_data!C"&amp;INT(ROW($A655)/4)),IF(MID($A654,1,3)="dim","",INDIRECT("wishlist_data!B"&amp;INT(ROW($A655)/4)))))</f>
        <v/>
      </c>
    </row>
    <row r="656" spans="1:1" x14ac:dyDescent="0.25">
      <c r="A656" s="6" t="str" cm="1">
        <f t="array" aca="1" ref="A656" ca="1">IF($A655="",INDIRECT("wishlist_data!A"&amp;INT(ROW($A656)/4)),IF(MID($A655,3,5)="notes",INDIRECT("wishlist_data!C"&amp;INT(ROW($A656)/4)),IF(MID($A655,1,3)="dim","",INDIRECT("wishlist_data!B"&amp;INT(ROW($A656)/4)))))</f>
        <v>// Aberrant Action</v>
      </c>
    </row>
    <row r="657" spans="1:1" x14ac:dyDescent="0.25">
      <c r="A657" s="6" t="str" cm="1">
        <f t="array" aca="1" ref="A657" ca="1">IF($A656="",INDIRECT("wishlist_data!A"&amp;INT(ROW($A657)/4)),IF(MID($A656,3,5)="notes",INDIRECT("wishlist_data!C"&amp;INT(ROW($A657)/4)),IF(MID($A656,1,3)="dim","",INDIRECT("wishlist_data!B"&amp;INT(ROW($A657)/4)))))</f>
        <v>//notes:[Aegis' Speedrunner's Shopping List (updated 2026-01-05)] Tier: 2 [Purpose]: Avoiding primary swaps, Ammo efficient fast add clear [Usage]: Universal [Source]: S24 pool  (Whislist doesn't work since more than 1 perk in the string, just for visual, WIP to fix it) | tags: aegis speedrun pve</v>
      </c>
    </row>
    <row r="658" spans="1:1" x14ac:dyDescent="0.25">
      <c r="A658" s="6" t="str" cm="1">
        <f t="array" aca="1" ref="A658" ca="1">IF($A657="",INDIRECT("wishlist_data!A"&amp;INT(ROW($A658)/4)),IF(MID($A657,3,5)="notes",INDIRECT("wishlist_data!C"&amp;INT(ROW($A658)/4)),IF(MID($A657,1,3)="dim","",INDIRECT("wishlist_data!B"&amp;INT(ROW($A658)/4)))))</f>
        <v>dimwishlist:item=2198166292&amp;perks= 1478423395,1380253176, 777589559,4293542123</v>
      </c>
    </row>
    <row r="659" spans="1:1" x14ac:dyDescent="0.25">
      <c r="A659" s="6" t="str" cm="1">
        <f t="array" aca="1" ref="A659" ca="1">IF($A658="",INDIRECT("wishlist_data!A"&amp;INT(ROW($A659)/4)),IF(MID($A658,3,5)="notes",INDIRECT("wishlist_data!C"&amp;INT(ROW($A659)/4)),IF(MID($A658,1,3)="dim","",INDIRECT("wishlist_data!B"&amp;INT(ROW($A659)/4)))))</f>
        <v/>
      </c>
    </row>
    <row r="660" spans="1:1" x14ac:dyDescent="0.25">
      <c r="A660" s="6" t="str" cm="1">
        <f t="array" aca="1" ref="A660" ca="1">IF($A659="",INDIRECT("wishlist_data!A"&amp;INT(ROW($A660)/4)),IF(MID($A659,3,5)="notes",INDIRECT("wishlist_data!C"&amp;INT(ROW($A660)/4)),IF(MID($A659,1,3)="dim","",INDIRECT("wishlist_data!B"&amp;INT(ROW($A660)/4)))))</f>
        <v>// Alethonym</v>
      </c>
    </row>
    <row r="661" spans="1:1" x14ac:dyDescent="0.25">
      <c r="A661" s="6" t="str" cm="1">
        <f t="array" aca="1" ref="A661" ca="1">IF($A660="",INDIRECT("wishlist_data!A"&amp;INT(ROW($A661)/4)),IF(MID($A660,3,5)="notes",INDIRECT("wishlist_data!C"&amp;INT(ROW($A661)/4)),IF(MID($A660,1,3)="dim","",INDIRECT("wishlist_data!B"&amp;INT(ROW($A661)/4)))))</f>
        <v>//notes:[Aegis' Speedrunner's Shopping List (updated 2026-01-05)] Tier: 2 [Purpose]: Primary ammo jump boosting [Usage]: Universal [Source]: S25 pass  | tags: aegis speedrun pve</v>
      </c>
    </row>
    <row r="662" spans="1:1" x14ac:dyDescent="0.25">
      <c r="A662" s="6" t="str" cm="1">
        <f t="array" aca="1" ref="A662" ca="1">IF($A661="",INDIRECT("wishlist_data!A"&amp;INT(ROW($A662)/4)),IF(MID($A661,3,5)="notes",INDIRECT("wishlist_data!C"&amp;INT(ROW($A662)/4)),IF(MID($A661,1,3)="dim","",INDIRECT("wishlist_data!B"&amp;INT(ROW($A662)/4)))))</f>
        <v>dimwishlist:item=2350354266&amp;perks=</v>
      </c>
    </row>
    <row r="663" spans="1:1" x14ac:dyDescent="0.25">
      <c r="A663" s="6" t="str" cm="1">
        <f t="array" aca="1" ref="A663" ca="1">IF($A662="",INDIRECT("wishlist_data!A"&amp;INT(ROW($A663)/4)),IF(MID($A662,3,5)="notes",INDIRECT("wishlist_data!C"&amp;INT(ROW($A663)/4)),IF(MID($A662,1,3)="dim","",INDIRECT("wishlist_data!B"&amp;INT(ROW($A663)/4)))))</f>
        <v/>
      </c>
    </row>
    <row r="664" spans="1:1" x14ac:dyDescent="0.25">
      <c r="A664" s="6" t="str" cm="1">
        <f t="array" aca="1" ref="A664" ca="1">IF($A663="",INDIRECT("wishlist_data!A"&amp;INT(ROW($A664)/4)),IF(MID($A663,3,5)="notes",INDIRECT("wishlist_data!C"&amp;INT(ROW($A664)/4)),IF(MID($A663,1,3)="dim","",INDIRECT("wishlist_data!B"&amp;INT(ROW($A664)/4)))))</f>
        <v>// Anarchy</v>
      </c>
    </row>
    <row r="665" spans="1:1" x14ac:dyDescent="0.25">
      <c r="A665" s="6" t="str" cm="1">
        <f t="array" aca="1" ref="A665" ca="1">IF($A664="",INDIRECT("wishlist_data!A"&amp;INT(ROW($A665)/4)),IF(MID($A664,3,5)="notes",INDIRECT("wishlist_data!C"&amp;INT(ROW($A665)/4)),IF(MID($A664,1,3)="dim","",INDIRECT("wishlist_data!B"&amp;INT(ROW($A665)/4)))))</f>
        <v>//notes:[Aegis' Speedrunner's Shopping List (updated 2026-01-05)] Tier: 2 [Purpose]: Trapping spawns [Usage]: VoG, DSC [Source]: Monument to Lost Lights  | tags: aegis speedrun pve</v>
      </c>
    </row>
    <row r="666" spans="1:1" x14ac:dyDescent="0.25">
      <c r="A666" s="6" t="str" cm="1">
        <f t="array" aca="1" ref="A666" ca="1">IF($A665="",INDIRECT("wishlist_data!A"&amp;INT(ROW($A666)/4)),IF(MID($A665,3,5)="notes",INDIRECT("wishlist_data!C"&amp;INT(ROW($A666)/4)),IF(MID($A665,1,3)="dim","",INDIRECT("wishlist_data!B"&amp;INT(ROW($A666)/4)))))</f>
        <v>dimwishlist:item=2376481550&amp;perks=</v>
      </c>
    </row>
    <row r="667" spans="1:1" x14ac:dyDescent="0.25">
      <c r="A667" s="6" t="str" cm="1">
        <f t="array" aca="1" ref="A667" ca="1">IF($A666="",INDIRECT("wishlist_data!A"&amp;INT(ROW($A667)/4)),IF(MID($A666,3,5)="notes",INDIRECT("wishlist_data!C"&amp;INT(ROW($A667)/4)),IF(MID($A666,1,3)="dim","",INDIRECT("wishlist_data!B"&amp;INT(ROW($A667)/4)))))</f>
        <v/>
      </c>
    </row>
    <row r="668" spans="1:1" x14ac:dyDescent="0.25">
      <c r="A668" s="6" t="str" cm="1">
        <f t="array" aca="1" ref="A668" ca="1">IF($A667="",INDIRECT("wishlist_data!A"&amp;INT(ROW($A668)/4)),IF(MID($A667,3,5)="notes",INDIRECT("wishlist_data!C"&amp;INT(ROW($A668)/4)),IF(MID($A667,1,3)="dim","",INDIRECT("wishlist_data!B"&amp;INT(ROW($A668)/4)))))</f>
        <v>// Choir of One</v>
      </c>
    </row>
    <row r="669" spans="1:1" x14ac:dyDescent="0.25">
      <c r="A669" s="6" t="str" cm="1">
        <f t="array" aca="1" ref="A669" ca="1">IF($A668="",INDIRECT("wishlist_data!A"&amp;INT(ROW($A669)/4)),IF(MID($A668,3,5)="notes",INDIRECT("wishlist_data!C"&amp;INT(ROW($A669)/4)),IF(MID($A668,1,3)="dim","",INDIRECT("wishlist_data!B"&amp;INT(ROW($A669)/4)))))</f>
        <v>//notes:[Aegis' Speedrunner's Shopping List (updated 2026-01-05)] Tier: 2 [Purpose]: Ranged single target add clear [Usage]: Universal [Source]: Encore  | tags: aegis speedrun pve</v>
      </c>
    </row>
    <row r="670" spans="1:1" x14ac:dyDescent="0.25">
      <c r="A670" s="6" t="str" cm="1">
        <f t="array" aca="1" ref="A670" ca="1">IF($A669="",INDIRECT("wishlist_data!A"&amp;INT(ROW($A670)/4)),IF(MID($A669,3,5)="notes",INDIRECT("wishlist_data!C"&amp;INT(ROW($A670)/4)),IF(MID($A669,1,3)="dim","",INDIRECT("wishlist_data!B"&amp;INT(ROW($A670)/4)))))</f>
        <v>dimwishlist:item=3698448090&amp;perks=1840239774,1431678320,95528736,</v>
      </c>
    </row>
    <row r="671" spans="1:1" x14ac:dyDescent="0.25">
      <c r="A671" s="6" t="str" cm="1">
        <f t="array" aca="1" ref="A671" ca="1">IF($A670="",INDIRECT("wishlist_data!A"&amp;INT(ROW($A671)/4)),IF(MID($A670,3,5)="notes",INDIRECT("wishlist_data!C"&amp;INT(ROW($A671)/4)),IF(MID($A670,1,3)="dim","",INDIRECT("wishlist_data!B"&amp;INT(ROW($A671)/4)))))</f>
        <v/>
      </c>
    </row>
    <row r="672" spans="1:1" x14ac:dyDescent="0.25">
      <c r="A672" s="6" t="str" cm="1">
        <f t="array" aca="1" ref="A672" ca="1">IF($A671="",INDIRECT("wishlist_data!A"&amp;INT(ROW($A672)/4)),IF(MID($A671,3,5)="notes",INDIRECT("wishlist_data!C"&amp;INT(ROW($A672)/4)),IF(MID($A671,1,3)="dim","",INDIRECT("wishlist_data!B"&amp;INT(ROW($A672)/4)))))</f>
        <v>// Choir of One</v>
      </c>
    </row>
    <row r="673" spans="1:1" x14ac:dyDescent="0.25">
      <c r="A673" s="6" t="str" cm="1">
        <f t="array" aca="1" ref="A673" ca="1">IF($A672="",INDIRECT("wishlist_data!A"&amp;INT(ROW($A673)/4)),IF(MID($A672,3,5)="notes",INDIRECT("wishlist_data!C"&amp;INT(ROW($A673)/4)),IF(MID($A672,1,3)="dim","",INDIRECT("wishlist_data!B"&amp;INT(ROW($A673)/4)))))</f>
        <v>//notes:[Aegis' Speedrunner's Shopping List (updated 2026-01-05)] Tier: 2 [Purpose]: Ranged single target add clear [Usage]: Universal [Source]: Encore  | tags: aegis speedrun pve</v>
      </c>
    </row>
    <row r="674" spans="1:1" x14ac:dyDescent="0.25">
      <c r="A674" s="6" t="str" cm="1">
        <f t="array" aca="1" ref="A674" ca="1">IF($A673="",INDIRECT("wishlist_data!A"&amp;INT(ROW($A674)/4)),IF(MID($A673,3,5)="notes",INDIRECT("wishlist_data!C"&amp;INT(ROW($A674)/4)),IF(MID($A673,1,3)="dim","",INDIRECT("wishlist_data!B"&amp;INT(ROW($A674)/4)))))</f>
        <v>dimwishlist:item=3698448090&amp;perks=1840239774,1431678320,2048641572,</v>
      </c>
    </row>
    <row r="675" spans="1:1" x14ac:dyDescent="0.25">
      <c r="A675" s="6" t="str" cm="1">
        <f t="array" aca="1" ref="A675" ca="1">IF($A674="",INDIRECT("wishlist_data!A"&amp;INT(ROW($A675)/4)),IF(MID($A674,3,5)="notes",INDIRECT("wishlist_data!C"&amp;INT(ROW($A675)/4)),IF(MID($A674,1,3)="dim","",INDIRECT("wishlist_data!B"&amp;INT(ROW($A675)/4)))))</f>
        <v/>
      </c>
    </row>
    <row r="676" spans="1:1" x14ac:dyDescent="0.25">
      <c r="A676" s="6" t="str" cm="1">
        <f t="array" aca="1" ref="A676" ca="1">IF($A675="",INDIRECT("wishlist_data!A"&amp;INT(ROW($A676)/4)),IF(MID($A675,3,5)="notes",INDIRECT("wishlist_data!C"&amp;INT(ROW($A676)/4)),IF(MID($A675,1,3)="dim","",INDIRECT("wishlist_data!B"&amp;INT(ROW($A676)/4)))))</f>
        <v>// Choir of One</v>
      </c>
    </row>
    <row r="677" spans="1:1" x14ac:dyDescent="0.25">
      <c r="A677" s="6" t="str" cm="1">
        <f t="array" aca="1" ref="A677" ca="1">IF($A676="",INDIRECT("wishlist_data!A"&amp;INT(ROW($A677)/4)),IF(MID($A676,3,5)="notes",INDIRECT("wishlist_data!C"&amp;INT(ROW($A677)/4)),IF(MID($A676,1,3)="dim","",INDIRECT("wishlist_data!B"&amp;INT(ROW($A677)/4)))))</f>
        <v>//notes:[Aegis' Speedrunner's Shopping List (updated 2026-01-05)] Tier: 2 [Purpose]: Ranged single target add clear [Usage]: Universal [Source]: Encore  | tags: aegis speedrun pve</v>
      </c>
    </row>
    <row r="678" spans="1:1" x14ac:dyDescent="0.25">
      <c r="A678" s="6" t="str" cm="1">
        <f t="array" aca="1" ref="A678" ca="1">IF($A677="",INDIRECT("wishlist_data!A"&amp;INT(ROW($A678)/4)),IF(MID($A677,3,5)="notes",INDIRECT("wishlist_data!C"&amp;INT(ROW($A678)/4)),IF(MID($A677,1,3)="dim","",INDIRECT("wishlist_data!B"&amp;INT(ROW($A678)/4)))))</f>
        <v>dimwishlist:item=3698448090&amp;perks=1840239774,3230963543,95528736,</v>
      </c>
    </row>
    <row r="679" spans="1:1" x14ac:dyDescent="0.25">
      <c r="A679" s="6" t="str" cm="1">
        <f t="array" aca="1" ref="A679" ca="1">IF($A678="",INDIRECT("wishlist_data!A"&amp;INT(ROW($A679)/4)),IF(MID($A678,3,5)="notes",INDIRECT("wishlist_data!C"&amp;INT(ROW($A679)/4)),IF(MID($A678,1,3)="dim","",INDIRECT("wishlist_data!B"&amp;INT(ROW($A679)/4)))))</f>
        <v/>
      </c>
    </row>
    <row r="680" spans="1:1" x14ac:dyDescent="0.25">
      <c r="A680" s="6" t="str" cm="1">
        <f t="array" aca="1" ref="A680" ca="1">IF($A679="",INDIRECT("wishlist_data!A"&amp;INT(ROW($A680)/4)),IF(MID($A679,3,5)="notes",INDIRECT("wishlist_data!C"&amp;INT(ROW($A680)/4)),IF(MID($A679,1,3)="dim","",INDIRECT("wishlist_data!B"&amp;INT(ROW($A680)/4)))))</f>
        <v>// Choir of One</v>
      </c>
    </row>
    <row r="681" spans="1:1" x14ac:dyDescent="0.25">
      <c r="A681" s="6" t="str" cm="1">
        <f t="array" aca="1" ref="A681" ca="1">IF($A680="",INDIRECT("wishlist_data!A"&amp;INT(ROW($A681)/4)),IF(MID($A680,3,5)="notes",INDIRECT("wishlist_data!C"&amp;INT(ROW($A681)/4)),IF(MID($A680,1,3)="dim","",INDIRECT("wishlist_data!B"&amp;INT(ROW($A681)/4)))))</f>
        <v>//notes:[Aegis' Speedrunner's Shopping List (updated 2026-01-05)] Tier: 2 [Purpose]: Ranged single target add clear [Usage]: Universal [Source]: Encore  | tags: aegis speedrun pve</v>
      </c>
    </row>
    <row r="682" spans="1:1" x14ac:dyDescent="0.25">
      <c r="A682" s="6" t="str" cm="1">
        <f t="array" aca="1" ref="A682" ca="1">IF($A681="",INDIRECT("wishlist_data!A"&amp;INT(ROW($A682)/4)),IF(MID($A681,3,5)="notes",INDIRECT("wishlist_data!C"&amp;INT(ROW($A682)/4)),IF(MID($A681,1,3)="dim","",INDIRECT("wishlist_data!B"&amp;INT(ROW($A682)/4)))))</f>
        <v>dimwishlist:item=3698448090&amp;perks=1840239774,3230963543,2048641572,</v>
      </c>
    </row>
    <row r="683" spans="1:1" x14ac:dyDescent="0.25">
      <c r="A683" s="6" t="str" cm="1">
        <f t="array" aca="1" ref="A683" ca="1">IF($A682="",INDIRECT("wishlist_data!A"&amp;INT(ROW($A683)/4)),IF(MID($A682,3,5)="notes",INDIRECT("wishlist_data!C"&amp;INT(ROW($A683)/4)),IF(MID($A682,1,3)="dim","",INDIRECT("wishlist_data!B"&amp;INT(ROW($A683)/4)))))</f>
        <v/>
      </c>
    </row>
    <row r="684" spans="1:1" x14ac:dyDescent="0.25">
      <c r="A684" s="6" t="str" cm="1">
        <f t="array" aca="1" ref="A684" ca="1">IF($A683="",INDIRECT("wishlist_data!A"&amp;INT(ROW($A684)/4)),IF(MID($A683,3,5)="notes",INDIRECT("wishlist_data!C"&amp;INT(ROW($A684)/4)),IF(MID($A683,1,3)="dim","",INDIRECT("wishlist_data!B"&amp;INT(ROW($A684)/4)))))</f>
        <v>// Chronophage</v>
      </c>
    </row>
    <row r="685" spans="1:1" x14ac:dyDescent="0.25">
      <c r="A685" s="6" t="str" cm="1">
        <f t="array" aca="1" ref="A685" ca="1">IF($A684="",INDIRECT("wishlist_data!A"&amp;INT(ROW($A685)/4)),IF(MID($A684,3,5)="notes",INDIRECT("wishlist_data!C"&amp;INT(ROW($A685)/4)),IF(MID($A684,1,3)="dim","",INDIRECT("wishlist_data!B"&amp;INT(ROW($A685)/4)))))</f>
        <v>//notes:[Aegis' Speedrunner's Shopping List (updated 2026-01-05)] Tier: 2 [Purpose]: Avoiding primary swaps, Special single shot add clear, Shooting bricks [Usage]: Universal [Source]: S24 pool  | tags: aegis speedrun pve</v>
      </c>
    </row>
    <row r="686" spans="1:1" x14ac:dyDescent="0.25">
      <c r="A686" s="6" t="str" cm="1">
        <f t="array" aca="1" ref="A686" ca="1">IF($A685="",INDIRECT("wishlist_data!A"&amp;INT(ROW($A686)/4)),IF(MID($A685,3,5)="notes",INDIRECT("wishlist_data!C"&amp;INT(ROW($A686)/4)),IF(MID($A685,1,3)="dim","",INDIRECT("wishlist_data!B"&amp;INT(ROW($A686)/4)))))</f>
        <v>dimwishlist:item=1886840007&amp;perks=1840239774,2749775325,3700496672,2048641572</v>
      </c>
    </row>
    <row r="687" spans="1:1" x14ac:dyDescent="0.25">
      <c r="A687" s="6" t="str" cm="1">
        <f t="array" aca="1" ref="A687" ca="1">IF($A686="",INDIRECT("wishlist_data!A"&amp;INT(ROW($A687)/4)),IF(MID($A686,3,5)="notes",INDIRECT("wishlist_data!C"&amp;INT(ROW($A687)/4)),IF(MID($A686,1,3)="dim","",INDIRECT("wishlist_data!B"&amp;INT(ROW($A687)/4)))))</f>
        <v/>
      </c>
    </row>
    <row r="688" spans="1:1" x14ac:dyDescent="0.25">
      <c r="A688" s="6" t="str" cm="1">
        <f t="array" aca="1" ref="A688" ca="1">IF($A687="",INDIRECT("wishlist_data!A"&amp;INT(ROW($A688)/4)),IF(MID($A687,3,5)="notes",INDIRECT("wishlist_data!C"&amp;INT(ROW($A688)/4)),IF(MID($A687,1,3)="dim","",INDIRECT("wishlist_data!B"&amp;INT(ROW($A688)/4)))))</f>
        <v>// Edge of Action</v>
      </c>
    </row>
    <row r="689" spans="1:1" x14ac:dyDescent="0.25">
      <c r="A689" s="6" t="str" cm="1">
        <f t="array" aca="1" ref="A689" ca="1">IF($A688="",INDIRECT("wishlist_data!A"&amp;INT(ROW($A689)/4)),IF(MID($A688,3,5)="notes",INDIRECT("wishlist_data!C"&amp;INT(ROW($A689)/4)),IF(MID($A688,1,3)="dim","",INDIRECT("wishlist_data!B"&amp;INT(ROW($A689)/4)))))</f>
        <v>//notes:[Aegis' Speedrunner's Shopping List (updated 2026-01-05)] Tier: 2 [Purpose]: Providing 5% stackable buff [Usage]: Universal [Source]: Enclave evidence board  | tags: aegis speedrun pve</v>
      </c>
    </row>
    <row r="690" spans="1:1" x14ac:dyDescent="0.25">
      <c r="A690" s="6" t="str" cm="1">
        <f t="array" aca="1" ref="A690" ca="1">IF($A689="",INDIRECT("wishlist_data!A"&amp;INT(ROW($A690)/4)),IF(MID($A689,3,5)="notes",INDIRECT("wishlist_data!C"&amp;INT(ROW($A690)/4)),IF(MID($A689,1,3)="dim","",INDIRECT("wishlist_data!B"&amp;INT(ROW($A690)/4)))))</f>
        <v>dimwishlist:item=2535142413&amp;perks=594346985,1087426260,,1067908860</v>
      </c>
    </row>
    <row r="691" spans="1:1" x14ac:dyDescent="0.25">
      <c r="A691" s="6" t="str" cm="1">
        <f t="array" aca="1" ref="A691" ca="1">IF($A690="",INDIRECT("wishlist_data!A"&amp;INT(ROW($A691)/4)),IF(MID($A690,3,5)="notes",INDIRECT("wishlist_data!C"&amp;INT(ROW($A691)/4)),IF(MID($A690,1,3)="dim","",INDIRECT("wishlist_data!B"&amp;INT(ROW($A691)/4)))))</f>
        <v/>
      </c>
    </row>
    <row r="692" spans="1:1" x14ac:dyDescent="0.25">
      <c r="A692" s="6" t="str" cm="1">
        <f t="array" aca="1" ref="A692" ca="1">IF($A691="",INDIRECT("wishlist_data!A"&amp;INT(ROW($A692)/4)),IF(MID($A691,3,5)="notes",INDIRECT("wishlist_data!C"&amp;INT(ROW($A692)/4)),IF(MID($A691,1,3)="dim","",INDIRECT("wishlist_data!B"&amp;INT(ROW($A692)/4)))))</f>
        <v>// Gjallarhorn</v>
      </c>
    </row>
    <row r="693" spans="1:1" x14ac:dyDescent="0.25">
      <c r="A693" s="6" t="str" cm="1">
        <f t="array" aca="1" ref="A693" ca="1">IF($A692="",INDIRECT("wishlist_data!A"&amp;INT(ROW($A693)/4)),IF(MID($A692,3,5)="notes",INDIRECT("wishlist_data!C"&amp;INT(ROW($A693)/4)),IF(MID($A692,1,3)="dim","",INDIRECT("wishlist_data!B"&amp;INT(ROW($A693)/4)))))</f>
        <v>//notes:[Aegis' Speedrunner's Shopping List (updated 2026-01-05)] Tier: 2 [Purpose]: Tracking splash damage, Granting Wolfpack rounds [Usage]: Universal [Source]: 30th Anniversary  | tags: aegis speedrun pve</v>
      </c>
    </row>
    <row r="694" spans="1:1" x14ac:dyDescent="0.25">
      <c r="A694" s="6" t="str" cm="1">
        <f t="array" aca="1" ref="A694" ca="1">IF($A693="",INDIRECT("wishlist_data!A"&amp;INT(ROW($A694)/4)),IF(MID($A693,3,5)="notes",INDIRECT("wishlist_data!C"&amp;INT(ROW($A694)/4)),IF(MID($A693,1,3)="dim","",INDIRECT("wishlist_data!B"&amp;INT(ROW($A694)/4)))))</f>
        <v>dimwishlist:item=1363886209&amp;perks=</v>
      </c>
    </row>
    <row r="695" spans="1:1" x14ac:dyDescent="0.25">
      <c r="A695" s="6" t="str" cm="1">
        <f t="array" aca="1" ref="A695" ca="1">IF($A694="",INDIRECT("wishlist_data!A"&amp;INT(ROW($A695)/4)),IF(MID($A694,3,5)="notes",INDIRECT("wishlist_data!C"&amp;INT(ROW($A695)/4)),IF(MID($A694,1,3)="dim","",INDIRECT("wishlist_data!B"&amp;INT(ROW($A695)/4)))))</f>
        <v/>
      </c>
    </row>
    <row r="696" spans="1:1" x14ac:dyDescent="0.25">
      <c r="A696" s="6" t="str" cm="1">
        <f t="array" aca="1" ref="A696" ca="1">IF($A695="",INDIRECT("wishlist_data!A"&amp;INT(ROW($A696)/4)),IF(MID($A695,3,5)="notes",INDIRECT("wishlist_data!C"&amp;INT(ROW($A696)/4)),IF(MID($A695,1,3)="dim","",INDIRECT("wishlist_data!B"&amp;INT(ROW($A696)/4)))))</f>
        <v>// Gunnora's Axe</v>
      </c>
    </row>
    <row r="697" spans="1:1" x14ac:dyDescent="0.25">
      <c r="A697" s="6" t="str" cm="1">
        <f t="array" aca="1" ref="A697" ca="1">IF($A696="",INDIRECT("wishlist_data!A"&amp;INT(ROW($A697)/4)),IF(MID($A696,3,5)="notes",INDIRECT("wishlist_data!C"&amp;INT(ROW($A697)/4)),IF(MID($A696,1,3)="dim","",INDIRECT("wishlist_data!B"&amp;INT(ROW($A697)/4)))))</f>
        <v>//notes:[Aegis' Speedrunner's Shopping List (updated 2026-01-05)] Tier: 2 [Purpose]: Dying quickly [Usage]: Universal [Source]: Iron Banner  | tags: aegis speedrun pve</v>
      </c>
    </row>
    <row r="698" spans="1:1" x14ac:dyDescent="0.25">
      <c r="A698" s="6" t="str" cm="1">
        <f t="array" aca="1" ref="A698" ca="1">IF($A697="",INDIRECT("wishlist_data!A"&amp;INT(ROW($A698)/4)),IF(MID($A697,3,5)="notes",INDIRECT("wishlist_data!C"&amp;INT(ROW($A698)/4)),IF(MID($A697,1,3)="dim","",INDIRECT("wishlist_data!B"&amp;INT(ROW($A698)/4)))))</f>
        <v>dimwishlist:item=2326716489&amp;perks=1840239774,1885400500,1821614984,957782887</v>
      </c>
    </row>
    <row r="699" spans="1:1" x14ac:dyDescent="0.25">
      <c r="A699" s="6" t="str" cm="1">
        <f t="array" aca="1" ref="A699" ca="1">IF($A698="",INDIRECT("wishlist_data!A"&amp;INT(ROW($A699)/4)),IF(MID($A698,3,5)="notes",INDIRECT("wishlist_data!C"&amp;INT(ROW($A699)/4)),IF(MID($A698,1,3)="dim","",INDIRECT("wishlist_data!B"&amp;INT(ROW($A699)/4)))))</f>
        <v/>
      </c>
    </row>
    <row r="700" spans="1:1" x14ac:dyDescent="0.25">
      <c r="A700" s="6" t="str" cm="1">
        <f t="array" aca="1" ref="A700" ca="1">IF($A699="",INDIRECT("wishlist_data!A"&amp;INT(ROW($A700)/4)),IF(MID($A699,3,5)="notes",INDIRECT("wishlist_data!C"&amp;INT(ROW($A700)/4)),IF(MID($A699,1,3)="dim","",INDIRECT("wishlist_data!B"&amp;INT(ROW($A700)/4)))))</f>
        <v>// Gunnora's Axe</v>
      </c>
    </row>
    <row r="701" spans="1:1" x14ac:dyDescent="0.25">
      <c r="A701" s="6" t="str" cm="1">
        <f t="array" aca="1" ref="A701" ca="1">IF($A700="",INDIRECT("wishlist_data!A"&amp;INT(ROW($A701)/4)),IF(MID($A700,3,5)="notes",INDIRECT("wishlist_data!C"&amp;INT(ROW($A701)/4)),IF(MID($A700,1,3)="dim","",INDIRECT("wishlist_data!B"&amp;INT(ROW($A701)/4)))))</f>
        <v>//notes:[Aegis' Speedrunner's Shopping List (updated 2026-01-05)] Tier: 2 [Purpose]: Dying quickly [Usage]: Universal [Source]: Iron Banner  | tags: aegis speedrun pve</v>
      </c>
    </row>
    <row r="702" spans="1:1" x14ac:dyDescent="0.25">
      <c r="A702" s="6" t="str" cm="1">
        <f t="array" aca="1" ref="A702" ca="1">IF($A701="",INDIRECT("wishlist_data!A"&amp;INT(ROW($A702)/4)),IF(MID($A701,3,5)="notes",INDIRECT("wishlist_data!C"&amp;INT(ROW($A702)/4)),IF(MID($A701,1,3)="dim","",INDIRECT("wishlist_data!B"&amp;INT(ROW($A702)/4)))))</f>
        <v>dimwishlist:item=94729174&amp;perks=1840239774,1885400500,1821614984,957782887</v>
      </c>
    </row>
    <row r="703" spans="1:1" x14ac:dyDescent="0.25">
      <c r="A703" s="6" t="str" cm="1">
        <f t="array" aca="1" ref="A703" ca="1">IF($A702="",INDIRECT("wishlist_data!A"&amp;INT(ROW($A703)/4)),IF(MID($A702,3,5)="notes",INDIRECT("wishlist_data!C"&amp;INT(ROW($A703)/4)),IF(MID($A702,1,3)="dim","",INDIRECT("wishlist_data!B"&amp;INT(ROW($A703)/4)))))</f>
        <v/>
      </c>
    </row>
    <row r="704" spans="1:1" x14ac:dyDescent="0.25">
      <c r="A704" s="6" t="str" cm="1">
        <f t="array" aca="1" ref="A704" ca="1">IF($A703="",INDIRECT("wishlist_data!A"&amp;INT(ROW($A704)/4)),IF(MID($A703,3,5)="notes",INDIRECT("wishlist_data!C"&amp;INT(ROW($A704)/4)),IF(MID($A703,1,3)="dim","",INDIRECT("wishlist_data!B"&amp;INT(ROW($A704)/4)))))</f>
        <v>// Gunnora's Axe</v>
      </c>
    </row>
    <row r="705" spans="1:1" x14ac:dyDescent="0.25">
      <c r="A705" s="6" t="str" cm="1">
        <f t="array" aca="1" ref="A705" ca="1">IF($A704="",INDIRECT("wishlist_data!A"&amp;INT(ROW($A705)/4)),IF(MID($A704,3,5)="notes",INDIRECT("wishlist_data!C"&amp;INT(ROW($A705)/4)),IF(MID($A704,1,3)="dim","",INDIRECT("wishlist_data!B"&amp;INT(ROW($A705)/4)))))</f>
        <v>//notes:[Aegis' Speedrunner's Shopping List (updated 2026-01-05)] Tier: 2 [Purpose]: Dying quickly [Usage]: Universal [Source]: Iron Banner  | tags: aegis speedrun pve</v>
      </c>
    </row>
    <row r="706" spans="1:1" x14ac:dyDescent="0.25">
      <c r="A706" s="6" t="str" cm="1">
        <f t="array" aca="1" ref="A706" ca="1">IF($A705="",INDIRECT("wishlist_data!A"&amp;INT(ROW($A706)/4)),IF(MID($A705,3,5)="notes",INDIRECT("wishlist_data!C"&amp;INT(ROW($A706)/4)),IF(MID($A705,1,3)="dim","",INDIRECT("wishlist_data!B"&amp;INT(ROW($A706)/4)))))</f>
        <v>dimwishlist:item=411397829&amp;perks=1840239774,1885400500,1821614984,957782887</v>
      </c>
    </row>
    <row r="707" spans="1:1" x14ac:dyDescent="0.25">
      <c r="A707" s="6" t="str" cm="1">
        <f t="array" aca="1" ref="A707" ca="1">IF($A706="",INDIRECT("wishlist_data!A"&amp;INT(ROW($A707)/4)),IF(MID($A706,3,5)="notes",INDIRECT("wishlist_data!C"&amp;INT(ROW($A707)/4)),IF(MID($A706,1,3)="dim","",INDIRECT("wishlist_data!B"&amp;INT(ROW($A707)/4)))))</f>
        <v/>
      </c>
    </row>
    <row r="708" spans="1:1" x14ac:dyDescent="0.25">
      <c r="A708" s="6" t="str" cm="1">
        <f t="array" aca="1" ref="A708" ca="1">IF($A707="",INDIRECT("wishlist_data!A"&amp;INT(ROW($A708)/4)),IF(MID($A707,3,5)="notes",INDIRECT("wishlist_data!C"&amp;INT(ROW($A708)/4)),IF(MID($A707,1,3)="dim","",INDIRECT("wishlist_data!B"&amp;INT(ROW($A708)/4)))))</f>
        <v>// Gunnora's Axe</v>
      </c>
    </row>
    <row r="709" spans="1:1" x14ac:dyDescent="0.25">
      <c r="A709" s="6" t="str" cm="1">
        <f t="array" aca="1" ref="A709" ca="1">IF($A708="",INDIRECT("wishlist_data!A"&amp;INT(ROW($A709)/4)),IF(MID($A708,3,5)="notes",INDIRECT("wishlist_data!C"&amp;INT(ROW($A709)/4)),IF(MID($A708,1,3)="dim","",INDIRECT("wishlist_data!B"&amp;INT(ROW($A709)/4)))))</f>
        <v>//notes:[Aegis' Speedrunner's Shopping List (updated 2026-01-05)] Tier: 2 [Purpose]: Dying quickly [Usage]: Universal [Source]: Iron Banner  | tags: aegis speedrun pve</v>
      </c>
    </row>
    <row r="710" spans="1:1" x14ac:dyDescent="0.25">
      <c r="A710" s="6" t="str" cm="1">
        <f t="array" aca="1" ref="A710" ca="1">IF($A709="",INDIRECT("wishlist_data!A"&amp;INT(ROW($A710)/4)),IF(MID($A709,3,5)="notes",INDIRECT("wishlist_data!C"&amp;INT(ROW($A710)/4)),IF(MID($A709,1,3)="dim","",INDIRECT("wishlist_data!B"&amp;INT(ROW($A710)/4)))))</f>
        <v>dimwishlist:item=487361141&amp;perks=1840239774,1885400500,1821614984,957782887</v>
      </c>
    </row>
    <row r="711" spans="1:1" x14ac:dyDescent="0.25">
      <c r="A711" s="6" t="str" cm="1">
        <f t="array" aca="1" ref="A711" ca="1">IF($A710="",INDIRECT("wishlist_data!A"&amp;INT(ROW($A711)/4)),IF(MID($A710,3,5)="notes",INDIRECT("wishlist_data!C"&amp;INT(ROW($A711)/4)),IF(MID($A710,1,3)="dim","",INDIRECT("wishlist_data!B"&amp;INT(ROW($A711)/4)))))</f>
        <v/>
      </c>
    </row>
    <row r="712" spans="1:1" x14ac:dyDescent="0.25">
      <c r="A712" s="6" t="str" cm="1">
        <f t="array" aca="1" ref="A712" ca="1">IF($A711="",INDIRECT("wishlist_data!A"&amp;INT(ROW($A712)/4)),IF(MID($A711,3,5)="notes",INDIRECT("wishlist_data!C"&amp;INT(ROW($A712)/4)),IF(MID($A711,1,3)="dim","",INDIRECT("wishlist_data!B"&amp;INT(ROW($A712)/4)))))</f>
        <v>// Hezen Vengeance</v>
      </c>
    </row>
    <row r="713" spans="1:1" x14ac:dyDescent="0.25">
      <c r="A713" s="6" t="str" cm="1">
        <f t="array" aca="1" ref="A713" ca="1">IF($A712="",INDIRECT("wishlist_data!A"&amp;INT(ROW($A713)/4)),IF(MID($A712,3,5)="notes",INDIRECT("wishlist_data!C"&amp;INT(ROW($A713)/4)),IF(MID($A712,1,3)="dim","",INDIRECT("wishlist_data!B"&amp;INT(ROW($A713)/4)))))</f>
        <v>//notes:[Aegis' Speedrunner's Shopping List (updated 2026-01-05)] Tier: 2 [Purpose]: Burst splash damage [Usage]: Universal [Source]: Vault of Glass  | tags: aegis speedrun pve</v>
      </c>
    </row>
    <row r="714" spans="1:1" x14ac:dyDescent="0.25">
      <c r="A714" s="6" t="str" cm="1">
        <f t="array" aca="1" ref="A714" ca="1">IF($A713="",INDIRECT("wishlist_data!A"&amp;INT(ROW($A714)/4)),IF(MID($A713,3,5)="notes",INDIRECT("wishlist_data!C"&amp;INT(ROW($A714)/4)),IF(MID($A713,1,3)="dim","",INDIRECT("wishlist_data!B"&amp;INT(ROW($A714)/4)))))</f>
        <v>dimwishlist:item=2265407516&amp;perks=3525010810,3796465595,3987942396,1089671869</v>
      </c>
    </row>
    <row r="715" spans="1:1" x14ac:dyDescent="0.25">
      <c r="A715" s="6" t="str" cm="1">
        <f t="array" aca="1" ref="A715" ca="1">IF($A714="",INDIRECT("wishlist_data!A"&amp;INT(ROW($A715)/4)),IF(MID($A714,3,5)="notes",INDIRECT("wishlist_data!C"&amp;INT(ROW($A715)/4)),IF(MID($A714,1,3)="dim","",INDIRECT("wishlist_data!B"&amp;INT(ROW($A715)/4)))))</f>
        <v/>
      </c>
    </row>
    <row r="716" spans="1:1" x14ac:dyDescent="0.25">
      <c r="A716" s="6" t="str" cm="1">
        <f t="array" aca="1" ref="A716" ca="1">IF($A715="",INDIRECT("wishlist_data!A"&amp;INT(ROW($A716)/4)),IF(MID($A715,3,5)="notes",INDIRECT("wishlist_data!C"&amp;INT(ROW($A716)/4)),IF(MID($A715,1,3)="dim","",INDIRECT("wishlist_data!B"&amp;INT(ROW($A716)/4)))))</f>
        <v>// Hezen Vengeance</v>
      </c>
    </row>
    <row r="717" spans="1:1" x14ac:dyDescent="0.25">
      <c r="A717" s="6" t="str" cm="1">
        <f t="array" aca="1" ref="A717" ca="1">IF($A716="",INDIRECT("wishlist_data!A"&amp;INT(ROW($A717)/4)),IF(MID($A716,3,5)="notes",INDIRECT("wishlist_data!C"&amp;INT(ROW($A717)/4)),IF(MID($A716,1,3)="dim","",INDIRECT("wishlist_data!B"&amp;INT(ROW($A717)/4)))))</f>
        <v>//notes:[Aegis' Speedrunner's Shopping List (updated 2026-01-05)] Tier: 2 [Purpose]: Burst splash damage [Usage]: Universal [Source]: Vault of Glass  | tags: aegis speedrun pve</v>
      </c>
    </row>
    <row r="718" spans="1:1" x14ac:dyDescent="0.25">
      <c r="A718" s="6" t="str" cm="1">
        <f t="array" aca="1" ref="A718" ca="1">IF($A717="",INDIRECT("wishlist_data!A"&amp;INT(ROW($A718)/4)),IF(MID($A717,3,5)="notes",INDIRECT("wishlist_data!C"&amp;INT(ROW($A718)/4)),IF(MID($A717,1,3)="dim","",INDIRECT("wishlist_data!B"&amp;INT(ROW($A718)/4)))))</f>
        <v>dimwishlist:item=2265407516&amp;perks=3525010810,3796465595,3987942396,3078487919</v>
      </c>
    </row>
    <row r="719" spans="1:1" x14ac:dyDescent="0.25">
      <c r="A719" s="6" t="str" cm="1">
        <f t="array" aca="1" ref="A719" ca="1">IF($A718="",INDIRECT("wishlist_data!A"&amp;INT(ROW($A719)/4)),IF(MID($A718,3,5)="notes",INDIRECT("wishlist_data!C"&amp;INT(ROW($A719)/4)),IF(MID($A718,1,3)="dim","",INDIRECT("wishlist_data!B"&amp;INT(ROW($A719)/4)))))</f>
        <v/>
      </c>
    </row>
    <row r="720" spans="1:1" x14ac:dyDescent="0.25">
      <c r="A720" s="6" t="str" cm="1">
        <f t="array" aca="1" ref="A720" ca="1">IF($A719="",INDIRECT("wishlist_data!A"&amp;INT(ROW($A720)/4)),IF(MID($A719,3,5)="notes",INDIRECT("wishlist_data!C"&amp;INT(ROW($A720)/4)),IF(MID($A719,1,3)="dim","",INDIRECT("wishlist_data!B"&amp;INT(ROW($A720)/4)))))</f>
        <v>// Hezen Vengeance</v>
      </c>
    </row>
    <row r="721" spans="1:1" x14ac:dyDescent="0.25">
      <c r="A721" s="6" t="str" cm="1">
        <f t="array" aca="1" ref="A721" ca="1">IF($A720="",INDIRECT("wishlist_data!A"&amp;INT(ROW($A721)/4)),IF(MID($A720,3,5)="notes",INDIRECT("wishlist_data!C"&amp;INT(ROW($A721)/4)),IF(MID($A720,1,3)="dim","",INDIRECT("wishlist_data!B"&amp;INT(ROW($A721)/4)))))</f>
        <v>//notes:[Aegis' Speedrunner's Shopping List (updated 2026-01-05)] Tier: 2 [Purpose]: Burst splash damage [Usage]: Universal [Source]: Vault of Glass  | tags: aegis speedrun pve</v>
      </c>
    </row>
    <row r="722" spans="1:1" x14ac:dyDescent="0.25">
      <c r="A722" s="6" t="str" cm="1">
        <f t="array" aca="1" ref="A722" ca="1">IF($A721="",INDIRECT("wishlist_data!A"&amp;INT(ROW($A722)/4)),IF(MID($A721,3,5)="notes",INDIRECT("wishlist_data!C"&amp;INT(ROW($A722)/4)),IF(MID($A721,1,3)="dim","",INDIRECT("wishlist_data!B"&amp;INT(ROW($A722)/4)))))</f>
        <v>dimwishlist:item=2265407516&amp;perks=3525010810,3796465595,3643424744,1089671869</v>
      </c>
    </row>
    <row r="723" spans="1:1" x14ac:dyDescent="0.25">
      <c r="A723" s="6" t="str" cm="1">
        <f t="array" aca="1" ref="A723" ca="1">IF($A722="",INDIRECT("wishlist_data!A"&amp;INT(ROW($A723)/4)),IF(MID($A722,3,5)="notes",INDIRECT("wishlist_data!C"&amp;INT(ROW($A723)/4)),IF(MID($A722,1,3)="dim","",INDIRECT("wishlist_data!B"&amp;INT(ROW($A723)/4)))))</f>
        <v/>
      </c>
    </row>
    <row r="724" spans="1:1" x14ac:dyDescent="0.25">
      <c r="A724" s="6" t="str" cm="1">
        <f t="array" aca="1" ref="A724" ca="1">IF($A723="",INDIRECT("wishlist_data!A"&amp;INT(ROW($A724)/4)),IF(MID($A723,3,5)="notes",INDIRECT("wishlist_data!C"&amp;INT(ROW($A724)/4)),IF(MID($A723,1,3)="dim","",INDIRECT("wishlist_data!B"&amp;INT(ROW($A724)/4)))))</f>
        <v>// Hezen Vengeance</v>
      </c>
    </row>
    <row r="725" spans="1:1" x14ac:dyDescent="0.25">
      <c r="A725" s="6" t="str" cm="1">
        <f t="array" aca="1" ref="A725" ca="1">IF($A724="",INDIRECT("wishlist_data!A"&amp;INT(ROW($A725)/4)),IF(MID($A724,3,5)="notes",INDIRECT("wishlist_data!C"&amp;INT(ROW($A725)/4)),IF(MID($A724,1,3)="dim","",INDIRECT("wishlist_data!B"&amp;INT(ROW($A725)/4)))))</f>
        <v>//notes:[Aegis' Speedrunner's Shopping List (updated 2026-01-05)] Tier: 2 [Purpose]: Burst splash damage [Usage]: Universal [Source]: Vault of Glass  | tags: aegis speedrun pve</v>
      </c>
    </row>
    <row r="726" spans="1:1" x14ac:dyDescent="0.25">
      <c r="A726" s="6" t="str" cm="1">
        <f t="array" aca="1" ref="A726" ca="1">IF($A725="",INDIRECT("wishlist_data!A"&amp;INT(ROW($A726)/4)),IF(MID($A725,3,5)="notes",INDIRECT("wishlist_data!C"&amp;INT(ROW($A726)/4)),IF(MID($A725,1,3)="dim","",INDIRECT("wishlist_data!B"&amp;INT(ROW($A726)/4)))))</f>
        <v>dimwishlist:item=2265407516&amp;perks=3525010810,3796465595,3643424744,3078487919</v>
      </c>
    </row>
    <row r="727" spans="1:1" x14ac:dyDescent="0.25">
      <c r="A727" s="6" t="str" cm="1">
        <f t="array" aca="1" ref="A727" ca="1">IF($A726="",INDIRECT("wishlist_data!A"&amp;INT(ROW($A727)/4)),IF(MID($A726,3,5)="notes",INDIRECT("wishlist_data!C"&amp;INT(ROW($A727)/4)),IF(MID($A726,1,3)="dim","",INDIRECT("wishlist_data!B"&amp;INT(ROW($A727)/4)))))</f>
        <v/>
      </c>
    </row>
    <row r="728" spans="1:1" x14ac:dyDescent="0.25">
      <c r="A728" s="6" t="str" cm="1">
        <f t="array" aca="1" ref="A728" ca="1">IF($A727="",INDIRECT("wishlist_data!A"&amp;INT(ROW($A728)/4)),IF(MID($A727,3,5)="notes",INDIRECT("wishlist_data!C"&amp;INT(ROW($A728)/4)),IF(MID($A727,1,3)="dim","",INDIRECT("wishlist_data!B"&amp;INT(ROW($A728)/4)))))</f>
        <v>// Hezen Vengeance</v>
      </c>
    </row>
    <row r="729" spans="1:1" x14ac:dyDescent="0.25">
      <c r="A729" s="6" t="str" cm="1">
        <f t="array" aca="1" ref="A729" ca="1">IF($A728="",INDIRECT("wishlist_data!A"&amp;INT(ROW($A729)/4)),IF(MID($A728,3,5)="notes",INDIRECT("wishlist_data!C"&amp;INT(ROW($A729)/4)),IF(MID($A728,1,3)="dim","",INDIRECT("wishlist_data!B"&amp;INT(ROW($A729)/4)))))</f>
        <v>//notes:[Aegis' Speedrunner's Shopping List (updated 2026-01-05)] Tier: 2 [Purpose]: Burst splash damage [Usage]: Universal [Source]: Vault of Glass  | tags: aegis speedrun pve</v>
      </c>
    </row>
    <row r="730" spans="1:1" x14ac:dyDescent="0.25">
      <c r="A730" s="6" t="str" cm="1">
        <f t="array" aca="1" ref="A730" ca="1">IF($A729="",INDIRECT("wishlist_data!A"&amp;INT(ROW($A730)/4)),IF(MID($A729,3,5)="notes",INDIRECT("wishlist_data!C"&amp;INT(ROW($A730)/4)),IF(MID($A729,1,3)="dim","",INDIRECT("wishlist_data!B"&amp;INT(ROW($A730)/4)))))</f>
        <v>dimwishlist:item=2265407516&amp;perks=3525010810,3796465595,1275731761,1089671869</v>
      </c>
    </row>
    <row r="731" spans="1:1" x14ac:dyDescent="0.25">
      <c r="A731" s="6" t="str" cm="1">
        <f t="array" aca="1" ref="A731" ca="1">IF($A730="",INDIRECT("wishlist_data!A"&amp;INT(ROW($A731)/4)),IF(MID($A730,3,5)="notes",INDIRECT("wishlist_data!C"&amp;INT(ROW($A731)/4)),IF(MID($A730,1,3)="dim","",INDIRECT("wishlist_data!B"&amp;INT(ROW($A731)/4)))))</f>
        <v/>
      </c>
    </row>
    <row r="732" spans="1:1" x14ac:dyDescent="0.25">
      <c r="A732" s="6" t="str" cm="1">
        <f t="array" aca="1" ref="A732" ca="1">IF($A731="",INDIRECT("wishlist_data!A"&amp;INT(ROW($A732)/4)),IF(MID($A731,3,5)="notes",INDIRECT("wishlist_data!C"&amp;INT(ROW($A732)/4)),IF(MID($A731,1,3)="dim","",INDIRECT("wishlist_data!B"&amp;INT(ROW($A732)/4)))))</f>
        <v>// Hezen Vengeance</v>
      </c>
    </row>
    <row r="733" spans="1:1" x14ac:dyDescent="0.25">
      <c r="A733" s="6" t="str" cm="1">
        <f t="array" aca="1" ref="A733" ca="1">IF($A732="",INDIRECT("wishlist_data!A"&amp;INT(ROW($A733)/4)),IF(MID($A732,3,5)="notes",INDIRECT("wishlist_data!C"&amp;INT(ROW($A733)/4)),IF(MID($A732,1,3)="dim","",INDIRECT("wishlist_data!B"&amp;INT(ROW($A733)/4)))))</f>
        <v>//notes:[Aegis' Speedrunner's Shopping List (updated 2026-01-05)] Tier: 2 [Purpose]: Burst splash damage [Usage]: Universal [Source]: Vault of Glass  | tags: aegis speedrun pve</v>
      </c>
    </row>
    <row r="734" spans="1:1" x14ac:dyDescent="0.25">
      <c r="A734" s="6" t="str" cm="1">
        <f t="array" aca="1" ref="A734" ca="1">IF($A733="",INDIRECT("wishlist_data!A"&amp;INT(ROW($A734)/4)),IF(MID($A733,3,5)="notes",INDIRECT("wishlist_data!C"&amp;INT(ROW($A734)/4)),IF(MID($A733,1,3)="dim","",INDIRECT("wishlist_data!B"&amp;INT(ROW($A734)/4)))))</f>
        <v>dimwishlist:item=2265407516&amp;perks=3525010810,3796465595,1275731761,3078487919</v>
      </c>
    </row>
    <row r="735" spans="1:1" x14ac:dyDescent="0.25">
      <c r="A735" s="6" t="str" cm="1">
        <f t="array" aca="1" ref="A735" ca="1">IF($A734="",INDIRECT("wishlist_data!A"&amp;INT(ROW($A735)/4)),IF(MID($A734,3,5)="notes",INDIRECT("wishlist_data!C"&amp;INT(ROW($A735)/4)),IF(MID($A734,1,3)="dim","",INDIRECT("wishlist_data!B"&amp;INT(ROW($A735)/4)))))</f>
        <v/>
      </c>
    </row>
    <row r="736" spans="1:1" x14ac:dyDescent="0.25">
      <c r="A736" s="6" t="str" cm="1">
        <f t="array" aca="1" ref="A736" ca="1">IF($A735="",INDIRECT("wishlist_data!A"&amp;INT(ROW($A736)/4)),IF(MID($A735,3,5)="notes",INDIRECT("wishlist_data!C"&amp;INT(ROW($A736)/4)),IF(MID($A735,1,3)="dim","",INDIRECT("wishlist_data!B"&amp;INT(ROW($A736)/4)))))</f>
        <v>// Hezen Vengeance</v>
      </c>
    </row>
    <row r="737" spans="1:1" x14ac:dyDescent="0.25">
      <c r="A737" s="6" t="str" cm="1">
        <f t="array" aca="1" ref="A737" ca="1">IF($A736="",INDIRECT("wishlist_data!A"&amp;INT(ROW($A737)/4)),IF(MID($A736,3,5)="notes",INDIRECT("wishlist_data!C"&amp;INT(ROW($A737)/4)),IF(MID($A736,1,3)="dim","",INDIRECT("wishlist_data!B"&amp;INT(ROW($A737)/4)))))</f>
        <v>//notes:[Aegis' Speedrunner's Shopping List (updated 2026-01-05)] Tier: 2 [Purpose]: Burst splash damage [Usage]: Universal [Source]: Vault of Glass  | tags: aegis speedrun pve</v>
      </c>
    </row>
    <row r="738" spans="1:1" x14ac:dyDescent="0.25">
      <c r="A738" s="6" t="str" cm="1">
        <f t="array" aca="1" ref="A738" ca="1">IF($A737="",INDIRECT("wishlist_data!A"&amp;INT(ROW($A738)/4)),IF(MID($A737,3,5)="notes",INDIRECT("wishlist_data!C"&amp;INT(ROW($A738)/4)),IF(MID($A737,1,3)="dim","",INDIRECT("wishlist_data!B"&amp;INT(ROW($A738)/4)))))</f>
        <v>dimwishlist:item=3623686757&amp;perks=3525010810,3796465595,3987942396,1089671869</v>
      </c>
    </row>
    <row r="739" spans="1:1" x14ac:dyDescent="0.25">
      <c r="A739" s="6" t="str" cm="1">
        <f t="array" aca="1" ref="A739" ca="1">IF($A738="",INDIRECT("wishlist_data!A"&amp;INT(ROW($A739)/4)),IF(MID($A738,3,5)="notes",INDIRECT("wishlist_data!C"&amp;INT(ROW($A739)/4)),IF(MID($A738,1,3)="dim","",INDIRECT("wishlist_data!B"&amp;INT(ROW($A739)/4)))))</f>
        <v/>
      </c>
    </row>
    <row r="740" spans="1:1" x14ac:dyDescent="0.25">
      <c r="A740" s="6" t="str" cm="1">
        <f t="array" aca="1" ref="A740" ca="1">IF($A739="",INDIRECT("wishlist_data!A"&amp;INT(ROW($A740)/4)),IF(MID($A739,3,5)="notes",INDIRECT("wishlist_data!C"&amp;INT(ROW($A740)/4)),IF(MID($A739,1,3)="dim","",INDIRECT("wishlist_data!B"&amp;INT(ROW($A740)/4)))))</f>
        <v>// Hezen Vengeance</v>
      </c>
    </row>
    <row r="741" spans="1:1" x14ac:dyDescent="0.25">
      <c r="A741" s="6" t="str" cm="1">
        <f t="array" aca="1" ref="A741" ca="1">IF($A740="",INDIRECT("wishlist_data!A"&amp;INT(ROW($A741)/4)),IF(MID($A740,3,5)="notes",INDIRECT("wishlist_data!C"&amp;INT(ROW($A741)/4)),IF(MID($A740,1,3)="dim","",INDIRECT("wishlist_data!B"&amp;INT(ROW($A741)/4)))))</f>
        <v>//notes:[Aegis' Speedrunner's Shopping List (updated 2026-01-05)] Tier: 2 [Purpose]: Burst splash damage [Usage]: Universal [Source]: Vault of Glass  | tags: aegis speedrun pve</v>
      </c>
    </row>
    <row r="742" spans="1:1" x14ac:dyDescent="0.25">
      <c r="A742" s="6" t="str" cm="1">
        <f t="array" aca="1" ref="A742" ca="1">IF($A741="",INDIRECT("wishlist_data!A"&amp;INT(ROW($A742)/4)),IF(MID($A741,3,5)="notes",INDIRECT("wishlist_data!C"&amp;INT(ROW($A742)/4)),IF(MID($A741,1,3)="dim","",INDIRECT("wishlist_data!B"&amp;INT(ROW($A742)/4)))))</f>
        <v>dimwishlist:item=3623686757&amp;perks=3525010810,3796465595,3987942396,3078487919</v>
      </c>
    </row>
    <row r="743" spans="1:1" x14ac:dyDescent="0.25">
      <c r="A743" s="6" t="str" cm="1">
        <f t="array" aca="1" ref="A743" ca="1">IF($A742="",INDIRECT("wishlist_data!A"&amp;INT(ROW($A743)/4)),IF(MID($A742,3,5)="notes",INDIRECT("wishlist_data!C"&amp;INT(ROW($A743)/4)),IF(MID($A742,1,3)="dim","",INDIRECT("wishlist_data!B"&amp;INT(ROW($A743)/4)))))</f>
        <v/>
      </c>
    </row>
    <row r="744" spans="1:1" x14ac:dyDescent="0.25">
      <c r="A744" s="6" t="str" cm="1">
        <f t="array" aca="1" ref="A744" ca="1">IF($A743="",INDIRECT("wishlist_data!A"&amp;INT(ROW($A744)/4)),IF(MID($A743,3,5)="notes",INDIRECT("wishlist_data!C"&amp;INT(ROW($A744)/4)),IF(MID($A743,1,3)="dim","",INDIRECT("wishlist_data!B"&amp;INT(ROW($A744)/4)))))</f>
        <v>// Hezen Vengeance</v>
      </c>
    </row>
    <row r="745" spans="1:1" x14ac:dyDescent="0.25">
      <c r="A745" s="6" t="str" cm="1">
        <f t="array" aca="1" ref="A745" ca="1">IF($A744="",INDIRECT("wishlist_data!A"&amp;INT(ROW($A745)/4)),IF(MID($A744,3,5)="notes",INDIRECT("wishlist_data!C"&amp;INT(ROW($A745)/4)),IF(MID($A744,1,3)="dim","",INDIRECT("wishlist_data!B"&amp;INT(ROW($A745)/4)))))</f>
        <v>//notes:[Aegis' Speedrunner's Shopping List (updated 2026-01-05)] Tier: 2 [Purpose]: Burst splash damage [Usage]: Universal [Source]: Vault of Glass  | tags: aegis speedrun pve</v>
      </c>
    </row>
    <row r="746" spans="1:1" x14ac:dyDescent="0.25">
      <c r="A746" s="6" t="str" cm="1">
        <f t="array" aca="1" ref="A746" ca="1">IF($A745="",INDIRECT("wishlist_data!A"&amp;INT(ROW($A746)/4)),IF(MID($A745,3,5)="notes",INDIRECT("wishlist_data!C"&amp;INT(ROW($A746)/4)),IF(MID($A745,1,3)="dim","",INDIRECT("wishlist_data!B"&amp;INT(ROW($A746)/4)))))</f>
        <v>dimwishlist:item=3623686757&amp;perks=3525010810,3796465595,3643424744,1089671869</v>
      </c>
    </row>
    <row r="747" spans="1:1" x14ac:dyDescent="0.25">
      <c r="A747" s="6" t="str" cm="1">
        <f t="array" aca="1" ref="A747" ca="1">IF($A746="",INDIRECT("wishlist_data!A"&amp;INT(ROW($A747)/4)),IF(MID($A746,3,5)="notes",INDIRECT("wishlist_data!C"&amp;INT(ROW($A747)/4)),IF(MID($A746,1,3)="dim","",INDIRECT("wishlist_data!B"&amp;INT(ROW($A747)/4)))))</f>
        <v/>
      </c>
    </row>
    <row r="748" spans="1:1" x14ac:dyDescent="0.25">
      <c r="A748" s="6" t="str" cm="1">
        <f t="array" aca="1" ref="A748" ca="1">IF($A747="",INDIRECT("wishlist_data!A"&amp;INT(ROW($A748)/4)),IF(MID($A747,3,5)="notes",INDIRECT("wishlist_data!C"&amp;INT(ROW($A748)/4)),IF(MID($A747,1,3)="dim","",INDIRECT("wishlist_data!B"&amp;INT(ROW($A748)/4)))))</f>
        <v>// Hezen Vengeance</v>
      </c>
    </row>
    <row r="749" spans="1:1" x14ac:dyDescent="0.25">
      <c r="A749" s="6" t="str" cm="1">
        <f t="array" aca="1" ref="A749" ca="1">IF($A748="",INDIRECT("wishlist_data!A"&amp;INT(ROW($A749)/4)),IF(MID($A748,3,5)="notes",INDIRECT("wishlist_data!C"&amp;INT(ROW($A749)/4)),IF(MID($A748,1,3)="dim","",INDIRECT("wishlist_data!B"&amp;INT(ROW($A749)/4)))))</f>
        <v>//notes:[Aegis' Speedrunner's Shopping List (updated 2026-01-05)] Tier: 2 [Purpose]: Burst splash damage [Usage]: Universal [Source]: Vault of Glass  | tags: aegis speedrun pve</v>
      </c>
    </row>
    <row r="750" spans="1:1" x14ac:dyDescent="0.25">
      <c r="A750" s="6" t="str" cm="1">
        <f t="array" aca="1" ref="A750" ca="1">IF($A749="",INDIRECT("wishlist_data!A"&amp;INT(ROW($A750)/4)),IF(MID($A749,3,5)="notes",INDIRECT("wishlist_data!C"&amp;INT(ROW($A750)/4)),IF(MID($A749,1,3)="dim","",INDIRECT("wishlist_data!B"&amp;INT(ROW($A750)/4)))))</f>
        <v>dimwishlist:item=3623686757&amp;perks=3525010810,3796465595,3643424744,3078487919</v>
      </c>
    </row>
    <row r="751" spans="1:1" x14ac:dyDescent="0.25">
      <c r="A751" s="6" t="str" cm="1">
        <f t="array" aca="1" ref="A751" ca="1">IF($A750="",INDIRECT("wishlist_data!A"&amp;INT(ROW($A751)/4)),IF(MID($A750,3,5)="notes",INDIRECT("wishlist_data!C"&amp;INT(ROW($A751)/4)),IF(MID($A750,1,3)="dim","",INDIRECT("wishlist_data!B"&amp;INT(ROW($A751)/4)))))</f>
        <v/>
      </c>
    </row>
    <row r="752" spans="1:1" x14ac:dyDescent="0.25">
      <c r="A752" s="6" t="str" cm="1">
        <f t="array" aca="1" ref="A752" ca="1">IF($A751="",INDIRECT("wishlist_data!A"&amp;INT(ROW($A752)/4)),IF(MID($A751,3,5)="notes",INDIRECT("wishlist_data!C"&amp;INT(ROW($A752)/4)),IF(MID($A751,1,3)="dim","",INDIRECT("wishlist_data!B"&amp;INT(ROW($A752)/4)))))</f>
        <v>// Hezen Vengeance</v>
      </c>
    </row>
    <row r="753" spans="1:1" x14ac:dyDescent="0.25">
      <c r="A753" s="6" t="str" cm="1">
        <f t="array" aca="1" ref="A753" ca="1">IF($A752="",INDIRECT("wishlist_data!A"&amp;INT(ROW($A753)/4)),IF(MID($A752,3,5)="notes",INDIRECT("wishlist_data!C"&amp;INT(ROW($A753)/4)),IF(MID($A752,1,3)="dim","",INDIRECT("wishlist_data!B"&amp;INT(ROW($A753)/4)))))</f>
        <v>//notes:[Aegis' Speedrunner's Shopping List (updated 2026-01-05)] Tier: 2 [Purpose]: Burst splash damage [Usage]: Universal [Source]: Vault of Glass  | tags: aegis speedrun pve</v>
      </c>
    </row>
    <row r="754" spans="1:1" x14ac:dyDescent="0.25">
      <c r="A754" s="6" t="str" cm="1">
        <f t="array" aca="1" ref="A754" ca="1">IF($A753="",INDIRECT("wishlist_data!A"&amp;INT(ROW($A754)/4)),IF(MID($A753,3,5)="notes",INDIRECT("wishlist_data!C"&amp;INT(ROW($A754)/4)),IF(MID($A753,1,3)="dim","",INDIRECT("wishlist_data!B"&amp;INT(ROW($A754)/4)))))</f>
        <v>dimwishlist:item=3623686757&amp;perks=3525010810,3796465595,1275731761,1089671869</v>
      </c>
    </row>
    <row r="755" spans="1:1" x14ac:dyDescent="0.25">
      <c r="A755" s="6" t="str" cm="1">
        <f t="array" aca="1" ref="A755" ca="1">IF($A754="",INDIRECT("wishlist_data!A"&amp;INT(ROW($A755)/4)),IF(MID($A754,3,5)="notes",INDIRECT("wishlist_data!C"&amp;INT(ROW($A755)/4)),IF(MID($A754,1,3)="dim","",INDIRECT("wishlist_data!B"&amp;INT(ROW($A755)/4)))))</f>
        <v/>
      </c>
    </row>
    <row r="756" spans="1:1" x14ac:dyDescent="0.25">
      <c r="A756" s="6" t="str" cm="1">
        <f t="array" aca="1" ref="A756" ca="1">IF($A755="",INDIRECT("wishlist_data!A"&amp;INT(ROW($A756)/4)),IF(MID($A755,3,5)="notes",INDIRECT("wishlist_data!C"&amp;INT(ROW($A756)/4)),IF(MID($A755,1,3)="dim","",INDIRECT("wishlist_data!B"&amp;INT(ROW($A756)/4)))))</f>
        <v>// Hezen Vengeance</v>
      </c>
    </row>
    <row r="757" spans="1:1" x14ac:dyDescent="0.25">
      <c r="A757" s="6" t="str" cm="1">
        <f t="array" aca="1" ref="A757" ca="1">IF($A756="",INDIRECT("wishlist_data!A"&amp;INT(ROW($A757)/4)),IF(MID($A756,3,5)="notes",INDIRECT("wishlist_data!C"&amp;INT(ROW($A757)/4)),IF(MID($A756,1,3)="dim","",INDIRECT("wishlist_data!B"&amp;INT(ROW($A757)/4)))))</f>
        <v>//notes:[Aegis' Speedrunner's Shopping List (updated 2026-01-05)] Tier: 2 [Purpose]: Burst splash damage [Usage]: Universal [Source]: Vault of Glass  | tags: aegis speedrun pve</v>
      </c>
    </row>
    <row r="758" spans="1:1" x14ac:dyDescent="0.25">
      <c r="A758" s="6" t="str" cm="1">
        <f t="array" aca="1" ref="A758" ca="1">IF($A757="",INDIRECT("wishlist_data!A"&amp;INT(ROW($A758)/4)),IF(MID($A757,3,5)="notes",INDIRECT("wishlist_data!C"&amp;INT(ROW($A758)/4)),IF(MID($A757,1,3)="dim","",INDIRECT("wishlist_data!B"&amp;INT(ROW($A758)/4)))))</f>
        <v>dimwishlist:item=3623686757&amp;perks=3525010810,3796465595,1275731761,3078487919</v>
      </c>
    </row>
    <row r="759" spans="1:1" x14ac:dyDescent="0.25">
      <c r="A759" s="6" t="str" cm="1">
        <f t="array" aca="1" ref="A759" ca="1">IF($A758="",INDIRECT("wishlist_data!A"&amp;INT(ROW($A759)/4)),IF(MID($A758,3,5)="notes",INDIRECT("wishlist_data!C"&amp;INT(ROW($A759)/4)),IF(MID($A758,1,3)="dim","",INDIRECT("wishlist_data!B"&amp;INT(ROW($A759)/4)))))</f>
        <v/>
      </c>
    </row>
    <row r="760" spans="1:1" x14ac:dyDescent="0.25">
      <c r="A760" s="6" t="str" cm="1">
        <f t="array" aca="1" ref="A760" ca="1">IF($A759="",INDIRECT("wishlist_data!A"&amp;INT(ROW($A760)/4)),IF(MID($A759,3,5)="notes",INDIRECT("wishlist_data!C"&amp;INT(ROW($A760)/4)),IF(MID($A759,1,3)="dim","",INDIRECT("wishlist_data!B"&amp;INT(ROW($A760)/4)))))</f>
        <v>// Hezen Vengeance</v>
      </c>
    </row>
    <row r="761" spans="1:1" x14ac:dyDescent="0.25">
      <c r="A761" s="6" t="str" cm="1">
        <f t="array" aca="1" ref="A761" ca="1">IF($A760="",INDIRECT("wishlist_data!A"&amp;INT(ROW($A761)/4)),IF(MID($A760,3,5)="notes",INDIRECT("wishlist_data!C"&amp;INT(ROW($A761)/4)),IF(MID($A760,1,3)="dim","",INDIRECT("wishlist_data!B"&amp;INT(ROW($A761)/4)))))</f>
        <v>//notes:[Aegis' Speedrunner's Shopping List (updated 2026-01-05)] Tier: 2 [Purpose]: Burst splash damage [Usage]: Universal [Source]: Vault of Glass  | tags: aegis speedrun pve</v>
      </c>
    </row>
    <row r="762" spans="1:1" x14ac:dyDescent="0.25">
      <c r="A762" s="6" t="str" cm="1">
        <f t="array" aca="1" ref="A762" ca="1">IF($A761="",INDIRECT("wishlist_data!A"&amp;INT(ROW($A762)/4)),IF(MID($A761,3,5)="notes",INDIRECT("wishlist_data!C"&amp;INT(ROW($A762)/4)),IF(MID($A761,1,3)="dim","",INDIRECT("wishlist_data!B"&amp;INT(ROW($A762)/4)))))</f>
        <v>dimwishlist:item=4050645223&amp;perks=3525010810,3796465595,3987942396,1089671869</v>
      </c>
    </row>
    <row r="763" spans="1:1" x14ac:dyDescent="0.25">
      <c r="A763" s="6" t="str" cm="1">
        <f t="array" aca="1" ref="A763" ca="1">IF($A762="",INDIRECT("wishlist_data!A"&amp;INT(ROW($A763)/4)),IF(MID($A762,3,5)="notes",INDIRECT("wishlist_data!C"&amp;INT(ROW($A763)/4)),IF(MID($A762,1,3)="dim","",INDIRECT("wishlist_data!B"&amp;INT(ROW($A763)/4)))))</f>
        <v/>
      </c>
    </row>
    <row r="764" spans="1:1" x14ac:dyDescent="0.25">
      <c r="A764" s="6" t="str" cm="1">
        <f t="array" aca="1" ref="A764" ca="1">IF($A763="",INDIRECT("wishlist_data!A"&amp;INT(ROW($A764)/4)),IF(MID($A763,3,5)="notes",INDIRECT("wishlist_data!C"&amp;INT(ROW($A764)/4)),IF(MID($A763,1,3)="dim","",INDIRECT("wishlist_data!B"&amp;INT(ROW($A764)/4)))))</f>
        <v>// Hezen Vengeance</v>
      </c>
    </row>
    <row r="765" spans="1:1" x14ac:dyDescent="0.25">
      <c r="A765" s="6" t="str" cm="1">
        <f t="array" aca="1" ref="A765" ca="1">IF($A764="",INDIRECT("wishlist_data!A"&amp;INT(ROW($A765)/4)),IF(MID($A764,3,5)="notes",INDIRECT("wishlist_data!C"&amp;INT(ROW($A765)/4)),IF(MID($A764,1,3)="dim","",INDIRECT("wishlist_data!B"&amp;INT(ROW($A765)/4)))))</f>
        <v>//notes:[Aegis' Speedrunner's Shopping List (updated 2026-01-05)] Tier: 2 [Purpose]: Burst splash damage [Usage]: Universal [Source]: Vault of Glass  | tags: aegis speedrun pve</v>
      </c>
    </row>
    <row r="766" spans="1:1" x14ac:dyDescent="0.25">
      <c r="A766" s="6" t="str" cm="1">
        <f t="array" aca="1" ref="A766" ca="1">IF($A765="",INDIRECT("wishlist_data!A"&amp;INT(ROW($A766)/4)),IF(MID($A765,3,5)="notes",INDIRECT("wishlist_data!C"&amp;INT(ROW($A766)/4)),IF(MID($A765,1,3)="dim","",INDIRECT("wishlist_data!B"&amp;INT(ROW($A766)/4)))))</f>
        <v>dimwishlist:item=4050645223&amp;perks=3525010810,3796465595,3987942396,3078487919</v>
      </c>
    </row>
    <row r="767" spans="1:1" x14ac:dyDescent="0.25">
      <c r="A767" s="6" t="str" cm="1">
        <f t="array" aca="1" ref="A767" ca="1">IF($A766="",INDIRECT("wishlist_data!A"&amp;INT(ROW($A767)/4)),IF(MID($A766,3,5)="notes",INDIRECT("wishlist_data!C"&amp;INT(ROW($A767)/4)),IF(MID($A766,1,3)="dim","",INDIRECT("wishlist_data!B"&amp;INT(ROW($A767)/4)))))</f>
        <v/>
      </c>
    </row>
    <row r="768" spans="1:1" x14ac:dyDescent="0.25">
      <c r="A768" s="6" t="str" cm="1">
        <f t="array" aca="1" ref="A768" ca="1">IF($A767="",INDIRECT("wishlist_data!A"&amp;INT(ROW($A768)/4)),IF(MID($A767,3,5)="notes",INDIRECT("wishlist_data!C"&amp;INT(ROW($A768)/4)),IF(MID($A767,1,3)="dim","",INDIRECT("wishlist_data!B"&amp;INT(ROW($A768)/4)))))</f>
        <v>// Hezen Vengeance</v>
      </c>
    </row>
    <row r="769" spans="1:1" x14ac:dyDescent="0.25">
      <c r="A769" s="6" t="str" cm="1">
        <f t="array" aca="1" ref="A769" ca="1">IF($A768="",INDIRECT("wishlist_data!A"&amp;INT(ROW($A769)/4)),IF(MID($A768,3,5)="notes",INDIRECT("wishlist_data!C"&amp;INT(ROW($A769)/4)),IF(MID($A768,1,3)="dim","",INDIRECT("wishlist_data!B"&amp;INT(ROW($A769)/4)))))</f>
        <v>//notes:[Aegis' Speedrunner's Shopping List (updated 2026-01-05)] Tier: 2 [Purpose]: Burst splash damage [Usage]: Universal [Source]: Vault of Glass  | tags: aegis speedrun pve</v>
      </c>
    </row>
    <row r="770" spans="1:1" x14ac:dyDescent="0.25">
      <c r="A770" s="6" t="str" cm="1">
        <f t="array" aca="1" ref="A770" ca="1">IF($A769="",INDIRECT("wishlist_data!A"&amp;INT(ROW($A770)/4)),IF(MID($A769,3,5)="notes",INDIRECT("wishlist_data!C"&amp;INT(ROW($A770)/4)),IF(MID($A769,1,3)="dim","",INDIRECT("wishlist_data!B"&amp;INT(ROW($A770)/4)))))</f>
        <v>dimwishlist:item=4050645223&amp;perks=3525010810,3796465595,3643424744,1089671869</v>
      </c>
    </row>
    <row r="771" spans="1:1" x14ac:dyDescent="0.25">
      <c r="A771" s="6" t="str" cm="1">
        <f t="array" aca="1" ref="A771" ca="1">IF($A770="",INDIRECT("wishlist_data!A"&amp;INT(ROW($A771)/4)),IF(MID($A770,3,5)="notes",INDIRECT("wishlist_data!C"&amp;INT(ROW($A771)/4)),IF(MID($A770,1,3)="dim","",INDIRECT("wishlist_data!B"&amp;INT(ROW($A771)/4)))))</f>
        <v/>
      </c>
    </row>
    <row r="772" spans="1:1" x14ac:dyDescent="0.25">
      <c r="A772" s="6" t="str" cm="1">
        <f t="array" aca="1" ref="A772" ca="1">IF($A771="",INDIRECT("wishlist_data!A"&amp;INT(ROW($A772)/4)),IF(MID($A771,3,5)="notes",INDIRECT("wishlist_data!C"&amp;INT(ROW($A772)/4)),IF(MID($A771,1,3)="dim","",INDIRECT("wishlist_data!B"&amp;INT(ROW($A772)/4)))))</f>
        <v>// Hezen Vengeance</v>
      </c>
    </row>
    <row r="773" spans="1:1" x14ac:dyDescent="0.25">
      <c r="A773" s="6" t="str" cm="1">
        <f t="array" aca="1" ref="A773" ca="1">IF($A772="",INDIRECT("wishlist_data!A"&amp;INT(ROW($A773)/4)),IF(MID($A772,3,5)="notes",INDIRECT("wishlist_data!C"&amp;INT(ROW($A773)/4)),IF(MID($A772,1,3)="dim","",INDIRECT("wishlist_data!B"&amp;INT(ROW($A773)/4)))))</f>
        <v>//notes:[Aegis' Speedrunner's Shopping List (updated 2026-01-05)] Tier: 2 [Purpose]: Burst splash damage [Usage]: Universal [Source]: Vault of Glass  | tags: aegis speedrun pve</v>
      </c>
    </row>
    <row r="774" spans="1:1" x14ac:dyDescent="0.25">
      <c r="A774" s="6" t="str" cm="1">
        <f t="array" aca="1" ref="A774" ca="1">IF($A773="",INDIRECT("wishlist_data!A"&amp;INT(ROW($A774)/4)),IF(MID($A773,3,5)="notes",INDIRECT("wishlist_data!C"&amp;INT(ROW($A774)/4)),IF(MID($A773,1,3)="dim","",INDIRECT("wishlist_data!B"&amp;INT(ROW($A774)/4)))))</f>
        <v>dimwishlist:item=4050645223&amp;perks=3525010810,3796465595,3643424744,3078487919</v>
      </c>
    </row>
    <row r="775" spans="1:1" x14ac:dyDescent="0.25">
      <c r="A775" s="6" t="str" cm="1">
        <f t="array" aca="1" ref="A775" ca="1">IF($A774="",INDIRECT("wishlist_data!A"&amp;INT(ROW($A775)/4)),IF(MID($A774,3,5)="notes",INDIRECT("wishlist_data!C"&amp;INT(ROW($A775)/4)),IF(MID($A774,1,3)="dim","",INDIRECT("wishlist_data!B"&amp;INT(ROW($A775)/4)))))</f>
        <v/>
      </c>
    </row>
    <row r="776" spans="1:1" x14ac:dyDescent="0.25">
      <c r="A776" s="6" t="str" cm="1">
        <f t="array" aca="1" ref="A776" ca="1">IF($A775="",INDIRECT("wishlist_data!A"&amp;INT(ROW($A776)/4)),IF(MID($A775,3,5)="notes",INDIRECT("wishlist_data!C"&amp;INT(ROW($A776)/4)),IF(MID($A775,1,3)="dim","",INDIRECT("wishlist_data!B"&amp;INT(ROW($A776)/4)))))</f>
        <v>// Hezen Vengeance</v>
      </c>
    </row>
    <row r="777" spans="1:1" x14ac:dyDescent="0.25">
      <c r="A777" s="6" t="str" cm="1">
        <f t="array" aca="1" ref="A777" ca="1">IF($A776="",INDIRECT("wishlist_data!A"&amp;INT(ROW($A777)/4)),IF(MID($A776,3,5)="notes",INDIRECT("wishlist_data!C"&amp;INT(ROW($A777)/4)),IF(MID($A776,1,3)="dim","",INDIRECT("wishlist_data!B"&amp;INT(ROW($A777)/4)))))</f>
        <v>//notes:[Aegis' Speedrunner's Shopping List (updated 2026-01-05)] Tier: 2 [Purpose]: Burst splash damage [Usage]: Universal [Source]: Vault of Glass  | tags: aegis speedrun pve</v>
      </c>
    </row>
    <row r="778" spans="1:1" x14ac:dyDescent="0.25">
      <c r="A778" s="6" t="str" cm="1">
        <f t="array" aca="1" ref="A778" ca="1">IF($A777="",INDIRECT("wishlist_data!A"&amp;INT(ROW($A778)/4)),IF(MID($A777,3,5)="notes",INDIRECT("wishlist_data!C"&amp;INT(ROW($A778)/4)),IF(MID($A777,1,3)="dim","",INDIRECT("wishlist_data!B"&amp;INT(ROW($A778)/4)))))</f>
        <v>dimwishlist:item=4050645223&amp;perks=3525010810,3796465595,1275731761,1089671869</v>
      </c>
    </row>
    <row r="779" spans="1:1" x14ac:dyDescent="0.25">
      <c r="A779" s="6" t="str" cm="1">
        <f t="array" aca="1" ref="A779" ca="1">IF($A778="",INDIRECT("wishlist_data!A"&amp;INT(ROW($A779)/4)),IF(MID($A778,3,5)="notes",INDIRECT("wishlist_data!C"&amp;INT(ROW($A779)/4)),IF(MID($A778,1,3)="dim","",INDIRECT("wishlist_data!B"&amp;INT(ROW($A779)/4)))))</f>
        <v/>
      </c>
    </row>
    <row r="780" spans="1:1" x14ac:dyDescent="0.25">
      <c r="A780" s="6" t="str" cm="1">
        <f t="array" aca="1" ref="A780" ca="1">IF($A779="",INDIRECT("wishlist_data!A"&amp;INT(ROW($A780)/4)),IF(MID($A779,3,5)="notes",INDIRECT("wishlist_data!C"&amp;INT(ROW($A780)/4)),IF(MID($A779,1,3)="dim","",INDIRECT("wishlist_data!B"&amp;INT(ROW($A780)/4)))))</f>
        <v>// Hezen Vengeance</v>
      </c>
    </row>
    <row r="781" spans="1:1" x14ac:dyDescent="0.25">
      <c r="A781" s="6" t="str" cm="1">
        <f t="array" aca="1" ref="A781" ca="1">IF($A780="",INDIRECT("wishlist_data!A"&amp;INT(ROW($A781)/4)),IF(MID($A780,3,5)="notes",INDIRECT("wishlist_data!C"&amp;INT(ROW($A781)/4)),IF(MID($A780,1,3)="dim","",INDIRECT("wishlist_data!B"&amp;INT(ROW($A781)/4)))))</f>
        <v>//notes:[Aegis' Speedrunner's Shopping List (updated 2026-01-05)] Tier: 2 [Purpose]: Burst splash damage [Usage]: Universal [Source]: Vault of Glass  | tags: aegis speedrun pve</v>
      </c>
    </row>
    <row r="782" spans="1:1" x14ac:dyDescent="0.25">
      <c r="A782" s="6" t="str" cm="1">
        <f t="array" aca="1" ref="A782" ca="1">IF($A781="",INDIRECT("wishlist_data!A"&amp;INT(ROW($A782)/4)),IF(MID($A781,3,5)="notes",INDIRECT("wishlist_data!C"&amp;INT(ROW($A782)/4)),IF(MID($A781,1,3)="dim","",INDIRECT("wishlist_data!B"&amp;INT(ROW($A782)/4)))))</f>
        <v>dimwishlist:item=4050645223&amp;perks=3525010810,3796465595,1275731761,3078487919</v>
      </c>
    </row>
    <row r="783" spans="1:1" x14ac:dyDescent="0.25">
      <c r="A783" s="6" t="str" cm="1">
        <f t="array" aca="1" ref="A783" ca="1">IF($A782="",INDIRECT("wishlist_data!A"&amp;INT(ROW($A783)/4)),IF(MID($A782,3,5)="notes",INDIRECT("wishlist_data!C"&amp;INT(ROW($A783)/4)),IF(MID($A782,1,3)="dim","",INDIRECT("wishlist_data!B"&amp;INT(ROW($A783)/4)))))</f>
        <v/>
      </c>
    </row>
    <row r="784" spans="1:1" x14ac:dyDescent="0.25">
      <c r="A784" s="6" t="str" cm="1">
        <f t="array" aca="1" ref="A784" ca="1">IF($A783="",INDIRECT("wishlist_data!A"&amp;INT(ROW($A784)/4)),IF(MID($A783,3,5)="notes",INDIRECT("wishlist_data!C"&amp;INT(ROW($A784)/4)),IF(MID($A783,1,3)="dim","",INDIRECT("wishlist_data!B"&amp;INT(ROW($A784)/4)))))</f>
        <v>// Hezen Vengeance</v>
      </c>
    </row>
    <row r="785" spans="1:1" x14ac:dyDescent="0.25">
      <c r="A785" s="6" t="str" cm="1">
        <f t="array" aca="1" ref="A785" ca="1">IF($A784="",INDIRECT("wishlist_data!A"&amp;INT(ROW($A785)/4)),IF(MID($A784,3,5)="notes",INDIRECT("wishlist_data!C"&amp;INT(ROW($A785)/4)),IF(MID($A784,1,3)="dim","",INDIRECT("wishlist_data!B"&amp;INT(ROW($A785)/4)))))</f>
        <v>//notes:[Aegis' Speedrunner's Shopping List (updated 2026-01-05)] Tier: 2 [Purpose]: Burst splash damage [Usage]: Universal [Source]: Vault of Glass  | tags: aegis speedrun pve</v>
      </c>
    </row>
    <row r="786" spans="1:1" x14ac:dyDescent="0.25">
      <c r="A786" s="6" t="str" cm="1">
        <f t="array" aca="1" ref="A786" ca="1">IF($A785="",INDIRECT("wishlist_data!A"&amp;INT(ROW($A786)/4)),IF(MID($A785,3,5)="notes",INDIRECT("wishlist_data!C"&amp;INT(ROW($A786)/4)),IF(MID($A785,1,3)="dim","",INDIRECT("wishlist_data!B"&amp;INT(ROW($A786)/4)))))</f>
        <v>dimwishlist:item=1921159786&amp;perks=3525010810,3796465595,3987942396,1089671869</v>
      </c>
    </row>
    <row r="787" spans="1:1" x14ac:dyDescent="0.25">
      <c r="A787" s="6" t="str" cm="1">
        <f t="array" aca="1" ref="A787" ca="1">IF($A786="",INDIRECT("wishlist_data!A"&amp;INT(ROW($A787)/4)),IF(MID($A786,3,5)="notes",INDIRECT("wishlist_data!C"&amp;INT(ROW($A787)/4)),IF(MID($A786,1,3)="dim","",INDIRECT("wishlist_data!B"&amp;INT(ROW($A787)/4)))))</f>
        <v/>
      </c>
    </row>
    <row r="788" spans="1:1" x14ac:dyDescent="0.25">
      <c r="A788" s="6" t="str" cm="1">
        <f t="array" aca="1" ref="A788" ca="1">IF($A787="",INDIRECT("wishlist_data!A"&amp;INT(ROW($A788)/4)),IF(MID($A787,3,5)="notes",INDIRECT("wishlist_data!C"&amp;INT(ROW($A788)/4)),IF(MID($A787,1,3)="dim","",INDIRECT("wishlist_data!B"&amp;INT(ROW($A788)/4)))))</f>
        <v>// Hezen Vengeance</v>
      </c>
    </row>
    <row r="789" spans="1:1" x14ac:dyDescent="0.25">
      <c r="A789" s="6" t="str" cm="1">
        <f t="array" aca="1" ref="A789" ca="1">IF($A788="",INDIRECT("wishlist_data!A"&amp;INT(ROW($A789)/4)),IF(MID($A788,3,5)="notes",INDIRECT("wishlist_data!C"&amp;INT(ROW($A789)/4)),IF(MID($A788,1,3)="dim","",INDIRECT("wishlist_data!B"&amp;INT(ROW($A789)/4)))))</f>
        <v>//notes:[Aegis' Speedrunner's Shopping List (updated 2026-01-05)] Tier: 2 [Purpose]: Burst splash damage [Usage]: Universal [Source]: Vault of Glass  | tags: aegis speedrun pve</v>
      </c>
    </row>
    <row r="790" spans="1:1" x14ac:dyDescent="0.25">
      <c r="A790" s="6" t="str" cm="1">
        <f t="array" aca="1" ref="A790" ca="1">IF($A789="",INDIRECT("wishlist_data!A"&amp;INT(ROW($A790)/4)),IF(MID($A789,3,5)="notes",INDIRECT("wishlist_data!C"&amp;INT(ROW($A790)/4)),IF(MID($A789,1,3)="dim","",INDIRECT("wishlist_data!B"&amp;INT(ROW($A790)/4)))))</f>
        <v>dimwishlist:item=1921159786&amp;perks=3525010810,3796465595,3987942396,3078487919</v>
      </c>
    </row>
    <row r="791" spans="1:1" x14ac:dyDescent="0.25">
      <c r="A791" s="6" t="str" cm="1">
        <f t="array" aca="1" ref="A791" ca="1">IF($A790="",INDIRECT("wishlist_data!A"&amp;INT(ROW($A791)/4)),IF(MID($A790,3,5)="notes",INDIRECT("wishlist_data!C"&amp;INT(ROW($A791)/4)),IF(MID($A790,1,3)="dim","",INDIRECT("wishlist_data!B"&amp;INT(ROW($A791)/4)))))</f>
        <v/>
      </c>
    </row>
    <row r="792" spans="1:1" x14ac:dyDescent="0.25">
      <c r="A792" s="6" t="str" cm="1">
        <f t="array" aca="1" ref="A792" ca="1">IF($A791="",INDIRECT("wishlist_data!A"&amp;INT(ROW($A792)/4)),IF(MID($A791,3,5)="notes",INDIRECT("wishlist_data!C"&amp;INT(ROW($A792)/4)),IF(MID($A791,1,3)="dim","",INDIRECT("wishlist_data!B"&amp;INT(ROW($A792)/4)))))</f>
        <v>// Hezen Vengeance</v>
      </c>
    </row>
    <row r="793" spans="1:1" x14ac:dyDescent="0.25">
      <c r="A793" s="6" t="str" cm="1">
        <f t="array" aca="1" ref="A793" ca="1">IF($A792="",INDIRECT("wishlist_data!A"&amp;INT(ROW($A793)/4)),IF(MID($A792,3,5)="notes",INDIRECT("wishlist_data!C"&amp;INT(ROW($A793)/4)),IF(MID($A792,1,3)="dim","",INDIRECT("wishlist_data!B"&amp;INT(ROW($A793)/4)))))</f>
        <v>//notes:[Aegis' Speedrunner's Shopping List (updated 2026-01-05)] Tier: 2 [Purpose]: Burst splash damage [Usage]: Universal [Source]: Vault of Glass  | tags: aegis speedrun pve</v>
      </c>
    </row>
    <row r="794" spans="1:1" x14ac:dyDescent="0.25">
      <c r="A794" s="6" t="str" cm="1">
        <f t="array" aca="1" ref="A794" ca="1">IF($A793="",INDIRECT("wishlist_data!A"&amp;INT(ROW($A794)/4)),IF(MID($A793,3,5)="notes",INDIRECT("wishlist_data!C"&amp;INT(ROW($A794)/4)),IF(MID($A793,1,3)="dim","",INDIRECT("wishlist_data!B"&amp;INT(ROW($A794)/4)))))</f>
        <v>dimwishlist:item=1921159786&amp;perks=3525010810,3796465595,3643424744,1089671869</v>
      </c>
    </row>
    <row r="795" spans="1:1" x14ac:dyDescent="0.25">
      <c r="A795" s="6" t="str" cm="1">
        <f t="array" aca="1" ref="A795" ca="1">IF($A794="",INDIRECT("wishlist_data!A"&amp;INT(ROW($A795)/4)),IF(MID($A794,3,5)="notes",INDIRECT("wishlist_data!C"&amp;INT(ROW($A795)/4)),IF(MID($A794,1,3)="dim","",INDIRECT("wishlist_data!B"&amp;INT(ROW($A795)/4)))))</f>
        <v/>
      </c>
    </row>
    <row r="796" spans="1:1" x14ac:dyDescent="0.25">
      <c r="A796" s="6" t="str" cm="1">
        <f t="array" aca="1" ref="A796" ca="1">IF($A795="",INDIRECT("wishlist_data!A"&amp;INT(ROW($A796)/4)),IF(MID($A795,3,5)="notes",INDIRECT("wishlist_data!C"&amp;INT(ROW($A796)/4)),IF(MID($A795,1,3)="dim","",INDIRECT("wishlist_data!B"&amp;INT(ROW($A796)/4)))))</f>
        <v>// Hezen Vengeance</v>
      </c>
    </row>
    <row r="797" spans="1:1" x14ac:dyDescent="0.25">
      <c r="A797" s="6" t="str" cm="1">
        <f t="array" aca="1" ref="A797" ca="1">IF($A796="",INDIRECT("wishlist_data!A"&amp;INT(ROW($A797)/4)),IF(MID($A796,3,5)="notes",INDIRECT("wishlist_data!C"&amp;INT(ROW($A797)/4)),IF(MID($A796,1,3)="dim","",INDIRECT("wishlist_data!B"&amp;INT(ROW($A797)/4)))))</f>
        <v>//notes:[Aegis' Speedrunner's Shopping List (updated 2026-01-05)] Tier: 2 [Purpose]: Burst splash damage [Usage]: Universal [Source]: Vault of Glass  | tags: aegis speedrun pve</v>
      </c>
    </row>
    <row r="798" spans="1:1" x14ac:dyDescent="0.25">
      <c r="A798" s="6" t="str" cm="1">
        <f t="array" aca="1" ref="A798" ca="1">IF($A797="",INDIRECT("wishlist_data!A"&amp;INT(ROW($A798)/4)),IF(MID($A797,3,5)="notes",INDIRECT("wishlist_data!C"&amp;INT(ROW($A798)/4)),IF(MID($A797,1,3)="dim","",INDIRECT("wishlist_data!B"&amp;INT(ROW($A798)/4)))))</f>
        <v>dimwishlist:item=1921159786&amp;perks=3525010810,3796465595,3643424744,3078487919</v>
      </c>
    </row>
    <row r="799" spans="1:1" x14ac:dyDescent="0.25">
      <c r="A799" s="6" t="str" cm="1">
        <f t="array" aca="1" ref="A799" ca="1">IF($A798="",INDIRECT("wishlist_data!A"&amp;INT(ROW($A799)/4)),IF(MID($A798,3,5)="notes",INDIRECT("wishlist_data!C"&amp;INT(ROW($A799)/4)),IF(MID($A798,1,3)="dim","",INDIRECT("wishlist_data!B"&amp;INT(ROW($A799)/4)))))</f>
        <v/>
      </c>
    </row>
    <row r="800" spans="1:1" x14ac:dyDescent="0.25">
      <c r="A800" s="6" t="str" cm="1">
        <f t="array" aca="1" ref="A800" ca="1">IF($A799="",INDIRECT("wishlist_data!A"&amp;INT(ROW($A800)/4)),IF(MID($A799,3,5)="notes",INDIRECT("wishlist_data!C"&amp;INT(ROW($A800)/4)),IF(MID($A799,1,3)="dim","",INDIRECT("wishlist_data!B"&amp;INT(ROW($A800)/4)))))</f>
        <v>// Hezen Vengeance</v>
      </c>
    </row>
    <row r="801" spans="1:1" x14ac:dyDescent="0.25">
      <c r="A801" s="6" t="str" cm="1">
        <f t="array" aca="1" ref="A801" ca="1">IF($A800="",INDIRECT("wishlist_data!A"&amp;INT(ROW($A801)/4)),IF(MID($A800,3,5)="notes",INDIRECT("wishlist_data!C"&amp;INT(ROW($A801)/4)),IF(MID($A800,1,3)="dim","",INDIRECT("wishlist_data!B"&amp;INT(ROW($A801)/4)))))</f>
        <v>//notes:[Aegis' Speedrunner's Shopping List (updated 2026-01-05)] Tier: 2 [Purpose]: Burst splash damage [Usage]: Universal [Source]: Vault of Glass  | tags: aegis speedrun pve</v>
      </c>
    </row>
    <row r="802" spans="1:1" x14ac:dyDescent="0.25">
      <c r="A802" s="6" t="str" cm="1">
        <f t="array" aca="1" ref="A802" ca="1">IF($A801="",INDIRECT("wishlist_data!A"&amp;INT(ROW($A802)/4)),IF(MID($A801,3,5)="notes",INDIRECT("wishlist_data!C"&amp;INT(ROW($A802)/4)),IF(MID($A801,1,3)="dim","",INDIRECT("wishlist_data!B"&amp;INT(ROW($A802)/4)))))</f>
        <v>dimwishlist:item=1921159786&amp;perks=3525010810,3796465595,1275731761,1089671869</v>
      </c>
    </row>
    <row r="803" spans="1:1" x14ac:dyDescent="0.25">
      <c r="A803" s="6" t="str" cm="1">
        <f t="array" aca="1" ref="A803" ca="1">IF($A802="",INDIRECT("wishlist_data!A"&amp;INT(ROW($A803)/4)),IF(MID($A802,3,5)="notes",INDIRECT("wishlist_data!C"&amp;INT(ROW($A803)/4)),IF(MID($A802,1,3)="dim","",INDIRECT("wishlist_data!B"&amp;INT(ROW($A803)/4)))))</f>
        <v/>
      </c>
    </row>
    <row r="804" spans="1:1" x14ac:dyDescent="0.25">
      <c r="A804" s="6" t="str" cm="1">
        <f t="array" aca="1" ref="A804" ca="1">IF($A803="",INDIRECT("wishlist_data!A"&amp;INT(ROW($A804)/4)),IF(MID($A803,3,5)="notes",INDIRECT("wishlist_data!C"&amp;INT(ROW($A804)/4)),IF(MID($A803,1,3)="dim","",INDIRECT("wishlist_data!B"&amp;INT(ROW($A804)/4)))))</f>
        <v>// Hezen Vengeance</v>
      </c>
    </row>
    <row r="805" spans="1:1" x14ac:dyDescent="0.25">
      <c r="A805" s="6" t="str" cm="1">
        <f t="array" aca="1" ref="A805" ca="1">IF($A804="",INDIRECT("wishlist_data!A"&amp;INT(ROW($A805)/4)),IF(MID($A804,3,5)="notes",INDIRECT("wishlist_data!C"&amp;INT(ROW($A805)/4)),IF(MID($A804,1,3)="dim","",INDIRECT("wishlist_data!B"&amp;INT(ROW($A805)/4)))))</f>
        <v>//notes:[Aegis' Speedrunner's Shopping List (updated 2026-01-05)] Tier: 2 [Purpose]: Burst splash damage [Usage]: Universal [Source]: Vault of Glass  | tags: aegis speedrun pve</v>
      </c>
    </row>
    <row r="806" spans="1:1" x14ac:dyDescent="0.25">
      <c r="A806" s="6" t="str" cm="1">
        <f t="array" aca="1" ref="A806" ca="1">IF($A805="",INDIRECT("wishlist_data!A"&amp;INT(ROW($A806)/4)),IF(MID($A805,3,5)="notes",INDIRECT("wishlist_data!C"&amp;INT(ROW($A806)/4)),IF(MID($A805,1,3)="dim","",INDIRECT("wishlist_data!B"&amp;INT(ROW($A806)/4)))))</f>
        <v>dimwishlist:item=1921159786&amp;perks=3525010810,3796465595,1275731761,3078487919</v>
      </c>
    </row>
    <row r="807" spans="1:1" x14ac:dyDescent="0.25">
      <c r="A807" s="6" t="str" cm="1">
        <f t="array" aca="1" ref="A807" ca="1">IF($A806="",INDIRECT("wishlist_data!A"&amp;INT(ROW($A807)/4)),IF(MID($A806,3,5)="notes",INDIRECT("wishlist_data!C"&amp;INT(ROW($A807)/4)),IF(MID($A806,1,3)="dim","",INDIRECT("wishlist_data!B"&amp;INT(ROW($A807)/4)))))</f>
        <v/>
      </c>
    </row>
    <row r="808" spans="1:1" x14ac:dyDescent="0.25">
      <c r="A808" s="6" t="str" cm="1">
        <f t="array" aca="1" ref="A808" ca="1">IF($A807="",INDIRECT("wishlist_data!A"&amp;INT(ROW($A808)/4)),IF(MID($A807,3,5)="notes",INDIRECT("wishlist_data!C"&amp;INT(ROW($A808)/4)),IF(MID($A807,1,3)="dim","",INDIRECT("wishlist_data!B"&amp;INT(ROW($A808)/4)))))</f>
        <v>// IKELOS_SG_V1.0.3</v>
      </c>
    </row>
    <row r="809" spans="1:1" x14ac:dyDescent="0.25">
      <c r="A809" s="6" t="str" cm="1">
        <f t="array" aca="1" ref="A809" ca="1">IF($A808="",INDIRECT("wishlist_data!A"&amp;INT(ROW($A809)/4)),IF(MID($A808,3,5)="notes",INDIRECT("wishlist_data!C"&amp;INT(ROW($A809)/4)),IF(MID($A808,1,3)="dim","",INDIRECT("wishlist_data!B"&amp;INT(ROW($A809)/4)))))</f>
        <v>//notes:[Aegis' Speedrunner's Shopping List (updated 2026-01-05)] Tier: 2 [Purpose]: Burst single target damage, One-two punch [Usage]: RoN, Prophecy [Source]: Operation: Seraph's Shield  | tags: aegis speedrun pve</v>
      </c>
    </row>
    <row r="810" spans="1:1" x14ac:dyDescent="0.25">
      <c r="A810" s="6" t="str" cm="1">
        <f t="array" aca="1" ref="A810" ca="1">IF($A809="",INDIRECT("wishlist_data!A"&amp;INT(ROW($A810)/4)),IF(MID($A809,3,5)="notes",INDIRECT("wishlist_data!C"&amp;INT(ROW($A810)/4)),IF(MID($A809,1,3)="dim","",INDIRECT("wishlist_data!B"&amp;INT(ROW($A810)/4)))))</f>
        <v>dimwishlist:item=1168625549&amp;perks=1300023272,106909392,1631667848,3708227201</v>
      </c>
    </row>
    <row r="811" spans="1:1" x14ac:dyDescent="0.25">
      <c r="A811" s="6" t="str" cm="1">
        <f t="array" aca="1" ref="A811" ca="1">IF($A810="",INDIRECT("wishlist_data!A"&amp;INT(ROW($A811)/4)),IF(MID($A810,3,5)="notes",INDIRECT("wishlist_data!C"&amp;INT(ROW($A811)/4)),IF(MID($A810,1,3)="dim","",INDIRECT("wishlist_data!B"&amp;INT(ROW($A811)/4)))))</f>
        <v/>
      </c>
    </row>
    <row r="812" spans="1:1" x14ac:dyDescent="0.25">
      <c r="A812" s="6" t="str" cm="1">
        <f t="array" aca="1" ref="A812" ca="1">IF($A811="",INDIRECT("wishlist_data!A"&amp;INT(ROW($A812)/4)),IF(MID($A811,3,5)="notes",INDIRECT("wishlist_data!C"&amp;INT(ROW($A812)/4)),IF(MID($A811,1,3)="dim","",INDIRECT("wishlist_data!B"&amp;INT(ROW($A812)/4)))))</f>
        <v>// IKELOS_SG_V1.0.3</v>
      </c>
    </row>
    <row r="813" spans="1:1" x14ac:dyDescent="0.25">
      <c r="A813" s="6" t="str" cm="1">
        <f t="array" aca="1" ref="A813" ca="1">IF($A812="",INDIRECT("wishlist_data!A"&amp;INT(ROW($A813)/4)),IF(MID($A812,3,5)="notes",INDIRECT("wishlist_data!C"&amp;INT(ROW($A813)/4)),IF(MID($A812,1,3)="dim","",INDIRECT("wishlist_data!B"&amp;INT(ROW($A813)/4)))))</f>
        <v>//notes:[Aegis' Speedrunner's Shopping List (updated 2026-01-05)] Tier: 2 [Purpose]: Burst single target damage, One-two punch [Usage]: RoN, Prophecy [Source]: Operation: Seraph's Shield  | tags: aegis speedrun pve</v>
      </c>
    </row>
    <row r="814" spans="1:1" x14ac:dyDescent="0.25">
      <c r="A814" s="6" t="str" cm="1">
        <f t="array" aca="1" ref="A814" ca="1">IF($A813="",INDIRECT("wishlist_data!A"&amp;INT(ROW($A814)/4)),IF(MID($A813,3,5)="notes",INDIRECT("wishlist_data!C"&amp;INT(ROW($A814)/4)),IF(MID($A813,1,3)="dim","",INDIRECT("wishlist_data!B"&amp;INT(ROW($A814)/4)))))</f>
        <v>dimwishlist:item=1168625549&amp;perks=1300023272,106909392,1631667848,2679249093</v>
      </c>
    </row>
    <row r="815" spans="1:1" x14ac:dyDescent="0.25">
      <c r="A815" s="6" t="str" cm="1">
        <f t="array" aca="1" ref="A815" ca="1">IF($A814="",INDIRECT("wishlist_data!A"&amp;INT(ROW($A815)/4)),IF(MID($A814,3,5)="notes",INDIRECT("wishlist_data!C"&amp;INT(ROW($A815)/4)),IF(MID($A814,1,3)="dim","",INDIRECT("wishlist_data!B"&amp;INT(ROW($A815)/4)))))</f>
        <v/>
      </c>
    </row>
    <row r="816" spans="1:1" x14ac:dyDescent="0.25">
      <c r="A816" s="6" t="str" cm="1">
        <f t="array" aca="1" ref="A816" ca="1">IF($A815="",INDIRECT("wishlist_data!A"&amp;INT(ROW($A816)/4)),IF(MID($A815,3,5)="notes",INDIRECT("wishlist_data!C"&amp;INT(ROW($A816)/4)),IF(MID($A815,1,3)="dim","",INDIRECT("wishlist_data!B"&amp;INT(ROW($A816)/4)))))</f>
        <v>// IKELOS_SG_V1.0.3</v>
      </c>
    </row>
    <row r="817" spans="1:1" x14ac:dyDescent="0.25">
      <c r="A817" s="6" t="str" cm="1">
        <f t="array" aca="1" ref="A817" ca="1">IF($A816="",INDIRECT("wishlist_data!A"&amp;INT(ROW($A817)/4)),IF(MID($A816,3,5)="notes",INDIRECT("wishlist_data!C"&amp;INT(ROW($A817)/4)),IF(MID($A816,1,3)="dim","",INDIRECT("wishlist_data!B"&amp;INT(ROW($A817)/4)))))</f>
        <v>//notes:[Aegis' Speedrunner's Shopping List (updated 2026-01-05)] Tier: 2 [Purpose]: Burst single target damage, One-two punch [Usage]: RoN, Prophecy [Source]: Operation: Seraph's Shield  | tags: aegis speedrun pve</v>
      </c>
    </row>
    <row r="818" spans="1:1" x14ac:dyDescent="0.25">
      <c r="A818" s="6" t="str" cm="1">
        <f t="array" aca="1" ref="A818" ca="1">IF($A817="",INDIRECT("wishlist_data!A"&amp;INT(ROW($A818)/4)),IF(MID($A817,3,5)="notes",INDIRECT("wishlist_data!C"&amp;INT(ROW($A818)/4)),IF(MID($A817,1,3)="dim","",INDIRECT("wishlist_data!B"&amp;INT(ROW($A818)/4)))))</f>
        <v>dimwishlist:item=1168625549&amp;perks=1300023272,106909392,1631667848,3751912585</v>
      </c>
    </row>
    <row r="819" spans="1:1" x14ac:dyDescent="0.25">
      <c r="A819" s="6" t="str" cm="1">
        <f t="array" aca="1" ref="A819" ca="1">IF($A818="",INDIRECT("wishlist_data!A"&amp;INT(ROW($A819)/4)),IF(MID($A818,3,5)="notes",INDIRECT("wishlist_data!C"&amp;INT(ROW($A819)/4)),IF(MID($A818,1,3)="dim","",INDIRECT("wishlist_data!B"&amp;INT(ROW($A819)/4)))))</f>
        <v/>
      </c>
    </row>
    <row r="820" spans="1:1" x14ac:dyDescent="0.25">
      <c r="A820" s="6" t="str" cm="1">
        <f t="array" aca="1" ref="A820" ca="1">IF($A819="",INDIRECT("wishlist_data!A"&amp;INT(ROW($A820)/4)),IF(MID($A819,3,5)="notes",INDIRECT("wishlist_data!C"&amp;INT(ROW($A820)/4)),IF(MID($A819,1,3)="dim","",INDIRECT("wishlist_data!B"&amp;INT(ROW($A820)/4)))))</f>
        <v>// IKELOS_SG_V1.0.3</v>
      </c>
    </row>
    <row r="821" spans="1:1" x14ac:dyDescent="0.25">
      <c r="A821" s="6" t="str" cm="1">
        <f t="array" aca="1" ref="A821" ca="1">IF($A820="",INDIRECT("wishlist_data!A"&amp;INT(ROW($A821)/4)),IF(MID($A820,3,5)="notes",INDIRECT("wishlist_data!C"&amp;INT(ROW($A821)/4)),IF(MID($A820,1,3)="dim","",INDIRECT("wishlist_data!B"&amp;INT(ROW($A821)/4)))))</f>
        <v>//notes:[Aegis' Speedrunner's Shopping List (updated 2026-01-05)] Tier: 2 [Purpose]: Burst single target damage, One-two punch [Usage]: RoN, Prophecy [Source]: Operation: Seraph's Shield  | tags: aegis speedrun pve</v>
      </c>
    </row>
    <row r="822" spans="1:1" x14ac:dyDescent="0.25">
      <c r="A822" s="6" t="str" cm="1">
        <f t="array" aca="1" ref="A822" ca="1">IF($A821="",INDIRECT("wishlist_data!A"&amp;INT(ROW($A822)/4)),IF(MID($A821,3,5)="notes",INDIRECT("wishlist_data!C"&amp;INT(ROW($A822)/4)),IF(MID($A821,1,3)="dim","",INDIRECT("wishlist_data!B"&amp;INT(ROW($A822)/4)))))</f>
        <v>dimwishlist:item=1168625549&amp;perks=1300023272,106909392,691659142,3708227201</v>
      </c>
    </row>
    <row r="823" spans="1:1" x14ac:dyDescent="0.25">
      <c r="A823" s="6" t="str" cm="1">
        <f t="array" aca="1" ref="A823" ca="1">IF($A822="",INDIRECT("wishlist_data!A"&amp;INT(ROW($A823)/4)),IF(MID($A822,3,5)="notes",INDIRECT("wishlist_data!C"&amp;INT(ROW($A823)/4)),IF(MID($A822,1,3)="dim","",INDIRECT("wishlist_data!B"&amp;INT(ROW($A823)/4)))))</f>
        <v/>
      </c>
    </row>
    <row r="824" spans="1:1" x14ac:dyDescent="0.25">
      <c r="A824" s="6" t="str" cm="1">
        <f t="array" aca="1" ref="A824" ca="1">IF($A823="",INDIRECT("wishlist_data!A"&amp;INT(ROW($A824)/4)),IF(MID($A823,3,5)="notes",INDIRECT("wishlist_data!C"&amp;INT(ROW($A824)/4)),IF(MID($A823,1,3)="dim","",INDIRECT("wishlist_data!B"&amp;INT(ROW($A824)/4)))))</f>
        <v>// IKELOS_SG_V1.0.3</v>
      </c>
    </row>
    <row r="825" spans="1:1" x14ac:dyDescent="0.25">
      <c r="A825" s="6" t="str" cm="1">
        <f t="array" aca="1" ref="A825" ca="1">IF($A824="",INDIRECT("wishlist_data!A"&amp;INT(ROW($A825)/4)),IF(MID($A824,3,5)="notes",INDIRECT("wishlist_data!C"&amp;INT(ROW($A825)/4)),IF(MID($A824,1,3)="dim","",INDIRECT("wishlist_data!B"&amp;INT(ROW($A825)/4)))))</f>
        <v>//notes:[Aegis' Speedrunner's Shopping List (updated 2026-01-05)] Tier: 2 [Purpose]: Burst single target damage, One-two punch [Usage]: RoN, Prophecy [Source]: Operation: Seraph's Shield  | tags: aegis speedrun pve</v>
      </c>
    </row>
    <row r="826" spans="1:1" x14ac:dyDescent="0.25">
      <c r="A826" s="6" t="str" cm="1">
        <f t="array" aca="1" ref="A826" ca="1">IF($A825="",INDIRECT("wishlist_data!A"&amp;INT(ROW($A826)/4)),IF(MID($A825,3,5)="notes",INDIRECT("wishlist_data!C"&amp;INT(ROW($A826)/4)),IF(MID($A825,1,3)="dim","",INDIRECT("wishlist_data!B"&amp;INT(ROW($A826)/4)))))</f>
        <v>dimwishlist:item=1168625549&amp;perks=1300023272,106909392,691659142,2679249093</v>
      </c>
    </row>
    <row r="827" spans="1:1" x14ac:dyDescent="0.25">
      <c r="A827" s="6" t="str" cm="1">
        <f t="array" aca="1" ref="A827" ca="1">IF($A826="",INDIRECT("wishlist_data!A"&amp;INT(ROW($A827)/4)),IF(MID($A826,3,5)="notes",INDIRECT("wishlist_data!C"&amp;INT(ROW($A827)/4)),IF(MID($A826,1,3)="dim","",INDIRECT("wishlist_data!B"&amp;INT(ROW($A827)/4)))))</f>
        <v/>
      </c>
    </row>
    <row r="828" spans="1:1" x14ac:dyDescent="0.25">
      <c r="A828" s="6" t="str" cm="1">
        <f t="array" aca="1" ref="A828" ca="1">IF($A827="",INDIRECT("wishlist_data!A"&amp;INT(ROW($A828)/4)),IF(MID($A827,3,5)="notes",INDIRECT("wishlist_data!C"&amp;INT(ROW($A828)/4)),IF(MID($A827,1,3)="dim","",INDIRECT("wishlist_data!B"&amp;INT(ROW($A828)/4)))))</f>
        <v>// IKELOS_SG_V1.0.3</v>
      </c>
    </row>
    <row r="829" spans="1:1" x14ac:dyDescent="0.25">
      <c r="A829" s="6" t="str" cm="1">
        <f t="array" aca="1" ref="A829" ca="1">IF($A828="",INDIRECT("wishlist_data!A"&amp;INT(ROW($A829)/4)),IF(MID($A828,3,5)="notes",INDIRECT("wishlist_data!C"&amp;INT(ROW($A829)/4)),IF(MID($A828,1,3)="dim","",INDIRECT("wishlist_data!B"&amp;INT(ROW($A829)/4)))))</f>
        <v>//notes:[Aegis' Speedrunner's Shopping List (updated 2026-01-05)] Tier: 2 [Purpose]: Burst single target damage, One-two punch [Usage]: RoN, Prophecy [Source]: Operation: Seraph's Shield  | tags: aegis speedrun pve</v>
      </c>
    </row>
    <row r="830" spans="1:1" x14ac:dyDescent="0.25">
      <c r="A830" s="6" t="str" cm="1">
        <f t="array" aca="1" ref="A830" ca="1">IF($A829="",INDIRECT("wishlist_data!A"&amp;INT(ROW($A830)/4)),IF(MID($A829,3,5)="notes",INDIRECT("wishlist_data!C"&amp;INT(ROW($A830)/4)),IF(MID($A829,1,3)="dim","",INDIRECT("wishlist_data!B"&amp;INT(ROW($A830)/4)))))</f>
        <v>dimwishlist:item=1168625549&amp;perks=1300023272,106909392,691659142,3751912585</v>
      </c>
    </row>
    <row r="831" spans="1:1" x14ac:dyDescent="0.25">
      <c r="A831" s="6" t="str" cm="1">
        <f t="array" aca="1" ref="A831" ca="1">IF($A830="",INDIRECT("wishlist_data!A"&amp;INT(ROW($A831)/4)),IF(MID($A830,3,5)="notes",INDIRECT("wishlist_data!C"&amp;INT(ROW($A831)/4)),IF(MID($A830,1,3)="dim","",INDIRECT("wishlist_data!B"&amp;INT(ROW($A831)/4)))))</f>
        <v/>
      </c>
    </row>
    <row r="832" spans="1:1" x14ac:dyDescent="0.25">
      <c r="A832" s="6" t="str" cm="1">
        <f t="array" aca="1" ref="A832" ca="1">IF($A831="",INDIRECT("wishlist_data!A"&amp;INT(ROW($A832)/4)),IF(MID($A831,3,5)="notes",INDIRECT("wishlist_data!C"&amp;INT(ROW($A832)/4)),IF(MID($A831,1,3)="dim","",INDIRECT("wishlist_data!B"&amp;INT(ROW($A832)/4)))))</f>
        <v>// IKELOS_SG_V1.0.3</v>
      </c>
    </row>
    <row r="833" spans="1:1" x14ac:dyDescent="0.25">
      <c r="A833" s="6" t="str" cm="1">
        <f t="array" aca="1" ref="A833" ca="1">IF($A832="",INDIRECT("wishlist_data!A"&amp;INT(ROW($A833)/4)),IF(MID($A832,3,5)="notes",INDIRECT("wishlist_data!C"&amp;INT(ROW($A833)/4)),IF(MID($A832,1,3)="dim","",INDIRECT("wishlist_data!B"&amp;INT(ROW($A833)/4)))))</f>
        <v>//notes:[Aegis' Speedrunner's Shopping List (updated 2026-01-05)] Tier: 2 [Purpose]: Burst single target damage, One-two punch [Usage]: RoN, Prophecy [Source]: Operation: Seraph's Shield  | tags: aegis speedrun pve</v>
      </c>
    </row>
    <row r="834" spans="1:1" x14ac:dyDescent="0.25">
      <c r="A834" s="6" t="str" cm="1">
        <f t="array" aca="1" ref="A834" ca="1">IF($A833="",INDIRECT("wishlist_data!A"&amp;INT(ROW($A834)/4)),IF(MID($A833,3,5)="notes",INDIRECT("wishlist_data!C"&amp;INT(ROW($A834)/4)),IF(MID($A833,1,3)="dim","",INDIRECT("wishlist_data!B"&amp;INT(ROW($A834)/4)))))</f>
        <v>dimwishlist:item=1168625549&amp;perks=1300023272,106909392,1820235745,3708227201</v>
      </c>
    </row>
    <row r="835" spans="1:1" x14ac:dyDescent="0.25">
      <c r="A835" s="6" t="str" cm="1">
        <f t="array" aca="1" ref="A835" ca="1">IF($A834="",INDIRECT("wishlist_data!A"&amp;INT(ROW($A835)/4)),IF(MID($A834,3,5)="notes",INDIRECT("wishlist_data!C"&amp;INT(ROW($A835)/4)),IF(MID($A834,1,3)="dim","",INDIRECT("wishlist_data!B"&amp;INT(ROW($A835)/4)))))</f>
        <v/>
      </c>
    </row>
    <row r="836" spans="1:1" x14ac:dyDescent="0.25">
      <c r="A836" s="6" t="str" cm="1">
        <f t="array" aca="1" ref="A836" ca="1">IF($A835="",INDIRECT("wishlist_data!A"&amp;INT(ROW($A836)/4)),IF(MID($A835,3,5)="notes",INDIRECT("wishlist_data!C"&amp;INT(ROW($A836)/4)),IF(MID($A835,1,3)="dim","",INDIRECT("wishlist_data!B"&amp;INT(ROW($A836)/4)))))</f>
        <v>// IKELOS_SG_V1.0.3</v>
      </c>
    </row>
    <row r="837" spans="1:1" x14ac:dyDescent="0.25">
      <c r="A837" s="6" t="str" cm="1">
        <f t="array" aca="1" ref="A837" ca="1">IF($A836="",INDIRECT("wishlist_data!A"&amp;INT(ROW($A837)/4)),IF(MID($A836,3,5)="notes",INDIRECT("wishlist_data!C"&amp;INT(ROW($A837)/4)),IF(MID($A836,1,3)="dim","",INDIRECT("wishlist_data!B"&amp;INT(ROW($A837)/4)))))</f>
        <v>//notes:[Aegis' Speedrunner's Shopping List (updated 2026-01-05)] Tier: 2 [Purpose]: Burst single target damage, One-two punch [Usage]: RoN, Prophecy [Source]: Operation: Seraph's Shield  | tags: aegis speedrun pve</v>
      </c>
    </row>
    <row r="838" spans="1:1" x14ac:dyDescent="0.25">
      <c r="A838" s="6" t="str" cm="1">
        <f t="array" aca="1" ref="A838" ca="1">IF($A837="",INDIRECT("wishlist_data!A"&amp;INT(ROW($A838)/4)),IF(MID($A837,3,5)="notes",INDIRECT("wishlist_data!C"&amp;INT(ROW($A838)/4)),IF(MID($A837,1,3)="dim","",INDIRECT("wishlist_data!B"&amp;INT(ROW($A838)/4)))))</f>
        <v>dimwishlist:item=1168625549&amp;perks=1300023272,106909392,1820235745,2679249093</v>
      </c>
    </row>
    <row r="839" spans="1:1" x14ac:dyDescent="0.25">
      <c r="A839" s="6" t="str" cm="1">
        <f t="array" aca="1" ref="A839" ca="1">IF($A838="",INDIRECT("wishlist_data!A"&amp;INT(ROW($A839)/4)),IF(MID($A838,3,5)="notes",INDIRECT("wishlist_data!C"&amp;INT(ROW($A839)/4)),IF(MID($A838,1,3)="dim","",INDIRECT("wishlist_data!B"&amp;INT(ROW($A839)/4)))))</f>
        <v/>
      </c>
    </row>
    <row r="840" spans="1:1" x14ac:dyDescent="0.25">
      <c r="A840" s="6" t="str" cm="1">
        <f t="array" aca="1" ref="A840" ca="1">IF($A839="",INDIRECT("wishlist_data!A"&amp;INT(ROW($A840)/4)),IF(MID($A839,3,5)="notes",INDIRECT("wishlist_data!C"&amp;INT(ROW($A840)/4)),IF(MID($A839,1,3)="dim","",INDIRECT("wishlist_data!B"&amp;INT(ROW($A840)/4)))))</f>
        <v>// IKELOS_SG_V1.0.3</v>
      </c>
    </row>
    <row r="841" spans="1:1" x14ac:dyDescent="0.25">
      <c r="A841" s="6" t="str" cm="1">
        <f t="array" aca="1" ref="A841" ca="1">IF($A840="",INDIRECT("wishlist_data!A"&amp;INT(ROW($A841)/4)),IF(MID($A840,3,5)="notes",INDIRECT("wishlist_data!C"&amp;INT(ROW($A841)/4)),IF(MID($A840,1,3)="dim","",INDIRECT("wishlist_data!B"&amp;INT(ROW($A841)/4)))))</f>
        <v>//notes:[Aegis' Speedrunner's Shopping List (updated 2026-01-05)] Tier: 2 [Purpose]: Burst single target damage, One-two punch [Usage]: RoN, Prophecy [Source]: Operation: Seraph's Shield  | tags: aegis speedrun pve</v>
      </c>
    </row>
    <row r="842" spans="1:1" x14ac:dyDescent="0.25">
      <c r="A842" s="6" t="str" cm="1">
        <f t="array" aca="1" ref="A842" ca="1">IF($A841="",INDIRECT("wishlist_data!A"&amp;INT(ROW($A842)/4)),IF(MID($A841,3,5)="notes",INDIRECT("wishlist_data!C"&amp;INT(ROW($A842)/4)),IF(MID($A841,1,3)="dim","",INDIRECT("wishlist_data!B"&amp;INT(ROW($A842)/4)))))</f>
        <v>dimwishlist:item=1168625549&amp;perks=1300023272,106909392,1820235745,3751912585</v>
      </c>
    </row>
    <row r="843" spans="1:1" x14ac:dyDescent="0.25">
      <c r="A843" s="6" t="str" cm="1">
        <f t="array" aca="1" ref="A843" ca="1">IF($A842="",INDIRECT("wishlist_data!A"&amp;INT(ROW($A843)/4)),IF(MID($A842,3,5)="notes",INDIRECT("wishlist_data!C"&amp;INT(ROW($A843)/4)),IF(MID($A842,1,3)="dim","",INDIRECT("wishlist_data!B"&amp;INT(ROW($A843)/4)))))</f>
        <v/>
      </c>
    </row>
    <row r="844" spans="1:1" x14ac:dyDescent="0.25">
      <c r="A844" s="6" t="str" cm="1">
        <f t="array" aca="1" ref="A844" ca="1">IF($A843="",INDIRECT("wishlist_data!A"&amp;INT(ROW($A844)/4)),IF(MID($A843,3,5)="notes",INDIRECT("wishlist_data!C"&amp;INT(ROW($A844)/4)),IF(MID($A843,1,3)="dim","",INDIRECT("wishlist_data!B"&amp;INT(ROW($A844)/4)))))</f>
        <v>// Izanagi's Burden</v>
      </c>
    </row>
    <row r="845" spans="1:1" x14ac:dyDescent="0.25">
      <c r="A845" s="6" t="str" cm="1">
        <f t="array" aca="1" ref="A845" ca="1">IF($A844="",INDIRECT("wishlist_data!A"&amp;INT(ROW($A845)/4)),IF(MID($A844,3,5)="notes",INDIRECT("wishlist_data!C"&amp;INT(ROW($A845)/4)),IF(MID($A844,1,3)="dim","",INDIRECT("wishlist_data!B"&amp;INT(ROW($A845)/4)))))</f>
        <v>//notes:[Aegis' Speedrunner's Shopping List (updated 2026-01-05)] Tier: 2 [Purpose]: Ranged single target burst [Usage]: Universal [Source]: Monument to Lost Lights  | tags: aegis speedrun pve</v>
      </c>
    </row>
    <row r="846" spans="1:1" x14ac:dyDescent="0.25">
      <c r="A846" s="6" t="str" cm="1">
        <f t="array" aca="1" ref="A846" ca="1">IF($A845="",INDIRECT("wishlist_data!A"&amp;INT(ROW($A846)/4)),IF(MID($A845,3,5)="notes",INDIRECT("wishlist_data!C"&amp;INT(ROW($A846)/4)),IF(MID($A845,1,3)="dim","",INDIRECT("wishlist_data!B"&amp;INT(ROW($A846)/4)))))</f>
        <v>dimwishlist:item=3211806999&amp;perks=</v>
      </c>
    </row>
    <row r="847" spans="1:1" x14ac:dyDescent="0.25">
      <c r="A847" s="6" t="str" cm="1">
        <f t="array" aca="1" ref="A847" ca="1">IF($A846="",INDIRECT("wishlist_data!A"&amp;INT(ROW($A847)/4)),IF(MID($A846,3,5)="notes",INDIRECT("wishlist_data!C"&amp;INT(ROW($A847)/4)),IF(MID($A846,1,3)="dim","",INDIRECT("wishlist_data!B"&amp;INT(ROW($A847)/4)))))</f>
        <v/>
      </c>
    </row>
    <row r="848" spans="1:1" x14ac:dyDescent="0.25">
      <c r="A848" s="6" t="str" cm="1">
        <f t="array" aca="1" ref="A848" ca="1">IF($A847="",INDIRECT("wishlist_data!A"&amp;INT(ROW($A848)/4)),IF(MID($A847,3,5)="notes",INDIRECT("wishlist_data!C"&amp;INT(ROW($A848)/4)),IF(MID($A847,1,3)="dim","",INDIRECT("wishlist_data!B"&amp;INT(ROW($A848)/4)))))</f>
        <v>// Lost Signal</v>
      </c>
    </row>
    <row r="849" spans="1:1" x14ac:dyDescent="0.25">
      <c r="A849" s="6" t="str" cm="1">
        <f t="array" aca="1" ref="A849" ca="1">IF($A848="",INDIRECT("wishlist_data!A"&amp;INT(ROW($A849)/4)),IF(MID($A848,3,5)="notes",INDIRECT("wishlist_data!C"&amp;INT(ROW($A849)/4)),IF(MID($A848,1,3)="dim","",INDIRECT("wishlist_data!B"&amp;INT(ROW($A849)/4)))))</f>
        <v>//notes:[Aegis' Speedrunner's Shopping List (updated 2026-01-05)] Tier: 2 [Purpose]: Trapping doors, Building Transcendence [Usage]: Universal [Source]: S24 pool  | tags: aegis speedrun pve</v>
      </c>
    </row>
    <row r="850" spans="1:1" x14ac:dyDescent="0.25">
      <c r="A850" s="6" t="str" cm="1">
        <f t="array" aca="1" ref="A850" ca="1">IF($A849="",INDIRECT("wishlist_data!A"&amp;INT(ROW($A850)/4)),IF(MID($A849,3,5)="notes",INDIRECT("wishlist_data!C"&amp;INT(ROW($A850)/4)),IF(MID($A849,1,3)="dim","",INDIRECT("wishlist_data!B"&amp;INT(ROW($A850)/4)))))</f>
        <v>dimwishlist:item=1197771438&amp;perks=3525010810,2822142346,3300816228,1546637391</v>
      </c>
    </row>
    <row r="851" spans="1:1" x14ac:dyDescent="0.25">
      <c r="A851" s="6" t="str" cm="1">
        <f t="array" aca="1" ref="A851" ca="1">IF($A850="",INDIRECT("wishlist_data!A"&amp;INT(ROW($A851)/4)),IF(MID($A850,3,5)="notes",INDIRECT("wishlist_data!C"&amp;INT(ROW($A851)/4)),IF(MID($A850,1,3)="dim","",INDIRECT("wishlist_data!B"&amp;INT(ROW($A851)/4)))))</f>
        <v/>
      </c>
    </row>
    <row r="852" spans="1:1" x14ac:dyDescent="0.25">
      <c r="A852" s="6" t="str" cm="1">
        <f t="array" aca="1" ref="A852" ca="1">IF($A851="",INDIRECT("wishlist_data!A"&amp;INT(ROW($A852)/4)),IF(MID($A851,3,5)="notes",INDIRECT("wishlist_data!C"&amp;INT(ROW($A852)/4)),IF(MID($A851,1,3)="dim","",INDIRECT("wishlist_data!B"&amp;INT(ROW($A852)/4)))))</f>
        <v>// Lost Signal</v>
      </c>
    </row>
    <row r="853" spans="1:1" x14ac:dyDescent="0.25">
      <c r="A853" s="6" t="str" cm="1">
        <f t="array" aca="1" ref="A853" ca="1">IF($A852="",INDIRECT("wishlist_data!A"&amp;INT(ROW($A853)/4)),IF(MID($A852,3,5)="notes",INDIRECT("wishlist_data!C"&amp;INT(ROW($A853)/4)),IF(MID($A852,1,3)="dim","",INDIRECT("wishlist_data!B"&amp;INT(ROW($A853)/4)))))</f>
        <v>//notes:[Aegis' Speedrunner's Shopping List (updated 2026-01-05)] Tier: 2 [Purpose]: Trapping doors, Building Transcendence [Usage]: Universal [Source]: S24 pool  | tags: aegis speedrun pve</v>
      </c>
    </row>
    <row r="854" spans="1:1" x14ac:dyDescent="0.25">
      <c r="A854" s="6" t="str" cm="1">
        <f t="array" aca="1" ref="A854" ca="1">IF($A853="",INDIRECT("wishlist_data!A"&amp;INT(ROW($A854)/4)),IF(MID($A853,3,5)="notes",INDIRECT("wishlist_data!C"&amp;INT(ROW($A854)/4)),IF(MID($A853,1,3)="dim","",INDIRECT("wishlist_data!B"&amp;INT(ROW($A854)/4)))))</f>
        <v>dimwishlist:item=1197771438&amp;perks=3525010810,2822142346,3300816228,4049631843</v>
      </c>
    </row>
    <row r="855" spans="1:1" x14ac:dyDescent="0.25">
      <c r="A855" s="6" t="str" cm="1">
        <f t="array" aca="1" ref="A855" ca="1">IF($A854="",INDIRECT("wishlist_data!A"&amp;INT(ROW($A855)/4)),IF(MID($A854,3,5)="notes",INDIRECT("wishlist_data!C"&amp;INT(ROW($A855)/4)),IF(MID($A854,1,3)="dim","",INDIRECT("wishlist_data!B"&amp;INT(ROW($A855)/4)))))</f>
        <v/>
      </c>
    </row>
    <row r="856" spans="1:1" x14ac:dyDescent="0.25">
      <c r="A856" s="6" t="str" cm="1">
        <f t="array" aca="1" ref="A856" ca="1">IF($A855="",INDIRECT("wishlist_data!A"&amp;INT(ROW($A856)/4)),IF(MID($A855,3,5)="notes",INDIRECT("wishlist_data!C"&amp;INT(ROW($A856)/4)),IF(MID($A855,1,3)="dim","",INDIRECT("wishlist_data!B"&amp;INT(ROW($A856)/4)))))</f>
        <v>// Lost Signal</v>
      </c>
    </row>
    <row r="857" spans="1:1" x14ac:dyDescent="0.25">
      <c r="A857" s="6" t="str" cm="1">
        <f t="array" aca="1" ref="A857" ca="1">IF($A856="",INDIRECT("wishlist_data!A"&amp;INT(ROW($A857)/4)),IF(MID($A856,3,5)="notes",INDIRECT("wishlist_data!C"&amp;INT(ROW($A857)/4)),IF(MID($A856,1,3)="dim","",INDIRECT("wishlist_data!B"&amp;INT(ROW($A857)/4)))))</f>
        <v>//notes:[Aegis' Speedrunner's Shopping List (updated 2026-01-05)] Tier: 2 [Purpose]: Trapping doors, Building Transcendence [Usage]: Universal [Source]: S24 pool  | tags: aegis speedrun pve</v>
      </c>
    </row>
    <row r="858" spans="1:1" x14ac:dyDescent="0.25">
      <c r="A858" s="6" t="str" cm="1">
        <f t="array" aca="1" ref="A858" ca="1">IF($A857="",INDIRECT("wishlist_data!A"&amp;INT(ROW($A858)/4)),IF(MID($A857,3,5)="notes",INDIRECT("wishlist_data!C"&amp;INT(ROW($A858)/4)),IF(MID($A857,1,3)="dim","",INDIRECT("wishlist_data!B"&amp;INT(ROW($A858)/4)))))</f>
        <v>dimwishlist:item=1197771438&amp;perks=3525010810,2822142346,3300816228,3523296417</v>
      </c>
    </row>
    <row r="859" spans="1:1" x14ac:dyDescent="0.25">
      <c r="A859" s="6" t="str" cm="1">
        <f t="array" aca="1" ref="A859" ca="1">IF($A858="",INDIRECT("wishlist_data!A"&amp;INT(ROW($A859)/4)),IF(MID($A858,3,5)="notes",INDIRECT("wishlist_data!C"&amp;INT(ROW($A859)/4)),IF(MID($A858,1,3)="dim","",INDIRECT("wishlist_data!B"&amp;INT(ROW($A859)/4)))))</f>
        <v/>
      </c>
    </row>
    <row r="860" spans="1:1" x14ac:dyDescent="0.25">
      <c r="A860" s="6" t="str" cm="1">
        <f t="array" aca="1" ref="A860" ca="1">IF($A859="",INDIRECT("wishlist_data!A"&amp;INT(ROW($A860)/4)),IF(MID($A859,3,5)="notes",INDIRECT("wishlist_data!C"&amp;INT(ROW($A860)/4)),IF(MID($A859,1,3)="dim","",INDIRECT("wishlist_data!B"&amp;INT(ROW($A860)/4)))))</f>
        <v>// Lotus-Eater</v>
      </c>
    </row>
    <row r="861" spans="1:1" x14ac:dyDescent="0.25">
      <c r="A861" s="6" t="str" cm="1">
        <f t="array" aca="1" ref="A861" ca="1">IF($A860="",INDIRECT("wishlist_data!A"&amp;INT(ROW($A861)/4)),IF(MID($A860,3,5)="notes",INDIRECT("wishlist_data!C"&amp;INT(ROW($A861)/4)),IF(MID($A860,1,3)="dim","",INDIRECT("wishlist_data!B"&amp;INT(ROW($A861)/4)))))</f>
        <v>//notes:[Aegis' Speedrunner's Shopping List (updated 2026-01-05)] Tier: 2 [Purpose]: Avoiding primary swaps, Ammo efficient fast add clear [Usage]: Universal [Source]: Nightfalls  | tags: aegis speedrun pve</v>
      </c>
    </row>
    <row r="862" spans="1:1" x14ac:dyDescent="0.25">
      <c r="A862" s="6" t="str" cm="1">
        <f t="array" aca="1" ref="A862" ca="1">IF($A861="",INDIRECT("wishlist_data!A"&amp;INT(ROW($A862)/4)),IF(MID($A861,3,5)="notes",INDIRECT("wishlist_data!C"&amp;INT(ROW($A862)/4)),IF(MID($A861,1,3)="dim","",INDIRECT("wishlist_data!B"&amp;INT(ROW($A862)/4)))))</f>
        <v>dimwishlist:item=2697143634&amp;perks=332773068,106909392,776531651,2048641572</v>
      </c>
    </row>
    <row r="863" spans="1:1" x14ac:dyDescent="0.25">
      <c r="A863" s="6" t="str" cm="1">
        <f t="array" aca="1" ref="A863" ca="1">IF($A862="",INDIRECT("wishlist_data!A"&amp;INT(ROW($A863)/4)),IF(MID($A862,3,5)="notes",INDIRECT("wishlist_data!C"&amp;INT(ROW($A863)/4)),IF(MID($A862,1,3)="dim","",INDIRECT("wishlist_data!B"&amp;INT(ROW($A863)/4)))))</f>
        <v/>
      </c>
    </row>
    <row r="864" spans="1:1" x14ac:dyDescent="0.25">
      <c r="A864" s="6" t="str" cm="1">
        <f t="array" aca="1" ref="A864" ca="1">IF($A863="",INDIRECT("wishlist_data!A"&amp;INT(ROW($A864)/4)),IF(MID($A863,3,5)="notes",INDIRECT("wishlist_data!C"&amp;INT(ROW($A864)/4)),IF(MID($A863,1,3)="dim","",INDIRECT("wishlist_data!B"&amp;INT(ROW($A864)/4)))))</f>
        <v>// Lotus-Eater</v>
      </c>
    </row>
    <row r="865" spans="1:1" x14ac:dyDescent="0.25">
      <c r="A865" s="6" t="str" cm="1">
        <f t="array" aca="1" ref="A865" ca="1">IF($A864="",INDIRECT("wishlist_data!A"&amp;INT(ROW($A865)/4)),IF(MID($A864,3,5)="notes",INDIRECT("wishlist_data!C"&amp;INT(ROW($A865)/4)),IF(MID($A864,1,3)="dim","",INDIRECT("wishlist_data!B"&amp;INT(ROW($A865)/4)))))</f>
        <v>//notes:[Aegis' Speedrunner's Shopping List (updated 2026-01-05)] Tier: 2 [Purpose]: Avoiding primary swaps, Ammo efficient fast add clear [Usage]: Universal [Source]: Nightfalls  | tags: aegis speedrun pve</v>
      </c>
    </row>
    <row r="866" spans="1:1" x14ac:dyDescent="0.25">
      <c r="A866" s="6" t="str" cm="1">
        <f t="array" aca="1" ref="A866" ca="1">IF($A865="",INDIRECT("wishlist_data!A"&amp;INT(ROW($A866)/4)),IF(MID($A865,3,5)="notes",INDIRECT("wishlist_data!C"&amp;INT(ROW($A866)/4)),IF(MID($A865,1,3)="dim","",INDIRECT("wishlist_data!B"&amp;INT(ROW($A866)/4)))))</f>
        <v>dimwishlist:item=2697143634&amp;perks=332773068,106909392,3700496672,2048641572</v>
      </c>
    </row>
    <row r="867" spans="1:1" x14ac:dyDescent="0.25">
      <c r="A867" s="6" t="str" cm="1">
        <f t="array" aca="1" ref="A867" ca="1">IF($A866="",INDIRECT("wishlist_data!A"&amp;INT(ROW($A867)/4)),IF(MID($A866,3,5)="notes",INDIRECT("wishlist_data!C"&amp;INT(ROW($A867)/4)),IF(MID($A866,1,3)="dim","",INDIRECT("wishlist_data!B"&amp;INT(ROW($A867)/4)))))</f>
        <v/>
      </c>
    </row>
    <row r="868" spans="1:1" x14ac:dyDescent="0.25">
      <c r="A868" s="6" t="str" cm="1">
        <f t="array" aca="1" ref="A868" ca="1">IF($A867="",INDIRECT("wishlist_data!A"&amp;INT(ROW($A868)/4)),IF(MID($A867,3,5)="notes",INDIRECT("wishlist_data!C"&amp;INT(ROW($A868)/4)),IF(MID($A867,1,3)="dim","",INDIRECT("wishlist_data!B"&amp;INT(ROW($A868)/4)))))</f>
        <v>// Lotus-Eater</v>
      </c>
    </row>
    <row r="869" spans="1:1" x14ac:dyDescent="0.25">
      <c r="A869" s="6" t="str" cm="1">
        <f t="array" aca="1" ref="A869" ca="1">IF($A868="",INDIRECT("wishlist_data!A"&amp;INT(ROW($A869)/4)),IF(MID($A868,3,5)="notes",INDIRECT("wishlist_data!C"&amp;INT(ROW($A869)/4)),IF(MID($A868,1,3)="dim","",INDIRECT("wishlist_data!B"&amp;INT(ROW($A869)/4)))))</f>
        <v>//notes:[Aegis' Speedrunner's Shopping List (updated 2026-01-05)] Tier: 2 [Purpose]: Avoiding primary swaps, Ammo efficient fast add clear [Usage]: Universal [Source]: Nightfalls  (Whislist doesn't work since more than 1 perk in the string, just for visual, WIP to fix it) | tags: aegis speedrun pve</v>
      </c>
    </row>
    <row r="870" spans="1:1" x14ac:dyDescent="0.25">
      <c r="A870" s="6" t="str" cm="1">
        <f t="array" aca="1" ref="A870" ca="1">IF($A869="",INDIRECT("wishlist_data!A"&amp;INT(ROW($A870)/4)),IF(MID($A869,3,5)="notes",INDIRECT("wishlist_data!C"&amp;INT(ROW($A870)/4)),IF(MID($A869,1,3)="dim","",INDIRECT("wishlist_data!B"&amp;INT(ROW($A870)/4)))))</f>
        <v>dimwishlist:item=2697143634&amp;perks= 1478423395,106909392,776531651,2048641572</v>
      </c>
    </row>
    <row r="871" spans="1:1" x14ac:dyDescent="0.25">
      <c r="A871" s="6" t="str" cm="1">
        <f t="array" aca="1" ref="A871" ca="1">IF($A870="",INDIRECT("wishlist_data!A"&amp;INT(ROW($A871)/4)),IF(MID($A870,3,5)="notes",INDIRECT("wishlist_data!C"&amp;INT(ROW($A871)/4)),IF(MID($A870,1,3)="dim","",INDIRECT("wishlist_data!B"&amp;INT(ROW($A871)/4)))))</f>
        <v/>
      </c>
    </row>
    <row r="872" spans="1:1" x14ac:dyDescent="0.25">
      <c r="A872" s="6" t="str" cm="1">
        <f t="array" aca="1" ref="A872" ca="1">IF($A871="",INDIRECT("wishlist_data!A"&amp;INT(ROW($A872)/4)),IF(MID($A871,3,5)="notes",INDIRECT("wishlist_data!C"&amp;INT(ROW($A872)/4)),IF(MID($A871,1,3)="dim","",INDIRECT("wishlist_data!B"&amp;INT(ROW($A872)/4)))))</f>
        <v>// Lotus-Eater</v>
      </c>
    </row>
    <row r="873" spans="1:1" x14ac:dyDescent="0.25">
      <c r="A873" s="6" t="str" cm="1">
        <f t="array" aca="1" ref="A873" ca="1">IF($A872="",INDIRECT("wishlist_data!A"&amp;INT(ROW($A873)/4)),IF(MID($A872,3,5)="notes",INDIRECT("wishlist_data!C"&amp;INT(ROW($A873)/4)),IF(MID($A872,1,3)="dim","",INDIRECT("wishlist_data!B"&amp;INT(ROW($A873)/4)))))</f>
        <v>//notes:[Aegis' Speedrunner's Shopping List (updated 2026-01-05)] Tier: 2 [Purpose]: Avoiding primary swaps, Ammo efficient fast add clear [Usage]: Universal [Source]: Nightfalls  (Whislist doesn't work since more than 1 perk in the string, just for visual, WIP to fix it) | tags: aegis speedrun pve</v>
      </c>
    </row>
    <row r="874" spans="1:1" x14ac:dyDescent="0.25">
      <c r="A874" s="6" t="str" cm="1">
        <f t="array" aca="1" ref="A874" ca="1">IF($A873="",INDIRECT("wishlist_data!A"&amp;INT(ROW($A874)/4)),IF(MID($A873,3,5)="notes",INDIRECT("wishlist_data!C"&amp;INT(ROW($A874)/4)),IF(MID($A873,1,3)="dim","",INDIRECT("wishlist_data!B"&amp;INT(ROW($A874)/4)))))</f>
        <v>dimwishlist:item=2697143634&amp;perks= 1478423395,106909392,3700496672,2048641572</v>
      </c>
    </row>
    <row r="875" spans="1:1" x14ac:dyDescent="0.25">
      <c r="A875" s="6" t="str" cm="1">
        <f t="array" aca="1" ref="A875" ca="1">IF($A874="",INDIRECT("wishlist_data!A"&amp;INT(ROW($A875)/4)),IF(MID($A874,3,5)="notes",INDIRECT("wishlist_data!C"&amp;INT(ROW($A875)/4)),IF(MID($A874,1,3)="dim","",INDIRECT("wishlist_data!B"&amp;INT(ROW($A875)/4)))))</f>
        <v/>
      </c>
    </row>
    <row r="876" spans="1:1" x14ac:dyDescent="0.25">
      <c r="A876" s="6" t="str" cm="1">
        <f t="array" aca="1" ref="A876" ca="1">IF($A875="",INDIRECT("wishlist_data!A"&amp;INT(ROW($A876)/4)),IF(MID($A875,3,5)="notes",INDIRECT("wishlist_data!C"&amp;INT(ROW($A876)/4)),IF(MID($A875,1,3)="dim","",INDIRECT("wishlist_data!B"&amp;INT(ROW($A876)/4)))))</f>
        <v>// Lotus-Eater</v>
      </c>
    </row>
    <row r="877" spans="1:1" x14ac:dyDescent="0.25">
      <c r="A877" s="6" t="str" cm="1">
        <f t="array" aca="1" ref="A877" ca="1">IF($A876="",INDIRECT("wishlist_data!A"&amp;INT(ROW($A877)/4)),IF(MID($A876,3,5)="notes",INDIRECT("wishlist_data!C"&amp;INT(ROW($A877)/4)),IF(MID($A876,1,3)="dim","",INDIRECT("wishlist_data!B"&amp;INT(ROW($A877)/4)))))</f>
        <v>//notes:[Aegis' Speedrunner's Shopping List (updated 2026-01-05)] Tier: 2 [Purpose]: Avoiding primary swaps, Ammo efficient fast add clear [Usage]: Universal [Source]: Nightfalls  | tags: aegis speedrun pve</v>
      </c>
    </row>
    <row r="878" spans="1:1" x14ac:dyDescent="0.25">
      <c r="A878" s="6" t="str" cm="1">
        <f t="array" aca="1" ref="A878" ca="1">IF($A877="",INDIRECT("wishlist_data!A"&amp;INT(ROW($A878)/4)),IF(MID($A877,3,5)="notes",INDIRECT("wishlist_data!C"&amp;INT(ROW($A878)/4)),IF(MID($A877,1,3)="dim","",INDIRECT("wishlist_data!B"&amp;INT(ROW($A878)/4)))))</f>
        <v>dimwishlist:item=3922217119&amp;perks=332773068,106909392,776531651,2048641572</v>
      </c>
    </row>
    <row r="879" spans="1:1" x14ac:dyDescent="0.25">
      <c r="A879" s="6" t="str" cm="1">
        <f t="array" aca="1" ref="A879" ca="1">IF($A878="",INDIRECT("wishlist_data!A"&amp;INT(ROW($A879)/4)),IF(MID($A878,3,5)="notes",INDIRECT("wishlist_data!C"&amp;INT(ROW($A879)/4)),IF(MID($A878,1,3)="dim","",INDIRECT("wishlist_data!B"&amp;INT(ROW($A879)/4)))))</f>
        <v/>
      </c>
    </row>
    <row r="880" spans="1:1" x14ac:dyDescent="0.25">
      <c r="A880" s="6" t="str" cm="1">
        <f t="array" aca="1" ref="A880" ca="1">IF($A879="",INDIRECT("wishlist_data!A"&amp;INT(ROW($A880)/4)),IF(MID($A879,3,5)="notes",INDIRECT("wishlist_data!C"&amp;INT(ROW($A880)/4)),IF(MID($A879,1,3)="dim","",INDIRECT("wishlist_data!B"&amp;INT(ROW($A880)/4)))))</f>
        <v>// Lotus-Eater</v>
      </c>
    </row>
    <row r="881" spans="1:1" x14ac:dyDescent="0.25">
      <c r="A881" s="6" t="str" cm="1">
        <f t="array" aca="1" ref="A881" ca="1">IF($A880="",INDIRECT("wishlist_data!A"&amp;INT(ROW($A881)/4)),IF(MID($A880,3,5)="notes",INDIRECT("wishlist_data!C"&amp;INT(ROW($A881)/4)),IF(MID($A880,1,3)="dim","",INDIRECT("wishlist_data!B"&amp;INT(ROW($A881)/4)))))</f>
        <v>//notes:[Aegis' Speedrunner's Shopping List (updated 2026-01-05)] Tier: 2 [Purpose]: Avoiding primary swaps, Ammo efficient fast add clear [Usage]: Universal [Source]: Nightfalls  | tags: aegis speedrun pve</v>
      </c>
    </row>
    <row r="882" spans="1:1" x14ac:dyDescent="0.25">
      <c r="A882" s="6" t="str" cm="1">
        <f t="array" aca="1" ref="A882" ca="1">IF($A881="",INDIRECT("wishlist_data!A"&amp;INT(ROW($A882)/4)),IF(MID($A881,3,5)="notes",INDIRECT("wishlist_data!C"&amp;INT(ROW($A882)/4)),IF(MID($A881,1,3)="dim","",INDIRECT("wishlist_data!B"&amp;INT(ROW($A882)/4)))))</f>
        <v>dimwishlist:item=3922217119&amp;perks=332773068,106909392,3700496672,2048641572</v>
      </c>
    </row>
    <row r="883" spans="1:1" x14ac:dyDescent="0.25">
      <c r="A883" s="6" t="str" cm="1">
        <f t="array" aca="1" ref="A883" ca="1">IF($A882="",INDIRECT("wishlist_data!A"&amp;INT(ROW($A883)/4)),IF(MID($A882,3,5)="notes",INDIRECT("wishlist_data!C"&amp;INT(ROW($A883)/4)),IF(MID($A882,1,3)="dim","",INDIRECT("wishlist_data!B"&amp;INT(ROW($A883)/4)))))</f>
        <v/>
      </c>
    </row>
    <row r="884" spans="1:1" x14ac:dyDescent="0.25">
      <c r="A884" s="6" t="str" cm="1">
        <f t="array" aca="1" ref="A884" ca="1">IF($A883="",INDIRECT("wishlist_data!A"&amp;INT(ROW($A884)/4)),IF(MID($A883,3,5)="notes",INDIRECT("wishlist_data!C"&amp;INT(ROW($A884)/4)),IF(MID($A883,1,3)="dim","",INDIRECT("wishlist_data!B"&amp;INT(ROW($A884)/4)))))</f>
        <v>// Lotus-Eater</v>
      </c>
    </row>
    <row r="885" spans="1:1" x14ac:dyDescent="0.25">
      <c r="A885" s="6" t="str" cm="1">
        <f t="array" aca="1" ref="A885" ca="1">IF($A884="",INDIRECT("wishlist_data!A"&amp;INT(ROW($A885)/4)),IF(MID($A884,3,5)="notes",INDIRECT("wishlist_data!C"&amp;INT(ROW($A885)/4)),IF(MID($A884,1,3)="dim","",INDIRECT("wishlist_data!B"&amp;INT(ROW($A885)/4)))))</f>
        <v>//notes:[Aegis' Speedrunner's Shopping List (updated 2026-01-05)] Tier: 2 [Purpose]: Avoiding primary swaps, Ammo efficient fast add clear [Usage]: Universal [Source]: Nightfalls  (Whislist doesn't work since more than 1 perk in the string, just for visual, WIP to fix it) | tags: aegis speedrun pve</v>
      </c>
    </row>
    <row r="886" spans="1:1" x14ac:dyDescent="0.25">
      <c r="A886" s="6" t="str" cm="1">
        <f t="array" aca="1" ref="A886" ca="1">IF($A885="",INDIRECT("wishlist_data!A"&amp;INT(ROW($A886)/4)),IF(MID($A885,3,5)="notes",INDIRECT("wishlist_data!C"&amp;INT(ROW($A886)/4)),IF(MID($A885,1,3)="dim","",INDIRECT("wishlist_data!B"&amp;INT(ROW($A886)/4)))))</f>
        <v>dimwishlist:item=3922217119&amp;perks= 1478423395,106909392,776531651,2048641572</v>
      </c>
    </row>
    <row r="887" spans="1:1" x14ac:dyDescent="0.25">
      <c r="A887" s="6" t="str" cm="1">
        <f t="array" aca="1" ref="A887" ca="1">IF($A886="",INDIRECT("wishlist_data!A"&amp;INT(ROW($A887)/4)),IF(MID($A886,3,5)="notes",INDIRECT("wishlist_data!C"&amp;INT(ROW($A887)/4)),IF(MID($A886,1,3)="dim","",INDIRECT("wishlist_data!B"&amp;INT(ROW($A887)/4)))))</f>
        <v/>
      </c>
    </row>
    <row r="888" spans="1:1" x14ac:dyDescent="0.25">
      <c r="A888" s="6" t="str" cm="1">
        <f t="array" aca="1" ref="A888" ca="1">IF($A887="",INDIRECT("wishlist_data!A"&amp;INT(ROW($A888)/4)),IF(MID($A887,3,5)="notes",INDIRECT("wishlist_data!C"&amp;INT(ROW($A888)/4)),IF(MID($A887,1,3)="dim","",INDIRECT("wishlist_data!B"&amp;INT(ROW($A888)/4)))))</f>
        <v>// Lotus-Eater</v>
      </c>
    </row>
    <row r="889" spans="1:1" x14ac:dyDescent="0.25">
      <c r="A889" s="6" t="str" cm="1">
        <f t="array" aca="1" ref="A889" ca="1">IF($A888="",INDIRECT("wishlist_data!A"&amp;INT(ROW($A889)/4)),IF(MID($A888,3,5)="notes",INDIRECT("wishlist_data!C"&amp;INT(ROW($A889)/4)),IF(MID($A888,1,3)="dim","",INDIRECT("wishlist_data!B"&amp;INT(ROW($A889)/4)))))</f>
        <v>//notes:[Aegis' Speedrunner's Shopping List (updated 2026-01-05)] Tier: 2 [Purpose]: Avoiding primary swaps, Ammo efficient fast add clear [Usage]: Universal [Source]: Nightfalls  (Whislist doesn't work since more than 1 perk in the string, just for visual, WIP to fix it) | tags: aegis speedrun pve</v>
      </c>
    </row>
    <row r="890" spans="1:1" x14ac:dyDescent="0.25">
      <c r="A890" s="6" t="str" cm="1">
        <f t="array" aca="1" ref="A890" ca="1">IF($A889="",INDIRECT("wishlist_data!A"&amp;INT(ROW($A890)/4)),IF(MID($A889,3,5)="notes",INDIRECT("wishlist_data!C"&amp;INT(ROW($A890)/4)),IF(MID($A889,1,3)="dim","",INDIRECT("wishlist_data!B"&amp;INT(ROW($A890)/4)))))</f>
        <v>dimwishlist:item=3922217119&amp;perks= 1478423395,106909392,3700496672,2048641572</v>
      </c>
    </row>
    <row r="891" spans="1:1" x14ac:dyDescent="0.25">
      <c r="A891" s="6" t="str" cm="1">
        <f t="array" aca="1" ref="A891" ca="1">IF($A890="",INDIRECT("wishlist_data!A"&amp;INT(ROW($A891)/4)),IF(MID($A890,3,5)="notes",INDIRECT("wishlist_data!C"&amp;INT(ROW($A891)/4)),IF(MID($A890,1,3)="dim","",INDIRECT("wishlist_data!B"&amp;INT(ROW($A891)/4)))))</f>
        <v/>
      </c>
    </row>
    <row r="892" spans="1:1" x14ac:dyDescent="0.25">
      <c r="A892" s="6" t="str" cm="1">
        <f t="array" aca="1" ref="A892" ca="1">IF($A891="",INDIRECT("wishlist_data!A"&amp;INT(ROW($A892)/4)),IF(MID($A891,3,5)="notes",INDIRECT("wishlist_data!C"&amp;INT(ROW($A892)/4)),IF(MID($A891,1,3)="dim","",INDIRECT("wishlist_data!B"&amp;INT(ROW($A892)/4)))))</f>
        <v>// Lumina</v>
      </c>
    </row>
    <row r="893" spans="1:1" x14ac:dyDescent="0.25">
      <c r="A893" s="6" t="str" cm="1">
        <f t="array" aca="1" ref="A893" ca="1">IF($A892="",INDIRECT("wishlist_data!A"&amp;INT(ROW($A893)/4)),IF(MID($A892,3,5)="notes",INDIRECT("wishlist_data!C"&amp;INT(ROW($A893)/4)),IF(MID($A892,1,3)="dim","",INDIRECT("wishlist_data!B"&amp;INT(ROW($A893)/4)))))</f>
        <v>//notes:[Aegis' Speedrunner's Shopping List (updated 2026-01-05)] Tier: 2 [Purpose]: Providing 35% buff, Long distance grapple travel [Usage]: Universal [Source]: Monument to Lost Lights  | tags: aegis speedrun pve</v>
      </c>
    </row>
    <row r="894" spans="1:1" x14ac:dyDescent="0.25">
      <c r="A894" s="6" t="str" cm="1">
        <f t="array" aca="1" ref="A894" ca="1">IF($A893="",INDIRECT("wishlist_data!A"&amp;INT(ROW($A894)/4)),IF(MID($A893,3,5)="notes",INDIRECT("wishlist_data!C"&amp;INT(ROW($A894)/4)),IF(MID($A893,1,3)="dim","",INDIRECT("wishlist_data!B"&amp;INT(ROW($A894)/4)))))</f>
        <v>dimwishlist:item=3512014804&amp;perks=</v>
      </c>
    </row>
    <row r="895" spans="1:1" x14ac:dyDescent="0.25">
      <c r="A895" s="6" t="str" cm="1">
        <f t="array" aca="1" ref="A895" ca="1">IF($A894="",INDIRECT("wishlist_data!A"&amp;INT(ROW($A895)/4)),IF(MID($A894,3,5)="notes",INDIRECT("wishlist_data!C"&amp;INT(ROW($A895)/4)),IF(MID($A894,1,3)="dim","",INDIRECT("wishlist_data!B"&amp;INT(ROW($A895)/4)))))</f>
        <v/>
      </c>
    </row>
    <row r="896" spans="1:1" x14ac:dyDescent="0.25">
      <c r="A896" s="6" t="str" cm="1">
        <f t="array" aca="1" ref="A896" ca="1">IF($A895="",INDIRECT("wishlist_data!A"&amp;INT(ROW($A896)/4)),IF(MID($A895,3,5)="notes",INDIRECT("wishlist_data!C"&amp;INT(ROW($A896)/4)),IF(MID($A895,1,3)="dim","",INDIRECT("wishlist_data!B"&amp;INT(ROW($A896)/4)))))</f>
        <v>// Motif-41</v>
      </c>
    </row>
    <row r="897" spans="1:1" x14ac:dyDescent="0.25">
      <c r="A897" s="6" t="str" cm="1">
        <f t="array" aca="1" ref="A897" ca="1">IF($A896="",INDIRECT("wishlist_data!A"&amp;INT(ROW($A897)/4)),IF(MID($A896,3,5)="notes",INDIRECT("wishlist_data!C"&amp;INT(ROW($A897)/4)),IF(MID($A896,1,3)="dim","",INDIRECT("wishlist_data!B"&amp;INT(ROW($A897)/4)))))</f>
        <v>//notes:[Aegis' Speedrunner's Shopping List (updated 2026-01-05)] Tier: 2 [Purpose]: Splash add clear [Usage]: Universal [Source]: S28 portal  | tags: aegis speedrun pve</v>
      </c>
    </row>
    <row r="898" spans="1:1" x14ac:dyDescent="0.25">
      <c r="A898" s="6" t="str" cm="1">
        <f t="array" aca="1" ref="A898" ca="1">IF($A897="",INDIRECT("wishlist_data!A"&amp;INT(ROW($A898)/4)),IF(MID($A897,3,5)="notes",INDIRECT("wishlist_data!C"&amp;INT(ROW($A898)/4)),IF(MID($A897,1,3)="dim","",INDIRECT("wishlist_data!B"&amp;INT(ROW($A898)/4)))))</f>
        <v>dimwishlist:item=1685533876&amp;perks=3525010810,2822142346,3300816228,4293542123</v>
      </c>
    </row>
    <row r="899" spans="1:1" x14ac:dyDescent="0.25">
      <c r="A899" s="6" t="str" cm="1">
        <f t="array" aca="1" ref="A899" ca="1">IF($A898="",INDIRECT("wishlist_data!A"&amp;INT(ROW($A899)/4)),IF(MID($A898,3,5)="notes",INDIRECT("wishlist_data!C"&amp;INT(ROW($A899)/4)),IF(MID($A898,1,3)="dim","",INDIRECT("wishlist_data!B"&amp;INT(ROW($A899)/4)))))</f>
        <v/>
      </c>
    </row>
    <row r="900" spans="1:1" x14ac:dyDescent="0.25">
      <c r="A900" s="6" t="str" cm="1">
        <f t="array" aca="1" ref="A900" ca="1">IF($A899="",INDIRECT("wishlist_data!A"&amp;INT(ROW($A900)/4)),IF(MID($A899,3,5)="notes",INDIRECT("wishlist_data!C"&amp;INT(ROW($A900)/4)),IF(MID($A899,1,3)="dim","",INDIRECT("wishlist_data!B"&amp;INT(ROW($A900)/4)))))</f>
        <v>// Motif-41</v>
      </c>
    </row>
    <row r="901" spans="1:1" x14ac:dyDescent="0.25">
      <c r="A901" s="6" t="str" cm="1">
        <f t="array" aca="1" ref="A901" ca="1">IF($A900="",INDIRECT("wishlist_data!A"&amp;INT(ROW($A901)/4)),IF(MID($A900,3,5)="notes",INDIRECT("wishlist_data!C"&amp;INT(ROW($A901)/4)),IF(MID($A900,1,3)="dim","",INDIRECT("wishlist_data!B"&amp;INT(ROW($A901)/4)))))</f>
        <v>//notes:[Aegis' Speedrunner's Shopping List (updated 2026-01-05)] Tier: 2 [Purpose]: Splash add clear [Usage]: Universal [Source]: S28 portal  | tags: aegis speedrun pve</v>
      </c>
    </row>
    <row r="902" spans="1:1" x14ac:dyDescent="0.25">
      <c r="A902" s="6" t="str" cm="1">
        <f t="array" aca="1" ref="A902" ca="1">IF($A901="",INDIRECT("wishlist_data!A"&amp;INT(ROW($A902)/4)),IF(MID($A901,3,5)="notes",INDIRECT("wishlist_data!C"&amp;INT(ROW($A902)/4)),IF(MID($A901,1,3)="dim","",INDIRECT("wishlist_data!B"&amp;INT(ROW($A902)/4)))))</f>
        <v>dimwishlist:item=1685533876&amp;perks=3525010810,2822142346,3300816228,1546637391</v>
      </c>
    </row>
    <row r="903" spans="1:1" x14ac:dyDescent="0.25">
      <c r="A903" s="6" t="str" cm="1">
        <f t="array" aca="1" ref="A903" ca="1">IF($A902="",INDIRECT("wishlist_data!A"&amp;INT(ROW($A903)/4)),IF(MID($A902,3,5)="notes",INDIRECT("wishlist_data!C"&amp;INT(ROW($A903)/4)),IF(MID($A902,1,3)="dim","",INDIRECT("wishlist_data!B"&amp;INT(ROW($A903)/4)))))</f>
        <v/>
      </c>
    </row>
    <row r="904" spans="1:1" x14ac:dyDescent="0.25">
      <c r="A904" s="6" t="str" cm="1">
        <f t="array" aca="1" ref="A904" ca="1">IF($A903="",INDIRECT("wishlist_data!A"&amp;INT(ROW($A904)/4)),IF(MID($A903,3,5)="notes",INDIRECT("wishlist_data!C"&amp;INT(ROW($A904)/4)),IF(MID($A903,1,3)="dim","",INDIRECT("wishlist_data!B"&amp;INT(ROW($A904)/4)))))</f>
        <v>// Motif-41</v>
      </c>
    </row>
    <row r="905" spans="1:1" x14ac:dyDescent="0.25">
      <c r="A905" s="6" t="str" cm="1">
        <f t="array" aca="1" ref="A905" ca="1">IF($A904="",INDIRECT("wishlist_data!A"&amp;INT(ROW($A905)/4)),IF(MID($A904,3,5)="notes",INDIRECT("wishlist_data!C"&amp;INT(ROW($A905)/4)),IF(MID($A904,1,3)="dim","",INDIRECT("wishlist_data!B"&amp;INT(ROW($A905)/4)))))</f>
        <v>//notes:[Aegis' Speedrunner's Shopping List (updated 2026-01-05)] Tier: 2 [Purpose]: Splash add clear [Usage]: Universal [Source]: S28 portal  | tags: aegis speedrun pve</v>
      </c>
    </row>
    <row r="906" spans="1:1" x14ac:dyDescent="0.25">
      <c r="A906" s="6" t="str" cm="1">
        <f t="array" aca="1" ref="A906" ca="1">IF($A905="",INDIRECT("wishlist_data!A"&amp;INT(ROW($A906)/4)),IF(MID($A905,3,5)="notes",INDIRECT("wishlist_data!C"&amp;INT(ROW($A906)/4)),IF(MID($A905,1,3)="dim","",INDIRECT("wishlist_data!B"&amp;INT(ROW($A906)/4)))))</f>
        <v>dimwishlist:item=1685533876&amp;perks=3525010810,2822142346,3300816228,243981275</v>
      </c>
    </row>
    <row r="907" spans="1:1" x14ac:dyDescent="0.25">
      <c r="A907" s="6" t="str" cm="1">
        <f t="array" aca="1" ref="A907" ca="1">IF($A906="",INDIRECT("wishlist_data!A"&amp;INT(ROW($A907)/4)),IF(MID($A906,3,5)="notes",INDIRECT("wishlist_data!C"&amp;INT(ROW($A907)/4)),IF(MID($A906,1,3)="dim","",INDIRECT("wishlist_data!B"&amp;INT(ROW($A907)/4)))))</f>
        <v/>
      </c>
    </row>
    <row r="908" spans="1:1" x14ac:dyDescent="0.25">
      <c r="A908" s="6" t="str" cm="1">
        <f t="array" aca="1" ref="A908" ca="1">IF($A907="",INDIRECT("wishlist_data!A"&amp;INT(ROW($A908)/4)),IF(MID($A907,3,5)="notes",INDIRECT("wishlist_data!C"&amp;INT(ROW($A908)/4)),IF(MID($A907,1,3)="dim","",INDIRECT("wishlist_data!B"&amp;INT(ROW($A908)/4)))))</f>
        <v>// Motif-41</v>
      </c>
    </row>
    <row r="909" spans="1:1" x14ac:dyDescent="0.25">
      <c r="A909" s="6" t="str" cm="1">
        <f t="array" aca="1" ref="A909" ca="1">IF($A908="",INDIRECT("wishlist_data!A"&amp;INT(ROW($A909)/4)),IF(MID($A908,3,5)="notes",INDIRECT("wishlist_data!C"&amp;INT(ROW($A909)/4)),IF(MID($A908,1,3)="dim","",INDIRECT("wishlist_data!B"&amp;INT(ROW($A909)/4)))))</f>
        <v>//notes:[Aegis' Speedrunner's Shopping List (updated 2026-01-05)] Tier: 2 [Purpose]: Splash add clear [Usage]: Universal [Source]: S28 portal  | tags: aegis speedrun pve</v>
      </c>
    </row>
    <row r="910" spans="1:1" x14ac:dyDescent="0.25">
      <c r="A910" s="6" t="str" cm="1">
        <f t="array" aca="1" ref="A910" ca="1">IF($A909="",INDIRECT("wishlist_data!A"&amp;INT(ROW($A910)/4)),IF(MID($A909,3,5)="notes",INDIRECT("wishlist_data!C"&amp;INT(ROW($A910)/4)),IF(MID($A909,1,3)="dim","",INDIRECT("wishlist_data!B"&amp;INT(ROW($A910)/4)))))</f>
        <v>dimwishlist:item=1685533876&amp;perks=3525010810,2822142346,951095735,4293542123</v>
      </c>
    </row>
    <row r="911" spans="1:1" x14ac:dyDescent="0.25">
      <c r="A911" s="6" t="str" cm="1">
        <f t="array" aca="1" ref="A911" ca="1">IF($A910="",INDIRECT("wishlist_data!A"&amp;INT(ROW($A911)/4)),IF(MID($A910,3,5)="notes",INDIRECT("wishlist_data!C"&amp;INT(ROW($A911)/4)),IF(MID($A910,1,3)="dim","",INDIRECT("wishlist_data!B"&amp;INT(ROW($A911)/4)))))</f>
        <v/>
      </c>
    </row>
    <row r="912" spans="1:1" x14ac:dyDescent="0.25">
      <c r="A912" s="6" t="str" cm="1">
        <f t="array" aca="1" ref="A912" ca="1">IF($A911="",INDIRECT("wishlist_data!A"&amp;INT(ROW($A912)/4)),IF(MID($A911,3,5)="notes",INDIRECT("wishlist_data!C"&amp;INT(ROW($A912)/4)),IF(MID($A911,1,3)="dim","",INDIRECT("wishlist_data!B"&amp;INT(ROW($A912)/4)))))</f>
        <v>// Motif-41</v>
      </c>
    </row>
    <row r="913" spans="1:1" x14ac:dyDescent="0.25">
      <c r="A913" s="6" t="str" cm="1">
        <f t="array" aca="1" ref="A913" ca="1">IF($A912="",INDIRECT("wishlist_data!A"&amp;INT(ROW($A913)/4)),IF(MID($A912,3,5)="notes",INDIRECT("wishlist_data!C"&amp;INT(ROW($A913)/4)),IF(MID($A912,1,3)="dim","",INDIRECT("wishlist_data!B"&amp;INT(ROW($A913)/4)))))</f>
        <v>//notes:[Aegis' Speedrunner's Shopping List (updated 2026-01-05)] Tier: 2 [Purpose]: Splash add clear [Usage]: Universal [Source]: S28 portal  | tags: aegis speedrun pve</v>
      </c>
    </row>
    <row r="914" spans="1:1" x14ac:dyDescent="0.25">
      <c r="A914" s="6" t="str" cm="1">
        <f t="array" aca="1" ref="A914" ca="1">IF($A913="",INDIRECT("wishlist_data!A"&amp;INT(ROW($A914)/4)),IF(MID($A913,3,5)="notes",INDIRECT("wishlist_data!C"&amp;INT(ROW($A914)/4)),IF(MID($A913,1,3)="dim","",INDIRECT("wishlist_data!B"&amp;INT(ROW($A914)/4)))))</f>
        <v>dimwishlist:item=1685533876&amp;perks=3525010810,2822142346,951095735,1546637391</v>
      </c>
    </row>
    <row r="915" spans="1:1" x14ac:dyDescent="0.25">
      <c r="A915" s="6" t="str" cm="1">
        <f t="array" aca="1" ref="A915" ca="1">IF($A914="",INDIRECT("wishlist_data!A"&amp;INT(ROW($A915)/4)),IF(MID($A914,3,5)="notes",INDIRECT("wishlist_data!C"&amp;INT(ROW($A915)/4)),IF(MID($A914,1,3)="dim","",INDIRECT("wishlist_data!B"&amp;INT(ROW($A915)/4)))))</f>
        <v/>
      </c>
    </row>
    <row r="916" spans="1:1" x14ac:dyDescent="0.25">
      <c r="A916" s="6" t="str" cm="1">
        <f t="array" aca="1" ref="A916" ca="1">IF($A915="",INDIRECT("wishlist_data!A"&amp;INT(ROW($A916)/4)),IF(MID($A915,3,5)="notes",INDIRECT("wishlist_data!C"&amp;INT(ROW($A916)/4)),IF(MID($A915,1,3)="dim","",INDIRECT("wishlist_data!B"&amp;INT(ROW($A916)/4)))))</f>
        <v>// Motif-41</v>
      </c>
    </row>
    <row r="917" spans="1:1" x14ac:dyDescent="0.25">
      <c r="A917" s="6" t="str" cm="1">
        <f t="array" aca="1" ref="A917" ca="1">IF($A916="",INDIRECT("wishlist_data!A"&amp;INT(ROW($A917)/4)),IF(MID($A916,3,5)="notes",INDIRECT("wishlist_data!C"&amp;INT(ROW($A917)/4)),IF(MID($A916,1,3)="dim","",INDIRECT("wishlist_data!B"&amp;INT(ROW($A917)/4)))))</f>
        <v>//notes:[Aegis' Speedrunner's Shopping List (updated 2026-01-05)] Tier: 2 [Purpose]: Splash add clear [Usage]: Universal [Source]: S28 portal  | tags: aegis speedrun pve</v>
      </c>
    </row>
    <row r="918" spans="1:1" x14ac:dyDescent="0.25">
      <c r="A918" s="6" t="str" cm="1">
        <f t="array" aca="1" ref="A918" ca="1">IF($A917="",INDIRECT("wishlist_data!A"&amp;INT(ROW($A918)/4)),IF(MID($A917,3,5)="notes",INDIRECT("wishlist_data!C"&amp;INT(ROW($A918)/4)),IF(MID($A917,1,3)="dim","",INDIRECT("wishlist_data!B"&amp;INT(ROW($A918)/4)))))</f>
        <v>dimwishlist:item=1685533876&amp;perks=3525010810,2822142346,951095735,243981275</v>
      </c>
    </row>
    <row r="919" spans="1:1" x14ac:dyDescent="0.25">
      <c r="A919" s="6" t="str" cm="1">
        <f t="array" aca="1" ref="A919" ca="1">IF($A918="",INDIRECT("wishlist_data!A"&amp;INT(ROW($A919)/4)),IF(MID($A918,3,5)="notes",INDIRECT("wishlist_data!C"&amp;INT(ROW($A919)/4)),IF(MID($A918,1,3)="dim","",INDIRECT("wishlist_data!B"&amp;INT(ROW($A919)/4)))))</f>
        <v/>
      </c>
    </row>
    <row r="920" spans="1:1" x14ac:dyDescent="0.25">
      <c r="A920" s="6" t="str" cm="1">
        <f t="array" aca="1" ref="A920" ca="1">IF($A919="",INDIRECT("wishlist_data!A"&amp;INT(ROW($A920)/4)),IF(MID($A919,3,5)="notes",INDIRECT("wishlist_data!C"&amp;INT(ROW($A920)/4)),IF(MID($A919,1,3)="dim","",INDIRECT("wishlist_data!B"&amp;INT(ROW($A920)/4)))))</f>
        <v>// Motif-41</v>
      </c>
    </row>
    <row r="921" spans="1:1" x14ac:dyDescent="0.25">
      <c r="A921" s="6" t="str" cm="1">
        <f t="array" aca="1" ref="A921" ca="1">IF($A920="",INDIRECT("wishlist_data!A"&amp;INT(ROW($A921)/4)),IF(MID($A920,3,5)="notes",INDIRECT("wishlist_data!C"&amp;INT(ROW($A921)/4)),IF(MID($A920,1,3)="dim","",INDIRECT("wishlist_data!B"&amp;INT(ROW($A921)/4)))))</f>
        <v>//notes:[Aegis' Speedrunner's Shopping List (updated 2026-01-05)] Tier: 2 [Purpose]: Splash add clear [Usage]: Universal [Source]: S28 portal  | tags: aegis speedrun pve</v>
      </c>
    </row>
    <row r="922" spans="1:1" x14ac:dyDescent="0.25">
      <c r="A922" s="6" t="str" cm="1">
        <f t="array" aca="1" ref="A922" ca="1">IF($A921="",INDIRECT("wishlist_data!A"&amp;INT(ROW($A922)/4)),IF(MID($A921,3,5)="notes",INDIRECT("wishlist_data!C"&amp;INT(ROW($A922)/4)),IF(MID($A921,1,3)="dim","",INDIRECT("wishlist_data!B"&amp;INT(ROW($A922)/4)))))</f>
        <v>dimwishlist:item=1685533876&amp;perks=3525010810,2822142346,3592538738,4293542123</v>
      </c>
    </row>
    <row r="923" spans="1:1" x14ac:dyDescent="0.25">
      <c r="A923" s="6" t="str" cm="1">
        <f t="array" aca="1" ref="A923" ca="1">IF($A922="",INDIRECT("wishlist_data!A"&amp;INT(ROW($A923)/4)),IF(MID($A922,3,5)="notes",INDIRECT("wishlist_data!C"&amp;INT(ROW($A923)/4)),IF(MID($A922,1,3)="dim","",INDIRECT("wishlist_data!B"&amp;INT(ROW($A923)/4)))))</f>
        <v/>
      </c>
    </row>
    <row r="924" spans="1:1" x14ac:dyDescent="0.25">
      <c r="A924" s="6" t="str" cm="1">
        <f t="array" aca="1" ref="A924" ca="1">IF($A923="",INDIRECT("wishlist_data!A"&amp;INT(ROW($A924)/4)),IF(MID($A923,3,5)="notes",INDIRECT("wishlist_data!C"&amp;INT(ROW($A924)/4)),IF(MID($A923,1,3)="dim","",INDIRECT("wishlist_data!B"&amp;INT(ROW($A924)/4)))))</f>
        <v>// Motif-41</v>
      </c>
    </row>
    <row r="925" spans="1:1" x14ac:dyDescent="0.25">
      <c r="A925" s="6" t="str" cm="1">
        <f t="array" aca="1" ref="A925" ca="1">IF($A924="",INDIRECT("wishlist_data!A"&amp;INT(ROW($A925)/4)),IF(MID($A924,3,5)="notes",INDIRECT("wishlist_data!C"&amp;INT(ROW($A925)/4)),IF(MID($A924,1,3)="dim","",INDIRECT("wishlist_data!B"&amp;INT(ROW($A925)/4)))))</f>
        <v>//notes:[Aegis' Speedrunner's Shopping List (updated 2026-01-05)] Tier: 2 [Purpose]: Splash add clear [Usage]: Universal [Source]: S28 portal  | tags: aegis speedrun pve</v>
      </c>
    </row>
    <row r="926" spans="1:1" x14ac:dyDescent="0.25">
      <c r="A926" s="6" t="str" cm="1">
        <f t="array" aca="1" ref="A926" ca="1">IF($A925="",INDIRECT("wishlist_data!A"&amp;INT(ROW($A926)/4)),IF(MID($A925,3,5)="notes",INDIRECT("wishlist_data!C"&amp;INT(ROW($A926)/4)),IF(MID($A925,1,3)="dim","",INDIRECT("wishlist_data!B"&amp;INT(ROW($A926)/4)))))</f>
        <v>dimwishlist:item=1685533876&amp;perks=3525010810,2822142346,3592538738,1546637391</v>
      </c>
    </row>
    <row r="927" spans="1:1" x14ac:dyDescent="0.25">
      <c r="A927" s="6" t="str" cm="1">
        <f t="array" aca="1" ref="A927" ca="1">IF($A926="",INDIRECT("wishlist_data!A"&amp;INT(ROW($A927)/4)),IF(MID($A926,3,5)="notes",INDIRECT("wishlist_data!C"&amp;INT(ROW($A927)/4)),IF(MID($A926,1,3)="dim","",INDIRECT("wishlist_data!B"&amp;INT(ROW($A927)/4)))))</f>
        <v/>
      </c>
    </row>
    <row r="928" spans="1:1" x14ac:dyDescent="0.25">
      <c r="A928" s="6" t="str" cm="1">
        <f t="array" aca="1" ref="A928" ca="1">IF($A927="",INDIRECT("wishlist_data!A"&amp;INT(ROW($A928)/4)),IF(MID($A927,3,5)="notes",INDIRECT("wishlist_data!C"&amp;INT(ROW($A928)/4)),IF(MID($A927,1,3)="dim","",INDIRECT("wishlist_data!B"&amp;INT(ROW($A928)/4)))))</f>
        <v>// Motif-41</v>
      </c>
    </row>
    <row r="929" spans="1:1" x14ac:dyDescent="0.25">
      <c r="A929" s="6" t="str" cm="1">
        <f t="array" aca="1" ref="A929" ca="1">IF($A928="",INDIRECT("wishlist_data!A"&amp;INT(ROW($A929)/4)),IF(MID($A928,3,5)="notes",INDIRECT("wishlist_data!C"&amp;INT(ROW($A929)/4)),IF(MID($A928,1,3)="dim","",INDIRECT("wishlist_data!B"&amp;INT(ROW($A929)/4)))))</f>
        <v>//notes:[Aegis' Speedrunner's Shopping List (updated 2026-01-05)] Tier: 2 [Purpose]: Splash add clear [Usage]: Universal [Source]: S28 portal  | tags: aegis speedrun pve</v>
      </c>
    </row>
    <row r="930" spans="1:1" x14ac:dyDescent="0.25">
      <c r="A930" s="6" t="str" cm="1">
        <f t="array" aca="1" ref="A930" ca="1">IF($A929="",INDIRECT("wishlist_data!A"&amp;INT(ROW($A930)/4)),IF(MID($A929,3,5)="notes",INDIRECT("wishlist_data!C"&amp;INT(ROW($A930)/4)),IF(MID($A929,1,3)="dim","",INDIRECT("wishlist_data!B"&amp;INT(ROW($A930)/4)))))</f>
        <v>dimwishlist:item=1685533876&amp;perks=3525010810,2822142346,3592538738,243981275</v>
      </c>
    </row>
    <row r="931" spans="1:1" x14ac:dyDescent="0.25">
      <c r="A931" s="6" t="str" cm="1">
        <f t="array" aca="1" ref="A931" ca="1">IF($A930="",INDIRECT("wishlist_data!A"&amp;INT(ROW($A931)/4)),IF(MID($A930,3,5)="notes",INDIRECT("wishlist_data!C"&amp;INT(ROW($A931)/4)),IF(MID($A930,1,3)="dim","",INDIRECT("wishlist_data!B"&amp;INT(ROW($A931)/4)))))</f>
        <v/>
      </c>
    </row>
    <row r="932" spans="1:1" x14ac:dyDescent="0.25">
      <c r="A932" s="6" t="str" cm="1">
        <f t="array" aca="1" ref="A932" ca="1">IF($A931="",INDIRECT("wishlist_data!A"&amp;INT(ROW($A932)/4)),IF(MID($A931,3,5)="notes",INDIRECT("wishlist_data!C"&amp;INT(ROW($A932)/4)),IF(MID($A931,1,3)="dim","",INDIRECT("wishlist_data!B"&amp;INT(ROW($A932)/4)))))</f>
        <v>// No Hesitation</v>
      </c>
    </row>
    <row r="933" spans="1:1" x14ac:dyDescent="0.25">
      <c r="A933" s="6" t="str" cm="1">
        <f t="array" aca="1" ref="A933" ca="1">IF($A932="",INDIRECT("wishlist_data!A"&amp;INT(ROW($A933)/4)),IF(MID($A932,3,5)="notes",INDIRECT("wishlist_data!C"&amp;INT(ROW($A933)/4)),IF(MID($A932,1,3)="dim","",INDIRECT("wishlist_data!B"&amp;INT(ROW($A933)/4)))))</f>
        <v>//notes:[Aegis' Speedrunner's Shopping List (updated 2026-01-05)] Tier: 2 [Purpose]: Healing vulnerable teammates, Universal damage boost [Usage]: Universal [Source]: Pale Heart  | tags: aegis speedrun pve</v>
      </c>
    </row>
    <row r="934" spans="1:1" x14ac:dyDescent="0.25">
      <c r="A934" s="6" t="str" cm="1">
        <f t="array" aca="1" ref="A934" ca="1">IF($A933="",INDIRECT("wishlist_data!A"&amp;INT(ROW($A934)/4)),IF(MID($A933,3,5)="notes",INDIRECT("wishlist_data!C"&amp;INT(ROW($A934)/4)),IF(MID($A933,1,3)="dim","",INDIRECT("wishlist_data!B"&amp;INT(ROW($A934)/4)))))</f>
        <v>dimwishlist:item=1801007332&amp;perks=1840239774,2635532173,2980589453,243981275</v>
      </c>
    </row>
    <row r="935" spans="1:1" x14ac:dyDescent="0.25">
      <c r="A935" s="6" t="str" cm="1">
        <f t="array" aca="1" ref="A935" ca="1">IF($A934="",INDIRECT("wishlist_data!A"&amp;INT(ROW($A935)/4)),IF(MID($A934,3,5)="notes",INDIRECT("wishlist_data!C"&amp;INT(ROW($A935)/4)),IF(MID($A934,1,3)="dim","",INDIRECT("wishlist_data!B"&amp;INT(ROW($A935)/4)))))</f>
        <v/>
      </c>
    </row>
    <row r="936" spans="1:1" x14ac:dyDescent="0.25">
      <c r="A936" s="6" t="str" cm="1">
        <f t="array" aca="1" ref="A936" ca="1">IF($A935="",INDIRECT("wishlist_data!A"&amp;INT(ROW($A936)/4)),IF(MID($A935,3,5)="notes",INDIRECT("wishlist_data!C"&amp;INT(ROW($A936)/4)),IF(MID($A935,1,3)="dim","",INDIRECT("wishlist_data!B"&amp;INT(ROW($A936)/4)))))</f>
        <v>// No Hesitation</v>
      </c>
    </row>
    <row r="937" spans="1:1" x14ac:dyDescent="0.25">
      <c r="A937" s="6" t="str" cm="1">
        <f t="array" aca="1" ref="A937" ca="1">IF($A936="",INDIRECT("wishlist_data!A"&amp;INT(ROW($A937)/4)),IF(MID($A936,3,5)="notes",INDIRECT("wishlist_data!C"&amp;INT(ROW($A937)/4)),IF(MID($A936,1,3)="dim","",INDIRECT("wishlist_data!B"&amp;INT(ROW($A937)/4)))))</f>
        <v>//notes:[Aegis' Speedrunner's Shopping List (updated 2026-01-05)] Tier: 2 [Purpose]: Healing vulnerable teammates, Universal damage boost [Usage]: Universal [Source]: Pale Heart  | tags: aegis speedrun pve</v>
      </c>
    </row>
    <row r="938" spans="1:1" x14ac:dyDescent="0.25">
      <c r="A938" s="6" t="str" cm="1">
        <f t="array" aca="1" ref="A938" ca="1">IF($A937="",INDIRECT("wishlist_data!A"&amp;INT(ROW($A938)/4)),IF(MID($A937,3,5)="notes",INDIRECT("wishlist_data!C"&amp;INT(ROW($A938)/4)),IF(MID($A937,1,3)="dim","",INDIRECT("wishlist_data!B"&amp;INT(ROW($A938)/4)))))</f>
        <v>dimwishlist:item=1801007332&amp;perks=1840239774,2635532173,2980589453,4293542123</v>
      </c>
    </row>
    <row r="939" spans="1:1" x14ac:dyDescent="0.25">
      <c r="A939" s="6" t="str" cm="1">
        <f t="array" aca="1" ref="A939" ca="1">IF($A938="",INDIRECT("wishlist_data!A"&amp;INT(ROW($A939)/4)),IF(MID($A938,3,5)="notes",INDIRECT("wishlist_data!C"&amp;INT(ROW($A939)/4)),IF(MID($A938,1,3)="dim","",INDIRECT("wishlist_data!B"&amp;INT(ROW($A939)/4)))))</f>
        <v/>
      </c>
    </row>
    <row r="940" spans="1:1" x14ac:dyDescent="0.25">
      <c r="A940" s="6" t="str" cm="1">
        <f t="array" aca="1" ref="A940" ca="1">IF($A939="",INDIRECT("wishlist_data!A"&amp;INT(ROW($A940)/4)),IF(MID($A939,3,5)="notes",INDIRECT("wishlist_data!C"&amp;INT(ROW($A940)/4)),IF(MID($A939,1,3)="dim","",INDIRECT("wishlist_data!B"&amp;INT(ROW($A940)/4)))))</f>
        <v>// No Hesitation</v>
      </c>
    </row>
    <row r="941" spans="1:1" x14ac:dyDescent="0.25">
      <c r="A941" s="6" t="str" cm="1">
        <f t="array" aca="1" ref="A941" ca="1">IF($A940="",INDIRECT("wishlist_data!A"&amp;INT(ROW($A941)/4)),IF(MID($A940,3,5)="notes",INDIRECT("wishlist_data!C"&amp;INT(ROW($A941)/4)),IF(MID($A940,1,3)="dim","",INDIRECT("wishlist_data!B"&amp;INT(ROW($A941)/4)))))</f>
        <v>//notes:[Aegis' Speedrunner's Shopping List (updated 2026-01-05)] Tier: 2 [Purpose]: Healing vulnerable teammates, Universal damage boost [Usage]: Universal [Source]: Pale Heart  | tags: aegis speedrun pve</v>
      </c>
    </row>
    <row r="942" spans="1:1" x14ac:dyDescent="0.25">
      <c r="A942" s="6" t="str" cm="1">
        <f t="array" aca="1" ref="A942" ca="1">IF($A941="",INDIRECT("wishlist_data!A"&amp;INT(ROW($A942)/4)),IF(MID($A941,3,5)="notes",INDIRECT("wishlist_data!C"&amp;INT(ROW($A942)/4)),IF(MID($A941,1,3)="dim","",INDIRECT("wishlist_data!B"&amp;INT(ROW($A942)/4)))))</f>
        <v>dimwishlist:item=1801007332&amp;perks=1840239774, 3142289711,2980589453,243981275</v>
      </c>
    </row>
    <row r="943" spans="1:1" x14ac:dyDescent="0.25">
      <c r="A943" s="6" t="str" cm="1">
        <f t="array" aca="1" ref="A943" ca="1">IF($A942="",INDIRECT("wishlist_data!A"&amp;INT(ROW($A943)/4)),IF(MID($A942,3,5)="notes",INDIRECT("wishlist_data!C"&amp;INT(ROW($A943)/4)),IF(MID($A942,1,3)="dim","",INDIRECT("wishlist_data!B"&amp;INT(ROW($A943)/4)))))</f>
        <v/>
      </c>
    </row>
    <row r="944" spans="1:1" x14ac:dyDescent="0.25">
      <c r="A944" s="6" t="str" cm="1">
        <f t="array" aca="1" ref="A944" ca="1">IF($A943="",INDIRECT("wishlist_data!A"&amp;INT(ROW($A944)/4)),IF(MID($A943,3,5)="notes",INDIRECT("wishlist_data!C"&amp;INT(ROW($A944)/4)),IF(MID($A943,1,3)="dim","",INDIRECT("wishlist_data!B"&amp;INT(ROW($A944)/4)))))</f>
        <v>// No Hesitation</v>
      </c>
    </row>
    <row r="945" spans="1:1" x14ac:dyDescent="0.25">
      <c r="A945" s="6" t="str" cm="1">
        <f t="array" aca="1" ref="A945" ca="1">IF($A944="",INDIRECT("wishlist_data!A"&amp;INT(ROW($A945)/4)),IF(MID($A944,3,5)="notes",INDIRECT("wishlist_data!C"&amp;INT(ROW($A945)/4)),IF(MID($A944,1,3)="dim","",INDIRECT("wishlist_data!B"&amp;INT(ROW($A945)/4)))))</f>
        <v>//notes:[Aegis' Speedrunner's Shopping List (updated 2026-01-05)] Tier: 2 [Purpose]: Healing vulnerable teammates, Universal damage boost [Usage]: Universal [Source]: Pale Heart  | tags: aegis speedrun pve</v>
      </c>
    </row>
    <row r="946" spans="1:1" x14ac:dyDescent="0.25">
      <c r="A946" s="6" t="str" cm="1">
        <f t="array" aca="1" ref="A946" ca="1">IF($A945="",INDIRECT("wishlist_data!A"&amp;INT(ROW($A946)/4)),IF(MID($A945,3,5)="notes",INDIRECT("wishlist_data!C"&amp;INT(ROW($A946)/4)),IF(MID($A945,1,3)="dim","",INDIRECT("wishlist_data!B"&amp;INT(ROW($A946)/4)))))</f>
        <v>dimwishlist:item=1801007332&amp;perks=1840239774, 3142289711,2980589453,4293542123</v>
      </c>
    </row>
    <row r="947" spans="1:1" x14ac:dyDescent="0.25">
      <c r="A947" s="6" t="str" cm="1">
        <f t="array" aca="1" ref="A947" ca="1">IF($A946="",INDIRECT("wishlist_data!A"&amp;INT(ROW($A947)/4)),IF(MID($A946,3,5)="notes",INDIRECT("wishlist_data!C"&amp;INT(ROW($A947)/4)),IF(MID($A946,1,3)="dim","",INDIRECT("wishlist_data!B"&amp;INT(ROW($A947)/4)))))</f>
        <v/>
      </c>
    </row>
    <row r="948" spans="1:1" x14ac:dyDescent="0.25">
      <c r="A948" s="6" t="str" cm="1">
        <f t="array" aca="1" ref="A948" ca="1">IF($A947="",INDIRECT("wishlist_data!A"&amp;INT(ROW($A948)/4)),IF(MID($A947,3,5)="notes",INDIRECT("wishlist_data!C"&amp;INT(ROW($A948)/4)),IF(MID($A947,1,3)="dim","",INDIRECT("wishlist_data!B"&amp;INT(ROW($A948)/4)))))</f>
        <v>// Parasite</v>
      </c>
    </row>
    <row r="949" spans="1:1" x14ac:dyDescent="0.25">
      <c r="A949" s="6" t="str" cm="1">
        <f t="array" aca="1" ref="A949" ca="1">IF($A948="",INDIRECT("wishlist_data!A"&amp;INT(ROW($A949)/4)),IF(MID($A948,3,5)="notes",INDIRECT("wishlist_data!C"&amp;INT(ROW($A949)/4)),IF(MID($A948,1,3)="dim","",INDIRECT("wishlist_data!B"&amp;INT(ROW($A949)/4)))))</f>
        <v>//notes:[Aegis' Speedrunner's Shopping List (updated 2026-01-05)] Tier: 2 [Purpose]: Extremely high burst [Usage]: Universal [Source]: Witch Queen quest  | tags: aegis speedrun pve</v>
      </c>
    </row>
    <row r="950" spans="1:1" x14ac:dyDescent="0.25">
      <c r="A950" s="6" t="str" cm="1">
        <f t="array" aca="1" ref="A950" ca="1">IF($A949="",INDIRECT("wishlist_data!A"&amp;INT(ROW($A950)/4)),IF(MID($A949,3,5)="notes",INDIRECT("wishlist_data!C"&amp;INT(ROW($A950)/4)),IF(MID($A949,1,3)="dim","",INDIRECT("wishlist_data!B"&amp;INT(ROW($A950)/4)))))</f>
        <v>dimwishlist:item=2812324400&amp;perks=</v>
      </c>
    </row>
    <row r="951" spans="1:1" x14ac:dyDescent="0.25">
      <c r="A951" s="6" t="str" cm="1">
        <f t="array" aca="1" ref="A951" ca="1">IF($A950="",INDIRECT("wishlist_data!A"&amp;INT(ROW($A951)/4)),IF(MID($A950,3,5)="notes",INDIRECT("wishlist_data!C"&amp;INT(ROW($A951)/4)),IF(MID($A950,1,3)="dim","",INDIRECT("wishlist_data!B"&amp;INT(ROW($A951)/4)))))</f>
        <v/>
      </c>
    </row>
    <row r="952" spans="1:1" x14ac:dyDescent="0.25">
      <c r="A952" s="6" t="str" cm="1">
        <f t="array" aca="1" ref="A952" ca="1">IF($A951="",INDIRECT("wishlist_data!A"&amp;INT(ROW($A952)/4)),IF(MID($A951,3,5)="notes",INDIRECT("wishlist_data!C"&amp;INT(ROW($A952)/4)),IF(MID($A951,1,3)="dim","",INDIRECT("wishlist_data!B"&amp;INT(ROW($A952)/4)))))</f>
        <v>// Path of Least Resistance</v>
      </c>
    </row>
    <row r="953" spans="1:1" x14ac:dyDescent="0.25">
      <c r="A953" s="6" t="str" cm="1">
        <f t="array" aca="1" ref="A953" ca="1">IF($A952="",INDIRECT("wishlist_data!A"&amp;INT(ROW($A953)/4)),IF(MID($A952,3,5)="notes",INDIRECT("wishlist_data!C"&amp;INT(ROW($A953)/4)),IF(MID($A952,1,3)="dim","",INDIRECT("wishlist_data!B"&amp;INT(ROW($A953)/4)))))</f>
        <v>//notes:[Aegis' Speedrunner's Shopping List (updated 2026-01-05)] Tier: 2 [Purpose]: Avoiding primary swaps, Special single shot add clear, Shooting bricks [Usage]: Universal [Source]: Operation: Seraph's Shield  | tags: aegis speedrun pve</v>
      </c>
    </row>
    <row r="954" spans="1:1" x14ac:dyDescent="0.25">
      <c r="A954" s="6" t="str" cm="1">
        <f t="array" aca="1" ref="A954" ca="1">IF($A953="",INDIRECT("wishlist_data!A"&amp;INT(ROW($A954)/4)),IF(MID($A953,3,5)="notes",INDIRECT("wishlist_data!C"&amp;INT(ROW($A954)/4)),IF(MID($A953,1,3)="dim","",INDIRECT("wishlist_data!B"&amp;INT(ROW($A954)/4)))))</f>
        <v>dimwishlist:item=2827764482&amp;perks=1840239774,2749775325,3700496672,2173046394</v>
      </c>
    </row>
    <row r="955" spans="1:1" x14ac:dyDescent="0.25">
      <c r="A955" s="6" t="str" cm="1">
        <f t="array" aca="1" ref="A955" ca="1">IF($A954="",INDIRECT("wishlist_data!A"&amp;INT(ROW($A955)/4)),IF(MID($A954,3,5)="notes",INDIRECT("wishlist_data!C"&amp;INT(ROW($A955)/4)),IF(MID($A954,1,3)="dim","",INDIRECT("wishlist_data!B"&amp;INT(ROW($A955)/4)))))</f>
        <v/>
      </c>
    </row>
    <row r="956" spans="1:1" x14ac:dyDescent="0.25">
      <c r="A956" s="6" t="str" cm="1">
        <f t="array" aca="1" ref="A956" ca="1">IF($A955="",INDIRECT("wishlist_data!A"&amp;INT(ROW($A956)/4)),IF(MID($A955,3,5)="notes",INDIRECT("wishlist_data!C"&amp;INT(ROW($A956)/4)),IF(MID($A955,1,3)="dim","",INDIRECT("wishlist_data!B"&amp;INT(ROW($A956)/4)))))</f>
        <v>// Path of Least Resistance</v>
      </c>
    </row>
    <row r="957" spans="1:1" x14ac:dyDescent="0.25">
      <c r="A957" s="6" t="str" cm="1">
        <f t="array" aca="1" ref="A957" ca="1">IF($A956="",INDIRECT("wishlist_data!A"&amp;INT(ROW($A957)/4)),IF(MID($A956,3,5)="notes",INDIRECT("wishlist_data!C"&amp;INT(ROW($A957)/4)),IF(MID($A956,1,3)="dim","",INDIRECT("wishlist_data!B"&amp;INT(ROW($A957)/4)))))</f>
        <v>//notes:[Aegis' Speedrunner's Shopping List (updated 2026-01-05)] Tier: 2 [Purpose]: Avoiding primary swaps, Special single shot add clear, Shooting bricks [Usage]: Universal [Source]: Operation: Seraph's Shield  | tags: aegis speedrun pve</v>
      </c>
    </row>
    <row r="958" spans="1:1" x14ac:dyDescent="0.25">
      <c r="A958" s="6" t="str" cm="1">
        <f t="array" aca="1" ref="A958" ca="1">IF($A957="",INDIRECT("wishlist_data!A"&amp;INT(ROW($A958)/4)),IF(MID($A957,3,5)="notes",INDIRECT("wishlist_data!C"&amp;INT(ROW($A958)/4)),IF(MID($A957,1,3)="dim","",INDIRECT("wishlist_data!B"&amp;INT(ROW($A958)/4)))))</f>
        <v>dimwishlist:item=2827764482&amp;perks=1840239774,2749775325,3700496672,438098033</v>
      </c>
    </row>
    <row r="959" spans="1:1" x14ac:dyDescent="0.25">
      <c r="A959" s="6" t="str" cm="1">
        <f t="array" aca="1" ref="A959" ca="1">IF($A958="",INDIRECT("wishlist_data!A"&amp;INT(ROW($A959)/4)),IF(MID($A958,3,5)="notes",INDIRECT("wishlist_data!C"&amp;INT(ROW($A959)/4)),IF(MID($A958,1,3)="dim","",INDIRECT("wishlist_data!B"&amp;INT(ROW($A959)/4)))))</f>
        <v/>
      </c>
    </row>
    <row r="960" spans="1:1" x14ac:dyDescent="0.25">
      <c r="A960" s="6" t="str" cm="1">
        <f t="array" aca="1" ref="A960" ca="1">IF($A959="",INDIRECT("wishlist_data!A"&amp;INT(ROW($A960)/4)),IF(MID($A959,3,5)="notes",INDIRECT("wishlist_data!C"&amp;INT(ROW($A960)/4)),IF(MID($A959,1,3)="dim","",INDIRECT("wishlist_data!B"&amp;INT(ROW($A960)/4)))))</f>
        <v>// Perfect Paradox</v>
      </c>
    </row>
    <row r="961" spans="1:1" x14ac:dyDescent="0.25">
      <c r="A961" s="6" t="str" cm="1">
        <f t="array" aca="1" ref="A961" ca="1">IF($A960="",INDIRECT("wishlist_data!A"&amp;INT(ROW($A961)/4)),IF(MID($A960,3,5)="notes",INDIRECT("wishlist_data!C"&amp;INT(ROW($A961)/4)),IF(MID($A960,1,3)="dim","",INDIRECT("wishlist_data!B"&amp;INT(ROW($A961)/4)))))</f>
        <v>//notes:[Aegis' Speedrunner's Shopping List (updated 2026-01-05)] Tier: 2 [Purpose]: Burst single target damage, One-two punch [Usage]: Universal [Source]: S24 pool  | tags: aegis speedrun pve</v>
      </c>
    </row>
    <row r="962" spans="1:1" x14ac:dyDescent="0.25">
      <c r="A962" s="6" t="str" cm="1">
        <f t="array" aca="1" ref="A962" ca="1">IF($A961="",INDIRECT("wishlist_data!A"&amp;INT(ROW($A962)/4)),IF(MID($A961,3,5)="notes",INDIRECT("wishlist_data!C"&amp;INT(ROW($A962)/4)),IF(MID($A961,1,3)="dim","",INDIRECT("wishlist_data!B"&amp;INT(ROW($A962)/4)))))</f>
        <v>dimwishlist:item=2248667690&amp;perks=1300023272,106909392,2869569095,2679249093</v>
      </c>
    </row>
    <row r="963" spans="1:1" x14ac:dyDescent="0.25">
      <c r="A963" s="6" t="str" cm="1">
        <f t="array" aca="1" ref="A963" ca="1">IF($A962="",INDIRECT("wishlist_data!A"&amp;INT(ROW($A963)/4)),IF(MID($A962,3,5)="notes",INDIRECT("wishlist_data!C"&amp;INT(ROW($A963)/4)),IF(MID($A962,1,3)="dim","",INDIRECT("wishlist_data!B"&amp;INT(ROW($A963)/4)))))</f>
        <v/>
      </c>
    </row>
    <row r="964" spans="1:1" x14ac:dyDescent="0.25">
      <c r="A964" s="6" t="str" cm="1">
        <f t="array" aca="1" ref="A964" ca="1">IF($A963="",INDIRECT("wishlist_data!A"&amp;INT(ROW($A964)/4)),IF(MID($A963,3,5)="notes",INDIRECT("wishlist_data!C"&amp;INT(ROW($A964)/4)),IF(MID($A963,1,3)="dim","",INDIRECT("wishlist_data!B"&amp;INT(ROW($A964)/4)))))</f>
        <v>// Perfect Paradox</v>
      </c>
    </row>
    <row r="965" spans="1:1" x14ac:dyDescent="0.25">
      <c r="A965" s="6" t="str" cm="1">
        <f t="array" aca="1" ref="A965" ca="1">IF($A964="",INDIRECT("wishlist_data!A"&amp;INT(ROW($A965)/4)),IF(MID($A964,3,5)="notes",INDIRECT("wishlist_data!C"&amp;INT(ROW($A965)/4)),IF(MID($A964,1,3)="dim","",INDIRECT("wishlist_data!B"&amp;INT(ROW($A965)/4)))))</f>
        <v>//notes:[Aegis' Speedrunner's Shopping List (updated 2026-01-05)] Tier: 2 [Purpose]: Burst single target damage, One-two punch [Usage]: Universal [Source]: S24 pool  | tags: aegis speedrun pve</v>
      </c>
    </row>
    <row r="966" spans="1:1" x14ac:dyDescent="0.25">
      <c r="A966" s="6" t="str" cm="1">
        <f t="array" aca="1" ref="A966" ca="1">IF($A965="",INDIRECT("wishlist_data!A"&amp;INT(ROW($A966)/4)),IF(MID($A965,3,5)="notes",INDIRECT("wishlist_data!C"&amp;INT(ROW($A966)/4)),IF(MID($A965,1,3)="dim","",INDIRECT("wishlist_data!B"&amp;INT(ROW($A966)/4)))))</f>
        <v>dimwishlist:item=2248667690&amp;perks=1300023272,106909392,2869569095,2360754333</v>
      </c>
    </row>
    <row r="967" spans="1:1" x14ac:dyDescent="0.25">
      <c r="A967" s="6" t="str" cm="1">
        <f t="array" aca="1" ref="A967" ca="1">IF($A966="",INDIRECT("wishlist_data!A"&amp;INT(ROW($A967)/4)),IF(MID($A966,3,5)="notes",INDIRECT("wishlist_data!C"&amp;INT(ROW($A967)/4)),IF(MID($A966,1,3)="dim","",INDIRECT("wishlist_data!B"&amp;INT(ROW($A967)/4)))))</f>
        <v/>
      </c>
    </row>
    <row r="968" spans="1:1" x14ac:dyDescent="0.25">
      <c r="A968" s="6" t="str" cm="1">
        <f t="array" aca="1" ref="A968" ca="1">IF($A967="",INDIRECT("wishlist_data!A"&amp;INT(ROW($A968)/4)),IF(MID($A967,3,5)="notes",INDIRECT("wishlist_data!C"&amp;INT(ROW($A968)/4)),IF(MID($A967,1,3)="dim","",INDIRECT("wishlist_data!B"&amp;INT(ROW($A968)/4)))))</f>
        <v>// Perfect Paradox</v>
      </c>
    </row>
    <row r="969" spans="1:1" x14ac:dyDescent="0.25">
      <c r="A969" s="6" t="str" cm="1">
        <f t="array" aca="1" ref="A969" ca="1">IF($A968="",INDIRECT("wishlist_data!A"&amp;INT(ROW($A969)/4)),IF(MID($A968,3,5)="notes",INDIRECT("wishlist_data!C"&amp;INT(ROW($A969)/4)),IF(MID($A968,1,3)="dim","",INDIRECT("wishlist_data!B"&amp;INT(ROW($A969)/4)))))</f>
        <v>//notes:[Aegis' Speedrunner's Shopping List (updated 2026-01-05)] Tier: 2 [Purpose]: Burst single target damage, One-two punch [Usage]: Universal [Source]: S24 pool  | tags: aegis speedrun pve</v>
      </c>
    </row>
    <row r="970" spans="1:1" x14ac:dyDescent="0.25">
      <c r="A970" s="6" t="str" cm="1">
        <f t="array" aca="1" ref="A970" ca="1">IF($A969="",INDIRECT("wishlist_data!A"&amp;INT(ROW($A970)/4)),IF(MID($A969,3,5)="notes",INDIRECT("wishlist_data!C"&amp;INT(ROW($A970)/4)),IF(MID($A969,1,3)="dim","",INDIRECT("wishlist_data!B"&amp;INT(ROW($A970)/4)))))</f>
        <v>dimwishlist:item=2248667690&amp;perks=1300023272,106909392,2869569095, 806159697</v>
      </c>
    </row>
    <row r="971" spans="1:1" x14ac:dyDescent="0.25">
      <c r="A971" s="6" t="str" cm="1">
        <f t="array" aca="1" ref="A971" ca="1">IF($A970="",INDIRECT("wishlist_data!A"&amp;INT(ROW($A971)/4)),IF(MID($A970,3,5)="notes",INDIRECT("wishlist_data!C"&amp;INT(ROW($A971)/4)),IF(MID($A970,1,3)="dim","",INDIRECT("wishlist_data!B"&amp;INT(ROW($A971)/4)))))</f>
        <v/>
      </c>
    </row>
    <row r="972" spans="1:1" x14ac:dyDescent="0.25">
      <c r="A972" s="6" t="str" cm="1">
        <f t="array" aca="1" ref="A972" ca="1">IF($A971="",INDIRECT("wishlist_data!A"&amp;INT(ROW($A972)/4)),IF(MID($A971,3,5)="notes",INDIRECT("wishlist_data!C"&amp;INT(ROW($A972)/4)),IF(MID($A971,1,3)="dim","",INDIRECT("wishlist_data!B"&amp;INT(ROW($A972)/4)))))</f>
        <v>// Perfect Paradox</v>
      </c>
    </row>
    <row r="973" spans="1:1" x14ac:dyDescent="0.25">
      <c r="A973" s="6" t="str" cm="1">
        <f t="array" aca="1" ref="A973" ca="1">IF($A972="",INDIRECT("wishlist_data!A"&amp;INT(ROW($A973)/4)),IF(MID($A972,3,5)="notes",INDIRECT("wishlist_data!C"&amp;INT(ROW($A973)/4)),IF(MID($A972,1,3)="dim","",INDIRECT("wishlist_data!B"&amp;INT(ROW($A973)/4)))))</f>
        <v>//notes:[Aegis' Speedrunner's Shopping List (updated 2026-01-05)] Tier: 2 [Purpose]: Burst single target damage, One-two punch [Usage]: Universal [Source]: S24 pool  | tags: aegis speedrun pve</v>
      </c>
    </row>
    <row r="974" spans="1:1" x14ac:dyDescent="0.25">
      <c r="A974" s="6" t="str" cm="1">
        <f t="array" aca="1" ref="A974" ca="1">IF($A973="",INDIRECT("wishlist_data!A"&amp;INT(ROW($A974)/4)),IF(MID($A973,3,5)="notes",INDIRECT("wishlist_data!C"&amp;INT(ROW($A974)/4)),IF(MID($A973,1,3)="dim","",INDIRECT("wishlist_data!B"&amp;INT(ROW($A974)/4)))))</f>
        <v>dimwishlist:item=2248667690&amp;perks=1300023272,106909392, 777589559,2679249093</v>
      </c>
    </row>
    <row r="975" spans="1:1" x14ac:dyDescent="0.25">
      <c r="A975" s="6" t="str" cm="1">
        <f t="array" aca="1" ref="A975" ca="1">IF($A974="",INDIRECT("wishlist_data!A"&amp;INT(ROW($A975)/4)),IF(MID($A974,3,5)="notes",INDIRECT("wishlist_data!C"&amp;INT(ROW($A975)/4)),IF(MID($A974,1,3)="dim","",INDIRECT("wishlist_data!B"&amp;INT(ROW($A975)/4)))))</f>
        <v/>
      </c>
    </row>
    <row r="976" spans="1:1" x14ac:dyDescent="0.25">
      <c r="A976" s="6" t="str" cm="1">
        <f t="array" aca="1" ref="A976" ca="1">IF($A975="",INDIRECT("wishlist_data!A"&amp;INT(ROW($A976)/4)),IF(MID($A975,3,5)="notes",INDIRECT("wishlist_data!C"&amp;INT(ROW($A976)/4)),IF(MID($A975,1,3)="dim","",INDIRECT("wishlist_data!B"&amp;INT(ROW($A976)/4)))))</f>
        <v>// Perfect Paradox</v>
      </c>
    </row>
    <row r="977" spans="1:1" x14ac:dyDescent="0.25">
      <c r="A977" s="6" t="str" cm="1">
        <f t="array" aca="1" ref="A977" ca="1">IF($A976="",INDIRECT("wishlist_data!A"&amp;INT(ROW($A977)/4)),IF(MID($A976,3,5)="notes",INDIRECT("wishlist_data!C"&amp;INT(ROW($A977)/4)),IF(MID($A976,1,3)="dim","",INDIRECT("wishlist_data!B"&amp;INT(ROW($A977)/4)))))</f>
        <v>//notes:[Aegis' Speedrunner's Shopping List (updated 2026-01-05)] Tier: 2 [Purpose]: Burst single target damage, One-two punch [Usage]: Universal [Source]: S24 pool  | tags: aegis speedrun pve</v>
      </c>
    </row>
    <row r="978" spans="1:1" x14ac:dyDescent="0.25">
      <c r="A978" s="6" t="str" cm="1">
        <f t="array" aca="1" ref="A978" ca="1">IF($A977="",INDIRECT("wishlist_data!A"&amp;INT(ROW($A978)/4)),IF(MID($A977,3,5)="notes",INDIRECT("wishlist_data!C"&amp;INT(ROW($A978)/4)),IF(MID($A977,1,3)="dim","",INDIRECT("wishlist_data!B"&amp;INT(ROW($A978)/4)))))</f>
        <v>dimwishlist:item=2248667690&amp;perks=1300023272,106909392, 777589559,2360754333</v>
      </c>
    </row>
    <row r="979" spans="1:1" x14ac:dyDescent="0.25">
      <c r="A979" s="6" t="str" cm="1">
        <f t="array" aca="1" ref="A979" ca="1">IF($A978="",INDIRECT("wishlist_data!A"&amp;INT(ROW($A979)/4)),IF(MID($A978,3,5)="notes",INDIRECT("wishlist_data!C"&amp;INT(ROW($A979)/4)),IF(MID($A978,1,3)="dim","",INDIRECT("wishlist_data!B"&amp;INT(ROW($A979)/4)))))</f>
        <v/>
      </c>
    </row>
    <row r="980" spans="1:1" x14ac:dyDescent="0.25">
      <c r="A980" s="6" t="str" cm="1">
        <f t="array" aca="1" ref="A980" ca="1">IF($A979="",INDIRECT("wishlist_data!A"&amp;INT(ROW($A980)/4)),IF(MID($A979,3,5)="notes",INDIRECT("wishlist_data!C"&amp;INT(ROW($A980)/4)),IF(MID($A979,1,3)="dim","",INDIRECT("wishlist_data!B"&amp;INT(ROW($A980)/4)))))</f>
        <v>// Perfect Paradox</v>
      </c>
    </row>
    <row r="981" spans="1:1" x14ac:dyDescent="0.25">
      <c r="A981" s="6" t="str" cm="1">
        <f t="array" aca="1" ref="A981" ca="1">IF($A980="",INDIRECT("wishlist_data!A"&amp;INT(ROW($A981)/4)),IF(MID($A980,3,5)="notes",INDIRECT("wishlist_data!C"&amp;INT(ROW($A981)/4)),IF(MID($A980,1,3)="dim","",INDIRECT("wishlist_data!B"&amp;INT(ROW($A981)/4)))))</f>
        <v>//notes:[Aegis' Speedrunner's Shopping List (updated 2026-01-05)] Tier: 2 [Purpose]: Burst single target damage, One-two punch [Usage]: Universal [Source]: S24 pool  | tags: aegis speedrun pve</v>
      </c>
    </row>
    <row r="982" spans="1:1" x14ac:dyDescent="0.25">
      <c r="A982" s="6" t="str" cm="1">
        <f t="array" aca="1" ref="A982" ca="1">IF($A981="",INDIRECT("wishlist_data!A"&amp;INT(ROW($A982)/4)),IF(MID($A981,3,5)="notes",INDIRECT("wishlist_data!C"&amp;INT(ROW($A982)/4)),IF(MID($A981,1,3)="dim","",INDIRECT("wishlist_data!B"&amp;INT(ROW($A982)/4)))))</f>
        <v>dimwishlist:item=2248667690&amp;perks=1300023272,106909392, 777589559, 806159697</v>
      </c>
    </row>
    <row r="983" spans="1:1" x14ac:dyDescent="0.25">
      <c r="A983" s="6" t="str" cm="1">
        <f t="array" aca="1" ref="A983" ca="1">IF($A982="",INDIRECT("wishlist_data!A"&amp;INT(ROW($A983)/4)),IF(MID($A982,3,5)="notes",INDIRECT("wishlist_data!C"&amp;INT(ROW($A983)/4)),IF(MID($A982,1,3)="dim","",INDIRECT("wishlist_data!B"&amp;INT(ROW($A983)/4)))))</f>
        <v/>
      </c>
    </row>
    <row r="984" spans="1:1" x14ac:dyDescent="0.25">
      <c r="A984" s="6" t="str" cm="1">
        <f t="array" aca="1" ref="A984" ca="1">IF($A983="",INDIRECT("wishlist_data!A"&amp;INT(ROW($A984)/4)),IF(MID($A983,3,5)="notes",INDIRECT("wishlist_data!C"&amp;INT(ROW($A984)/4)),IF(MID($A983,1,3)="dim","",INDIRECT("wishlist_data!B"&amp;INT(ROW($A984)/4)))))</f>
        <v>// Perfect Paradox</v>
      </c>
    </row>
    <row r="985" spans="1:1" x14ac:dyDescent="0.25">
      <c r="A985" s="6" t="str" cm="1">
        <f t="array" aca="1" ref="A985" ca="1">IF($A984="",INDIRECT("wishlist_data!A"&amp;INT(ROW($A985)/4)),IF(MID($A984,3,5)="notes",INDIRECT("wishlist_data!C"&amp;INT(ROW($A985)/4)),IF(MID($A984,1,3)="dim","",INDIRECT("wishlist_data!B"&amp;INT(ROW($A985)/4)))))</f>
        <v>//notes:[Aegis' Speedrunner's Shopping List (updated 2026-01-05)] Tier: 2 [Purpose]: Burst single target damage, One-two punch [Usage]: Universal [Source]: S24 pool  | tags: aegis speedrun pve</v>
      </c>
    </row>
    <row r="986" spans="1:1" x14ac:dyDescent="0.25">
      <c r="A986" s="6" t="str" cm="1">
        <f t="array" aca="1" ref="A986" ca="1">IF($A985="",INDIRECT("wishlist_data!A"&amp;INT(ROW($A986)/4)),IF(MID($A985,3,5)="notes",INDIRECT("wishlist_data!C"&amp;INT(ROW($A986)/4)),IF(MID($A985,1,3)="dim","",INDIRECT("wishlist_data!B"&amp;INT(ROW($A986)/4)))))</f>
        <v>dimwishlist:item=2248667690&amp;perks=1300023272,106909392,691659142,2679249093</v>
      </c>
    </row>
    <row r="987" spans="1:1" x14ac:dyDescent="0.25">
      <c r="A987" s="6" t="str" cm="1">
        <f t="array" aca="1" ref="A987" ca="1">IF($A986="",INDIRECT("wishlist_data!A"&amp;INT(ROW($A987)/4)),IF(MID($A986,3,5)="notes",INDIRECT("wishlist_data!C"&amp;INT(ROW($A987)/4)),IF(MID($A986,1,3)="dim","",INDIRECT("wishlist_data!B"&amp;INT(ROW($A987)/4)))))</f>
        <v/>
      </c>
    </row>
    <row r="988" spans="1:1" x14ac:dyDescent="0.25">
      <c r="A988" s="6" t="str" cm="1">
        <f t="array" aca="1" ref="A988" ca="1">IF($A987="",INDIRECT("wishlist_data!A"&amp;INT(ROW($A988)/4)),IF(MID($A987,3,5)="notes",INDIRECT("wishlist_data!C"&amp;INT(ROW($A988)/4)),IF(MID($A987,1,3)="dim","",INDIRECT("wishlist_data!B"&amp;INT(ROW($A988)/4)))))</f>
        <v>// Perfect Paradox</v>
      </c>
    </row>
    <row r="989" spans="1:1" x14ac:dyDescent="0.25">
      <c r="A989" s="6" t="str" cm="1">
        <f t="array" aca="1" ref="A989" ca="1">IF($A988="",INDIRECT("wishlist_data!A"&amp;INT(ROW($A989)/4)),IF(MID($A988,3,5)="notes",INDIRECT("wishlist_data!C"&amp;INT(ROW($A989)/4)),IF(MID($A988,1,3)="dim","",INDIRECT("wishlist_data!B"&amp;INT(ROW($A989)/4)))))</f>
        <v>//notes:[Aegis' Speedrunner's Shopping List (updated 2026-01-05)] Tier: 2 [Purpose]: Burst single target damage, One-two punch [Usage]: Universal [Source]: S24 pool  | tags: aegis speedrun pve</v>
      </c>
    </row>
    <row r="990" spans="1:1" x14ac:dyDescent="0.25">
      <c r="A990" s="6" t="str" cm="1">
        <f t="array" aca="1" ref="A990" ca="1">IF($A989="",INDIRECT("wishlist_data!A"&amp;INT(ROW($A990)/4)),IF(MID($A989,3,5)="notes",INDIRECT("wishlist_data!C"&amp;INT(ROW($A990)/4)),IF(MID($A989,1,3)="dim","",INDIRECT("wishlist_data!B"&amp;INT(ROW($A990)/4)))))</f>
        <v>dimwishlist:item=2248667690&amp;perks=1300023272,106909392,691659142,2360754333</v>
      </c>
    </row>
    <row r="991" spans="1:1" x14ac:dyDescent="0.25">
      <c r="A991" s="6" t="str" cm="1">
        <f t="array" aca="1" ref="A991" ca="1">IF($A990="",INDIRECT("wishlist_data!A"&amp;INT(ROW($A991)/4)),IF(MID($A990,3,5)="notes",INDIRECT("wishlist_data!C"&amp;INT(ROW($A991)/4)),IF(MID($A990,1,3)="dim","",INDIRECT("wishlist_data!B"&amp;INT(ROW($A991)/4)))))</f>
        <v/>
      </c>
    </row>
    <row r="992" spans="1:1" x14ac:dyDescent="0.25">
      <c r="A992" s="6" t="str" cm="1">
        <f t="array" aca="1" ref="A992" ca="1">IF($A991="",INDIRECT("wishlist_data!A"&amp;INT(ROW($A992)/4)),IF(MID($A991,3,5)="notes",INDIRECT("wishlist_data!C"&amp;INT(ROW($A992)/4)),IF(MID($A991,1,3)="dim","",INDIRECT("wishlist_data!B"&amp;INT(ROW($A992)/4)))))</f>
        <v>// Perfect Paradox</v>
      </c>
    </row>
    <row r="993" spans="1:1" x14ac:dyDescent="0.25">
      <c r="A993" s="6" t="str" cm="1">
        <f t="array" aca="1" ref="A993" ca="1">IF($A992="",INDIRECT("wishlist_data!A"&amp;INT(ROW($A993)/4)),IF(MID($A992,3,5)="notes",INDIRECT("wishlist_data!C"&amp;INT(ROW($A993)/4)),IF(MID($A992,1,3)="dim","",INDIRECT("wishlist_data!B"&amp;INT(ROW($A993)/4)))))</f>
        <v>//notes:[Aegis' Speedrunner's Shopping List (updated 2026-01-05)] Tier: 2 [Purpose]: Burst single target damage, One-two punch [Usage]: Universal [Source]: S24 pool  | tags: aegis speedrun pve</v>
      </c>
    </row>
    <row r="994" spans="1:1" x14ac:dyDescent="0.25">
      <c r="A994" s="6" t="str" cm="1">
        <f t="array" aca="1" ref="A994" ca="1">IF($A993="",INDIRECT("wishlist_data!A"&amp;INT(ROW($A994)/4)),IF(MID($A993,3,5)="notes",INDIRECT("wishlist_data!C"&amp;INT(ROW($A994)/4)),IF(MID($A993,1,3)="dim","",INDIRECT("wishlist_data!B"&amp;INT(ROW($A994)/4)))))</f>
        <v>dimwishlist:item=2248667690&amp;perks=1300023272,106909392,691659142, 806159697</v>
      </c>
    </row>
    <row r="995" spans="1:1" x14ac:dyDescent="0.25">
      <c r="A995" s="6" t="str" cm="1">
        <f t="array" aca="1" ref="A995" ca="1">IF($A994="",INDIRECT("wishlist_data!A"&amp;INT(ROW($A995)/4)),IF(MID($A994,3,5)="notes",INDIRECT("wishlist_data!C"&amp;INT(ROW($A995)/4)),IF(MID($A994,1,3)="dim","",INDIRECT("wishlist_data!B"&amp;INT(ROW($A995)/4)))))</f>
        <v/>
      </c>
    </row>
    <row r="996" spans="1:1" x14ac:dyDescent="0.25">
      <c r="A996" s="6" t="str" cm="1">
        <f t="array" aca="1" ref="A996" ca="1">IF($A995="",INDIRECT("wishlist_data!A"&amp;INT(ROW($A996)/4)),IF(MID($A995,3,5)="notes",INDIRECT("wishlist_data!C"&amp;INT(ROW($A996)/4)),IF(MID($A995,1,3)="dim","",INDIRECT("wishlist_data!B"&amp;INT(ROW($A996)/4)))))</f>
        <v>// Perfect Paradox</v>
      </c>
    </row>
    <row r="997" spans="1:1" x14ac:dyDescent="0.25">
      <c r="A997" s="6" t="str" cm="1">
        <f t="array" aca="1" ref="A997" ca="1">IF($A996="",INDIRECT("wishlist_data!A"&amp;INT(ROW($A997)/4)),IF(MID($A996,3,5)="notes",INDIRECT("wishlist_data!C"&amp;INT(ROW($A997)/4)),IF(MID($A996,1,3)="dim","",INDIRECT("wishlist_data!B"&amp;INT(ROW($A997)/4)))))</f>
        <v>//notes:[Aegis' Speedrunner's Shopping List (updated 2026-01-05)] Tier: 2 [Purpose]: Burst single target damage, One-two punch [Usage]: Universal [Source]: S24 pool  | tags: aegis speedrun pve</v>
      </c>
    </row>
    <row r="998" spans="1:1" x14ac:dyDescent="0.25">
      <c r="A998" s="6" t="str" cm="1">
        <f t="array" aca="1" ref="A998" ca="1">IF($A997="",INDIRECT("wishlist_data!A"&amp;INT(ROW($A998)/4)),IF(MID($A997,3,5)="notes",INDIRECT("wishlist_data!C"&amp;INT(ROW($A998)/4)),IF(MID($A997,1,3)="dim","",INDIRECT("wishlist_data!B"&amp;INT(ROW($A998)/4)))))</f>
        <v>dimwishlist:item=2248667690&amp;perks=1300023272,679225683,2869569095,2679249093</v>
      </c>
    </row>
    <row r="999" spans="1:1" x14ac:dyDescent="0.25">
      <c r="A999" s="6" t="str" cm="1">
        <f t="array" aca="1" ref="A999" ca="1">IF($A998="",INDIRECT("wishlist_data!A"&amp;INT(ROW($A999)/4)),IF(MID($A998,3,5)="notes",INDIRECT("wishlist_data!C"&amp;INT(ROW($A999)/4)),IF(MID($A998,1,3)="dim","",INDIRECT("wishlist_data!B"&amp;INT(ROW($A999)/4)))))</f>
        <v/>
      </c>
    </row>
    <row r="1000" spans="1:1" x14ac:dyDescent="0.25">
      <c r="A1000" s="6" t="str" cm="1">
        <f t="array" aca="1" ref="A1000" ca="1">IF($A999="",INDIRECT("wishlist_data!A"&amp;INT(ROW($A1000)/4)),IF(MID($A999,3,5)="notes",INDIRECT("wishlist_data!C"&amp;INT(ROW($A1000)/4)),IF(MID($A999,1,3)="dim","",INDIRECT("wishlist_data!B"&amp;INT(ROW($A1000)/4)))))</f>
        <v>// Perfect Paradox</v>
      </c>
    </row>
    <row r="1001" spans="1:1" x14ac:dyDescent="0.25">
      <c r="A1001" s="6" t="str" cm="1">
        <f t="array" aca="1" ref="A1001" ca="1">IF($A1000="",INDIRECT("wishlist_data!A"&amp;INT(ROW($A1001)/4)),IF(MID($A1000,3,5)="notes",INDIRECT("wishlist_data!C"&amp;INT(ROW($A1001)/4)),IF(MID($A1000,1,3)="dim","",INDIRECT("wishlist_data!B"&amp;INT(ROW($A1001)/4)))))</f>
        <v>//notes:[Aegis' Speedrunner's Shopping List (updated 2026-01-05)] Tier: 2 [Purpose]: Burst single target damage, One-two punch [Usage]: Universal [Source]: S24 pool  | tags: aegis speedrun pve</v>
      </c>
    </row>
    <row r="1002" spans="1:1" x14ac:dyDescent="0.25">
      <c r="A1002" s="6" t="str" cm="1">
        <f t="array" aca="1" ref="A1002" ca="1">IF($A1001="",INDIRECT("wishlist_data!A"&amp;INT(ROW($A1002)/4)),IF(MID($A1001,3,5)="notes",INDIRECT("wishlist_data!C"&amp;INT(ROW($A1002)/4)),IF(MID($A1001,1,3)="dim","",INDIRECT("wishlist_data!B"&amp;INT(ROW($A1002)/4)))))</f>
        <v>dimwishlist:item=2248667690&amp;perks=1300023272,679225683,2869569095,2360754333</v>
      </c>
    </row>
    <row r="1003" spans="1:1" x14ac:dyDescent="0.25">
      <c r="A1003" s="6" t="str" cm="1">
        <f t="array" aca="1" ref="A1003" ca="1">IF($A1002="",INDIRECT("wishlist_data!A"&amp;INT(ROW($A1003)/4)),IF(MID($A1002,3,5)="notes",INDIRECT("wishlist_data!C"&amp;INT(ROW($A1003)/4)),IF(MID($A1002,1,3)="dim","",INDIRECT("wishlist_data!B"&amp;INT(ROW($A1003)/4)))))</f>
        <v/>
      </c>
    </row>
    <row r="1004" spans="1:1" x14ac:dyDescent="0.25">
      <c r="A1004" s="6" t="str" cm="1">
        <f t="array" aca="1" ref="A1004" ca="1">IF($A1003="",INDIRECT("wishlist_data!A"&amp;INT(ROW($A1004)/4)),IF(MID($A1003,3,5)="notes",INDIRECT("wishlist_data!C"&amp;INT(ROW($A1004)/4)),IF(MID($A1003,1,3)="dim","",INDIRECT("wishlist_data!B"&amp;INT(ROW($A1004)/4)))))</f>
        <v>// Perfect Paradox</v>
      </c>
    </row>
    <row r="1005" spans="1:1" x14ac:dyDescent="0.25">
      <c r="A1005" s="6" t="str" cm="1">
        <f t="array" aca="1" ref="A1005" ca="1">IF($A1004="",INDIRECT("wishlist_data!A"&amp;INT(ROW($A1005)/4)),IF(MID($A1004,3,5)="notes",INDIRECT("wishlist_data!C"&amp;INT(ROW($A1005)/4)),IF(MID($A1004,1,3)="dim","",INDIRECT("wishlist_data!B"&amp;INT(ROW($A1005)/4)))))</f>
        <v>//notes:[Aegis' Speedrunner's Shopping List (updated 2026-01-05)] Tier: 2 [Purpose]: Burst single target damage, One-two punch [Usage]: Universal [Source]: S24 pool  | tags: aegis speedrun pve</v>
      </c>
    </row>
    <row r="1006" spans="1:1" x14ac:dyDescent="0.25">
      <c r="A1006" s="6" t="str" cm="1">
        <f t="array" aca="1" ref="A1006" ca="1">IF($A1005="",INDIRECT("wishlist_data!A"&amp;INT(ROW($A1006)/4)),IF(MID($A1005,3,5)="notes",INDIRECT("wishlist_data!C"&amp;INT(ROW($A1006)/4)),IF(MID($A1005,1,3)="dim","",INDIRECT("wishlist_data!B"&amp;INT(ROW($A1006)/4)))))</f>
        <v>dimwishlist:item=2248667690&amp;perks=1300023272,679225683,2869569095, 806159697</v>
      </c>
    </row>
    <row r="1007" spans="1:1" x14ac:dyDescent="0.25">
      <c r="A1007" s="6" t="str" cm="1">
        <f t="array" aca="1" ref="A1007" ca="1">IF($A1006="",INDIRECT("wishlist_data!A"&amp;INT(ROW($A1007)/4)),IF(MID($A1006,3,5)="notes",INDIRECT("wishlist_data!C"&amp;INT(ROW($A1007)/4)),IF(MID($A1006,1,3)="dim","",INDIRECT("wishlist_data!B"&amp;INT(ROW($A1007)/4)))))</f>
        <v/>
      </c>
    </row>
    <row r="1008" spans="1:1" x14ac:dyDescent="0.25">
      <c r="A1008" s="6" t="str" cm="1">
        <f t="array" aca="1" ref="A1008" ca="1">IF($A1007="",INDIRECT("wishlist_data!A"&amp;INT(ROW($A1008)/4)),IF(MID($A1007,3,5)="notes",INDIRECT("wishlist_data!C"&amp;INT(ROW($A1008)/4)),IF(MID($A1007,1,3)="dim","",INDIRECT("wishlist_data!B"&amp;INT(ROW($A1008)/4)))))</f>
        <v>// Perfect Paradox</v>
      </c>
    </row>
    <row r="1009" spans="1:1" x14ac:dyDescent="0.25">
      <c r="A1009" s="6" t="str" cm="1">
        <f t="array" aca="1" ref="A1009" ca="1">IF($A1008="",INDIRECT("wishlist_data!A"&amp;INT(ROW($A1009)/4)),IF(MID($A1008,3,5)="notes",INDIRECT("wishlist_data!C"&amp;INT(ROW($A1009)/4)),IF(MID($A1008,1,3)="dim","",INDIRECT("wishlist_data!B"&amp;INT(ROW($A1009)/4)))))</f>
        <v>//notes:[Aegis' Speedrunner's Shopping List (updated 2026-01-05)] Tier: 2 [Purpose]: Burst single target damage, One-two punch [Usage]: Universal [Source]: S24 pool  | tags: aegis speedrun pve</v>
      </c>
    </row>
    <row r="1010" spans="1:1" x14ac:dyDescent="0.25">
      <c r="A1010" s="6" t="str" cm="1">
        <f t="array" aca="1" ref="A1010" ca="1">IF($A1009="",INDIRECT("wishlist_data!A"&amp;INT(ROW($A1010)/4)),IF(MID($A1009,3,5)="notes",INDIRECT("wishlist_data!C"&amp;INT(ROW($A1010)/4)),IF(MID($A1009,1,3)="dim","",INDIRECT("wishlist_data!B"&amp;INT(ROW($A1010)/4)))))</f>
        <v>dimwishlist:item=2248667690&amp;perks=1300023272,679225683, 777589559,2679249093</v>
      </c>
    </row>
    <row r="1011" spans="1:1" x14ac:dyDescent="0.25">
      <c r="A1011" s="6" t="str" cm="1">
        <f t="array" aca="1" ref="A1011" ca="1">IF($A1010="",INDIRECT("wishlist_data!A"&amp;INT(ROW($A1011)/4)),IF(MID($A1010,3,5)="notes",INDIRECT("wishlist_data!C"&amp;INT(ROW($A1011)/4)),IF(MID($A1010,1,3)="dim","",INDIRECT("wishlist_data!B"&amp;INT(ROW($A1011)/4)))))</f>
        <v/>
      </c>
    </row>
    <row r="1012" spans="1:1" x14ac:dyDescent="0.25">
      <c r="A1012" s="6" t="str" cm="1">
        <f t="array" aca="1" ref="A1012" ca="1">IF($A1011="",INDIRECT("wishlist_data!A"&amp;INT(ROW($A1012)/4)),IF(MID($A1011,3,5)="notes",INDIRECT("wishlist_data!C"&amp;INT(ROW($A1012)/4)),IF(MID($A1011,1,3)="dim","",INDIRECT("wishlist_data!B"&amp;INT(ROW($A1012)/4)))))</f>
        <v>// Perfect Paradox</v>
      </c>
    </row>
    <row r="1013" spans="1:1" x14ac:dyDescent="0.25">
      <c r="A1013" s="6" t="str" cm="1">
        <f t="array" aca="1" ref="A1013" ca="1">IF($A1012="",INDIRECT("wishlist_data!A"&amp;INT(ROW($A1013)/4)),IF(MID($A1012,3,5)="notes",INDIRECT("wishlist_data!C"&amp;INT(ROW($A1013)/4)),IF(MID($A1012,1,3)="dim","",INDIRECT("wishlist_data!B"&amp;INT(ROW($A1013)/4)))))</f>
        <v>//notes:[Aegis' Speedrunner's Shopping List (updated 2026-01-05)] Tier: 2 [Purpose]: Burst single target damage, One-two punch [Usage]: Universal [Source]: S24 pool  | tags: aegis speedrun pve</v>
      </c>
    </row>
    <row r="1014" spans="1:1" x14ac:dyDescent="0.25">
      <c r="A1014" s="6" t="str" cm="1">
        <f t="array" aca="1" ref="A1014" ca="1">IF($A1013="",INDIRECT("wishlist_data!A"&amp;INT(ROW($A1014)/4)),IF(MID($A1013,3,5)="notes",INDIRECT("wishlist_data!C"&amp;INT(ROW($A1014)/4)),IF(MID($A1013,1,3)="dim","",INDIRECT("wishlist_data!B"&amp;INT(ROW($A1014)/4)))))</f>
        <v>dimwishlist:item=2248667690&amp;perks=1300023272,679225683, 777589559,2360754333</v>
      </c>
    </row>
    <row r="1015" spans="1:1" x14ac:dyDescent="0.25">
      <c r="A1015" s="6" t="str" cm="1">
        <f t="array" aca="1" ref="A1015" ca="1">IF($A1014="",INDIRECT("wishlist_data!A"&amp;INT(ROW($A1015)/4)),IF(MID($A1014,3,5)="notes",INDIRECT("wishlist_data!C"&amp;INT(ROW($A1015)/4)),IF(MID($A1014,1,3)="dim","",INDIRECT("wishlist_data!B"&amp;INT(ROW($A1015)/4)))))</f>
        <v/>
      </c>
    </row>
    <row r="1016" spans="1:1" x14ac:dyDescent="0.25">
      <c r="A1016" s="6" t="str" cm="1">
        <f t="array" aca="1" ref="A1016" ca="1">IF($A1015="",INDIRECT("wishlist_data!A"&amp;INT(ROW($A1016)/4)),IF(MID($A1015,3,5)="notes",INDIRECT("wishlist_data!C"&amp;INT(ROW($A1016)/4)),IF(MID($A1015,1,3)="dim","",INDIRECT("wishlist_data!B"&amp;INT(ROW($A1016)/4)))))</f>
        <v>// Perfect Paradox</v>
      </c>
    </row>
    <row r="1017" spans="1:1" x14ac:dyDescent="0.25">
      <c r="A1017" s="6" t="str" cm="1">
        <f t="array" aca="1" ref="A1017" ca="1">IF($A1016="",INDIRECT("wishlist_data!A"&amp;INT(ROW($A1017)/4)),IF(MID($A1016,3,5)="notes",INDIRECT("wishlist_data!C"&amp;INT(ROW($A1017)/4)),IF(MID($A1016,1,3)="dim","",INDIRECT("wishlist_data!B"&amp;INT(ROW($A1017)/4)))))</f>
        <v>//notes:[Aegis' Speedrunner's Shopping List (updated 2026-01-05)] Tier: 2 [Purpose]: Burst single target damage, One-two punch [Usage]: Universal [Source]: S24 pool  | tags: aegis speedrun pve</v>
      </c>
    </row>
    <row r="1018" spans="1:1" x14ac:dyDescent="0.25">
      <c r="A1018" s="6" t="str" cm="1">
        <f t="array" aca="1" ref="A1018" ca="1">IF($A1017="",INDIRECT("wishlist_data!A"&amp;INT(ROW($A1018)/4)),IF(MID($A1017,3,5)="notes",INDIRECT("wishlist_data!C"&amp;INT(ROW($A1018)/4)),IF(MID($A1017,1,3)="dim","",INDIRECT("wishlist_data!B"&amp;INT(ROW($A1018)/4)))))</f>
        <v>dimwishlist:item=2248667690&amp;perks=1300023272,679225683, 777589559, 806159697</v>
      </c>
    </row>
    <row r="1019" spans="1:1" x14ac:dyDescent="0.25">
      <c r="A1019" s="6" t="str" cm="1">
        <f t="array" aca="1" ref="A1019" ca="1">IF($A1018="",INDIRECT("wishlist_data!A"&amp;INT(ROW($A1019)/4)),IF(MID($A1018,3,5)="notes",INDIRECT("wishlist_data!C"&amp;INT(ROW($A1019)/4)),IF(MID($A1018,1,3)="dim","",INDIRECT("wishlist_data!B"&amp;INT(ROW($A1019)/4)))))</f>
        <v/>
      </c>
    </row>
    <row r="1020" spans="1:1" x14ac:dyDescent="0.25">
      <c r="A1020" s="6" t="str" cm="1">
        <f t="array" aca="1" ref="A1020" ca="1">IF($A1019="",INDIRECT("wishlist_data!A"&amp;INT(ROW($A1020)/4)),IF(MID($A1019,3,5)="notes",INDIRECT("wishlist_data!C"&amp;INT(ROW($A1020)/4)),IF(MID($A1019,1,3)="dim","",INDIRECT("wishlist_data!B"&amp;INT(ROW($A1020)/4)))))</f>
        <v>// Perfect Paradox</v>
      </c>
    </row>
    <row r="1021" spans="1:1" x14ac:dyDescent="0.25">
      <c r="A1021" s="6" t="str" cm="1">
        <f t="array" aca="1" ref="A1021" ca="1">IF($A1020="",INDIRECT("wishlist_data!A"&amp;INT(ROW($A1021)/4)),IF(MID($A1020,3,5)="notes",INDIRECT("wishlist_data!C"&amp;INT(ROW($A1021)/4)),IF(MID($A1020,1,3)="dim","",INDIRECT("wishlist_data!B"&amp;INT(ROW($A1021)/4)))))</f>
        <v>//notes:[Aegis' Speedrunner's Shopping List (updated 2026-01-05)] Tier: 2 [Purpose]: Burst single target damage, One-two punch [Usage]: Universal [Source]: S24 pool  | tags: aegis speedrun pve</v>
      </c>
    </row>
    <row r="1022" spans="1:1" x14ac:dyDescent="0.25">
      <c r="A1022" s="6" t="str" cm="1">
        <f t="array" aca="1" ref="A1022" ca="1">IF($A1021="",INDIRECT("wishlist_data!A"&amp;INT(ROW($A1022)/4)),IF(MID($A1021,3,5)="notes",INDIRECT("wishlist_data!C"&amp;INT(ROW($A1022)/4)),IF(MID($A1021,1,3)="dim","",INDIRECT("wishlist_data!B"&amp;INT(ROW($A1022)/4)))))</f>
        <v>dimwishlist:item=2248667690&amp;perks=1300023272,679225683,691659142,2679249093</v>
      </c>
    </row>
    <row r="1023" spans="1:1" x14ac:dyDescent="0.25">
      <c r="A1023" s="6" t="str" cm="1">
        <f t="array" aca="1" ref="A1023" ca="1">IF($A1022="",INDIRECT("wishlist_data!A"&amp;INT(ROW($A1023)/4)),IF(MID($A1022,3,5)="notes",INDIRECT("wishlist_data!C"&amp;INT(ROW($A1023)/4)),IF(MID($A1022,1,3)="dim","",INDIRECT("wishlist_data!B"&amp;INT(ROW($A1023)/4)))))</f>
        <v/>
      </c>
    </row>
    <row r="1024" spans="1:1" x14ac:dyDescent="0.25">
      <c r="A1024" s="6" t="str" cm="1">
        <f t="array" aca="1" ref="A1024" ca="1">IF($A1023="",INDIRECT("wishlist_data!A"&amp;INT(ROW($A1024)/4)),IF(MID($A1023,3,5)="notes",INDIRECT("wishlist_data!C"&amp;INT(ROW($A1024)/4)),IF(MID($A1023,1,3)="dim","",INDIRECT("wishlist_data!B"&amp;INT(ROW($A1024)/4)))))</f>
        <v>// Perfect Paradox</v>
      </c>
    </row>
    <row r="1025" spans="1:1" x14ac:dyDescent="0.25">
      <c r="A1025" s="6" t="str" cm="1">
        <f t="array" aca="1" ref="A1025" ca="1">IF($A1024="",INDIRECT("wishlist_data!A"&amp;INT(ROW($A1025)/4)),IF(MID($A1024,3,5)="notes",INDIRECT("wishlist_data!C"&amp;INT(ROW($A1025)/4)),IF(MID($A1024,1,3)="dim","",INDIRECT("wishlist_data!B"&amp;INT(ROW($A1025)/4)))))</f>
        <v>//notes:[Aegis' Speedrunner's Shopping List (updated 2026-01-05)] Tier: 2 [Purpose]: Burst single target damage, One-two punch [Usage]: Universal [Source]: S24 pool  | tags: aegis speedrun pve</v>
      </c>
    </row>
    <row r="1026" spans="1:1" x14ac:dyDescent="0.25">
      <c r="A1026" s="6" t="str" cm="1">
        <f t="array" aca="1" ref="A1026" ca="1">IF($A1025="",INDIRECT("wishlist_data!A"&amp;INT(ROW($A1026)/4)),IF(MID($A1025,3,5)="notes",INDIRECT("wishlist_data!C"&amp;INT(ROW($A1026)/4)),IF(MID($A1025,1,3)="dim","",INDIRECT("wishlist_data!B"&amp;INT(ROW($A1026)/4)))))</f>
        <v>dimwishlist:item=2248667690&amp;perks=1300023272,679225683,691659142,2360754333</v>
      </c>
    </row>
    <row r="1027" spans="1:1" x14ac:dyDescent="0.25">
      <c r="A1027" s="6" t="str" cm="1">
        <f t="array" aca="1" ref="A1027" ca="1">IF($A1026="",INDIRECT("wishlist_data!A"&amp;INT(ROW($A1027)/4)),IF(MID($A1026,3,5)="notes",INDIRECT("wishlist_data!C"&amp;INT(ROW($A1027)/4)),IF(MID($A1026,1,3)="dim","",INDIRECT("wishlist_data!B"&amp;INT(ROW($A1027)/4)))))</f>
        <v/>
      </c>
    </row>
    <row r="1028" spans="1:1" x14ac:dyDescent="0.25">
      <c r="A1028" s="6" t="str" cm="1">
        <f t="array" aca="1" ref="A1028" ca="1">IF($A1027="",INDIRECT("wishlist_data!A"&amp;INT(ROW($A1028)/4)),IF(MID($A1027,3,5)="notes",INDIRECT("wishlist_data!C"&amp;INT(ROW($A1028)/4)),IF(MID($A1027,1,3)="dim","",INDIRECT("wishlist_data!B"&amp;INT(ROW($A1028)/4)))))</f>
        <v>// Perfect Paradox</v>
      </c>
    </row>
    <row r="1029" spans="1:1" x14ac:dyDescent="0.25">
      <c r="A1029" s="6" t="str" cm="1">
        <f t="array" aca="1" ref="A1029" ca="1">IF($A1028="",INDIRECT("wishlist_data!A"&amp;INT(ROW($A1029)/4)),IF(MID($A1028,3,5)="notes",INDIRECT("wishlist_data!C"&amp;INT(ROW($A1029)/4)),IF(MID($A1028,1,3)="dim","",INDIRECT("wishlist_data!B"&amp;INT(ROW($A1029)/4)))))</f>
        <v>//notes:[Aegis' Speedrunner's Shopping List (updated 2026-01-05)] Tier: 2 [Purpose]: Burst single target damage, One-two punch [Usage]: Universal [Source]: S24 pool  | tags: aegis speedrun pve</v>
      </c>
    </row>
    <row r="1030" spans="1:1" x14ac:dyDescent="0.25">
      <c r="A1030" s="6" t="str" cm="1">
        <f t="array" aca="1" ref="A1030" ca="1">IF($A1029="",INDIRECT("wishlist_data!A"&amp;INT(ROW($A1030)/4)),IF(MID($A1029,3,5)="notes",INDIRECT("wishlist_data!C"&amp;INT(ROW($A1030)/4)),IF(MID($A1029,1,3)="dim","",INDIRECT("wishlist_data!B"&amp;INT(ROW($A1030)/4)))))</f>
        <v>dimwishlist:item=2248667690&amp;perks=1300023272,679225683,691659142, 806159697</v>
      </c>
    </row>
    <row r="1031" spans="1:1" x14ac:dyDescent="0.25">
      <c r="A1031" s="6" t="str" cm="1">
        <f t="array" aca="1" ref="A1031" ca="1">IF($A1030="",INDIRECT("wishlist_data!A"&amp;INT(ROW($A1031)/4)),IF(MID($A1030,3,5)="notes",INDIRECT("wishlist_data!C"&amp;INT(ROW($A1031)/4)),IF(MID($A1030,1,3)="dim","",INDIRECT("wishlist_data!B"&amp;INT(ROW($A1031)/4)))))</f>
        <v/>
      </c>
    </row>
    <row r="1032" spans="1:1" x14ac:dyDescent="0.25">
      <c r="A1032" s="6" t="str" cm="1">
        <f t="array" aca="1" ref="A1032" ca="1">IF($A1031="",INDIRECT("wishlist_data!A"&amp;INT(ROW($A1032)/4)),IF(MID($A1031,3,5)="notes",INDIRECT("wishlist_data!C"&amp;INT(ROW($A1032)/4)),IF(MID($A1031,1,3)="dim","",INDIRECT("wishlist_data!B"&amp;INT(ROW($A1032)/4)))))</f>
        <v>// Perfect Paradox</v>
      </c>
    </row>
    <row r="1033" spans="1:1" x14ac:dyDescent="0.25">
      <c r="A1033" s="6" t="str" cm="1">
        <f t="array" aca="1" ref="A1033" ca="1">IF($A1032="",INDIRECT("wishlist_data!A"&amp;INT(ROW($A1033)/4)),IF(MID($A1032,3,5)="notes",INDIRECT("wishlist_data!C"&amp;INT(ROW($A1033)/4)),IF(MID($A1032,1,3)="dim","",INDIRECT("wishlist_data!B"&amp;INT(ROW($A1033)/4)))))</f>
        <v>//notes:[Aegis' Speedrunner's Shopping List (updated 2026-01-05)] Tier: 2 [Purpose]: Burst single target damage, One-two punch [Usage]: Universal [Source]: S24 pool  | tags: aegis speedrun pve</v>
      </c>
    </row>
    <row r="1034" spans="1:1" x14ac:dyDescent="0.25">
      <c r="A1034" s="6" t="str" cm="1">
        <f t="array" aca="1" ref="A1034" ca="1">IF($A1033="",INDIRECT("wishlist_data!A"&amp;INT(ROW($A1034)/4)),IF(MID($A1033,3,5)="notes",INDIRECT("wishlist_data!C"&amp;INT(ROW($A1034)/4)),IF(MID($A1033,1,3)="dim","",INDIRECT("wishlist_data!B"&amp;INT(ROW($A1034)/4)))))</f>
        <v>dimwishlist:item=3393519051&amp;perks=1300023272,106909392,2869569095,2679249093</v>
      </c>
    </row>
    <row r="1035" spans="1:1" x14ac:dyDescent="0.25">
      <c r="A1035" s="6" t="str" cm="1">
        <f t="array" aca="1" ref="A1035" ca="1">IF($A1034="",INDIRECT("wishlist_data!A"&amp;INT(ROW($A1035)/4)),IF(MID($A1034,3,5)="notes",INDIRECT("wishlist_data!C"&amp;INT(ROW($A1035)/4)),IF(MID($A1034,1,3)="dim","",INDIRECT("wishlist_data!B"&amp;INT(ROW($A1035)/4)))))</f>
        <v/>
      </c>
    </row>
    <row r="1036" spans="1:1" x14ac:dyDescent="0.25">
      <c r="A1036" s="6" t="str" cm="1">
        <f t="array" aca="1" ref="A1036" ca="1">IF($A1035="",INDIRECT("wishlist_data!A"&amp;INT(ROW($A1036)/4)),IF(MID($A1035,3,5)="notes",INDIRECT("wishlist_data!C"&amp;INT(ROW($A1036)/4)),IF(MID($A1035,1,3)="dim","",INDIRECT("wishlist_data!B"&amp;INT(ROW($A1036)/4)))))</f>
        <v>// Perfect Paradox</v>
      </c>
    </row>
    <row r="1037" spans="1:1" x14ac:dyDescent="0.25">
      <c r="A1037" s="6" t="str" cm="1">
        <f t="array" aca="1" ref="A1037" ca="1">IF($A1036="",INDIRECT("wishlist_data!A"&amp;INT(ROW($A1037)/4)),IF(MID($A1036,3,5)="notes",INDIRECT("wishlist_data!C"&amp;INT(ROW($A1037)/4)),IF(MID($A1036,1,3)="dim","",INDIRECT("wishlist_data!B"&amp;INT(ROW($A1037)/4)))))</f>
        <v>//notes:[Aegis' Speedrunner's Shopping List (updated 2026-01-05)] Tier: 2 [Purpose]: Burst single target damage, One-two punch [Usage]: Universal [Source]: S24 pool  | tags: aegis speedrun pve</v>
      </c>
    </row>
    <row r="1038" spans="1:1" x14ac:dyDescent="0.25">
      <c r="A1038" s="6" t="str" cm="1">
        <f t="array" aca="1" ref="A1038" ca="1">IF($A1037="",INDIRECT("wishlist_data!A"&amp;INT(ROW($A1038)/4)),IF(MID($A1037,3,5)="notes",INDIRECT("wishlist_data!C"&amp;INT(ROW($A1038)/4)),IF(MID($A1037,1,3)="dim","",INDIRECT("wishlist_data!B"&amp;INT(ROW($A1038)/4)))))</f>
        <v>dimwishlist:item=3393519051&amp;perks=1300023272,106909392,2869569095,2360754333</v>
      </c>
    </row>
    <row r="1039" spans="1:1" x14ac:dyDescent="0.25">
      <c r="A1039" s="6" t="str" cm="1">
        <f t="array" aca="1" ref="A1039" ca="1">IF($A1038="",INDIRECT("wishlist_data!A"&amp;INT(ROW($A1039)/4)),IF(MID($A1038,3,5)="notes",INDIRECT("wishlist_data!C"&amp;INT(ROW($A1039)/4)),IF(MID($A1038,1,3)="dim","",INDIRECT("wishlist_data!B"&amp;INT(ROW($A1039)/4)))))</f>
        <v/>
      </c>
    </row>
    <row r="1040" spans="1:1" x14ac:dyDescent="0.25">
      <c r="A1040" s="6" t="str" cm="1">
        <f t="array" aca="1" ref="A1040" ca="1">IF($A1039="",INDIRECT("wishlist_data!A"&amp;INT(ROW($A1040)/4)),IF(MID($A1039,3,5)="notes",INDIRECT("wishlist_data!C"&amp;INT(ROW($A1040)/4)),IF(MID($A1039,1,3)="dim","",INDIRECT("wishlist_data!B"&amp;INT(ROW($A1040)/4)))))</f>
        <v>// Perfect Paradox</v>
      </c>
    </row>
    <row r="1041" spans="1:1" x14ac:dyDescent="0.25">
      <c r="A1041" s="6" t="str" cm="1">
        <f t="array" aca="1" ref="A1041" ca="1">IF($A1040="",INDIRECT("wishlist_data!A"&amp;INT(ROW($A1041)/4)),IF(MID($A1040,3,5)="notes",INDIRECT("wishlist_data!C"&amp;INT(ROW($A1041)/4)),IF(MID($A1040,1,3)="dim","",INDIRECT("wishlist_data!B"&amp;INT(ROW($A1041)/4)))))</f>
        <v>//notes:[Aegis' Speedrunner's Shopping List (updated 2026-01-05)] Tier: 2 [Purpose]: Burst single target damage, One-two punch [Usage]: Universal [Source]: S24 pool  | tags: aegis speedrun pve</v>
      </c>
    </row>
    <row r="1042" spans="1:1" x14ac:dyDescent="0.25">
      <c r="A1042" s="6" t="str" cm="1">
        <f t="array" aca="1" ref="A1042" ca="1">IF($A1041="",INDIRECT("wishlist_data!A"&amp;INT(ROW($A1042)/4)),IF(MID($A1041,3,5)="notes",INDIRECT("wishlist_data!C"&amp;INT(ROW($A1042)/4)),IF(MID($A1041,1,3)="dim","",INDIRECT("wishlist_data!B"&amp;INT(ROW($A1042)/4)))))</f>
        <v>dimwishlist:item=3393519051&amp;perks=1300023272,106909392,2869569095, 806159697</v>
      </c>
    </row>
    <row r="1043" spans="1:1" x14ac:dyDescent="0.25">
      <c r="A1043" s="6" t="str" cm="1">
        <f t="array" aca="1" ref="A1043" ca="1">IF($A1042="",INDIRECT("wishlist_data!A"&amp;INT(ROW($A1043)/4)),IF(MID($A1042,3,5)="notes",INDIRECT("wishlist_data!C"&amp;INT(ROW($A1043)/4)),IF(MID($A1042,1,3)="dim","",INDIRECT("wishlist_data!B"&amp;INT(ROW($A1043)/4)))))</f>
        <v/>
      </c>
    </row>
    <row r="1044" spans="1:1" x14ac:dyDescent="0.25">
      <c r="A1044" s="6" t="str" cm="1">
        <f t="array" aca="1" ref="A1044" ca="1">IF($A1043="",INDIRECT("wishlist_data!A"&amp;INT(ROW($A1044)/4)),IF(MID($A1043,3,5)="notes",INDIRECT("wishlist_data!C"&amp;INT(ROW($A1044)/4)),IF(MID($A1043,1,3)="dim","",INDIRECT("wishlist_data!B"&amp;INT(ROW($A1044)/4)))))</f>
        <v>// Perfect Paradox</v>
      </c>
    </row>
    <row r="1045" spans="1:1" x14ac:dyDescent="0.25">
      <c r="A1045" s="6" t="str" cm="1">
        <f t="array" aca="1" ref="A1045" ca="1">IF($A1044="",INDIRECT("wishlist_data!A"&amp;INT(ROW($A1045)/4)),IF(MID($A1044,3,5)="notes",INDIRECT("wishlist_data!C"&amp;INT(ROW($A1045)/4)),IF(MID($A1044,1,3)="dim","",INDIRECT("wishlist_data!B"&amp;INT(ROW($A1045)/4)))))</f>
        <v>//notes:[Aegis' Speedrunner's Shopping List (updated 2026-01-05)] Tier: 2 [Purpose]: Burst single target damage, One-two punch [Usage]: Universal [Source]: S24 pool  | tags: aegis speedrun pve</v>
      </c>
    </row>
    <row r="1046" spans="1:1" x14ac:dyDescent="0.25">
      <c r="A1046" s="6" t="str" cm="1">
        <f t="array" aca="1" ref="A1046" ca="1">IF($A1045="",INDIRECT("wishlist_data!A"&amp;INT(ROW($A1046)/4)),IF(MID($A1045,3,5)="notes",INDIRECT("wishlist_data!C"&amp;INT(ROW($A1046)/4)),IF(MID($A1045,1,3)="dim","",INDIRECT("wishlist_data!B"&amp;INT(ROW($A1046)/4)))))</f>
        <v>dimwishlist:item=3393519051&amp;perks=1300023272,106909392, 777589559,2679249093</v>
      </c>
    </row>
    <row r="1047" spans="1:1" x14ac:dyDescent="0.25">
      <c r="A1047" s="6" t="str" cm="1">
        <f t="array" aca="1" ref="A1047" ca="1">IF($A1046="",INDIRECT("wishlist_data!A"&amp;INT(ROW($A1047)/4)),IF(MID($A1046,3,5)="notes",INDIRECT("wishlist_data!C"&amp;INT(ROW($A1047)/4)),IF(MID($A1046,1,3)="dim","",INDIRECT("wishlist_data!B"&amp;INT(ROW($A1047)/4)))))</f>
        <v/>
      </c>
    </row>
    <row r="1048" spans="1:1" x14ac:dyDescent="0.25">
      <c r="A1048" s="6" t="str" cm="1">
        <f t="array" aca="1" ref="A1048" ca="1">IF($A1047="",INDIRECT("wishlist_data!A"&amp;INT(ROW($A1048)/4)),IF(MID($A1047,3,5)="notes",INDIRECT("wishlist_data!C"&amp;INT(ROW($A1048)/4)),IF(MID($A1047,1,3)="dim","",INDIRECT("wishlist_data!B"&amp;INT(ROW($A1048)/4)))))</f>
        <v>// Perfect Paradox</v>
      </c>
    </row>
    <row r="1049" spans="1:1" x14ac:dyDescent="0.25">
      <c r="A1049" s="6" t="str" cm="1">
        <f t="array" aca="1" ref="A1049" ca="1">IF($A1048="",INDIRECT("wishlist_data!A"&amp;INT(ROW($A1049)/4)),IF(MID($A1048,3,5)="notes",INDIRECT("wishlist_data!C"&amp;INT(ROW($A1049)/4)),IF(MID($A1048,1,3)="dim","",INDIRECT("wishlist_data!B"&amp;INT(ROW($A1049)/4)))))</f>
        <v>//notes:[Aegis' Speedrunner's Shopping List (updated 2026-01-05)] Tier: 2 [Purpose]: Burst single target damage, One-two punch [Usage]: Universal [Source]: S24 pool  | tags: aegis speedrun pve</v>
      </c>
    </row>
    <row r="1050" spans="1:1" x14ac:dyDescent="0.25">
      <c r="A1050" s="6" t="str" cm="1">
        <f t="array" aca="1" ref="A1050" ca="1">IF($A1049="",INDIRECT("wishlist_data!A"&amp;INT(ROW($A1050)/4)),IF(MID($A1049,3,5)="notes",INDIRECT("wishlist_data!C"&amp;INT(ROW($A1050)/4)),IF(MID($A1049,1,3)="dim","",INDIRECT("wishlist_data!B"&amp;INT(ROW($A1050)/4)))))</f>
        <v>dimwishlist:item=3393519051&amp;perks=1300023272,106909392, 777589559,2360754333</v>
      </c>
    </row>
    <row r="1051" spans="1:1" x14ac:dyDescent="0.25">
      <c r="A1051" s="6" t="str" cm="1">
        <f t="array" aca="1" ref="A1051" ca="1">IF($A1050="",INDIRECT("wishlist_data!A"&amp;INT(ROW($A1051)/4)),IF(MID($A1050,3,5)="notes",INDIRECT("wishlist_data!C"&amp;INT(ROW($A1051)/4)),IF(MID($A1050,1,3)="dim","",INDIRECT("wishlist_data!B"&amp;INT(ROW($A1051)/4)))))</f>
        <v/>
      </c>
    </row>
    <row r="1052" spans="1:1" x14ac:dyDescent="0.25">
      <c r="A1052" s="6" t="str" cm="1">
        <f t="array" aca="1" ref="A1052" ca="1">IF($A1051="",INDIRECT("wishlist_data!A"&amp;INT(ROW($A1052)/4)),IF(MID($A1051,3,5)="notes",INDIRECT("wishlist_data!C"&amp;INT(ROW($A1052)/4)),IF(MID($A1051,1,3)="dim","",INDIRECT("wishlist_data!B"&amp;INT(ROW($A1052)/4)))))</f>
        <v>// Perfect Paradox</v>
      </c>
    </row>
    <row r="1053" spans="1:1" x14ac:dyDescent="0.25">
      <c r="A1053" s="6" t="str" cm="1">
        <f t="array" aca="1" ref="A1053" ca="1">IF($A1052="",INDIRECT("wishlist_data!A"&amp;INT(ROW($A1053)/4)),IF(MID($A1052,3,5)="notes",INDIRECT("wishlist_data!C"&amp;INT(ROW($A1053)/4)),IF(MID($A1052,1,3)="dim","",INDIRECT("wishlist_data!B"&amp;INT(ROW($A1053)/4)))))</f>
        <v>//notes:[Aegis' Speedrunner's Shopping List (updated 2026-01-05)] Tier: 2 [Purpose]: Burst single target damage, One-two punch [Usage]: Universal [Source]: S24 pool  | tags: aegis speedrun pve</v>
      </c>
    </row>
    <row r="1054" spans="1:1" x14ac:dyDescent="0.25">
      <c r="A1054" s="6" t="str" cm="1">
        <f t="array" aca="1" ref="A1054" ca="1">IF($A1053="",INDIRECT("wishlist_data!A"&amp;INT(ROW($A1054)/4)),IF(MID($A1053,3,5)="notes",INDIRECT("wishlist_data!C"&amp;INT(ROW($A1054)/4)),IF(MID($A1053,1,3)="dim","",INDIRECT("wishlist_data!B"&amp;INT(ROW($A1054)/4)))))</f>
        <v>dimwishlist:item=3393519051&amp;perks=1300023272,106909392, 777589559, 806159697</v>
      </c>
    </row>
    <row r="1055" spans="1:1" x14ac:dyDescent="0.25">
      <c r="A1055" s="6" t="str" cm="1">
        <f t="array" aca="1" ref="A1055" ca="1">IF($A1054="",INDIRECT("wishlist_data!A"&amp;INT(ROW($A1055)/4)),IF(MID($A1054,3,5)="notes",INDIRECT("wishlist_data!C"&amp;INT(ROW($A1055)/4)),IF(MID($A1054,1,3)="dim","",INDIRECT("wishlist_data!B"&amp;INT(ROW($A1055)/4)))))</f>
        <v/>
      </c>
    </row>
    <row r="1056" spans="1:1" x14ac:dyDescent="0.25">
      <c r="A1056" s="6" t="str" cm="1">
        <f t="array" aca="1" ref="A1056" ca="1">IF($A1055="",INDIRECT("wishlist_data!A"&amp;INT(ROW($A1056)/4)),IF(MID($A1055,3,5)="notes",INDIRECT("wishlist_data!C"&amp;INT(ROW($A1056)/4)),IF(MID($A1055,1,3)="dim","",INDIRECT("wishlist_data!B"&amp;INT(ROW($A1056)/4)))))</f>
        <v>// Perfect Paradox</v>
      </c>
    </row>
    <row r="1057" spans="1:1" x14ac:dyDescent="0.25">
      <c r="A1057" s="6" t="str" cm="1">
        <f t="array" aca="1" ref="A1057" ca="1">IF($A1056="",INDIRECT("wishlist_data!A"&amp;INT(ROW($A1057)/4)),IF(MID($A1056,3,5)="notes",INDIRECT("wishlist_data!C"&amp;INT(ROW($A1057)/4)),IF(MID($A1056,1,3)="dim","",INDIRECT("wishlist_data!B"&amp;INT(ROW($A1057)/4)))))</f>
        <v>//notes:[Aegis' Speedrunner's Shopping List (updated 2026-01-05)] Tier: 2 [Purpose]: Burst single target damage, One-two punch [Usage]: Universal [Source]: S24 pool  | tags: aegis speedrun pve</v>
      </c>
    </row>
    <row r="1058" spans="1:1" x14ac:dyDescent="0.25">
      <c r="A1058" s="6" t="str" cm="1">
        <f t="array" aca="1" ref="A1058" ca="1">IF($A1057="",INDIRECT("wishlist_data!A"&amp;INT(ROW($A1058)/4)),IF(MID($A1057,3,5)="notes",INDIRECT("wishlist_data!C"&amp;INT(ROW($A1058)/4)),IF(MID($A1057,1,3)="dim","",INDIRECT("wishlist_data!B"&amp;INT(ROW($A1058)/4)))))</f>
        <v>dimwishlist:item=3393519051&amp;perks=1300023272,106909392,691659142,2679249093</v>
      </c>
    </row>
    <row r="1059" spans="1:1" x14ac:dyDescent="0.25">
      <c r="A1059" s="6" t="str" cm="1">
        <f t="array" aca="1" ref="A1059" ca="1">IF($A1058="",INDIRECT("wishlist_data!A"&amp;INT(ROW($A1059)/4)),IF(MID($A1058,3,5)="notes",INDIRECT("wishlist_data!C"&amp;INT(ROW($A1059)/4)),IF(MID($A1058,1,3)="dim","",INDIRECT("wishlist_data!B"&amp;INT(ROW($A1059)/4)))))</f>
        <v/>
      </c>
    </row>
    <row r="1060" spans="1:1" x14ac:dyDescent="0.25">
      <c r="A1060" s="6" t="str" cm="1">
        <f t="array" aca="1" ref="A1060" ca="1">IF($A1059="",INDIRECT("wishlist_data!A"&amp;INT(ROW($A1060)/4)),IF(MID($A1059,3,5)="notes",INDIRECT("wishlist_data!C"&amp;INT(ROW($A1060)/4)),IF(MID($A1059,1,3)="dim","",INDIRECT("wishlist_data!B"&amp;INT(ROW($A1060)/4)))))</f>
        <v>// Perfect Paradox</v>
      </c>
    </row>
    <row r="1061" spans="1:1" x14ac:dyDescent="0.25">
      <c r="A1061" s="6" t="str" cm="1">
        <f t="array" aca="1" ref="A1061" ca="1">IF($A1060="",INDIRECT("wishlist_data!A"&amp;INT(ROW($A1061)/4)),IF(MID($A1060,3,5)="notes",INDIRECT("wishlist_data!C"&amp;INT(ROW($A1061)/4)),IF(MID($A1060,1,3)="dim","",INDIRECT("wishlist_data!B"&amp;INT(ROW($A1061)/4)))))</f>
        <v>//notes:[Aegis' Speedrunner's Shopping List (updated 2026-01-05)] Tier: 2 [Purpose]: Burst single target damage, One-two punch [Usage]: Universal [Source]: S24 pool  | tags: aegis speedrun pve</v>
      </c>
    </row>
    <row r="1062" spans="1:1" x14ac:dyDescent="0.25">
      <c r="A1062" s="6" t="str" cm="1">
        <f t="array" aca="1" ref="A1062" ca="1">IF($A1061="",INDIRECT("wishlist_data!A"&amp;INT(ROW($A1062)/4)),IF(MID($A1061,3,5)="notes",INDIRECT("wishlist_data!C"&amp;INT(ROW($A1062)/4)),IF(MID($A1061,1,3)="dim","",INDIRECT("wishlist_data!B"&amp;INT(ROW($A1062)/4)))))</f>
        <v>dimwishlist:item=3393519051&amp;perks=1300023272,106909392,691659142,2360754333</v>
      </c>
    </row>
    <row r="1063" spans="1:1" x14ac:dyDescent="0.25">
      <c r="A1063" s="6" t="str" cm="1">
        <f t="array" aca="1" ref="A1063" ca="1">IF($A1062="",INDIRECT("wishlist_data!A"&amp;INT(ROW($A1063)/4)),IF(MID($A1062,3,5)="notes",INDIRECT("wishlist_data!C"&amp;INT(ROW($A1063)/4)),IF(MID($A1062,1,3)="dim","",INDIRECT("wishlist_data!B"&amp;INT(ROW($A1063)/4)))))</f>
        <v/>
      </c>
    </row>
    <row r="1064" spans="1:1" x14ac:dyDescent="0.25">
      <c r="A1064" s="6" t="str" cm="1">
        <f t="array" aca="1" ref="A1064" ca="1">IF($A1063="",INDIRECT("wishlist_data!A"&amp;INT(ROW($A1064)/4)),IF(MID($A1063,3,5)="notes",INDIRECT("wishlist_data!C"&amp;INT(ROW($A1064)/4)),IF(MID($A1063,1,3)="dim","",INDIRECT("wishlist_data!B"&amp;INT(ROW($A1064)/4)))))</f>
        <v>// Perfect Paradox</v>
      </c>
    </row>
    <row r="1065" spans="1:1" x14ac:dyDescent="0.25">
      <c r="A1065" s="6" t="str" cm="1">
        <f t="array" aca="1" ref="A1065" ca="1">IF($A1064="",INDIRECT("wishlist_data!A"&amp;INT(ROW($A1065)/4)),IF(MID($A1064,3,5)="notes",INDIRECT("wishlist_data!C"&amp;INT(ROW($A1065)/4)),IF(MID($A1064,1,3)="dim","",INDIRECT("wishlist_data!B"&amp;INT(ROW($A1065)/4)))))</f>
        <v>//notes:[Aegis' Speedrunner's Shopping List (updated 2026-01-05)] Tier: 2 [Purpose]: Burst single target damage, One-two punch [Usage]: Universal [Source]: S24 pool  | tags: aegis speedrun pve</v>
      </c>
    </row>
    <row r="1066" spans="1:1" x14ac:dyDescent="0.25">
      <c r="A1066" s="6" t="str" cm="1">
        <f t="array" aca="1" ref="A1066" ca="1">IF($A1065="",INDIRECT("wishlist_data!A"&amp;INT(ROW($A1066)/4)),IF(MID($A1065,3,5)="notes",INDIRECT("wishlist_data!C"&amp;INT(ROW($A1066)/4)),IF(MID($A1065,1,3)="dim","",INDIRECT("wishlist_data!B"&amp;INT(ROW($A1066)/4)))))</f>
        <v>dimwishlist:item=3393519051&amp;perks=1300023272,106909392,691659142, 806159697</v>
      </c>
    </row>
    <row r="1067" spans="1:1" x14ac:dyDescent="0.25">
      <c r="A1067" s="6" t="str" cm="1">
        <f t="array" aca="1" ref="A1067" ca="1">IF($A1066="",INDIRECT("wishlist_data!A"&amp;INT(ROW($A1067)/4)),IF(MID($A1066,3,5)="notes",INDIRECT("wishlist_data!C"&amp;INT(ROW($A1067)/4)),IF(MID($A1066,1,3)="dim","",INDIRECT("wishlist_data!B"&amp;INT(ROW($A1067)/4)))))</f>
        <v/>
      </c>
    </row>
    <row r="1068" spans="1:1" x14ac:dyDescent="0.25">
      <c r="A1068" s="6" t="str" cm="1">
        <f t="array" aca="1" ref="A1068" ca="1">IF($A1067="",INDIRECT("wishlist_data!A"&amp;INT(ROW($A1068)/4)),IF(MID($A1067,3,5)="notes",INDIRECT("wishlist_data!C"&amp;INT(ROW($A1068)/4)),IF(MID($A1067,1,3)="dim","",INDIRECT("wishlist_data!B"&amp;INT(ROW($A1068)/4)))))</f>
        <v>// Perfect Paradox</v>
      </c>
    </row>
    <row r="1069" spans="1:1" x14ac:dyDescent="0.25">
      <c r="A1069" s="6" t="str" cm="1">
        <f t="array" aca="1" ref="A1069" ca="1">IF($A1068="",INDIRECT("wishlist_data!A"&amp;INT(ROW($A1069)/4)),IF(MID($A1068,3,5)="notes",INDIRECT("wishlist_data!C"&amp;INT(ROW($A1069)/4)),IF(MID($A1068,1,3)="dim","",INDIRECT("wishlist_data!B"&amp;INT(ROW($A1069)/4)))))</f>
        <v>//notes:[Aegis' Speedrunner's Shopping List (updated 2026-01-05)] Tier: 2 [Purpose]: Burst single target damage, One-two punch [Usage]: Universal [Source]: S24 pool  | tags: aegis speedrun pve</v>
      </c>
    </row>
    <row r="1070" spans="1:1" x14ac:dyDescent="0.25">
      <c r="A1070" s="6" t="str" cm="1">
        <f t="array" aca="1" ref="A1070" ca="1">IF($A1069="",INDIRECT("wishlist_data!A"&amp;INT(ROW($A1070)/4)),IF(MID($A1069,3,5)="notes",INDIRECT("wishlist_data!C"&amp;INT(ROW($A1070)/4)),IF(MID($A1069,1,3)="dim","",INDIRECT("wishlist_data!B"&amp;INT(ROW($A1070)/4)))))</f>
        <v>dimwishlist:item=3393519051&amp;perks=1300023272,679225683,2869569095,2679249093</v>
      </c>
    </row>
    <row r="1071" spans="1:1" x14ac:dyDescent="0.25">
      <c r="A1071" s="6" t="str" cm="1">
        <f t="array" aca="1" ref="A1071" ca="1">IF($A1070="",INDIRECT("wishlist_data!A"&amp;INT(ROW($A1071)/4)),IF(MID($A1070,3,5)="notes",INDIRECT("wishlist_data!C"&amp;INT(ROW($A1071)/4)),IF(MID($A1070,1,3)="dim","",INDIRECT("wishlist_data!B"&amp;INT(ROW($A1071)/4)))))</f>
        <v/>
      </c>
    </row>
    <row r="1072" spans="1:1" x14ac:dyDescent="0.25">
      <c r="A1072" s="6" t="str" cm="1">
        <f t="array" aca="1" ref="A1072" ca="1">IF($A1071="",INDIRECT("wishlist_data!A"&amp;INT(ROW($A1072)/4)),IF(MID($A1071,3,5)="notes",INDIRECT("wishlist_data!C"&amp;INT(ROW($A1072)/4)),IF(MID($A1071,1,3)="dim","",INDIRECT("wishlist_data!B"&amp;INT(ROW($A1072)/4)))))</f>
        <v>// Perfect Paradox</v>
      </c>
    </row>
    <row r="1073" spans="1:1" x14ac:dyDescent="0.25">
      <c r="A1073" s="6" t="str" cm="1">
        <f t="array" aca="1" ref="A1073" ca="1">IF($A1072="",INDIRECT("wishlist_data!A"&amp;INT(ROW($A1073)/4)),IF(MID($A1072,3,5)="notes",INDIRECT("wishlist_data!C"&amp;INT(ROW($A1073)/4)),IF(MID($A1072,1,3)="dim","",INDIRECT("wishlist_data!B"&amp;INT(ROW($A1073)/4)))))</f>
        <v>//notes:[Aegis' Speedrunner's Shopping List (updated 2026-01-05)] Tier: 2 [Purpose]: Burst single target damage, One-two punch [Usage]: Universal [Source]: S24 pool  | tags: aegis speedrun pve</v>
      </c>
    </row>
    <row r="1074" spans="1:1" x14ac:dyDescent="0.25">
      <c r="A1074" s="6" t="str" cm="1">
        <f t="array" aca="1" ref="A1074" ca="1">IF($A1073="",INDIRECT("wishlist_data!A"&amp;INT(ROW($A1074)/4)),IF(MID($A1073,3,5)="notes",INDIRECT("wishlist_data!C"&amp;INT(ROW($A1074)/4)),IF(MID($A1073,1,3)="dim","",INDIRECT("wishlist_data!B"&amp;INT(ROW($A1074)/4)))))</f>
        <v>dimwishlist:item=3393519051&amp;perks=1300023272,679225683,2869569095,2360754333</v>
      </c>
    </row>
    <row r="1075" spans="1:1" x14ac:dyDescent="0.25">
      <c r="A1075" s="6" t="str" cm="1">
        <f t="array" aca="1" ref="A1075" ca="1">IF($A1074="",INDIRECT("wishlist_data!A"&amp;INT(ROW($A1075)/4)),IF(MID($A1074,3,5)="notes",INDIRECT("wishlist_data!C"&amp;INT(ROW($A1075)/4)),IF(MID($A1074,1,3)="dim","",INDIRECT("wishlist_data!B"&amp;INT(ROW($A1075)/4)))))</f>
        <v/>
      </c>
    </row>
    <row r="1076" spans="1:1" x14ac:dyDescent="0.25">
      <c r="A1076" s="6" t="str" cm="1">
        <f t="array" aca="1" ref="A1076" ca="1">IF($A1075="",INDIRECT("wishlist_data!A"&amp;INT(ROW($A1076)/4)),IF(MID($A1075,3,5)="notes",INDIRECT("wishlist_data!C"&amp;INT(ROW($A1076)/4)),IF(MID($A1075,1,3)="dim","",INDIRECT("wishlist_data!B"&amp;INT(ROW($A1076)/4)))))</f>
        <v>// Perfect Paradox</v>
      </c>
    </row>
    <row r="1077" spans="1:1" x14ac:dyDescent="0.25">
      <c r="A1077" s="6" t="str" cm="1">
        <f t="array" aca="1" ref="A1077" ca="1">IF($A1076="",INDIRECT("wishlist_data!A"&amp;INT(ROW($A1077)/4)),IF(MID($A1076,3,5)="notes",INDIRECT("wishlist_data!C"&amp;INT(ROW($A1077)/4)),IF(MID($A1076,1,3)="dim","",INDIRECT("wishlist_data!B"&amp;INT(ROW($A1077)/4)))))</f>
        <v>//notes:[Aegis' Speedrunner's Shopping List (updated 2026-01-05)] Tier: 2 [Purpose]: Burst single target damage, One-two punch [Usage]: Universal [Source]: S24 pool  | tags: aegis speedrun pve</v>
      </c>
    </row>
    <row r="1078" spans="1:1" x14ac:dyDescent="0.25">
      <c r="A1078" s="6" t="str" cm="1">
        <f t="array" aca="1" ref="A1078" ca="1">IF($A1077="",INDIRECT("wishlist_data!A"&amp;INT(ROW($A1078)/4)),IF(MID($A1077,3,5)="notes",INDIRECT("wishlist_data!C"&amp;INT(ROW($A1078)/4)),IF(MID($A1077,1,3)="dim","",INDIRECT("wishlist_data!B"&amp;INT(ROW($A1078)/4)))))</f>
        <v>dimwishlist:item=3393519051&amp;perks=1300023272,679225683,2869569095, 806159697</v>
      </c>
    </row>
    <row r="1079" spans="1:1" x14ac:dyDescent="0.25">
      <c r="A1079" s="6" t="str" cm="1">
        <f t="array" aca="1" ref="A1079" ca="1">IF($A1078="",INDIRECT("wishlist_data!A"&amp;INT(ROW($A1079)/4)),IF(MID($A1078,3,5)="notes",INDIRECT("wishlist_data!C"&amp;INT(ROW($A1079)/4)),IF(MID($A1078,1,3)="dim","",INDIRECT("wishlist_data!B"&amp;INT(ROW($A1079)/4)))))</f>
        <v/>
      </c>
    </row>
    <row r="1080" spans="1:1" x14ac:dyDescent="0.25">
      <c r="A1080" s="6" t="str" cm="1">
        <f t="array" aca="1" ref="A1080" ca="1">IF($A1079="",INDIRECT("wishlist_data!A"&amp;INT(ROW($A1080)/4)),IF(MID($A1079,3,5)="notes",INDIRECT("wishlist_data!C"&amp;INT(ROW($A1080)/4)),IF(MID($A1079,1,3)="dim","",INDIRECT("wishlist_data!B"&amp;INT(ROW($A1080)/4)))))</f>
        <v>// Perfect Paradox</v>
      </c>
    </row>
    <row r="1081" spans="1:1" x14ac:dyDescent="0.25">
      <c r="A1081" s="6" t="str" cm="1">
        <f t="array" aca="1" ref="A1081" ca="1">IF($A1080="",INDIRECT("wishlist_data!A"&amp;INT(ROW($A1081)/4)),IF(MID($A1080,3,5)="notes",INDIRECT("wishlist_data!C"&amp;INT(ROW($A1081)/4)),IF(MID($A1080,1,3)="dim","",INDIRECT("wishlist_data!B"&amp;INT(ROW($A1081)/4)))))</f>
        <v>//notes:[Aegis' Speedrunner's Shopping List (updated 2026-01-05)] Tier: 2 [Purpose]: Burst single target damage, One-two punch [Usage]: Universal [Source]: S24 pool  | tags: aegis speedrun pve</v>
      </c>
    </row>
    <row r="1082" spans="1:1" x14ac:dyDescent="0.25">
      <c r="A1082" s="6" t="str" cm="1">
        <f t="array" aca="1" ref="A1082" ca="1">IF($A1081="",INDIRECT("wishlist_data!A"&amp;INT(ROW($A1082)/4)),IF(MID($A1081,3,5)="notes",INDIRECT("wishlist_data!C"&amp;INT(ROW($A1082)/4)),IF(MID($A1081,1,3)="dim","",INDIRECT("wishlist_data!B"&amp;INT(ROW($A1082)/4)))))</f>
        <v>dimwishlist:item=3393519051&amp;perks=1300023272,679225683, 777589559,2679249093</v>
      </c>
    </row>
    <row r="1083" spans="1:1" x14ac:dyDescent="0.25">
      <c r="A1083" s="6" t="str" cm="1">
        <f t="array" aca="1" ref="A1083" ca="1">IF($A1082="",INDIRECT("wishlist_data!A"&amp;INT(ROW($A1083)/4)),IF(MID($A1082,3,5)="notes",INDIRECT("wishlist_data!C"&amp;INT(ROW($A1083)/4)),IF(MID($A1082,1,3)="dim","",INDIRECT("wishlist_data!B"&amp;INT(ROW($A1083)/4)))))</f>
        <v/>
      </c>
    </row>
    <row r="1084" spans="1:1" x14ac:dyDescent="0.25">
      <c r="A1084" s="6" t="str" cm="1">
        <f t="array" aca="1" ref="A1084" ca="1">IF($A1083="",INDIRECT("wishlist_data!A"&amp;INT(ROW($A1084)/4)),IF(MID($A1083,3,5)="notes",INDIRECT("wishlist_data!C"&amp;INT(ROW($A1084)/4)),IF(MID($A1083,1,3)="dim","",INDIRECT("wishlist_data!B"&amp;INT(ROW($A1084)/4)))))</f>
        <v>// Perfect Paradox</v>
      </c>
    </row>
    <row r="1085" spans="1:1" x14ac:dyDescent="0.25">
      <c r="A1085" s="6" t="str" cm="1">
        <f t="array" aca="1" ref="A1085" ca="1">IF($A1084="",INDIRECT("wishlist_data!A"&amp;INT(ROW($A1085)/4)),IF(MID($A1084,3,5)="notes",INDIRECT("wishlist_data!C"&amp;INT(ROW($A1085)/4)),IF(MID($A1084,1,3)="dim","",INDIRECT("wishlist_data!B"&amp;INT(ROW($A1085)/4)))))</f>
        <v>//notes:[Aegis' Speedrunner's Shopping List (updated 2026-01-05)] Tier: 2 [Purpose]: Burst single target damage, One-two punch [Usage]: Universal [Source]: S24 pool  | tags: aegis speedrun pve</v>
      </c>
    </row>
    <row r="1086" spans="1:1" x14ac:dyDescent="0.25">
      <c r="A1086" s="6" t="str" cm="1">
        <f t="array" aca="1" ref="A1086" ca="1">IF($A1085="",INDIRECT("wishlist_data!A"&amp;INT(ROW($A1086)/4)),IF(MID($A1085,3,5)="notes",INDIRECT("wishlist_data!C"&amp;INT(ROW($A1086)/4)),IF(MID($A1085,1,3)="dim","",INDIRECT("wishlist_data!B"&amp;INT(ROW($A1086)/4)))))</f>
        <v>dimwishlist:item=3393519051&amp;perks=1300023272,679225683, 777589559,2360754333</v>
      </c>
    </row>
    <row r="1087" spans="1:1" x14ac:dyDescent="0.25">
      <c r="A1087" s="6" t="str" cm="1">
        <f t="array" aca="1" ref="A1087" ca="1">IF($A1086="",INDIRECT("wishlist_data!A"&amp;INT(ROW($A1087)/4)),IF(MID($A1086,3,5)="notes",INDIRECT("wishlist_data!C"&amp;INT(ROW($A1087)/4)),IF(MID($A1086,1,3)="dim","",INDIRECT("wishlist_data!B"&amp;INT(ROW($A1087)/4)))))</f>
        <v/>
      </c>
    </row>
    <row r="1088" spans="1:1" x14ac:dyDescent="0.25">
      <c r="A1088" s="6" t="str" cm="1">
        <f t="array" aca="1" ref="A1088" ca="1">IF($A1087="",INDIRECT("wishlist_data!A"&amp;INT(ROW($A1088)/4)),IF(MID($A1087,3,5)="notes",INDIRECT("wishlist_data!C"&amp;INT(ROW($A1088)/4)),IF(MID($A1087,1,3)="dim","",INDIRECT("wishlist_data!B"&amp;INT(ROW($A1088)/4)))))</f>
        <v>// Perfect Paradox</v>
      </c>
    </row>
    <row r="1089" spans="1:1" x14ac:dyDescent="0.25">
      <c r="A1089" s="6" t="str" cm="1">
        <f t="array" aca="1" ref="A1089" ca="1">IF($A1088="",INDIRECT("wishlist_data!A"&amp;INT(ROW($A1089)/4)),IF(MID($A1088,3,5)="notes",INDIRECT("wishlist_data!C"&amp;INT(ROW($A1089)/4)),IF(MID($A1088,1,3)="dim","",INDIRECT("wishlist_data!B"&amp;INT(ROW($A1089)/4)))))</f>
        <v>//notes:[Aegis' Speedrunner's Shopping List (updated 2026-01-05)] Tier: 2 [Purpose]: Burst single target damage, One-two punch [Usage]: Universal [Source]: S24 pool  | tags: aegis speedrun pve</v>
      </c>
    </row>
    <row r="1090" spans="1:1" x14ac:dyDescent="0.25">
      <c r="A1090" s="6" t="str" cm="1">
        <f t="array" aca="1" ref="A1090" ca="1">IF($A1089="",INDIRECT("wishlist_data!A"&amp;INT(ROW($A1090)/4)),IF(MID($A1089,3,5)="notes",INDIRECT("wishlist_data!C"&amp;INT(ROW($A1090)/4)),IF(MID($A1089,1,3)="dim","",INDIRECT("wishlist_data!B"&amp;INT(ROW($A1090)/4)))))</f>
        <v>dimwishlist:item=3393519051&amp;perks=1300023272,679225683, 777589559, 806159697</v>
      </c>
    </row>
    <row r="1091" spans="1:1" x14ac:dyDescent="0.25">
      <c r="A1091" s="6" t="str" cm="1">
        <f t="array" aca="1" ref="A1091" ca="1">IF($A1090="",INDIRECT("wishlist_data!A"&amp;INT(ROW($A1091)/4)),IF(MID($A1090,3,5)="notes",INDIRECT("wishlist_data!C"&amp;INT(ROW($A1091)/4)),IF(MID($A1090,1,3)="dim","",INDIRECT("wishlist_data!B"&amp;INT(ROW($A1091)/4)))))</f>
        <v/>
      </c>
    </row>
    <row r="1092" spans="1:1" x14ac:dyDescent="0.25">
      <c r="A1092" s="6" t="str" cm="1">
        <f t="array" aca="1" ref="A1092" ca="1">IF($A1091="",INDIRECT("wishlist_data!A"&amp;INT(ROW($A1092)/4)),IF(MID($A1091,3,5)="notes",INDIRECT("wishlist_data!C"&amp;INT(ROW($A1092)/4)),IF(MID($A1091,1,3)="dim","",INDIRECT("wishlist_data!B"&amp;INT(ROW($A1092)/4)))))</f>
        <v>// Perfect Paradox</v>
      </c>
    </row>
    <row r="1093" spans="1:1" x14ac:dyDescent="0.25">
      <c r="A1093" s="6" t="str" cm="1">
        <f t="array" aca="1" ref="A1093" ca="1">IF($A1092="",INDIRECT("wishlist_data!A"&amp;INT(ROW($A1093)/4)),IF(MID($A1092,3,5)="notes",INDIRECT("wishlist_data!C"&amp;INT(ROW($A1093)/4)),IF(MID($A1092,1,3)="dim","",INDIRECT("wishlist_data!B"&amp;INT(ROW($A1093)/4)))))</f>
        <v>//notes:[Aegis' Speedrunner's Shopping List (updated 2026-01-05)] Tier: 2 [Purpose]: Burst single target damage, One-two punch [Usage]: Universal [Source]: S24 pool  | tags: aegis speedrun pve</v>
      </c>
    </row>
    <row r="1094" spans="1:1" x14ac:dyDescent="0.25">
      <c r="A1094" s="6" t="str" cm="1">
        <f t="array" aca="1" ref="A1094" ca="1">IF($A1093="",INDIRECT("wishlist_data!A"&amp;INT(ROW($A1094)/4)),IF(MID($A1093,3,5)="notes",INDIRECT("wishlist_data!C"&amp;INT(ROW($A1094)/4)),IF(MID($A1093,1,3)="dim","",INDIRECT("wishlist_data!B"&amp;INT(ROW($A1094)/4)))))</f>
        <v>dimwishlist:item=3393519051&amp;perks=1300023272,679225683,691659142,2679249093</v>
      </c>
    </row>
    <row r="1095" spans="1:1" x14ac:dyDescent="0.25">
      <c r="A1095" s="6" t="str" cm="1">
        <f t="array" aca="1" ref="A1095" ca="1">IF($A1094="",INDIRECT("wishlist_data!A"&amp;INT(ROW($A1095)/4)),IF(MID($A1094,3,5)="notes",INDIRECT("wishlist_data!C"&amp;INT(ROW($A1095)/4)),IF(MID($A1094,1,3)="dim","",INDIRECT("wishlist_data!B"&amp;INT(ROW($A1095)/4)))))</f>
        <v/>
      </c>
    </row>
    <row r="1096" spans="1:1" x14ac:dyDescent="0.25">
      <c r="A1096" s="6" t="str" cm="1">
        <f t="array" aca="1" ref="A1096" ca="1">IF($A1095="",INDIRECT("wishlist_data!A"&amp;INT(ROW($A1096)/4)),IF(MID($A1095,3,5)="notes",INDIRECT("wishlist_data!C"&amp;INT(ROW($A1096)/4)),IF(MID($A1095,1,3)="dim","",INDIRECT("wishlist_data!B"&amp;INT(ROW($A1096)/4)))))</f>
        <v>// Perfect Paradox</v>
      </c>
    </row>
    <row r="1097" spans="1:1" x14ac:dyDescent="0.25">
      <c r="A1097" s="6" t="str" cm="1">
        <f t="array" aca="1" ref="A1097" ca="1">IF($A1096="",INDIRECT("wishlist_data!A"&amp;INT(ROW($A1097)/4)),IF(MID($A1096,3,5)="notes",INDIRECT("wishlist_data!C"&amp;INT(ROW($A1097)/4)),IF(MID($A1096,1,3)="dim","",INDIRECT("wishlist_data!B"&amp;INT(ROW($A1097)/4)))))</f>
        <v>//notes:[Aegis' Speedrunner's Shopping List (updated 2026-01-05)] Tier: 2 [Purpose]: Burst single target damage, One-two punch [Usage]: Universal [Source]: S24 pool  | tags: aegis speedrun pve</v>
      </c>
    </row>
    <row r="1098" spans="1:1" x14ac:dyDescent="0.25">
      <c r="A1098" s="6" t="str" cm="1">
        <f t="array" aca="1" ref="A1098" ca="1">IF($A1097="",INDIRECT("wishlist_data!A"&amp;INT(ROW($A1098)/4)),IF(MID($A1097,3,5)="notes",INDIRECT("wishlist_data!C"&amp;INT(ROW($A1098)/4)),IF(MID($A1097,1,3)="dim","",INDIRECT("wishlist_data!B"&amp;INT(ROW($A1098)/4)))))</f>
        <v>dimwishlist:item=3393519051&amp;perks=1300023272,679225683,691659142,2360754333</v>
      </c>
    </row>
    <row r="1099" spans="1:1" x14ac:dyDescent="0.25">
      <c r="A1099" s="6" t="str" cm="1">
        <f t="array" aca="1" ref="A1099" ca="1">IF($A1098="",INDIRECT("wishlist_data!A"&amp;INT(ROW($A1099)/4)),IF(MID($A1098,3,5)="notes",INDIRECT("wishlist_data!C"&amp;INT(ROW($A1099)/4)),IF(MID($A1098,1,3)="dim","",INDIRECT("wishlist_data!B"&amp;INT(ROW($A1099)/4)))))</f>
        <v/>
      </c>
    </row>
    <row r="1100" spans="1:1" x14ac:dyDescent="0.25">
      <c r="A1100" s="6" t="str" cm="1">
        <f t="array" aca="1" ref="A1100" ca="1">IF($A1099="",INDIRECT("wishlist_data!A"&amp;INT(ROW($A1100)/4)),IF(MID($A1099,3,5)="notes",INDIRECT("wishlist_data!C"&amp;INT(ROW($A1100)/4)),IF(MID($A1099,1,3)="dim","",INDIRECT("wishlist_data!B"&amp;INT(ROW($A1100)/4)))))</f>
        <v>// Perfect Paradox</v>
      </c>
    </row>
    <row r="1101" spans="1:1" x14ac:dyDescent="0.25">
      <c r="A1101" s="6" t="str" cm="1">
        <f t="array" aca="1" ref="A1101" ca="1">IF($A1100="",INDIRECT("wishlist_data!A"&amp;INT(ROW($A1101)/4)),IF(MID($A1100,3,5)="notes",INDIRECT("wishlist_data!C"&amp;INT(ROW($A1101)/4)),IF(MID($A1100,1,3)="dim","",INDIRECT("wishlist_data!B"&amp;INT(ROW($A1101)/4)))))</f>
        <v>//notes:[Aegis' Speedrunner's Shopping List (updated 2026-01-05)] Tier: 2 [Purpose]: Burst single target damage, One-two punch [Usage]: Universal [Source]: S24 pool  | tags: aegis speedrun pve</v>
      </c>
    </row>
    <row r="1102" spans="1:1" x14ac:dyDescent="0.25">
      <c r="A1102" s="6" t="str" cm="1">
        <f t="array" aca="1" ref="A1102" ca="1">IF($A1101="",INDIRECT("wishlist_data!A"&amp;INT(ROW($A1102)/4)),IF(MID($A1101,3,5)="notes",INDIRECT("wishlist_data!C"&amp;INT(ROW($A1102)/4)),IF(MID($A1101,1,3)="dim","",INDIRECT("wishlist_data!B"&amp;INT(ROW($A1102)/4)))))</f>
        <v>dimwishlist:item=3393519051&amp;perks=1300023272,679225683,691659142, 806159697</v>
      </c>
    </row>
    <row r="1103" spans="1:1" x14ac:dyDescent="0.25">
      <c r="A1103" s="6" t="str" cm="1">
        <f t="array" aca="1" ref="A1103" ca="1">IF($A1102="",INDIRECT("wishlist_data!A"&amp;INT(ROW($A1103)/4)),IF(MID($A1102,3,5)="notes",INDIRECT("wishlist_data!C"&amp;INT(ROW($A1103)/4)),IF(MID($A1102,1,3)="dim","",INDIRECT("wishlist_data!B"&amp;INT(ROW($A1103)/4)))))</f>
        <v/>
      </c>
    </row>
    <row r="1104" spans="1:1" x14ac:dyDescent="0.25">
      <c r="A1104" s="6" t="str" cm="1">
        <f t="array" aca="1" ref="A1104" ca="1">IF($A1103="",INDIRECT("wishlist_data!A"&amp;INT(ROW($A1104)/4)),IF(MID($A1103,3,5)="notes",INDIRECT("wishlist_data!C"&amp;INT(ROW($A1104)/4)),IF(MID($A1103,1,3)="dim","",INDIRECT("wishlist_data!B"&amp;INT(ROW($A1104)/4)))))</f>
        <v>// Perfect Paradox</v>
      </c>
    </row>
    <row r="1105" spans="1:1" x14ac:dyDescent="0.25">
      <c r="A1105" s="6" t="str" cm="1">
        <f t="array" aca="1" ref="A1105" ca="1">IF($A1104="",INDIRECT("wishlist_data!A"&amp;INT(ROW($A1105)/4)),IF(MID($A1104,3,5)="notes",INDIRECT("wishlist_data!C"&amp;INT(ROW($A1105)/4)),IF(MID($A1104,1,3)="dim","",INDIRECT("wishlist_data!B"&amp;INT(ROW($A1105)/4)))))</f>
        <v>//notes:[Aegis' Speedrunner's Shopping List (updated 2026-01-05)] Tier: 2 [Purpose]: Burst single target damage, One-two punch [Usage]: Universal [Source]: S24 pool  | tags: aegis speedrun pve</v>
      </c>
    </row>
    <row r="1106" spans="1:1" x14ac:dyDescent="0.25">
      <c r="A1106" s="6" t="str" cm="1">
        <f t="array" aca="1" ref="A1106" ca="1">IF($A1105="",INDIRECT("wishlist_data!A"&amp;INT(ROW($A1106)/4)),IF(MID($A1105,3,5)="notes",INDIRECT("wishlist_data!C"&amp;INT(ROW($A1106)/4)),IF(MID($A1105,1,3)="dim","",INDIRECT("wishlist_data!B"&amp;INT(ROW($A1106)/4)))))</f>
        <v>dimwishlist:item=1298672084&amp;perks=1300023272,106909392,2869569095,2679249093</v>
      </c>
    </row>
    <row r="1107" spans="1:1" x14ac:dyDescent="0.25">
      <c r="A1107" s="6" t="str" cm="1">
        <f t="array" aca="1" ref="A1107" ca="1">IF($A1106="",INDIRECT("wishlist_data!A"&amp;INT(ROW($A1107)/4)),IF(MID($A1106,3,5)="notes",INDIRECT("wishlist_data!C"&amp;INT(ROW($A1107)/4)),IF(MID($A1106,1,3)="dim","",INDIRECT("wishlist_data!B"&amp;INT(ROW($A1107)/4)))))</f>
        <v/>
      </c>
    </row>
    <row r="1108" spans="1:1" x14ac:dyDescent="0.25">
      <c r="A1108" s="6" t="str" cm="1">
        <f t="array" aca="1" ref="A1108" ca="1">IF($A1107="",INDIRECT("wishlist_data!A"&amp;INT(ROW($A1108)/4)),IF(MID($A1107,3,5)="notes",INDIRECT("wishlist_data!C"&amp;INT(ROW($A1108)/4)),IF(MID($A1107,1,3)="dim","",INDIRECT("wishlist_data!B"&amp;INT(ROW($A1108)/4)))))</f>
        <v>// Perfect Paradox</v>
      </c>
    </row>
    <row r="1109" spans="1:1" x14ac:dyDescent="0.25">
      <c r="A1109" s="6" t="str" cm="1">
        <f t="array" aca="1" ref="A1109" ca="1">IF($A1108="",INDIRECT("wishlist_data!A"&amp;INT(ROW($A1109)/4)),IF(MID($A1108,3,5)="notes",INDIRECT("wishlist_data!C"&amp;INT(ROW($A1109)/4)),IF(MID($A1108,1,3)="dim","",INDIRECT("wishlist_data!B"&amp;INT(ROW($A1109)/4)))))</f>
        <v>//notes:[Aegis' Speedrunner's Shopping List (updated 2026-01-05)] Tier: 2 [Purpose]: Burst single target damage, One-two punch [Usage]: Universal [Source]: S24 pool  | tags: aegis speedrun pve</v>
      </c>
    </row>
    <row r="1110" spans="1:1" x14ac:dyDescent="0.25">
      <c r="A1110" s="6" t="str" cm="1">
        <f t="array" aca="1" ref="A1110" ca="1">IF($A1109="",INDIRECT("wishlist_data!A"&amp;INT(ROW($A1110)/4)),IF(MID($A1109,3,5)="notes",INDIRECT("wishlist_data!C"&amp;INT(ROW($A1110)/4)),IF(MID($A1109,1,3)="dim","",INDIRECT("wishlist_data!B"&amp;INT(ROW($A1110)/4)))))</f>
        <v>dimwishlist:item=1298672084&amp;perks=1300023272,106909392,2869569095,2360754333</v>
      </c>
    </row>
    <row r="1111" spans="1:1" x14ac:dyDescent="0.25">
      <c r="A1111" s="6" t="str" cm="1">
        <f t="array" aca="1" ref="A1111" ca="1">IF($A1110="",INDIRECT("wishlist_data!A"&amp;INT(ROW($A1111)/4)),IF(MID($A1110,3,5)="notes",INDIRECT("wishlist_data!C"&amp;INT(ROW($A1111)/4)),IF(MID($A1110,1,3)="dim","",INDIRECT("wishlist_data!B"&amp;INT(ROW($A1111)/4)))))</f>
        <v/>
      </c>
    </row>
    <row r="1112" spans="1:1" x14ac:dyDescent="0.25">
      <c r="A1112" s="6" t="str" cm="1">
        <f t="array" aca="1" ref="A1112" ca="1">IF($A1111="",INDIRECT("wishlist_data!A"&amp;INT(ROW($A1112)/4)),IF(MID($A1111,3,5)="notes",INDIRECT("wishlist_data!C"&amp;INT(ROW($A1112)/4)),IF(MID($A1111,1,3)="dim","",INDIRECT("wishlist_data!B"&amp;INT(ROW($A1112)/4)))))</f>
        <v>// Perfect Paradox</v>
      </c>
    </row>
    <row r="1113" spans="1:1" x14ac:dyDescent="0.25">
      <c r="A1113" s="6" t="str" cm="1">
        <f t="array" aca="1" ref="A1113" ca="1">IF($A1112="",INDIRECT("wishlist_data!A"&amp;INT(ROW($A1113)/4)),IF(MID($A1112,3,5)="notes",INDIRECT("wishlist_data!C"&amp;INT(ROW($A1113)/4)),IF(MID($A1112,1,3)="dim","",INDIRECT("wishlist_data!B"&amp;INT(ROW($A1113)/4)))))</f>
        <v>//notes:[Aegis' Speedrunner's Shopping List (updated 2026-01-05)] Tier: 2 [Purpose]: Burst single target damage, One-two punch [Usage]: Universal [Source]: S24 pool  | tags: aegis speedrun pve</v>
      </c>
    </row>
    <row r="1114" spans="1:1" x14ac:dyDescent="0.25">
      <c r="A1114" s="6" t="str" cm="1">
        <f t="array" aca="1" ref="A1114" ca="1">IF($A1113="",INDIRECT("wishlist_data!A"&amp;INT(ROW($A1114)/4)),IF(MID($A1113,3,5)="notes",INDIRECT("wishlist_data!C"&amp;INT(ROW($A1114)/4)),IF(MID($A1113,1,3)="dim","",INDIRECT("wishlist_data!B"&amp;INT(ROW($A1114)/4)))))</f>
        <v>dimwishlist:item=1298672084&amp;perks=1300023272,106909392,2869569095, 806159697</v>
      </c>
    </row>
    <row r="1115" spans="1:1" x14ac:dyDescent="0.25">
      <c r="A1115" s="6" t="str" cm="1">
        <f t="array" aca="1" ref="A1115" ca="1">IF($A1114="",INDIRECT("wishlist_data!A"&amp;INT(ROW($A1115)/4)),IF(MID($A1114,3,5)="notes",INDIRECT("wishlist_data!C"&amp;INT(ROW($A1115)/4)),IF(MID($A1114,1,3)="dim","",INDIRECT("wishlist_data!B"&amp;INT(ROW($A1115)/4)))))</f>
        <v/>
      </c>
    </row>
    <row r="1116" spans="1:1" x14ac:dyDescent="0.25">
      <c r="A1116" s="6" t="str" cm="1">
        <f t="array" aca="1" ref="A1116" ca="1">IF($A1115="",INDIRECT("wishlist_data!A"&amp;INT(ROW($A1116)/4)),IF(MID($A1115,3,5)="notes",INDIRECT("wishlist_data!C"&amp;INT(ROW($A1116)/4)),IF(MID($A1115,1,3)="dim","",INDIRECT("wishlist_data!B"&amp;INT(ROW($A1116)/4)))))</f>
        <v>// Perfect Paradox</v>
      </c>
    </row>
    <row r="1117" spans="1:1" x14ac:dyDescent="0.25">
      <c r="A1117" s="6" t="str" cm="1">
        <f t="array" aca="1" ref="A1117" ca="1">IF($A1116="",INDIRECT("wishlist_data!A"&amp;INT(ROW($A1117)/4)),IF(MID($A1116,3,5)="notes",INDIRECT("wishlist_data!C"&amp;INT(ROW($A1117)/4)),IF(MID($A1116,1,3)="dim","",INDIRECT("wishlist_data!B"&amp;INT(ROW($A1117)/4)))))</f>
        <v>//notes:[Aegis' Speedrunner's Shopping List (updated 2026-01-05)] Tier: 2 [Purpose]: Burst single target damage, One-two punch [Usage]: Universal [Source]: S24 pool  | tags: aegis speedrun pve</v>
      </c>
    </row>
    <row r="1118" spans="1:1" x14ac:dyDescent="0.25">
      <c r="A1118" s="6" t="str" cm="1">
        <f t="array" aca="1" ref="A1118" ca="1">IF($A1117="",INDIRECT("wishlist_data!A"&amp;INT(ROW($A1118)/4)),IF(MID($A1117,3,5)="notes",INDIRECT("wishlist_data!C"&amp;INT(ROW($A1118)/4)),IF(MID($A1117,1,3)="dim","",INDIRECT("wishlist_data!B"&amp;INT(ROW($A1118)/4)))))</f>
        <v>dimwishlist:item=1298672084&amp;perks=1300023272,106909392, 777589559,2679249093</v>
      </c>
    </row>
    <row r="1119" spans="1:1" x14ac:dyDescent="0.25">
      <c r="A1119" s="6" t="str" cm="1">
        <f t="array" aca="1" ref="A1119" ca="1">IF($A1118="",INDIRECT("wishlist_data!A"&amp;INT(ROW($A1119)/4)),IF(MID($A1118,3,5)="notes",INDIRECT("wishlist_data!C"&amp;INT(ROW($A1119)/4)),IF(MID($A1118,1,3)="dim","",INDIRECT("wishlist_data!B"&amp;INT(ROW($A1119)/4)))))</f>
        <v/>
      </c>
    </row>
    <row r="1120" spans="1:1" x14ac:dyDescent="0.25">
      <c r="A1120" s="6" t="str" cm="1">
        <f t="array" aca="1" ref="A1120" ca="1">IF($A1119="",INDIRECT("wishlist_data!A"&amp;INT(ROW($A1120)/4)),IF(MID($A1119,3,5)="notes",INDIRECT("wishlist_data!C"&amp;INT(ROW($A1120)/4)),IF(MID($A1119,1,3)="dim","",INDIRECT("wishlist_data!B"&amp;INT(ROW($A1120)/4)))))</f>
        <v>// Perfect Paradox</v>
      </c>
    </row>
    <row r="1121" spans="1:1" x14ac:dyDescent="0.25">
      <c r="A1121" s="6" t="str" cm="1">
        <f t="array" aca="1" ref="A1121" ca="1">IF($A1120="",INDIRECT("wishlist_data!A"&amp;INT(ROW($A1121)/4)),IF(MID($A1120,3,5)="notes",INDIRECT("wishlist_data!C"&amp;INT(ROW($A1121)/4)),IF(MID($A1120,1,3)="dim","",INDIRECT("wishlist_data!B"&amp;INT(ROW($A1121)/4)))))</f>
        <v>//notes:[Aegis' Speedrunner's Shopping List (updated 2026-01-05)] Tier: 2 [Purpose]: Burst single target damage, One-two punch [Usage]: Universal [Source]: S24 pool  | tags: aegis speedrun pve</v>
      </c>
    </row>
    <row r="1122" spans="1:1" x14ac:dyDescent="0.25">
      <c r="A1122" s="6" t="str" cm="1">
        <f t="array" aca="1" ref="A1122" ca="1">IF($A1121="",INDIRECT("wishlist_data!A"&amp;INT(ROW($A1122)/4)),IF(MID($A1121,3,5)="notes",INDIRECT("wishlist_data!C"&amp;INT(ROW($A1122)/4)),IF(MID($A1121,1,3)="dim","",INDIRECT("wishlist_data!B"&amp;INT(ROW($A1122)/4)))))</f>
        <v>dimwishlist:item=1298672084&amp;perks=1300023272,106909392, 777589559,2360754333</v>
      </c>
    </row>
    <row r="1123" spans="1:1" x14ac:dyDescent="0.25">
      <c r="A1123" s="6" t="str" cm="1">
        <f t="array" aca="1" ref="A1123" ca="1">IF($A1122="",INDIRECT("wishlist_data!A"&amp;INT(ROW($A1123)/4)),IF(MID($A1122,3,5)="notes",INDIRECT("wishlist_data!C"&amp;INT(ROW($A1123)/4)),IF(MID($A1122,1,3)="dim","",INDIRECT("wishlist_data!B"&amp;INT(ROW($A1123)/4)))))</f>
        <v/>
      </c>
    </row>
    <row r="1124" spans="1:1" x14ac:dyDescent="0.25">
      <c r="A1124" s="6" t="str" cm="1">
        <f t="array" aca="1" ref="A1124" ca="1">IF($A1123="",INDIRECT("wishlist_data!A"&amp;INT(ROW($A1124)/4)),IF(MID($A1123,3,5)="notes",INDIRECT("wishlist_data!C"&amp;INT(ROW($A1124)/4)),IF(MID($A1123,1,3)="dim","",INDIRECT("wishlist_data!B"&amp;INT(ROW($A1124)/4)))))</f>
        <v>// Perfect Paradox</v>
      </c>
    </row>
    <row r="1125" spans="1:1" x14ac:dyDescent="0.25">
      <c r="A1125" s="6" t="str" cm="1">
        <f t="array" aca="1" ref="A1125" ca="1">IF($A1124="",INDIRECT("wishlist_data!A"&amp;INT(ROW($A1125)/4)),IF(MID($A1124,3,5)="notes",INDIRECT("wishlist_data!C"&amp;INT(ROW($A1125)/4)),IF(MID($A1124,1,3)="dim","",INDIRECT("wishlist_data!B"&amp;INT(ROW($A1125)/4)))))</f>
        <v>//notes:[Aegis' Speedrunner's Shopping List (updated 2026-01-05)] Tier: 2 [Purpose]: Burst single target damage, One-two punch [Usage]: Universal [Source]: S24 pool  | tags: aegis speedrun pve</v>
      </c>
    </row>
    <row r="1126" spans="1:1" x14ac:dyDescent="0.25">
      <c r="A1126" s="6" t="str" cm="1">
        <f t="array" aca="1" ref="A1126" ca="1">IF($A1125="",INDIRECT("wishlist_data!A"&amp;INT(ROW($A1126)/4)),IF(MID($A1125,3,5)="notes",INDIRECT("wishlist_data!C"&amp;INT(ROW($A1126)/4)),IF(MID($A1125,1,3)="dim","",INDIRECT("wishlist_data!B"&amp;INT(ROW($A1126)/4)))))</f>
        <v>dimwishlist:item=1298672084&amp;perks=1300023272,106909392, 777589559, 806159697</v>
      </c>
    </row>
    <row r="1127" spans="1:1" x14ac:dyDescent="0.25">
      <c r="A1127" s="6" t="str" cm="1">
        <f t="array" aca="1" ref="A1127" ca="1">IF($A1126="",INDIRECT("wishlist_data!A"&amp;INT(ROW($A1127)/4)),IF(MID($A1126,3,5)="notes",INDIRECT("wishlist_data!C"&amp;INT(ROW($A1127)/4)),IF(MID($A1126,1,3)="dim","",INDIRECT("wishlist_data!B"&amp;INT(ROW($A1127)/4)))))</f>
        <v/>
      </c>
    </row>
    <row r="1128" spans="1:1" x14ac:dyDescent="0.25">
      <c r="A1128" s="6" t="str" cm="1">
        <f t="array" aca="1" ref="A1128" ca="1">IF($A1127="",INDIRECT("wishlist_data!A"&amp;INT(ROW($A1128)/4)),IF(MID($A1127,3,5)="notes",INDIRECT("wishlist_data!C"&amp;INT(ROW($A1128)/4)),IF(MID($A1127,1,3)="dim","",INDIRECT("wishlist_data!B"&amp;INT(ROW($A1128)/4)))))</f>
        <v>// Perfect Paradox</v>
      </c>
    </row>
    <row r="1129" spans="1:1" x14ac:dyDescent="0.25">
      <c r="A1129" s="6" t="str" cm="1">
        <f t="array" aca="1" ref="A1129" ca="1">IF($A1128="",INDIRECT("wishlist_data!A"&amp;INT(ROW($A1129)/4)),IF(MID($A1128,3,5)="notes",INDIRECT("wishlist_data!C"&amp;INT(ROW($A1129)/4)),IF(MID($A1128,1,3)="dim","",INDIRECT("wishlist_data!B"&amp;INT(ROW($A1129)/4)))))</f>
        <v>//notes:[Aegis' Speedrunner's Shopping List (updated 2026-01-05)] Tier: 2 [Purpose]: Burst single target damage, One-two punch [Usage]: Universal [Source]: S24 pool  | tags: aegis speedrun pve</v>
      </c>
    </row>
    <row r="1130" spans="1:1" x14ac:dyDescent="0.25">
      <c r="A1130" s="6" t="str" cm="1">
        <f t="array" aca="1" ref="A1130" ca="1">IF($A1129="",INDIRECT("wishlist_data!A"&amp;INT(ROW($A1130)/4)),IF(MID($A1129,3,5)="notes",INDIRECT("wishlist_data!C"&amp;INT(ROW($A1130)/4)),IF(MID($A1129,1,3)="dim","",INDIRECT("wishlist_data!B"&amp;INT(ROW($A1130)/4)))))</f>
        <v>dimwishlist:item=1298672084&amp;perks=1300023272,106909392,691659142,2679249093</v>
      </c>
    </row>
    <row r="1131" spans="1:1" x14ac:dyDescent="0.25">
      <c r="A1131" s="6" t="str" cm="1">
        <f t="array" aca="1" ref="A1131" ca="1">IF($A1130="",INDIRECT("wishlist_data!A"&amp;INT(ROW($A1131)/4)),IF(MID($A1130,3,5)="notes",INDIRECT("wishlist_data!C"&amp;INT(ROW($A1131)/4)),IF(MID($A1130,1,3)="dim","",INDIRECT("wishlist_data!B"&amp;INT(ROW($A1131)/4)))))</f>
        <v/>
      </c>
    </row>
    <row r="1132" spans="1:1" x14ac:dyDescent="0.25">
      <c r="A1132" s="6" t="str" cm="1">
        <f t="array" aca="1" ref="A1132" ca="1">IF($A1131="",INDIRECT("wishlist_data!A"&amp;INT(ROW($A1132)/4)),IF(MID($A1131,3,5)="notes",INDIRECT("wishlist_data!C"&amp;INT(ROW($A1132)/4)),IF(MID($A1131,1,3)="dim","",INDIRECT("wishlist_data!B"&amp;INT(ROW($A1132)/4)))))</f>
        <v>// Perfect Paradox</v>
      </c>
    </row>
    <row r="1133" spans="1:1" x14ac:dyDescent="0.25">
      <c r="A1133" s="6" t="str" cm="1">
        <f t="array" aca="1" ref="A1133" ca="1">IF($A1132="",INDIRECT("wishlist_data!A"&amp;INT(ROW($A1133)/4)),IF(MID($A1132,3,5)="notes",INDIRECT("wishlist_data!C"&amp;INT(ROW($A1133)/4)),IF(MID($A1132,1,3)="dim","",INDIRECT("wishlist_data!B"&amp;INT(ROW($A1133)/4)))))</f>
        <v>//notes:[Aegis' Speedrunner's Shopping List (updated 2026-01-05)] Tier: 2 [Purpose]: Burst single target damage, One-two punch [Usage]: Universal [Source]: S24 pool  | tags: aegis speedrun pve</v>
      </c>
    </row>
    <row r="1134" spans="1:1" x14ac:dyDescent="0.25">
      <c r="A1134" s="6" t="str" cm="1">
        <f t="array" aca="1" ref="A1134" ca="1">IF($A1133="",INDIRECT("wishlist_data!A"&amp;INT(ROW($A1134)/4)),IF(MID($A1133,3,5)="notes",INDIRECT("wishlist_data!C"&amp;INT(ROW($A1134)/4)),IF(MID($A1133,1,3)="dim","",INDIRECT("wishlist_data!B"&amp;INT(ROW($A1134)/4)))))</f>
        <v>dimwishlist:item=1298672084&amp;perks=1300023272,106909392,691659142,2360754333</v>
      </c>
    </row>
    <row r="1135" spans="1:1" x14ac:dyDescent="0.25">
      <c r="A1135" s="6" t="str" cm="1">
        <f t="array" aca="1" ref="A1135" ca="1">IF($A1134="",INDIRECT("wishlist_data!A"&amp;INT(ROW($A1135)/4)),IF(MID($A1134,3,5)="notes",INDIRECT("wishlist_data!C"&amp;INT(ROW($A1135)/4)),IF(MID($A1134,1,3)="dim","",INDIRECT("wishlist_data!B"&amp;INT(ROW($A1135)/4)))))</f>
        <v/>
      </c>
    </row>
    <row r="1136" spans="1:1" x14ac:dyDescent="0.25">
      <c r="A1136" s="6" t="str" cm="1">
        <f t="array" aca="1" ref="A1136" ca="1">IF($A1135="",INDIRECT("wishlist_data!A"&amp;INT(ROW($A1136)/4)),IF(MID($A1135,3,5)="notes",INDIRECT("wishlist_data!C"&amp;INT(ROW($A1136)/4)),IF(MID($A1135,1,3)="dim","",INDIRECT("wishlist_data!B"&amp;INT(ROW($A1136)/4)))))</f>
        <v>// Perfect Paradox</v>
      </c>
    </row>
    <row r="1137" spans="1:1" x14ac:dyDescent="0.25">
      <c r="A1137" s="6" t="str" cm="1">
        <f t="array" aca="1" ref="A1137" ca="1">IF($A1136="",INDIRECT("wishlist_data!A"&amp;INT(ROW($A1137)/4)),IF(MID($A1136,3,5)="notes",INDIRECT("wishlist_data!C"&amp;INT(ROW($A1137)/4)),IF(MID($A1136,1,3)="dim","",INDIRECT("wishlist_data!B"&amp;INT(ROW($A1137)/4)))))</f>
        <v>//notes:[Aegis' Speedrunner's Shopping List (updated 2026-01-05)] Tier: 2 [Purpose]: Burst single target damage, One-two punch [Usage]: Universal [Source]: S24 pool  | tags: aegis speedrun pve</v>
      </c>
    </row>
    <row r="1138" spans="1:1" x14ac:dyDescent="0.25">
      <c r="A1138" s="6" t="str" cm="1">
        <f t="array" aca="1" ref="A1138" ca="1">IF($A1137="",INDIRECT("wishlist_data!A"&amp;INT(ROW($A1138)/4)),IF(MID($A1137,3,5)="notes",INDIRECT("wishlist_data!C"&amp;INT(ROW($A1138)/4)),IF(MID($A1137,1,3)="dim","",INDIRECT("wishlist_data!B"&amp;INT(ROW($A1138)/4)))))</f>
        <v>dimwishlist:item=1298672084&amp;perks=1300023272,106909392,691659142, 806159697</v>
      </c>
    </row>
    <row r="1139" spans="1:1" x14ac:dyDescent="0.25">
      <c r="A1139" s="6" t="str" cm="1">
        <f t="array" aca="1" ref="A1139" ca="1">IF($A1138="",INDIRECT("wishlist_data!A"&amp;INT(ROW($A1139)/4)),IF(MID($A1138,3,5)="notes",INDIRECT("wishlist_data!C"&amp;INT(ROW($A1139)/4)),IF(MID($A1138,1,3)="dim","",INDIRECT("wishlist_data!B"&amp;INT(ROW($A1139)/4)))))</f>
        <v/>
      </c>
    </row>
    <row r="1140" spans="1:1" x14ac:dyDescent="0.25">
      <c r="A1140" s="6" t="str" cm="1">
        <f t="array" aca="1" ref="A1140" ca="1">IF($A1139="",INDIRECT("wishlist_data!A"&amp;INT(ROW($A1140)/4)),IF(MID($A1139,3,5)="notes",INDIRECT("wishlist_data!C"&amp;INT(ROW($A1140)/4)),IF(MID($A1139,1,3)="dim","",INDIRECT("wishlist_data!B"&amp;INT(ROW($A1140)/4)))))</f>
        <v>// Perfect Paradox</v>
      </c>
    </row>
    <row r="1141" spans="1:1" x14ac:dyDescent="0.25">
      <c r="A1141" s="6" t="str" cm="1">
        <f t="array" aca="1" ref="A1141" ca="1">IF($A1140="",INDIRECT("wishlist_data!A"&amp;INT(ROW($A1141)/4)),IF(MID($A1140,3,5)="notes",INDIRECT("wishlist_data!C"&amp;INT(ROW($A1141)/4)),IF(MID($A1140,1,3)="dim","",INDIRECT("wishlist_data!B"&amp;INT(ROW($A1141)/4)))))</f>
        <v>//notes:[Aegis' Speedrunner's Shopping List (updated 2026-01-05)] Tier: 2 [Purpose]: Burst single target damage, One-two punch [Usage]: Universal [Source]: S24 pool  | tags: aegis speedrun pve</v>
      </c>
    </row>
    <row r="1142" spans="1:1" x14ac:dyDescent="0.25">
      <c r="A1142" s="6" t="str" cm="1">
        <f t="array" aca="1" ref="A1142" ca="1">IF($A1141="",INDIRECT("wishlist_data!A"&amp;INT(ROW($A1142)/4)),IF(MID($A1141,3,5)="notes",INDIRECT("wishlist_data!C"&amp;INT(ROW($A1142)/4)),IF(MID($A1141,1,3)="dim","",INDIRECT("wishlist_data!B"&amp;INT(ROW($A1142)/4)))))</f>
        <v>dimwishlist:item=1298672084&amp;perks=1300023272,679225683,2869569095,2679249093</v>
      </c>
    </row>
    <row r="1143" spans="1:1" x14ac:dyDescent="0.25">
      <c r="A1143" s="6" t="str" cm="1">
        <f t="array" aca="1" ref="A1143" ca="1">IF($A1142="",INDIRECT("wishlist_data!A"&amp;INT(ROW($A1143)/4)),IF(MID($A1142,3,5)="notes",INDIRECT("wishlist_data!C"&amp;INT(ROW($A1143)/4)),IF(MID($A1142,1,3)="dim","",INDIRECT("wishlist_data!B"&amp;INT(ROW($A1143)/4)))))</f>
        <v/>
      </c>
    </row>
    <row r="1144" spans="1:1" x14ac:dyDescent="0.25">
      <c r="A1144" s="6" t="str" cm="1">
        <f t="array" aca="1" ref="A1144" ca="1">IF($A1143="",INDIRECT("wishlist_data!A"&amp;INT(ROW($A1144)/4)),IF(MID($A1143,3,5)="notes",INDIRECT("wishlist_data!C"&amp;INT(ROW($A1144)/4)),IF(MID($A1143,1,3)="dim","",INDIRECT("wishlist_data!B"&amp;INT(ROW($A1144)/4)))))</f>
        <v>// Perfect Paradox</v>
      </c>
    </row>
    <row r="1145" spans="1:1" x14ac:dyDescent="0.25">
      <c r="A1145" s="6" t="str" cm="1">
        <f t="array" aca="1" ref="A1145" ca="1">IF($A1144="",INDIRECT("wishlist_data!A"&amp;INT(ROW($A1145)/4)),IF(MID($A1144,3,5)="notes",INDIRECT("wishlist_data!C"&amp;INT(ROW($A1145)/4)),IF(MID($A1144,1,3)="dim","",INDIRECT("wishlist_data!B"&amp;INT(ROW($A1145)/4)))))</f>
        <v>//notes:[Aegis' Speedrunner's Shopping List (updated 2026-01-05)] Tier: 2 [Purpose]: Burst single target damage, One-two punch [Usage]: Universal [Source]: S24 pool  | tags: aegis speedrun pve</v>
      </c>
    </row>
    <row r="1146" spans="1:1" x14ac:dyDescent="0.25">
      <c r="A1146" s="6" t="str" cm="1">
        <f t="array" aca="1" ref="A1146" ca="1">IF($A1145="",INDIRECT("wishlist_data!A"&amp;INT(ROW($A1146)/4)),IF(MID($A1145,3,5)="notes",INDIRECT("wishlist_data!C"&amp;INT(ROW($A1146)/4)),IF(MID($A1145,1,3)="dim","",INDIRECT("wishlist_data!B"&amp;INT(ROW($A1146)/4)))))</f>
        <v>dimwishlist:item=1298672084&amp;perks=1300023272,679225683,2869569095,2360754333</v>
      </c>
    </row>
    <row r="1147" spans="1:1" x14ac:dyDescent="0.25">
      <c r="A1147" s="6" t="str" cm="1">
        <f t="array" aca="1" ref="A1147" ca="1">IF($A1146="",INDIRECT("wishlist_data!A"&amp;INT(ROW($A1147)/4)),IF(MID($A1146,3,5)="notes",INDIRECT("wishlist_data!C"&amp;INT(ROW($A1147)/4)),IF(MID($A1146,1,3)="dim","",INDIRECT("wishlist_data!B"&amp;INT(ROW($A1147)/4)))))</f>
        <v/>
      </c>
    </row>
    <row r="1148" spans="1:1" x14ac:dyDescent="0.25">
      <c r="A1148" s="6" t="str" cm="1">
        <f t="array" aca="1" ref="A1148" ca="1">IF($A1147="",INDIRECT("wishlist_data!A"&amp;INT(ROW($A1148)/4)),IF(MID($A1147,3,5)="notes",INDIRECT("wishlist_data!C"&amp;INT(ROW($A1148)/4)),IF(MID($A1147,1,3)="dim","",INDIRECT("wishlist_data!B"&amp;INT(ROW($A1148)/4)))))</f>
        <v>// Perfect Paradox</v>
      </c>
    </row>
    <row r="1149" spans="1:1" x14ac:dyDescent="0.25">
      <c r="A1149" s="6" t="str" cm="1">
        <f t="array" aca="1" ref="A1149" ca="1">IF($A1148="",INDIRECT("wishlist_data!A"&amp;INT(ROW($A1149)/4)),IF(MID($A1148,3,5)="notes",INDIRECT("wishlist_data!C"&amp;INT(ROW($A1149)/4)),IF(MID($A1148,1,3)="dim","",INDIRECT("wishlist_data!B"&amp;INT(ROW($A1149)/4)))))</f>
        <v>//notes:[Aegis' Speedrunner's Shopping List (updated 2026-01-05)] Tier: 2 [Purpose]: Burst single target damage, One-two punch [Usage]: Universal [Source]: S24 pool  | tags: aegis speedrun pve</v>
      </c>
    </row>
    <row r="1150" spans="1:1" x14ac:dyDescent="0.25">
      <c r="A1150" s="6" t="str" cm="1">
        <f t="array" aca="1" ref="A1150" ca="1">IF($A1149="",INDIRECT("wishlist_data!A"&amp;INT(ROW($A1150)/4)),IF(MID($A1149,3,5)="notes",INDIRECT("wishlist_data!C"&amp;INT(ROW($A1150)/4)),IF(MID($A1149,1,3)="dim","",INDIRECT("wishlist_data!B"&amp;INT(ROW($A1150)/4)))))</f>
        <v>dimwishlist:item=1298672084&amp;perks=1300023272,679225683,2869569095, 806159697</v>
      </c>
    </row>
    <row r="1151" spans="1:1" x14ac:dyDescent="0.25">
      <c r="A1151" s="6" t="str" cm="1">
        <f t="array" aca="1" ref="A1151" ca="1">IF($A1150="",INDIRECT("wishlist_data!A"&amp;INT(ROW($A1151)/4)),IF(MID($A1150,3,5)="notes",INDIRECT("wishlist_data!C"&amp;INT(ROW($A1151)/4)),IF(MID($A1150,1,3)="dim","",INDIRECT("wishlist_data!B"&amp;INT(ROW($A1151)/4)))))</f>
        <v/>
      </c>
    </row>
    <row r="1152" spans="1:1" x14ac:dyDescent="0.25">
      <c r="A1152" s="6" t="str" cm="1">
        <f t="array" aca="1" ref="A1152" ca="1">IF($A1151="",INDIRECT("wishlist_data!A"&amp;INT(ROW($A1152)/4)),IF(MID($A1151,3,5)="notes",INDIRECT("wishlist_data!C"&amp;INT(ROW($A1152)/4)),IF(MID($A1151,1,3)="dim","",INDIRECT("wishlist_data!B"&amp;INT(ROW($A1152)/4)))))</f>
        <v>// Perfect Paradox</v>
      </c>
    </row>
    <row r="1153" spans="1:1" x14ac:dyDescent="0.25">
      <c r="A1153" s="6" t="str" cm="1">
        <f t="array" aca="1" ref="A1153" ca="1">IF($A1152="",INDIRECT("wishlist_data!A"&amp;INT(ROW($A1153)/4)),IF(MID($A1152,3,5)="notes",INDIRECT("wishlist_data!C"&amp;INT(ROW($A1153)/4)),IF(MID($A1152,1,3)="dim","",INDIRECT("wishlist_data!B"&amp;INT(ROW($A1153)/4)))))</f>
        <v>//notes:[Aegis' Speedrunner's Shopping List (updated 2026-01-05)] Tier: 2 [Purpose]: Burst single target damage, One-two punch [Usage]: Universal [Source]: S24 pool  | tags: aegis speedrun pve</v>
      </c>
    </row>
    <row r="1154" spans="1:1" x14ac:dyDescent="0.25">
      <c r="A1154" s="6" t="str" cm="1">
        <f t="array" aca="1" ref="A1154" ca="1">IF($A1153="",INDIRECT("wishlist_data!A"&amp;INT(ROW($A1154)/4)),IF(MID($A1153,3,5)="notes",INDIRECT("wishlist_data!C"&amp;INT(ROW($A1154)/4)),IF(MID($A1153,1,3)="dim","",INDIRECT("wishlist_data!B"&amp;INT(ROW($A1154)/4)))))</f>
        <v>dimwishlist:item=1298672084&amp;perks=1300023272,679225683, 777589559,2679249093</v>
      </c>
    </row>
    <row r="1155" spans="1:1" x14ac:dyDescent="0.25">
      <c r="A1155" s="6" t="str" cm="1">
        <f t="array" aca="1" ref="A1155" ca="1">IF($A1154="",INDIRECT("wishlist_data!A"&amp;INT(ROW($A1155)/4)),IF(MID($A1154,3,5)="notes",INDIRECT("wishlist_data!C"&amp;INT(ROW($A1155)/4)),IF(MID($A1154,1,3)="dim","",INDIRECT("wishlist_data!B"&amp;INT(ROW($A1155)/4)))))</f>
        <v/>
      </c>
    </row>
    <row r="1156" spans="1:1" x14ac:dyDescent="0.25">
      <c r="A1156" s="6" t="str" cm="1">
        <f t="array" aca="1" ref="A1156" ca="1">IF($A1155="",INDIRECT("wishlist_data!A"&amp;INT(ROW($A1156)/4)),IF(MID($A1155,3,5)="notes",INDIRECT("wishlist_data!C"&amp;INT(ROW($A1156)/4)),IF(MID($A1155,1,3)="dim","",INDIRECT("wishlist_data!B"&amp;INT(ROW($A1156)/4)))))</f>
        <v>// Perfect Paradox</v>
      </c>
    </row>
    <row r="1157" spans="1:1" x14ac:dyDescent="0.25">
      <c r="A1157" s="6" t="str" cm="1">
        <f t="array" aca="1" ref="A1157" ca="1">IF($A1156="",INDIRECT("wishlist_data!A"&amp;INT(ROW($A1157)/4)),IF(MID($A1156,3,5)="notes",INDIRECT("wishlist_data!C"&amp;INT(ROW($A1157)/4)),IF(MID($A1156,1,3)="dim","",INDIRECT("wishlist_data!B"&amp;INT(ROW($A1157)/4)))))</f>
        <v>//notes:[Aegis' Speedrunner's Shopping List (updated 2026-01-05)] Tier: 2 [Purpose]: Burst single target damage, One-two punch [Usage]: Universal [Source]: S24 pool  | tags: aegis speedrun pve</v>
      </c>
    </row>
    <row r="1158" spans="1:1" x14ac:dyDescent="0.25">
      <c r="A1158" s="6" t="str" cm="1">
        <f t="array" aca="1" ref="A1158" ca="1">IF($A1157="",INDIRECT("wishlist_data!A"&amp;INT(ROW($A1158)/4)),IF(MID($A1157,3,5)="notes",INDIRECT("wishlist_data!C"&amp;INT(ROW($A1158)/4)),IF(MID($A1157,1,3)="dim","",INDIRECT("wishlist_data!B"&amp;INT(ROW($A1158)/4)))))</f>
        <v>dimwishlist:item=1298672084&amp;perks=1300023272,679225683, 777589559,2360754333</v>
      </c>
    </row>
    <row r="1159" spans="1:1" x14ac:dyDescent="0.25">
      <c r="A1159" s="6" t="str" cm="1">
        <f t="array" aca="1" ref="A1159" ca="1">IF($A1158="",INDIRECT("wishlist_data!A"&amp;INT(ROW($A1159)/4)),IF(MID($A1158,3,5)="notes",INDIRECT("wishlist_data!C"&amp;INT(ROW($A1159)/4)),IF(MID($A1158,1,3)="dim","",INDIRECT("wishlist_data!B"&amp;INT(ROW($A1159)/4)))))</f>
        <v/>
      </c>
    </row>
    <row r="1160" spans="1:1" x14ac:dyDescent="0.25">
      <c r="A1160" s="6" t="str" cm="1">
        <f t="array" aca="1" ref="A1160" ca="1">IF($A1159="",INDIRECT("wishlist_data!A"&amp;INT(ROW($A1160)/4)),IF(MID($A1159,3,5)="notes",INDIRECT("wishlist_data!C"&amp;INT(ROW($A1160)/4)),IF(MID($A1159,1,3)="dim","",INDIRECT("wishlist_data!B"&amp;INT(ROW($A1160)/4)))))</f>
        <v>// Perfect Paradox</v>
      </c>
    </row>
    <row r="1161" spans="1:1" x14ac:dyDescent="0.25">
      <c r="A1161" s="6" t="str" cm="1">
        <f t="array" aca="1" ref="A1161" ca="1">IF($A1160="",INDIRECT("wishlist_data!A"&amp;INT(ROW($A1161)/4)),IF(MID($A1160,3,5)="notes",INDIRECT("wishlist_data!C"&amp;INT(ROW($A1161)/4)),IF(MID($A1160,1,3)="dim","",INDIRECT("wishlist_data!B"&amp;INT(ROW($A1161)/4)))))</f>
        <v>//notes:[Aegis' Speedrunner's Shopping List (updated 2026-01-05)] Tier: 2 [Purpose]: Burst single target damage, One-two punch [Usage]: Universal [Source]: S24 pool  | tags: aegis speedrun pve</v>
      </c>
    </row>
    <row r="1162" spans="1:1" x14ac:dyDescent="0.25">
      <c r="A1162" s="6" t="str" cm="1">
        <f t="array" aca="1" ref="A1162" ca="1">IF($A1161="",INDIRECT("wishlist_data!A"&amp;INT(ROW($A1162)/4)),IF(MID($A1161,3,5)="notes",INDIRECT("wishlist_data!C"&amp;INT(ROW($A1162)/4)),IF(MID($A1161,1,3)="dim","",INDIRECT("wishlist_data!B"&amp;INT(ROW($A1162)/4)))))</f>
        <v>dimwishlist:item=1298672084&amp;perks=1300023272,679225683, 777589559, 806159697</v>
      </c>
    </row>
    <row r="1163" spans="1:1" x14ac:dyDescent="0.25">
      <c r="A1163" s="6" t="str" cm="1">
        <f t="array" aca="1" ref="A1163" ca="1">IF($A1162="",INDIRECT("wishlist_data!A"&amp;INT(ROW($A1163)/4)),IF(MID($A1162,3,5)="notes",INDIRECT("wishlist_data!C"&amp;INT(ROW($A1163)/4)),IF(MID($A1162,1,3)="dim","",INDIRECT("wishlist_data!B"&amp;INT(ROW($A1163)/4)))))</f>
        <v/>
      </c>
    </row>
    <row r="1164" spans="1:1" x14ac:dyDescent="0.25">
      <c r="A1164" s="6" t="str" cm="1">
        <f t="array" aca="1" ref="A1164" ca="1">IF($A1163="",INDIRECT("wishlist_data!A"&amp;INT(ROW($A1164)/4)),IF(MID($A1163,3,5)="notes",INDIRECT("wishlist_data!C"&amp;INT(ROW($A1164)/4)),IF(MID($A1163,1,3)="dim","",INDIRECT("wishlist_data!B"&amp;INT(ROW($A1164)/4)))))</f>
        <v>// Perfect Paradox</v>
      </c>
    </row>
    <row r="1165" spans="1:1" x14ac:dyDescent="0.25">
      <c r="A1165" s="6" t="str" cm="1">
        <f t="array" aca="1" ref="A1165" ca="1">IF($A1164="",INDIRECT("wishlist_data!A"&amp;INT(ROW($A1165)/4)),IF(MID($A1164,3,5)="notes",INDIRECT("wishlist_data!C"&amp;INT(ROW($A1165)/4)),IF(MID($A1164,1,3)="dim","",INDIRECT("wishlist_data!B"&amp;INT(ROW($A1165)/4)))))</f>
        <v>//notes:[Aegis' Speedrunner's Shopping List (updated 2026-01-05)] Tier: 2 [Purpose]: Burst single target damage, One-two punch [Usage]: Universal [Source]: S24 pool  | tags: aegis speedrun pve</v>
      </c>
    </row>
    <row r="1166" spans="1:1" x14ac:dyDescent="0.25">
      <c r="A1166" s="6" t="str" cm="1">
        <f t="array" aca="1" ref="A1166" ca="1">IF($A1165="",INDIRECT("wishlist_data!A"&amp;INT(ROW($A1166)/4)),IF(MID($A1165,3,5)="notes",INDIRECT("wishlist_data!C"&amp;INT(ROW($A1166)/4)),IF(MID($A1165,1,3)="dim","",INDIRECT("wishlist_data!B"&amp;INT(ROW($A1166)/4)))))</f>
        <v>dimwishlist:item=1298672084&amp;perks=1300023272,679225683,691659142,2679249093</v>
      </c>
    </row>
    <row r="1167" spans="1:1" x14ac:dyDescent="0.25">
      <c r="A1167" s="6" t="str" cm="1">
        <f t="array" aca="1" ref="A1167" ca="1">IF($A1166="",INDIRECT("wishlist_data!A"&amp;INT(ROW($A1167)/4)),IF(MID($A1166,3,5)="notes",INDIRECT("wishlist_data!C"&amp;INT(ROW($A1167)/4)),IF(MID($A1166,1,3)="dim","",INDIRECT("wishlist_data!B"&amp;INT(ROW($A1167)/4)))))</f>
        <v/>
      </c>
    </row>
    <row r="1168" spans="1:1" x14ac:dyDescent="0.25">
      <c r="A1168" s="6" t="str" cm="1">
        <f t="array" aca="1" ref="A1168" ca="1">IF($A1167="",INDIRECT("wishlist_data!A"&amp;INT(ROW($A1168)/4)),IF(MID($A1167,3,5)="notes",INDIRECT("wishlist_data!C"&amp;INT(ROW($A1168)/4)),IF(MID($A1167,1,3)="dim","",INDIRECT("wishlist_data!B"&amp;INT(ROW($A1168)/4)))))</f>
        <v>// Perfect Paradox</v>
      </c>
    </row>
    <row r="1169" spans="1:1" x14ac:dyDescent="0.25">
      <c r="A1169" s="6" t="str" cm="1">
        <f t="array" aca="1" ref="A1169" ca="1">IF($A1168="",INDIRECT("wishlist_data!A"&amp;INT(ROW($A1169)/4)),IF(MID($A1168,3,5)="notes",INDIRECT("wishlist_data!C"&amp;INT(ROW($A1169)/4)),IF(MID($A1168,1,3)="dim","",INDIRECT("wishlist_data!B"&amp;INT(ROW($A1169)/4)))))</f>
        <v>//notes:[Aegis' Speedrunner's Shopping List (updated 2026-01-05)] Tier: 2 [Purpose]: Burst single target damage, One-two punch [Usage]: Universal [Source]: S24 pool  | tags: aegis speedrun pve</v>
      </c>
    </row>
    <row r="1170" spans="1:1" x14ac:dyDescent="0.25">
      <c r="A1170" s="6" t="str" cm="1">
        <f t="array" aca="1" ref="A1170" ca="1">IF($A1169="",INDIRECT("wishlist_data!A"&amp;INT(ROW($A1170)/4)),IF(MID($A1169,3,5)="notes",INDIRECT("wishlist_data!C"&amp;INT(ROW($A1170)/4)),IF(MID($A1169,1,3)="dim","",INDIRECT("wishlist_data!B"&amp;INT(ROW($A1170)/4)))))</f>
        <v>dimwishlist:item=1298672084&amp;perks=1300023272,679225683,691659142,2360754333</v>
      </c>
    </row>
    <row r="1171" spans="1:1" x14ac:dyDescent="0.25">
      <c r="A1171" s="6" t="str" cm="1">
        <f t="array" aca="1" ref="A1171" ca="1">IF($A1170="",INDIRECT("wishlist_data!A"&amp;INT(ROW($A1171)/4)),IF(MID($A1170,3,5)="notes",INDIRECT("wishlist_data!C"&amp;INT(ROW($A1171)/4)),IF(MID($A1170,1,3)="dim","",INDIRECT("wishlist_data!B"&amp;INT(ROW($A1171)/4)))))</f>
        <v/>
      </c>
    </row>
    <row r="1172" spans="1:1" x14ac:dyDescent="0.25">
      <c r="A1172" s="6" t="str" cm="1">
        <f t="array" aca="1" ref="A1172" ca="1">IF($A1171="",INDIRECT("wishlist_data!A"&amp;INT(ROW($A1172)/4)),IF(MID($A1171,3,5)="notes",INDIRECT("wishlist_data!C"&amp;INT(ROW($A1172)/4)),IF(MID($A1171,1,3)="dim","",INDIRECT("wishlist_data!B"&amp;INT(ROW($A1172)/4)))))</f>
        <v>// Perfect Paradox</v>
      </c>
    </row>
    <row r="1173" spans="1:1" x14ac:dyDescent="0.25">
      <c r="A1173" s="6" t="str" cm="1">
        <f t="array" aca="1" ref="A1173" ca="1">IF($A1172="",INDIRECT("wishlist_data!A"&amp;INT(ROW($A1173)/4)),IF(MID($A1172,3,5)="notes",INDIRECT("wishlist_data!C"&amp;INT(ROW($A1173)/4)),IF(MID($A1172,1,3)="dim","",INDIRECT("wishlist_data!B"&amp;INT(ROW($A1173)/4)))))</f>
        <v>//notes:[Aegis' Speedrunner's Shopping List (updated 2026-01-05)] Tier: 2 [Purpose]: Burst single target damage, One-two punch [Usage]: Universal [Source]: S24 pool  | tags: aegis speedrun pve</v>
      </c>
    </row>
    <row r="1174" spans="1:1" x14ac:dyDescent="0.25">
      <c r="A1174" s="6" t="str" cm="1">
        <f t="array" aca="1" ref="A1174" ca="1">IF($A1173="",INDIRECT("wishlist_data!A"&amp;INT(ROW($A1174)/4)),IF(MID($A1173,3,5)="notes",INDIRECT("wishlist_data!C"&amp;INT(ROW($A1174)/4)),IF(MID($A1173,1,3)="dim","",INDIRECT("wishlist_data!B"&amp;INT(ROW($A1174)/4)))))</f>
        <v>dimwishlist:item=1298672084&amp;perks=1300023272,679225683,691659142, 806159697</v>
      </c>
    </row>
    <row r="1175" spans="1:1" x14ac:dyDescent="0.25">
      <c r="A1175" s="6" t="str" cm="1">
        <f t="array" aca="1" ref="A1175" ca="1">IF($A1174="",INDIRECT("wishlist_data!A"&amp;INT(ROW($A1175)/4)),IF(MID($A1174,3,5)="notes",INDIRECT("wishlist_data!C"&amp;INT(ROW($A1175)/4)),IF(MID($A1174,1,3)="dim","",INDIRECT("wishlist_data!B"&amp;INT(ROW($A1175)/4)))))</f>
        <v/>
      </c>
    </row>
    <row r="1176" spans="1:1" x14ac:dyDescent="0.25">
      <c r="A1176" s="6" t="str" cm="1">
        <f t="array" aca="1" ref="A1176" ca="1">IF($A1175="",INDIRECT("wishlist_data!A"&amp;INT(ROW($A1176)/4)),IF(MID($A1175,3,5)="notes",INDIRECT("wishlist_data!C"&amp;INT(ROW($A1176)/4)),IF(MID($A1175,1,3)="dim","",INDIRECT("wishlist_data!B"&amp;INT(ROW($A1176)/4)))))</f>
        <v>// Psychopomp</v>
      </c>
    </row>
    <row r="1177" spans="1:1" x14ac:dyDescent="0.25">
      <c r="A1177" s="6" t="str" cm="1">
        <f t="array" aca="1" ref="A1177" ca="1">IF($A1176="",INDIRECT("wishlist_data!A"&amp;INT(ROW($A1177)/4)),IF(MID($A1176,3,5)="notes",INDIRECT("wishlist_data!C"&amp;INT(ROW($A1177)/4)),IF(MID($A1176,1,3)="dim","",INDIRECT("wishlist_data!B"&amp;INT(ROW($A1177)/4)))))</f>
        <v>//notes:[Aegis' Speedrunner's Shopping List (updated 2026-01-05)] Tier: 2 [Purpose]: Trapping doors [Usage]: Universal [Source]: S26 pool  | tags: aegis speedrun pve</v>
      </c>
    </row>
    <row r="1178" spans="1:1" x14ac:dyDescent="0.25">
      <c r="A1178" s="6" t="str" cm="1">
        <f t="array" aca="1" ref="A1178" ca="1">IF($A1177="",INDIRECT("wishlist_data!A"&amp;INT(ROW($A1178)/4)),IF(MID($A1177,3,5)="notes",INDIRECT("wishlist_data!C"&amp;INT(ROW($A1178)/4)),IF(MID($A1177,1,3)="dim","",INDIRECT("wishlist_data!B"&amp;INT(ROW($A1178)/4)))))</f>
        <v>dimwishlist:item=2553380021&amp;perks=3525010810,2822142346,3987942396,1089671869</v>
      </c>
    </row>
    <row r="1179" spans="1:1" x14ac:dyDescent="0.25">
      <c r="A1179" s="6" t="str" cm="1">
        <f t="array" aca="1" ref="A1179" ca="1">IF($A1178="",INDIRECT("wishlist_data!A"&amp;INT(ROW($A1179)/4)),IF(MID($A1178,3,5)="notes",INDIRECT("wishlist_data!C"&amp;INT(ROW($A1179)/4)),IF(MID($A1178,1,3)="dim","",INDIRECT("wishlist_data!B"&amp;INT(ROW($A1179)/4)))))</f>
        <v/>
      </c>
    </row>
    <row r="1180" spans="1:1" x14ac:dyDescent="0.25">
      <c r="A1180" s="6" t="str" cm="1">
        <f t="array" aca="1" ref="A1180" ca="1">IF($A1179="",INDIRECT("wishlist_data!A"&amp;INT(ROW($A1180)/4)),IF(MID($A1179,3,5)="notes",INDIRECT("wishlist_data!C"&amp;INT(ROW($A1180)/4)),IF(MID($A1179,1,3)="dim","",INDIRECT("wishlist_data!B"&amp;INT(ROW($A1180)/4)))))</f>
        <v>// Psychopomp</v>
      </c>
    </row>
    <row r="1181" spans="1:1" x14ac:dyDescent="0.25">
      <c r="A1181" s="6" t="str" cm="1">
        <f t="array" aca="1" ref="A1181" ca="1">IF($A1180="",INDIRECT("wishlist_data!A"&amp;INT(ROW($A1181)/4)),IF(MID($A1180,3,5)="notes",INDIRECT("wishlist_data!C"&amp;INT(ROW($A1181)/4)),IF(MID($A1180,1,3)="dim","",INDIRECT("wishlist_data!B"&amp;INT(ROW($A1181)/4)))))</f>
        <v>//notes:[Aegis' Speedrunner's Shopping List (updated 2026-01-05)] Tier: 2 [Purpose]: Trapping doors [Usage]: Universal [Source]: S26 pool  | tags: aegis speedrun pve</v>
      </c>
    </row>
    <row r="1182" spans="1:1" x14ac:dyDescent="0.25">
      <c r="A1182" s="6" t="str" cm="1">
        <f t="array" aca="1" ref="A1182" ca="1">IF($A1181="",INDIRECT("wishlist_data!A"&amp;INT(ROW($A1182)/4)),IF(MID($A1181,3,5)="notes",INDIRECT("wishlist_data!C"&amp;INT(ROW($A1182)/4)),IF(MID($A1181,1,3)="dim","",INDIRECT("wishlist_data!B"&amp;INT(ROW($A1182)/4)))))</f>
        <v>dimwishlist:item=2553380021&amp;perks=3525010810,2822142346,3987942396,3218042543</v>
      </c>
    </row>
    <row r="1183" spans="1:1" x14ac:dyDescent="0.25">
      <c r="A1183" s="6" t="str" cm="1">
        <f t="array" aca="1" ref="A1183" ca="1">IF($A1182="",INDIRECT("wishlist_data!A"&amp;INT(ROW($A1183)/4)),IF(MID($A1182,3,5)="notes",INDIRECT("wishlist_data!C"&amp;INT(ROW($A1183)/4)),IF(MID($A1182,1,3)="dim","",INDIRECT("wishlist_data!B"&amp;INT(ROW($A1183)/4)))))</f>
        <v/>
      </c>
    </row>
    <row r="1184" spans="1:1" x14ac:dyDescent="0.25">
      <c r="A1184" s="6" t="str" cm="1">
        <f t="array" aca="1" ref="A1184" ca="1">IF($A1183="",INDIRECT("wishlist_data!A"&amp;INT(ROW($A1184)/4)),IF(MID($A1183,3,5)="notes",INDIRECT("wishlist_data!C"&amp;INT(ROW($A1184)/4)),IF(MID($A1183,1,3)="dim","",INDIRECT("wishlist_data!B"&amp;INT(ROW($A1184)/4)))))</f>
        <v>// Psychopomp</v>
      </c>
    </row>
    <row r="1185" spans="1:1" x14ac:dyDescent="0.25">
      <c r="A1185" s="6" t="str" cm="1">
        <f t="array" aca="1" ref="A1185" ca="1">IF($A1184="",INDIRECT("wishlist_data!A"&amp;INT(ROW($A1185)/4)),IF(MID($A1184,3,5)="notes",INDIRECT("wishlist_data!C"&amp;INT(ROW($A1185)/4)),IF(MID($A1184,1,3)="dim","",INDIRECT("wishlist_data!B"&amp;INT(ROW($A1185)/4)))))</f>
        <v>//notes:[Aegis' Speedrunner's Shopping List (updated 2026-01-05)] Tier: 2 [Purpose]: Trapping doors [Usage]: Universal [Source]: S26 pool  | tags: aegis speedrun pve</v>
      </c>
    </row>
    <row r="1186" spans="1:1" x14ac:dyDescent="0.25">
      <c r="A1186" s="6" t="str" cm="1">
        <f t="array" aca="1" ref="A1186" ca="1">IF($A1185="",INDIRECT("wishlist_data!A"&amp;INT(ROW($A1186)/4)),IF(MID($A1185,3,5)="notes",INDIRECT("wishlist_data!C"&amp;INT(ROW($A1186)/4)),IF(MID($A1185,1,3)="dim","",INDIRECT("wishlist_data!B"&amp;INT(ROW($A1186)/4)))))</f>
        <v>dimwishlist:item=2553380021&amp;perks=3525010810,2822142346,3987942396,3523296417</v>
      </c>
    </row>
    <row r="1187" spans="1:1" x14ac:dyDescent="0.25">
      <c r="A1187" s="6" t="str" cm="1">
        <f t="array" aca="1" ref="A1187" ca="1">IF($A1186="",INDIRECT("wishlist_data!A"&amp;INT(ROW($A1187)/4)),IF(MID($A1186,3,5)="notes",INDIRECT("wishlist_data!C"&amp;INT(ROW($A1187)/4)),IF(MID($A1186,1,3)="dim","",INDIRECT("wishlist_data!B"&amp;INT(ROW($A1187)/4)))))</f>
        <v/>
      </c>
    </row>
    <row r="1188" spans="1:1" x14ac:dyDescent="0.25">
      <c r="A1188" s="6" t="str" cm="1">
        <f t="array" aca="1" ref="A1188" ca="1">IF($A1187="",INDIRECT("wishlist_data!A"&amp;INT(ROW($A1188)/4)),IF(MID($A1187,3,5)="notes",INDIRECT("wishlist_data!C"&amp;INT(ROW($A1188)/4)),IF(MID($A1187,1,3)="dim","",INDIRECT("wishlist_data!B"&amp;INT(ROW($A1188)/4)))))</f>
        <v>// Psychopomp</v>
      </c>
    </row>
    <row r="1189" spans="1:1" x14ac:dyDescent="0.25">
      <c r="A1189" s="6" t="str" cm="1">
        <f t="array" aca="1" ref="A1189" ca="1">IF($A1188="",INDIRECT("wishlist_data!A"&amp;INT(ROW($A1189)/4)),IF(MID($A1188,3,5)="notes",INDIRECT("wishlist_data!C"&amp;INT(ROW($A1189)/4)),IF(MID($A1188,1,3)="dim","",INDIRECT("wishlist_data!B"&amp;INT(ROW($A1189)/4)))))</f>
        <v>//notes:[Aegis' Speedrunner's Shopping List (updated 2026-01-05)] Tier: 2 [Purpose]: Trapping doors [Usage]: Universal [Source]: S26 pool  | tags: aegis speedrun pve</v>
      </c>
    </row>
    <row r="1190" spans="1:1" x14ac:dyDescent="0.25">
      <c r="A1190" s="6" t="str" cm="1">
        <f t="array" aca="1" ref="A1190" ca="1">IF($A1189="",INDIRECT("wishlist_data!A"&amp;INT(ROW($A1190)/4)),IF(MID($A1189,3,5)="notes",INDIRECT("wishlist_data!C"&amp;INT(ROW($A1190)/4)),IF(MID($A1189,1,3)="dim","",INDIRECT("wishlist_data!B"&amp;INT(ROW($A1190)/4)))))</f>
        <v>dimwishlist:item=2553380021&amp;perks=3525010810,2822142346,2010801679,1089671869</v>
      </c>
    </row>
    <row r="1191" spans="1:1" x14ac:dyDescent="0.25">
      <c r="A1191" s="6" t="str" cm="1">
        <f t="array" aca="1" ref="A1191" ca="1">IF($A1190="",INDIRECT("wishlist_data!A"&amp;INT(ROW($A1191)/4)),IF(MID($A1190,3,5)="notes",INDIRECT("wishlist_data!C"&amp;INT(ROW($A1191)/4)),IF(MID($A1190,1,3)="dim","",INDIRECT("wishlist_data!B"&amp;INT(ROW($A1191)/4)))))</f>
        <v/>
      </c>
    </row>
    <row r="1192" spans="1:1" x14ac:dyDescent="0.25">
      <c r="A1192" s="6" t="str" cm="1">
        <f t="array" aca="1" ref="A1192" ca="1">IF($A1191="",INDIRECT("wishlist_data!A"&amp;INT(ROW($A1192)/4)),IF(MID($A1191,3,5)="notes",INDIRECT("wishlist_data!C"&amp;INT(ROW($A1192)/4)),IF(MID($A1191,1,3)="dim","",INDIRECT("wishlist_data!B"&amp;INT(ROW($A1192)/4)))))</f>
        <v>// Psychopomp</v>
      </c>
    </row>
    <row r="1193" spans="1:1" x14ac:dyDescent="0.25">
      <c r="A1193" s="6" t="str" cm="1">
        <f t="array" aca="1" ref="A1193" ca="1">IF($A1192="",INDIRECT("wishlist_data!A"&amp;INT(ROW($A1193)/4)),IF(MID($A1192,3,5)="notes",INDIRECT("wishlist_data!C"&amp;INT(ROW($A1193)/4)),IF(MID($A1192,1,3)="dim","",INDIRECT("wishlist_data!B"&amp;INT(ROW($A1193)/4)))))</f>
        <v>//notes:[Aegis' Speedrunner's Shopping List (updated 2026-01-05)] Tier: 2 [Purpose]: Trapping doors [Usage]: Universal [Source]: S26 pool  | tags: aegis speedrun pve</v>
      </c>
    </row>
    <row r="1194" spans="1:1" x14ac:dyDescent="0.25">
      <c r="A1194" s="6" t="str" cm="1">
        <f t="array" aca="1" ref="A1194" ca="1">IF($A1193="",INDIRECT("wishlist_data!A"&amp;INT(ROW($A1194)/4)),IF(MID($A1193,3,5)="notes",INDIRECT("wishlist_data!C"&amp;INT(ROW($A1194)/4)),IF(MID($A1193,1,3)="dim","",INDIRECT("wishlist_data!B"&amp;INT(ROW($A1194)/4)))))</f>
        <v>dimwishlist:item=2553380021&amp;perks=3525010810,2822142346,2010801679,3218042543</v>
      </c>
    </row>
    <row r="1195" spans="1:1" x14ac:dyDescent="0.25">
      <c r="A1195" s="6" t="str" cm="1">
        <f t="array" aca="1" ref="A1195" ca="1">IF($A1194="",INDIRECT("wishlist_data!A"&amp;INT(ROW($A1195)/4)),IF(MID($A1194,3,5)="notes",INDIRECT("wishlist_data!C"&amp;INT(ROW($A1195)/4)),IF(MID($A1194,1,3)="dim","",INDIRECT("wishlist_data!B"&amp;INT(ROW($A1195)/4)))))</f>
        <v/>
      </c>
    </row>
    <row r="1196" spans="1:1" x14ac:dyDescent="0.25">
      <c r="A1196" s="6" t="str" cm="1">
        <f t="array" aca="1" ref="A1196" ca="1">IF($A1195="",INDIRECT("wishlist_data!A"&amp;INT(ROW($A1196)/4)),IF(MID($A1195,3,5)="notes",INDIRECT("wishlist_data!C"&amp;INT(ROW($A1196)/4)),IF(MID($A1195,1,3)="dim","",INDIRECT("wishlist_data!B"&amp;INT(ROW($A1196)/4)))))</f>
        <v>// Psychopomp</v>
      </c>
    </row>
    <row r="1197" spans="1:1" x14ac:dyDescent="0.25">
      <c r="A1197" s="6" t="str" cm="1">
        <f t="array" aca="1" ref="A1197" ca="1">IF($A1196="",INDIRECT("wishlist_data!A"&amp;INT(ROW($A1197)/4)),IF(MID($A1196,3,5)="notes",INDIRECT("wishlist_data!C"&amp;INT(ROW($A1197)/4)),IF(MID($A1196,1,3)="dim","",INDIRECT("wishlist_data!B"&amp;INT(ROW($A1197)/4)))))</f>
        <v>//notes:[Aegis' Speedrunner's Shopping List (updated 2026-01-05)] Tier: 2 [Purpose]: Trapping doors [Usage]: Universal [Source]: S26 pool  | tags: aegis speedrun pve</v>
      </c>
    </row>
    <row r="1198" spans="1:1" x14ac:dyDescent="0.25">
      <c r="A1198" s="6" t="str" cm="1">
        <f t="array" aca="1" ref="A1198" ca="1">IF($A1197="",INDIRECT("wishlist_data!A"&amp;INT(ROW($A1198)/4)),IF(MID($A1197,3,5)="notes",INDIRECT("wishlist_data!C"&amp;INT(ROW($A1198)/4)),IF(MID($A1197,1,3)="dim","",INDIRECT("wishlist_data!B"&amp;INT(ROW($A1198)/4)))))</f>
        <v>dimwishlist:item=2553380021&amp;perks=3525010810,2822142346,2010801679,3523296417</v>
      </c>
    </row>
    <row r="1199" spans="1:1" x14ac:dyDescent="0.25">
      <c r="A1199" s="6" t="str" cm="1">
        <f t="array" aca="1" ref="A1199" ca="1">IF($A1198="",INDIRECT("wishlist_data!A"&amp;INT(ROW($A1199)/4)),IF(MID($A1198,3,5)="notes",INDIRECT("wishlist_data!C"&amp;INT(ROW($A1199)/4)),IF(MID($A1198,1,3)="dim","",INDIRECT("wishlist_data!B"&amp;INT(ROW($A1199)/4)))))</f>
        <v/>
      </c>
    </row>
    <row r="1200" spans="1:1" x14ac:dyDescent="0.25">
      <c r="A1200" s="6" t="str" cm="1">
        <f t="array" aca="1" ref="A1200" ca="1">IF($A1199="",INDIRECT("wishlist_data!A"&amp;INT(ROW($A1200)/4)),IF(MID($A1199,3,5)="notes",INDIRECT("wishlist_data!C"&amp;INT(ROW($A1200)/4)),IF(MID($A1199,1,3)="dim","",INDIRECT("wishlist_data!B"&amp;INT(ROW($A1200)/4)))))</f>
        <v>// Psychopomp</v>
      </c>
    </row>
    <row r="1201" spans="1:1" x14ac:dyDescent="0.25">
      <c r="A1201" s="6" t="str" cm="1">
        <f t="array" aca="1" ref="A1201" ca="1">IF($A1200="",INDIRECT("wishlist_data!A"&amp;INT(ROW($A1201)/4)),IF(MID($A1200,3,5)="notes",INDIRECT("wishlist_data!C"&amp;INT(ROW($A1201)/4)),IF(MID($A1200,1,3)="dim","",INDIRECT("wishlist_data!B"&amp;INT(ROW($A1201)/4)))))</f>
        <v>//notes:[Aegis' Speedrunner's Shopping List (updated 2026-01-05)] Tier: 2 [Purpose]: Trapping doors [Usage]: Universal [Source]: S26 pool  | tags: aegis speedrun pve</v>
      </c>
    </row>
    <row r="1202" spans="1:1" x14ac:dyDescent="0.25">
      <c r="A1202" s="6" t="str" cm="1">
        <f t="array" aca="1" ref="A1202" ca="1">IF($A1201="",INDIRECT("wishlist_data!A"&amp;INT(ROW($A1202)/4)),IF(MID($A1201,3,5)="notes",INDIRECT("wishlist_data!C"&amp;INT(ROW($A1202)/4)),IF(MID($A1201,1,3)="dim","",INDIRECT("wishlist_data!B"&amp;INT(ROW($A1202)/4)))))</f>
        <v>dimwishlist:item=2553380021&amp;perks=3525010810,2822142346,691659142,1089671869</v>
      </c>
    </row>
    <row r="1203" spans="1:1" x14ac:dyDescent="0.25">
      <c r="A1203" s="6" t="str" cm="1">
        <f t="array" aca="1" ref="A1203" ca="1">IF($A1202="",INDIRECT("wishlist_data!A"&amp;INT(ROW($A1203)/4)),IF(MID($A1202,3,5)="notes",INDIRECT("wishlist_data!C"&amp;INT(ROW($A1203)/4)),IF(MID($A1202,1,3)="dim","",INDIRECT("wishlist_data!B"&amp;INT(ROW($A1203)/4)))))</f>
        <v/>
      </c>
    </row>
    <row r="1204" spans="1:1" x14ac:dyDescent="0.25">
      <c r="A1204" s="6" t="str" cm="1">
        <f t="array" aca="1" ref="A1204" ca="1">IF($A1203="",INDIRECT("wishlist_data!A"&amp;INT(ROW($A1204)/4)),IF(MID($A1203,3,5)="notes",INDIRECT("wishlist_data!C"&amp;INT(ROW($A1204)/4)),IF(MID($A1203,1,3)="dim","",INDIRECT("wishlist_data!B"&amp;INT(ROW($A1204)/4)))))</f>
        <v>// Psychopomp</v>
      </c>
    </row>
    <row r="1205" spans="1:1" x14ac:dyDescent="0.25">
      <c r="A1205" s="6" t="str" cm="1">
        <f t="array" aca="1" ref="A1205" ca="1">IF($A1204="",INDIRECT("wishlist_data!A"&amp;INT(ROW($A1205)/4)),IF(MID($A1204,3,5)="notes",INDIRECT("wishlist_data!C"&amp;INT(ROW($A1205)/4)),IF(MID($A1204,1,3)="dim","",INDIRECT("wishlist_data!B"&amp;INT(ROW($A1205)/4)))))</f>
        <v>//notes:[Aegis' Speedrunner's Shopping List (updated 2026-01-05)] Tier: 2 [Purpose]: Trapping doors [Usage]: Universal [Source]: S26 pool  | tags: aegis speedrun pve</v>
      </c>
    </row>
    <row r="1206" spans="1:1" x14ac:dyDescent="0.25">
      <c r="A1206" s="6" t="str" cm="1">
        <f t="array" aca="1" ref="A1206" ca="1">IF($A1205="",INDIRECT("wishlist_data!A"&amp;INT(ROW($A1206)/4)),IF(MID($A1205,3,5)="notes",INDIRECT("wishlist_data!C"&amp;INT(ROW($A1206)/4)),IF(MID($A1205,1,3)="dim","",INDIRECT("wishlist_data!B"&amp;INT(ROW($A1206)/4)))))</f>
        <v>dimwishlist:item=2553380021&amp;perks=3525010810,2822142346,691659142,3218042543</v>
      </c>
    </row>
    <row r="1207" spans="1:1" x14ac:dyDescent="0.25">
      <c r="A1207" s="6" t="str" cm="1">
        <f t="array" aca="1" ref="A1207" ca="1">IF($A1206="",INDIRECT("wishlist_data!A"&amp;INT(ROW($A1207)/4)),IF(MID($A1206,3,5)="notes",INDIRECT("wishlist_data!C"&amp;INT(ROW($A1207)/4)),IF(MID($A1206,1,3)="dim","",INDIRECT("wishlist_data!B"&amp;INT(ROW($A1207)/4)))))</f>
        <v/>
      </c>
    </row>
    <row r="1208" spans="1:1" x14ac:dyDescent="0.25">
      <c r="A1208" s="6" t="str" cm="1">
        <f t="array" aca="1" ref="A1208" ca="1">IF($A1207="",INDIRECT("wishlist_data!A"&amp;INT(ROW($A1208)/4)),IF(MID($A1207,3,5)="notes",INDIRECT("wishlist_data!C"&amp;INT(ROW($A1208)/4)),IF(MID($A1207,1,3)="dim","",INDIRECT("wishlist_data!B"&amp;INT(ROW($A1208)/4)))))</f>
        <v>// Psychopomp</v>
      </c>
    </row>
    <row r="1209" spans="1:1" x14ac:dyDescent="0.25">
      <c r="A1209" s="6" t="str" cm="1">
        <f t="array" aca="1" ref="A1209" ca="1">IF($A1208="",INDIRECT("wishlist_data!A"&amp;INT(ROW($A1209)/4)),IF(MID($A1208,3,5)="notes",INDIRECT("wishlist_data!C"&amp;INT(ROW($A1209)/4)),IF(MID($A1208,1,3)="dim","",INDIRECT("wishlist_data!B"&amp;INT(ROW($A1209)/4)))))</f>
        <v>//notes:[Aegis' Speedrunner's Shopping List (updated 2026-01-05)] Tier: 2 [Purpose]: Trapping doors [Usage]: Universal [Source]: S26 pool  | tags: aegis speedrun pve</v>
      </c>
    </row>
    <row r="1210" spans="1:1" x14ac:dyDescent="0.25">
      <c r="A1210" s="6" t="str" cm="1">
        <f t="array" aca="1" ref="A1210" ca="1">IF($A1209="",INDIRECT("wishlist_data!A"&amp;INT(ROW($A1210)/4)),IF(MID($A1209,3,5)="notes",INDIRECT("wishlist_data!C"&amp;INT(ROW($A1210)/4)),IF(MID($A1209,1,3)="dim","",INDIRECT("wishlist_data!B"&amp;INT(ROW($A1210)/4)))))</f>
        <v>dimwishlist:item=2553380021&amp;perks=3525010810,2822142346,691659142,3523296417</v>
      </c>
    </row>
    <row r="1211" spans="1:1" x14ac:dyDescent="0.25">
      <c r="A1211" s="6" t="str" cm="1">
        <f t="array" aca="1" ref="A1211" ca="1">IF($A1210="",INDIRECT("wishlist_data!A"&amp;INT(ROW($A1211)/4)),IF(MID($A1210,3,5)="notes",INDIRECT("wishlist_data!C"&amp;INT(ROW($A1211)/4)),IF(MID($A1210,1,3)="dim","",INDIRECT("wishlist_data!B"&amp;INT(ROW($A1211)/4)))))</f>
        <v/>
      </c>
    </row>
    <row r="1212" spans="1:1" x14ac:dyDescent="0.25">
      <c r="A1212" s="6" t="str" cm="1">
        <f t="array" aca="1" ref="A1212" ca="1">IF($A1211="",INDIRECT("wishlist_data!A"&amp;INT(ROW($A1212)/4)),IF(MID($A1211,3,5)="notes",INDIRECT("wishlist_data!C"&amp;INT(ROW($A1212)/4)),IF(MID($A1211,1,3)="dim","",INDIRECT("wishlist_data!B"&amp;INT(ROW($A1212)/4)))))</f>
        <v>// Psychopomp</v>
      </c>
    </row>
    <row r="1213" spans="1:1" x14ac:dyDescent="0.25">
      <c r="A1213" s="6" t="str" cm="1">
        <f t="array" aca="1" ref="A1213" ca="1">IF($A1212="",INDIRECT("wishlist_data!A"&amp;INT(ROW($A1213)/4)),IF(MID($A1212,3,5)="notes",INDIRECT("wishlist_data!C"&amp;INT(ROW($A1213)/4)),IF(MID($A1212,1,3)="dim","",INDIRECT("wishlist_data!B"&amp;INT(ROW($A1213)/4)))))</f>
        <v>//notes:[Aegis' Speedrunner's Shopping List (updated 2026-01-05)] Tier: 2 [Purpose]: Trapping doors [Usage]: Universal [Source]: S26 pool  | tags: aegis speedrun pve</v>
      </c>
    </row>
    <row r="1214" spans="1:1" x14ac:dyDescent="0.25">
      <c r="A1214" s="6" t="str" cm="1">
        <f t="array" aca="1" ref="A1214" ca="1">IF($A1213="",INDIRECT("wishlist_data!A"&amp;INT(ROW($A1214)/4)),IF(MID($A1213,3,5)="notes",INDIRECT("wishlist_data!C"&amp;INT(ROW($A1214)/4)),IF(MID($A1213,1,3)="dim","",INDIRECT("wishlist_data!B"&amp;INT(ROW($A1214)/4)))))</f>
        <v>dimwishlist:item=3840794631&amp;perks=3525010810,2822142346,3987942396,1089671869</v>
      </c>
    </row>
    <row r="1215" spans="1:1" x14ac:dyDescent="0.25">
      <c r="A1215" s="6" t="str" cm="1">
        <f t="array" aca="1" ref="A1215" ca="1">IF($A1214="",INDIRECT("wishlist_data!A"&amp;INT(ROW($A1215)/4)),IF(MID($A1214,3,5)="notes",INDIRECT("wishlist_data!C"&amp;INT(ROW($A1215)/4)),IF(MID($A1214,1,3)="dim","",INDIRECT("wishlist_data!B"&amp;INT(ROW($A1215)/4)))))</f>
        <v/>
      </c>
    </row>
    <row r="1216" spans="1:1" x14ac:dyDescent="0.25">
      <c r="A1216" s="6" t="str" cm="1">
        <f t="array" aca="1" ref="A1216" ca="1">IF($A1215="",INDIRECT("wishlist_data!A"&amp;INT(ROW($A1216)/4)),IF(MID($A1215,3,5)="notes",INDIRECT("wishlist_data!C"&amp;INT(ROW($A1216)/4)),IF(MID($A1215,1,3)="dim","",INDIRECT("wishlist_data!B"&amp;INT(ROW($A1216)/4)))))</f>
        <v>// Psychopomp</v>
      </c>
    </row>
    <row r="1217" spans="1:1" x14ac:dyDescent="0.25">
      <c r="A1217" s="6" t="str" cm="1">
        <f t="array" aca="1" ref="A1217" ca="1">IF($A1216="",INDIRECT("wishlist_data!A"&amp;INT(ROW($A1217)/4)),IF(MID($A1216,3,5)="notes",INDIRECT("wishlist_data!C"&amp;INT(ROW($A1217)/4)),IF(MID($A1216,1,3)="dim","",INDIRECT("wishlist_data!B"&amp;INT(ROW($A1217)/4)))))</f>
        <v>//notes:[Aegis' Speedrunner's Shopping List (updated 2026-01-05)] Tier: 2 [Purpose]: Trapping doors [Usage]: Universal [Source]: S26 pool  | tags: aegis speedrun pve</v>
      </c>
    </row>
    <row r="1218" spans="1:1" x14ac:dyDescent="0.25">
      <c r="A1218" s="6" t="str" cm="1">
        <f t="array" aca="1" ref="A1218" ca="1">IF($A1217="",INDIRECT("wishlist_data!A"&amp;INT(ROW($A1218)/4)),IF(MID($A1217,3,5)="notes",INDIRECT("wishlist_data!C"&amp;INT(ROW($A1218)/4)),IF(MID($A1217,1,3)="dim","",INDIRECT("wishlist_data!B"&amp;INT(ROW($A1218)/4)))))</f>
        <v>dimwishlist:item=3840794631&amp;perks=3525010810,2822142346,3987942396,3218042543</v>
      </c>
    </row>
    <row r="1219" spans="1:1" x14ac:dyDescent="0.25">
      <c r="A1219" s="6" t="str" cm="1">
        <f t="array" aca="1" ref="A1219" ca="1">IF($A1218="",INDIRECT("wishlist_data!A"&amp;INT(ROW($A1219)/4)),IF(MID($A1218,3,5)="notes",INDIRECT("wishlist_data!C"&amp;INT(ROW($A1219)/4)),IF(MID($A1218,1,3)="dim","",INDIRECT("wishlist_data!B"&amp;INT(ROW($A1219)/4)))))</f>
        <v/>
      </c>
    </row>
    <row r="1220" spans="1:1" x14ac:dyDescent="0.25">
      <c r="A1220" s="6" t="str" cm="1">
        <f t="array" aca="1" ref="A1220" ca="1">IF($A1219="",INDIRECT("wishlist_data!A"&amp;INT(ROW($A1220)/4)),IF(MID($A1219,3,5)="notes",INDIRECT("wishlist_data!C"&amp;INT(ROW($A1220)/4)),IF(MID($A1219,1,3)="dim","",INDIRECT("wishlist_data!B"&amp;INT(ROW($A1220)/4)))))</f>
        <v>// Psychopomp</v>
      </c>
    </row>
    <row r="1221" spans="1:1" x14ac:dyDescent="0.25">
      <c r="A1221" s="6" t="str" cm="1">
        <f t="array" aca="1" ref="A1221" ca="1">IF($A1220="",INDIRECT("wishlist_data!A"&amp;INT(ROW($A1221)/4)),IF(MID($A1220,3,5)="notes",INDIRECT("wishlist_data!C"&amp;INT(ROW($A1221)/4)),IF(MID($A1220,1,3)="dim","",INDIRECT("wishlist_data!B"&amp;INT(ROW($A1221)/4)))))</f>
        <v>//notes:[Aegis' Speedrunner's Shopping List (updated 2026-01-05)] Tier: 2 [Purpose]: Trapping doors [Usage]: Universal [Source]: S26 pool  | tags: aegis speedrun pve</v>
      </c>
    </row>
    <row r="1222" spans="1:1" x14ac:dyDescent="0.25">
      <c r="A1222" s="6" t="str" cm="1">
        <f t="array" aca="1" ref="A1222" ca="1">IF($A1221="",INDIRECT("wishlist_data!A"&amp;INT(ROW($A1222)/4)),IF(MID($A1221,3,5)="notes",INDIRECT("wishlist_data!C"&amp;INT(ROW($A1222)/4)),IF(MID($A1221,1,3)="dim","",INDIRECT("wishlist_data!B"&amp;INT(ROW($A1222)/4)))))</f>
        <v>dimwishlist:item=3840794631&amp;perks=3525010810,2822142346,3987942396,3523296417</v>
      </c>
    </row>
    <row r="1223" spans="1:1" x14ac:dyDescent="0.25">
      <c r="A1223" s="6" t="str" cm="1">
        <f t="array" aca="1" ref="A1223" ca="1">IF($A1222="",INDIRECT("wishlist_data!A"&amp;INT(ROW($A1223)/4)),IF(MID($A1222,3,5)="notes",INDIRECT("wishlist_data!C"&amp;INT(ROW($A1223)/4)),IF(MID($A1222,1,3)="dim","",INDIRECT("wishlist_data!B"&amp;INT(ROW($A1223)/4)))))</f>
        <v/>
      </c>
    </row>
    <row r="1224" spans="1:1" x14ac:dyDescent="0.25">
      <c r="A1224" s="6" t="str" cm="1">
        <f t="array" aca="1" ref="A1224" ca="1">IF($A1223="",INDIRECT("wishlist_data!A"&amp;INT(ROW($A1224)/4)),IF(MID($A1223,3,5)="notes",INDIRECT("wishlist_data!C"&amp;INT(ROW($A1224)/4)),IF(MID($A1223,1,3)="dim","",INDIRECT("wishlist_data!B"&amp;INT(ROW($A1224)/4)))))</f>
        <v>// Psychopomp</v>
      </c>
    </row>
    <row r="1225" spans="1:1" x14ac:dyDescent="0.25">
      <c r="A1225" s="6" t="str" cm="1">
        <f t="array" aca="1" ref="A1225" ca="1">IF($A1224="",INDIRECT("wishlist_data!A"&amp;INT(ROW($A1225)/4)),IF(MID($A1224,3,5)="notes",INDIRECT("wishlist_data!C"&amp;INT(ROW($A1225)/4)),IF(MID($A1224,1,3)="dim","",INDIRECT("wishlist_data!B"&amp;INT(ROW($A1225)/4)))))</f>
        <v>//notes:[Aegis' Speedrunner's Shopping List (updated 2026-01-05)] Tier: 2 [Purpose]: Trapping doors [Usage]: Universal [Source]: S26 pool  | tags: aegis speedrun pve</v>
      </c>
    </row>
    <row r="1226" spans="1:1" x14ac:dyDescent="0.25">
      <c r="A1226" s="6" t="str" cm="1">
        <f t="array" aca="1" ref="A1226" ca="1">IF($A1225="",INDIRECT("wishlist_data!A"&amp;INT(ROW($A1226)/4)),IF(MID($A1225,3,5)="notes",INDIRECT("wishlist_data!C"&amp;INT(ROW($A1226)/4)),IF(MID($A1225,1,3)="dim","",INDIRECT("wishlist_data!B"&amp;INT(ROW($A1226)/4)))))</f>
        <v>dimwishlist:item=3840794631&amp;perks=3525010810,2822142346,2010801679,1089671869</v>
      </c>
    </row>
    <row r="1227" spans="1:1" x14ac:dyDescent="0.25">
      <c r="A1227" s="6" t="str" cm="1">
        <f t="array" aca="1" ref="A1227" ca="1">IF($A1226="",INDIRECT("wishlist_data!A"&amp;INT(ROW($A1227)/4)),IF(MID($A1226,3,5)="notes",INDIRECT("wishlist_data!C"&amp;INT(ROW($A1227)/4)),IF(MID($A1226,1,3)="dim","",INDIRECT("wishlist_data!B"&amp;INT(ROW($A1227)/4)))))</f>
        <v/>
      </c>
    </row>
    <row r="1228" spans="1:1" x14ac:dyDescent="0.25">
      <c r="A1228" s="6" t="str" cm="1">
        <f t="array" aca="1" ref="A1228" ca="1">IF($A1227="",INDIRECT("wishlist_data!A"&amp;INT(ROW($A1228)/4)),IF(MID($A1227,3,5)="notes",INDIRECT("wishlist_data!C"&amp;INT(ROW($A1228)/4)),IF(MID($A1227,1,3)="dim","",INDIRECT("wishlist_data!B"&amp;INT(ROW($A1228)/4)))))</f>
        <v>// Psychopomp</v>
      </c>
    </row>
    <row r="1229" spans="1:1" x14ac:dyDescent="0.25">
      <c r="A1229" s="6" t="str" cm="1">
        <f t="array" aca="1" ref="A1229" ca="1">IF($A1228="",INDIRECT("wishlist_data!A"&amp;INT(ROW($A1229)/4)),IF(MID($A1228,3,5)="notes",INDIRECT("wishlist_data!C"&amp;INT(ROW($A1229)/4)),IF(MID($A1228,1,3)="dim","",INDIRECT("wishlist_data!B"&amp;INT(ROW($A1229)/4)))))</f>
        <v>//notes:[Aegis' Speedrunner's Shopping List (updated 2026-01-05)] Tier: 2 [Purpose]: Trapping doors [Usage]: Universal [Source]: S26 pool  | tags: aegis speedrun pve</v>
      </c>
    </row>
    <row r="1230" spans="1:1" x14ac:dyDescent="0.25">
      <c r="A1230" s="6" t="str" cm="1">
        <f t="array" aca="1" ref="A1230" ca="1">IF($A1229="",INDIRECT("wishlist_data!A"&amp;INT(ROW($A1230)/4)),IF(MID($A1229,3,5)="notes",INDIRECT("wishlist_data!C"&amp;INT(ROW($A1230)/4)),IF(MID($A1229,1,3)="dim","",INDIRECT("wishlist_data!B"&amp;INT(ROW($A1230)/4)))))</f>
        <v>dimwishlist:item=3840794631&amp;perks=3525010810,2822142346,2010801679,3218042543</v>
      </c>
    </row>
    <row r="1231" spans="1:1" x14ac:dyDescent="0.25">
      <c r="A1231" s="6" t="str" cm="1">
        <f t="array" aca="1" ref="A1231" ca="1">IF($A1230="",INDIRECT("wishlist_data!A"&amp;INT(ROW($A1231)/4)),IF(MID($A1230,3,5)="notes",INDIRECT("wishlist_data!C"&amp;INT(ROW($A1231)/4)),IF(MID($A1230,1,3)="dim","",INDIRECT("wishlist_data!B"&amp;INT(ROW($A1231)/4)))))</f>
        <v/>
      </c>
    </row>
    <row r="1232" spans="1:1" x14ac:dyDescent="0.25">
      <c r="A1232" s="6" t="str" cm="1">
        <f t="array" aca="1" ref="A1232" ca="1">IF($A1231="",INDIRECT("wishlist_data!A"&amp;INT(ROW($A1232)/4)),IF(MID($A1231,3,5)="notes",INDIRECT("wishlist_data!C"&amp;INT(ROW($A1232)/4)),IF(MID($A1231,1,3)="dim","",INDIRECT("wishlist_data!B"&amp;INT(ROW($A1232)/4)))))</f>
        <v>// Psychopomp</v>
      </c>
    </row>
    <row r="1233" spans="1:1" x14ac:dyDescent="0.25">
      <c r="A1233" s="6" t="str" cm="1">
        <f t="array" aca="1" ref="A1233" ca="1">IF($A1232="",INDIRECT("wishlist_data!A"&amp;INT(ROW($A1233)/4)),IF(MID($A1232,3,5)="notes",INDIRECT("wishlist_data!C"&amp;INT(ROW($A1233)/4)),IF(MID($A1232,1,3)="dim","",INDIRECT("wishlist_data!B"&amp;INT(ROW($A1233)/4)))))</f>
        <v>//notes:[Aegis' Speedrunner's Shopping List (updated 2026-01-05)] Tier: 2 [Purpose]: Trapping doors [Usage]: Universal [Source]: S26 pool  | tags: aegis speedrun pve</v>
      </c>
    </row>
    <row r="1234" spans="1:1" x14ac:dyDescent="0.25">
      <c r="A1234" s="6" t="str" cm="1">
        <f t="array" aca="1" ref="A1234" ca="1">IF($A1233="",INDIRECT("wishlist_data!A"&amp;INT(ROW($A1234)/4)),IF(MID($A1233,3,5)="notes",INDIRECT("wishlist_data!C"&amp;INT(ROW($A1234)/4)),IF(MID($A1233,1,3)="dim","",INDIRECT("wishlist_data!B"&amp;INT(ROW($A1234)/4)))))</f>
        <v>dimwishlist:item=3840794631&amp;perks=3525010810,2822142346,2010801679,3523296417</v>
      </c>
    </row>
    <row r="1235" spans="1:1" x14ac:dyDescent="0.25">
      <c r="A1235" s="6" t="str" cm="1">
        <f t="array" aca="1" ref="A1235" ca="1">IF($A1234="",INDIRECT("wishlist_data!A"&amp;INT(ROW($A1235)/4)),IF(MID($A1234,3,5)="notes",INDIRECT("wishlist_data!C"&amp;INT(ROW($A1235)/4)),IF(MID($A1234,1,3)="dim","",INDIRECT("wishlist_data!B"&amp;INT(ROW($A1235)/4)))))</f>
        <v/>
      </c>
    </row>
    <row r="1236" spans="1:1" x14ac:dyDescent="0.25">
      <c r="A1236" s="6" t="str" cm="1">
        <f t="array" aca="1" ref="A1236" ca="1">IF($A1235="",INDIRECT("wishlist_data!A"&amp;INT(ROW($A1236)/4)),IF(MID($A1235,3,5)="notes",INDIRECT("wishlist_data!C"&amp;INT(ROW($A1236)/4)),IF(MID($A1235,1,3)="dim","",INDIRECT("wishlist_data!B"&amp;INT(ROW($A1236)/4)))))</f>
        <v>// Psychopomp</v>
      </c>
    </row>
    <row r="1237" spans="1:1" x14ac:dyDescent="0.25">
      <c r="A1237" s="6" t="str" cm="1">
        <f t="array" aca="1" ref="A1237" ca="1">IF($A1236="",INDIRECT("wishlist_data!A"&amp;INT(ROW($A1237)/4)),IF(MID($A1236,3,5)="notes",INDIRECT("wishlist_data!C"&amp;INT(ROW($A1237)/4)),IF(MID($A1236,1,3)="dim","",INDIRECT("wishlist_data!B"&amp;INT(ROW($A1237)/4)))))</f>
        <v>//notes:[Aegis' Speedrunner's Shopping List (updated 2026-01-05)] Tier: 2 [Purpose]: Trapping doors [Usage]: Universal [Source]: S26 pool  | tags: aegis speedrun pve</v>
      </c>
    </row>
    <row r="1238" spans="1:1" x14ac:dyDescent="0.25">
      <c r="A1238" s="6" t="str" cm="1">
        <f t="array" aca="1" ref="A1238" ca="1">IF($A1237="",INDIRECT("wishlist_data!A"&amp;INT(ROW($A1238)/4)),IF(MID($A1237,3,5)="notes",INDIRECT("wishlist_data!C"&amp;INT(ROW($A1238)/4)),IF(MID($A1237,1,3)="dim","",INDIRECT("wishlist_data!B"&amp;INT(ROW($A1238)/4)))))</f>
        <v>dimwishlist:item=3840794631&amp;perks=3525010810,2822142346,691659142,1089671869</v>
      </c>
    </row>
    <row r="1239" spans="1:1" x14ac:dyDescent="0.25">
      <c r="A1239" s="6" t="str" cm="1">
        <f t="array" aca="1" ref="A1239" ca="1">IF($A1238="",INDIRECT("wishlist_data!A"&amp;INT(ROW($A1239)/4)),IF(MID($A1238,3,5)="notes",INDIRECT("wishlist_data!C"&amp;INT(ROW($A1239)/4)),IF(MID($A1238,1,3)="dim","",INDIRECT("wishlist_data!B"&amp;INT(ROW($A1239)/4)))))</f>
        <v/>
      </c>
    </row>
    <row r="1240" spans="1:1" x14ac:dyDescent="0.25">
      <c r="A1240" s="6" t="str" cm="1">
        <f t="array" aca="1" ref="A1240" ca="1">IF($A1239="",INDIRECT("wishlist_data!A"&amp;INT(ROW($A1240)/4)),IF(MID($A1239,3,5)="notes",INDIRECT("wishlist_data!C"&amp;INT(ROW($A1240)/4)),IF(MID($A1239,1,3)="dim","",INDIRECT("wishlist_data!B"&amp;INT(ROW($A1240)/4)))))</f>
        <v>// Psychopomp</v>
      </c>
    </row>
    <row r="1241" spans="1:1" x14ac:dyDescent="0.25">
      <c r="A1241" s="6" t="str" cm="1">
        <f t="array" aca="1" ref="A1241" ca="1">IF($A1240="",INDIRECT("wishlist_data!A"&amp;INT(ROW($A1241)/4)),IF(MID($A1240,3,5)="notes",INDIRECT("wishlist_data!C"&amp;INT(ROW($A1241)/4)),IF(MID($A1240,1,3)="dim","",INDIRECT("wishlist_data!B"&amp;INT(ROW($A1241)/4)))))</f>
        <v>//notes:[Aegis' Speedrunner's Shopping List (updated 2026-01-05)] Tier: 2 [Purpose]: Trapping doors [Usage]: Universal [Source]: S26 pool  | tags: aegis speedrun pve</v>
      </c>
    </row>
    <row r="1242" spans="1:1" x14ac:dyDescent="0.25">
      <c r="A1242" s="6" t="str" cm="1">
        <f t="array" aca="1" ref="A1242" ca="1">IF($A1241="",INDIRECT("wishlist_data!A"&amp;INT(ROW($A1242)/4)),IF(MID($A1241,3,5)="notes",INDIRECT("wishlist_data!C"&amp;INT(ROW($A1242)/4)),IF(MID($A1241,1,3)="dim","",INDIRECT("wishlist_data!B"&amp;INT(ROW($A1242)/4)))))</f>
        <v>dimwishlist:item=3840794631&amp;perks=3525010810,2822142346,691659142,3218042543</v>
      </c>
    </row>
    <row r="1243" spans="1:1" x14ac:dyDescent="0.25">
      <c r="A1243" s="6" t="str" cm="1">
        <f t="array" aca="1" ref="A1243" ca="1">IF($A1242="",INDIRECT("wishlist_data!A"&amp;INT(ROW($A1243)/4)),IF(MID($A1242,3,5)="notes",INDIRECT("wishlist_data!C"&amp;INT(ROW($A1243)/4)),IF(MID($A1242,1,3)="dim","",INDIRECT("wishlist_data!B"&amp;INT(ROW($A1243)/4)))))</f>
        <v/>
      </c>
    </row>
    <row r="1244" spans="1:1" x14ac:dyDescent="0.25">
      <c r="A1244" s="6" t="str" cm="1">
        <f t="array" aca="1" ref="A1244" ca="1">IF($A1243="",INDIRECT("wishlist_data!A"&amp;INT(ROW($A1244)/4)),IF(MID($A1243,3,5)="notes",INDIRECT("wishlist_data!C"&amp;INT(ROW($A1244)/4)),IF(MID($A1243,1,3)="dim","",INDIRECT("wishlist_data!B"&amp;INT(ROW($A1244)/4)))))</f>
        <v>// Psychopomp</v>
      </c>
    </row>
    <row r="1245" spans="1:1" x14ac:dyDescent="0.25">
      <c r="A1245" s="6" t="str" cm="1">
        <f t="array" aca="1" ref="A1245" ca="1">IF($A1244="",INDIRECT("wishlist_data!A"&amp;INT(ROW($A1245)/4)),IF(MID($A1244,3,5)="notes",INDIRECT("wishlist_data!C"&amp;INT(ROW($A1245)/4)),IF(MID($A1244,1,3)="dim","",INDIRECT("wishlist_data!B"&amp;INT(ROW($A1245)/4)))))</f>
        <v>//notes:[Aegis' Speedrunner's Shopping List (updated 2026-01-05)] Tier: 2 [Purpose]: Trapping doors [Usage]: Universal [Source]: S26 pool  | tags: aegis speedrun pve</v>
      </c>
    </row>
    <row r="1246" spans="1:1" x14ac:dyDescent="0.25">
      <c r="A1246" s="6" t="str" cm="1">
        <f t="array" aca="1" ref="A1246" ca="1">IF($A1245="",INDIRECT("wishlist_data!A"&amp;INT(ROW($A1246)/4)),IF(MID($A1245,3,5)="notes",INDIRECT("wishlist_data!C"&amp;INT(ROW($A1246)/4)),IF(MID($A1245,1,3)="dim","",INDIRECT("wishlist_data!B"&amp;INT(ROW($A1246)/4)))))</f>
        <v>dimwishlist:item=3840794631&amp;perks=3525010810,2822142346,691659142,3523296417</v>
      </c>
    </row>
    <row r="1247" spans="1:1" x14ac:dyDescent="0.25">
      <c r="A1247" s="6" t="str" cm="1">
        <f t="array" aca="1" ref="A1247" ca="1">IF($A1246="",INDIRECT("wishlist_data!A"&amp;INT(ROW($A1247)/4)),IF(MID($A1246,3,5)="notes",INDIRECT("wishlist_data!C"&amp;INT(ROW($A1247)/4)),IF(MID($A1246,1,3)="dim","",INDIRECT("wishlist_data!B"&amp;INT(ROW($A1247)/4)))))</f>
        <v/>
      </c>
    </row>
    <row r="1248" spans="1:1" x14ac:dyDescent="0.25">
      <c r="A1248" s="6" t="str" cm="1">
        <f t="array" aca="1" ref="A1248" ca="1">IF($A1247="",INDIRECT("wishlist_data!A"&amp;INT(ROW($A1248)/4)),IF(MID($A1247,3,5)="notes",INDIRECT("wishlist_data!C"&amp;INT(ROW($A1248)/4)),IF(MID($A1247,1,3)="dim","",INDIRECT("wishlist_data!B"&amp;INT(ROW($A1248)/4)))))</f>
        <v>// Psychopomp</v>
      </c>
    </row>
    <row r="1249" spans="1:1" x14ac:dyDescent="0.25">
      <c r="A1249" s="6" t="str" cm="1">
        <f t="array" aca="1" ref="A1249" ca="1">IF($A1248="",INDIRECT("wishlist_data!A"&amp;INT(ROW($A1249)/4)),IF(MID($A1248,3,5)="notes",INDIRECT("wishlist_data!C"&amp;INT(ROW($A1249)/4)),IF(MID($A1248,1,3)="dim","",INDIRECT("wishlist_data!B"&amp;INT(ROW($A1249)/4)))))</f>
        <v>//notes:[Aegis' Speedrunner's Shopping List (updated 2026-01-05)] Tier: 2 [Purpose]: Trapping doors [Usage]: Universal [Source]: S26 pool  | tags: aegis speedrun pve</v>
      </c>
    </row>
    <row r="1250" spans="1:1" x14ac:dyDescent="0.25">
      <c r="A1250" s="6" t="str" cm="1">
        <f t="array" aca="1" ref="A1250" ca="1">IF($A1249="",INDIRECT("wishlist_data!A"&amp;INT(ROW($A1250)/4)),IF(MID($A1249,3,5)="notes",INDIRECT("wishlist_data!C"&amp;INT(ROW($A1250)/4)),IF(MID($A1249,1,3)="dim","",INDIRECT("wishlist_data!B"&amp;INT(ROW($A1250)/4)))))</f>
        <v>dimwishlist:item=4028298892&amp;perks=3525010810,2822142346,3987942396,1089671869</v>
      </c>
    </row>
    <row r="1251" spans="1:1" x14ac:dyDescent="0.25">
      <c r="A1251" s="6" t="str" cm="1">
        <f t="array" aca="1" ref="A1251" ca="1">IF($A1250="",INDIRECT("wishlist_data!A"&amp;INT(ROW($A1251)/4)),IF(MID($A1250,3,5)="notes",INDIRECT("wishlist_data!C"&amp;INT(ROW($A1251)/4)),IF(MID($A1250,1,3)="dim","",INDIRECT("wishlist_data!B"&amp;INT(ROW($A1251)/4)))))</f>
        <v/>
      </c>
    </row>
    <row r="1252" spans="1:1" x14ac:dyDescent="0.25">
      <c r="A1252" s="6" t="str" cm="1">
        <f t="array" aca="1" ref="A1252" ca="1">IF($A1251="",INDIRECT("wishlist_data!A"&amp;INT(ROW($A1252)/4)),IF(MID($A1251,3,5)="notes",INDIRECT("wishlist_data!C"&amp;INT(ROW($A1252)/4)),IF(MID($A1251,1,3)="dim","",INDIRECT("wishlist_data!B"&amp;INT(ROW($A1252)/4)))))</f>
        <v>// Psychopomp</v>
      </c>
    </row>
    <row r="1253" spans="1:1" x14ac:dyDescent="0.25">
      <c r="A1253" s="6" t="str" cm="1">
        <f t="array" aca="1" ref="A1253" ca="1">IF($A1252="",INDIRECT("wishlist_data!A"&amp;INT(ROW($A1253)/4)),IF(MID($A1252,3,5)="notes",INDIRECT("wishlist_data!C"&amp;INT(ROW($A1253)/4)),IF(MID($A1252,1,3)="dim","",INDIRECT("wishlist_data!B"&amp;INT(ROW($A1253)/4)))))</f>
        <v>//notes:[Aegis' Speedrunner's Shopping List (updated 2026-01-05)] Tier: 2 [Purpose]: Trapping doors [Usage]: Universal [Source]: S26 pool  | tags: aegis speedrun pve</v>
      </c>
    </row>
    <row r="1254" spans="1:1" x14ac:dyDescent="0.25">
      <c r="A1254" s="6" t="str" cm="1">
        <f t="array" aca="1" ref="A1254" ca="1">IF($A1253="",INDIRECT("wishlist_data!A"&amp;INT(ROW($A1254)/4)),IF(MID($A1253,3,5)="notes",INDIRECT("wishlist_data!C"&amp;INT(ROW($A1254)/4)),IF(MID($A1253,1,3)="dim","",INDIRECT("wishlist_data!B"&amp;INT(ROW($A1254)/4)))))</f>
        <v>dimwishlist:item=4028298892&amp;perks=3525010810,2822142346,3987942396,3218042543</v>
      </c>
    </row>
    <row r="1255" spans="1:1" x14ac:dyDescent="0.25">
      <c r="A1255" s="6" t="str" cm="1">
        <f t="array" aca="1" ref="A1255" ca="1">IF($A1254="",INDIRECT("wishlist_data!A"&amp;INT(ROW($A1255)/4)),IF(MID($A1254,3,5)="notes",INDIRECT("wishlist_data!C"&amp;INT(ROW($A1255)/4)),IF(MID($A1254,1,3)="dim","",INDIRECT("wishlist_data!B"&amp;INT(ROW($A1255)/4)))))</f>
        <v/>
      </c>
    </row>
    <row r="1256" spans="1:1" x14ac:dyDescent="0.25">
      <c r="A1256" s="6" t="str" cm="1">
        <f t="array" aca="1" ref="A1256" ca="1">IF($A1255="",INDIRECT("wishlist_data!A"&amp;INT(ROW($A1256)/4)),IF(MID($A1255,3,5)="notes",INDIRECT("wishlist_data!C"&amp;INT(ROW($A1256)/4)),IF(MID($A1255,1,3)="dim","",INDIRECT("wishlist_data!B"&amp;INT(ROW($A1256)/4)))))</f>
        <v>// Psychopomp</v>
      </c>
    </row>
    <row r="1257" spans="1:1" x14ac:dyDescent="0.25">
      <c r="A1257" s="6" t="str" cm="1">
        <f t="array" aca="1" ref="A1257" ca="1">IF($A1256="",INDIRECT("wishlist_data!A"&amp;INT(ROW($A1257)/4)),IF(MID($A1256,3,5)="notes",INDIRECT("wishlist_data!C"&amp;INT(ROW($A1257)/4)),IF(MID($A1256,1,3)="dim","",INDIRECT("wishlist_data!B"&amp;INT(ROW($A1257)/4)))))</f>
        <v>//notes:[Aegis' Speedrunner's Shopping List (updated 2026-01-05)] Tier: 2 [Purpose]: Trapping doors [Usage]: Universal [Source]: S26 pool  | tags: aegis speedrun pve</v>
      </c>
    </row>
    <row r="1258" spans="1:1" x14ac:dyDescent="0.25">
      <c r="A1258" s="6" t="str" cm="1">
        <f t="array" aca="1" ref="A1258" ca="1">IF($A1257="",INDIRECT("wishlist_data!A"&amp;INT(ROW($A1258)/4)),IF(MID($A1257,3,5)="notes",INDIRECT("wishlist_data!C"&amp;INT(ROW($A1258)/4)),IF(MID($A1257,1,3)="dim","",INDIRECT("wishlist_data!B"&amp;INT(ROW($A1258)/4)))))</f>
        <v>dimwishlist:item=4028298892&amp;perks=3525010810,2822142346,3987942396,3523296417</v>
      </c>
    </row>
    <row r="1259" spans="1:1" x14ac:dyDescent="0.25">
      <c r="A1259" s="6" t="str" cm="1">
        <f t="array" aca="1" ref="A1259" ca="1">IF($A1258="",INDIRECT("wishlist_data!A"&amp;INT(ROW($A1259)/4)),IF(MID($A1258,3,5)="notes",INDIRECT("wishlist_data!C"&amp;INT(ROW($A1259)/4)),IF(MID($A1258,1,3)="dim","",INDIRECT("wishlist_data!B"&amp;INT(ROW($A1259)/4)))))</f>
        <v/>
      </c>
    </row>
    <row r="1260" spans="1:1" x14ac:dyDescent="0.25">
      <c r="A1260" s="6" t="str" cm="1">
        <f t="array" aca="1" ref="A1260" ca="1">IF($A1259="",INDIRECT("wishlist_data!A"&amp;INT(ROW($A1260)/4)),IF(MID($A1259,3,5)="notes",INDIRECT("wishlist_data!C"&amp;INT(ROW($A1260)/4)),IF(MID($A1259,1,3)="dim","",INDIRECT("wishlist_data!B"&amp;INT(ROW($A1260)/4)))))</f>
        <v>// Psychopomp</v>
      </c>
    </row>
    <row r="1261" spans="1:1" x14ac:dyDescent="0.25">
      <c r="A1261" s="6" t="str" cm="1">
        <f t="array" aca="1" ref="A1261" ca="1">IF($A1260="",INDIRECT("wishlist_data!A"&amp;INT(ROW($A1261)/4)),IF(MID($A1260,3,5)="notes",INDIRECT("wishlist_data!C"&amp;INT(ROW($A1261)/4)),IF(MID($A1260,1,3)="dim","",INDIRECT("wishlist_data!B"&amp;INT(ROW($A1261)/4)))))</f>
        <v>//notes:[Aegis' Speedrunner's Shopping List (updated 2026-01-05)] Tier: 2 [Purpose]: Trapping doors [Usage]: Universal [Source]: S26 pool  | tags: aegis speedrun pve</v>
      </c>
    </row>
    <row r="1262" spans="1:1" x14ac:dyDescent="0.25">
      <c r="A1262" s="6" t="str" cm="1">
        <f t="array" aca="1" ref="A1262" ca="1">IF($A1261="",INDIRECT("wishlist_data!A"&amp;INT(ROW($A1262)/4)),IF(MID($A1261,3,5)="notes",INDIRECT("wishlist_data!C"&amp;INT(ROW($A1262)/4)),IF(MID($A1261,1,3)="dim","",INDIRECT("wishlist_data!B"&amp;INT(ROW($A1262)/4)))))</f>
        <v>dimwishlist:item=4028298892&amp;perks=3525010810,2822142346,2010801679,1089671869</v>
      </c>
    </row>
    <row r="1263" spans="1:1" x14ac:dyDescent="0.25">
      <c r="A1263" s="6" t="str" cm="1">
        <f t="array" aca="1" ref="A1263" ca="1">IF($A1262="",INDIRECT("wishlist_data!A"&amp;INT(ROW($A1263)/4)),IF(MID($A1262,3,5)="notes",INDIRECT("wishlist_data!C"&amp;INT(ROW($A1263)/4)),IF(MID($A1262,1,3)="dim","",INDIRECT("wishlist_data!B"&amp;INT(ROW($A1263)/4)))))</f>
        <v/>
      </c>
    </row>
    <row r="1264" spans="1:1" x14ac:dyDescent="0.25">
      <c r="A1264" s="6" t="str" cm="1">
        <f t="array" aca="1" ref="A1264" ca="1">IF($A1263="",INDIRECT("wishlist_data!A"&amp;INT(ROW($A1264)/4)),IF(MID($A1263,3,5)="notes",INDIRECT("wishlist_data!C"&amp;INT(ROW($A1264)/4)),IF(MID($A1263,1,3)="dim","",INDIRECT("wishlist_data!B"&amp;INT(ROW($A1264)/4)))))</f>
        <v>// Psychopomp</v>
      </c>
    </row>
    <row r="1265" spans="1:1" x14ac:dyDescent="0.25">
      <c r="A1265" s="6" t="str" cm="1">
        <f t="array" aca="1" ref="A1265" ca="1">IF($A1264="",INDIRECT("wishlist_data!A"&amp;INT(ROW($A1265)/4)),IF(MID($A1264,3,5)="notes",INDIRECT("wishlist_data!C"&amp;INT(ROW($A1265)/4)),IF(MID($A1264,1,3)="dim","",INDIRECT("wishlist_data!B"&amp;INT(ROW($A1265)/4)))))</f>
        <v>//notes:[Aegis' Speedrunner's Shopping List (updated 2026-01-05)] Tier: 2 [Purpose]: Trapping doors [Usage]: Universal [Source]: S26 pool  | tags: aegis speedrun pve</v>
      </c>
    </row>
    <row r="1266" spans="1:1" x14ac:dyDescent="0.25">
      <c r="A1266" s="6" t="str" cm="1">
        <f t="array" aca="1" ref="A1266" ca="1">IF($A1265="",INDIRECT("wishlist_data!A"&amp;INT(ROW($A1266)/4)),IF(MID($A1265,3,5)="notes",INDIRECT("wishlist_data!C"&amp;INT(ROW($A1266)/4)),IF(MID($A1265,1,3)="dim","",INDIRECT("wishlist_data!B"&amp;INT(ROW($A1266)/4)))))</f>
        <v>dimwishlist:item=4028298892&amp;perks=3525010810,2822142346,2010801679,3218042543</v>
      </c>
    </row>
    <row r="1267" spans="1:1" x14ac:dyDescent="0.25">
      <c r="A1267" s="6" t="str" cm="1">
        <f t="array" aca="1" ref="A1267" ca="1">IF($A1266="",INDIRECT("wishlist_data!A"&amp;INT(ROW($A1267)/4)),IF(MID($A1266,3,5)="notes",INDIRECT("wishlist_data!C"&amp;INT(ROW($A1267)/4)),IF(MID($A1266,1,3)="dim","",INDIRECT("wishlist_data!B"&amp;INT(ROW($A1267)/4)))))</f>
        <v/>
      </c>
    </row>
    <row r="1268" spans="1:1" x14ac:dyDescent="0.25">
      <c r="A1268" s="6" t="str" cm="1">
        <f t="array" aca="1" ref="A1268" ca="1">IF($A1267="",INDIRECT("wishlist_data!A"&amp;INT(ROW($A1268)/4)),IF(MID($A1267,3,5)="notes",INDIRECT("wishlist_data!C"&amp;INT(ROW($A1268)/4)),IF(MID($A1267,1,3)="dim","",INDIRECT("wishlist_data!B"&amp;INT(ROW($A1268)/4)))))</f>
        <v>// Psychopomp</v>
      </c>
    </row>
    <row r="1269" spans="1:1" x14ac:dyDescent="0.25">
      <c r="A1269" s="6" t="str" cm="1">
        <f t="array" aca="1" ref="A1269" ca="1">IF($A1268="",INDIRECT("wishlist_data!A"&amp;INT(ROW($A1269)/4)),IF(MID($A1268,3,5)="notes",INDIRECT("wishlist_data!C"&amp;INT(ROW($A1269)/4)),IF(MID($A1268,1,3)="dim","",INDIRECT("wishlist_data!B"&amp;INT(ROW($A1269)/4)))))</f>
        <v>//notes:[Aegis' Speedrunner's Shopping List (updated 2026-01-05)] Tier: 2 [Purpose]: Trapping doors [Usage]: Universal [Source]: S26 pool  | tags: aegis speedrun pve</v>
      </c>
    </row>
    <row r="1270" spans="1:1" x14ac:dyDescent="0.25">
      <c r="A1270" s="6" t="str" cm="1">
        <f t="array" aca="1" ref="A1270" ca="1">IF($A1269="",INDIRECT("wishlist_data!A"&amp;INT(ROW($A1270)/4)),IF(MID($A1269,3,5)="notes",INDIRECT("wishlist_data!C"&amp;INT(ROW($A1270)/4)),IF(MID($A1269,1,3)="dim","",INDIRECT("wishlist_data!B"&amp;INT(ROW($A1270)/4)))))</f>
        <v>dimwishlist:item=4028298892&amp;perks=3525010810,2822142346,2010801679,3523296417</v>
      </c>
    </row>
    <row r="1271" spans="1:1" x14ac:dyDescent="0.25">
      <c r="A1271" s="6" t="str" cm="1">
        <f t="array" aca="1" ref="A1271" ca="1">IF($A1270="",INDIRECT("wishlist_data!A"&amp;INT(ROW($A1271)/4)),IF(MID($A1270,3,5)="notes",INDIRECT("wishlist_data!C"&amp;INT(ROW($A1271)/4)),IF(MID($A1270,1,3)="dim","",INDIRECT("wishlist_data!B"&amp;INT(ROW($A1271)/4)))))</f>
        <v/>
      </c>
    </row>
    <row r="1272" spans="1:1" x14ac:dyDescent="0.25">
      <c r="A1272" s="6" t="str" cm="1">
        <f t="array" aca="1" ref="A1272" ca="1">IF($A1271="",INDIRECT("wishlist_data!A"&amp;INT(ROW($A1272)/4)),IF(MID($A1271,3,5)="notes",INDIRECT("wishlist_data!C"&amp;INT(ROW($A1272)/4)),IF(MID($A1271,1,3)="dim","",INDIRECT("wishlist_data!B"&amp;INT(ROW($A1272)/4)))))</f>
        <v>// Psychopomp</v>
      </c>
    </row>
    <row r="1273" spans="1:1" x14ac:dyDescent="0.25">
      <c r="A1273" s="6" t="str" cm="1">
        <f t="array" aca="1" ref="A1273" ca="1">IF($A1272="",INDIRECT("wishlist_data!A"&amp;INT(ROW($A1273)/4)),IF(MID($A1272,3,5)="notes",INDIRECT("wishlist_data!C"&amp;INT(ROW($A1273)/4)),IF(MID($A1272,1,3)="dim","",INDIRECT("wishlist_data!B"&amp;INT(ROW($A1273)/4)))))</f>
        <v>//notes:[Aegis' Speedrunner's Shopping List (updated 2026-01-05)] Tier: 2 [Purpose]: Trapping doors [Usage]: Universal [Source]: S26 pool  | tags: aegis speedrun pve</v>
      </c>
    </row>
    <row r="1274" spans="1:1" x14ac:dyDescent="0.25">
      <c r="A1274" s="6" t="str" cm="1">
        <f t="array" aca="1" ref="A1274" ca="1">IF($A1273="",INDIRECT("wishlist_data!A"&amp;INT(ROW($A1274)/4)),IF(MID($A1273,3,5)="notes",INDIRECT("wishlist_data!C"&amp;INT(ROW($A1274)/4)),IF(MID($A1273,1,3)="dim","",INDIRECT("wishlist_data!B"&amp;INT(ROW($A1274)/4)))))</f>
        <v>dimwishlist:item=4028298892&amp;perks=3525010810,2822142346,691659142,1089671869</v>
      </c>
    </row>
    <row r="1275" spans="1:1" x14ac:dyDescent="0.25">
      <c r="A1275" s="6" t="str" cm="1">
        <f t="array" aca="1" ref="A1275" ca="1">IF($A1274="",INDIRECT("wishlist_data!A"&amp;INT(ROW($A1275)/4)),IF(MID($A1274,3,5)="notes",INDIRECT("wishlist_data!C"&amp;INT(ROW($A1275)/4)),IF(MID($A1274,1,3)="dim","",INDIRECT("wishlist_data!B"&amp;INT(ROW($A1275)/4)))))</f>
        <v/>
      </c>
    </row>
    <row r="1276" spans="1:1" x14ac:dyDescent="0.25">
      <c r="A1276" s="6" t="str" cm="1">
        <f t="array" aca="1" ref="A1276" ca="1">IF($A1275="",INDIRECT("wishlist_data!A"&amp;INT(ROW($A1276)/4)),IF(MID($A1275,3,5)="notes",INDIRECT("wishlist_data!C"&amp;INT(ROW($A1276)/4)),IF(MID($A1275,1,3)="dim","",INDIRECT("wishlist_data!B"&amp;INT(ROW($A1276)/4)))))</f>
        <v>// Psychopomp</v>
      </c>
    </row>
    <row r="1277" spans="1:1" x14ac:dyDescent="0.25">
      <c r="A1277" s="6" t="str" cm="1">
        <f t="array" aca="1" ref="A1277" ca="1">IF($A1276="",INDIRECT("wishlist_data!A"&amp;INT(ROW($A1277)/4)),IF(MID($A1276,3,5)="notes",INDIRECT("wishlist_data!C"&amp;INT(ROW($A1277)/4)),IF(MID($A1276,1,3)="dim","",INDIRECT("wishlist_data!B"&amp;INT(ROW($A1277)/4)))))</f>
        <v>//notes:[Aegis' Speedrunner's Shopping List (updated 2026-01-05)] Tier: 2 [Purpose]: Trapping doors [Usage]: Universal [Source]: S26 pool  | tags: aegis speedrun pve</v>
      </c>
    </row>
    <row r="1278" spans="1:1" x14ac:dyDescent="0.25">
      <c r="A1278" s="6" t="str" cm="1">
        <f t="array" aca="1" ref="A1278" ca="1">IF($A1277="",INDIRECT("wishlist_data!A"&amp;INT(ROW($A1278)/4)),IF(MID($A1277,3,5)="notes",INDIRECT("wishlist_data!C"&amp;INT(ROW($A1278)/4)),IF(MID($A1277,1,3)="dim","",INDIRECT("wishlist_data!B"&amp;INT(ROW($A1278)/4)))))</f>
        <v>dimwishlist:item=4028298892&amp;perks=3525010810,2822142346,691659142,3218042543</v>
      </c>
    </row>
    <row r="1279" spans="1:1" x14ac:dyDescent="0.25">
      <c r="A1279" s="6" t="str" cm="1">
        <f t="array" aca="1" ref="A1279" ca="1">IF($A1278="",INDIRECT("wishlist_data!A"&amp;INT(ROW($A1279)/4)),IF(MID($A1278,3,5)="notes",INDIRECT("wishlist_data!C"&amp;INT(ROW($A1279)/4)),IF(MID($A1278,1,3)="dim","",INDIRECT("wishlist_data!B"&amp;INT(ROW($A1279)/4)))))</f>
        <v/>
      </c>
    </row>
    <row r="1280" spans="1:1" x14ac:dyDescent="0.25">
      <c r="A1280" s="6" t="str" cm="1">
        <f t="array" aca="1" ref="A1280" ca="1">IF($A1279="",INDIRECT("wishlist_data!A"&amp;INT(ROW($A1280)/4)),IF(MID($A1279,3,5)="notes",INDIRECT("wishlist_data!C"&amp;INT(ROW($A1280)/4)),IF(MID($A1279,1,3)="dim","",INDIRECT("wishlist_data!B"&amp;INT(ROW($A1280)/4)))))</f>
        <v>// Psychopomp</v>
      </c>
    </row>
    <row r="1281" spans="1:1" x14ac:dyDescent="0.25">
      <c r="A1281" s="6" t="str" cm="1">
        <f t="array" aca="1" ref="A1281" ca="1">IF($A1280="",INDIRECT("wishlist_data!A"&amp;INT(ROW($A1281)/4)),IF(MID($A1280,3,5)="notes",INDIRECT("wishlist_data!C"&amp;INT(ROW($A1281)/4)),IF(MID($A1280,1,3)="dim","",INDIRECT("wishlist_data!B"&amp;INT(ROW($A1281)/4)))))</f>
        <v>//notes:[Aegis' Speedrunner's Shopping List (updated 2026-01-05)] Tier: 2 [Purpose]: Trapping doors [Usage]: Universal [Source]: S26 pool  | tags: aegis speedrun pve</v>
      </c>
    </row>
    <row r="1282" spans="1:1" x14ac:dyDescent="0.25">
      <c r="A1282" s="6" t="str" cm="1">
        <f t="array" aca="1" ref="A1282" ca="1">IF($A1281="",INDIRECT("wishlist_data!A"&amp;INT(ROW($A1282)/4)),IF(MID($A1281,3,5)="notes",INDIRECT("wishlist_data!C"&amp;INT(ROW($A1282)/4)),IF(MID($A1281,1,3)="dim","",INDIRECT("wishlist_data!B"&amp;INT(ROW($A1282)/4)))))</f>
        <v>dimwishlist:item=4028298892&amp;perks=3525010810,2822142346,691659142,3523296417</v>
      </c>
    </row>
    <row r="1283" spans="1:1" x14ac:dyDescent="0.25">
      <c r="A1283" s="6" t="str" cm="1">
        <f t="array" aca="1" ref="A1283" ca="1">IF($A1282="",INDIRECT("wishlist_data!A"&amp;INT(ROW($A1283)/4)),IF(MID($A1282,3,5)="notes",INDIRECT("wishlist_data!C"&amp;INT(ROW($A1283)/4)),IF(MID($A1282,1,3)="dim","",INDIRECT("wishlist_data!B"&amp;INT(ROW($A1283)/4)))))</f>
        <v/>
      </c>
    </row>
    <row r="1284" spans="1:1" x14ac:dyDescent="0.25">
      <c r="A1284" s="6" t="str" cm="1">
        <f t="array" aca="1" ref="A1284" ca="1">IF($A1283="",INDIRECT("wishlist_data!A"&amp;INT(ROW($A1284)/4)),IF(MID($A1283,3,5)="notes",INDIRECT("wishlist_data!C"&amp;INT(ROW($A1284)/4)),IF(MID($A1283,1,3)="dim","",INDIRECT("wishlist_data!B"&amp;INT(ROW($A1284)/4)))))</f>
        <v>// Psychopomp</v>
      </c>
    </row>
    <row r="1285" spans="1:1" x14ac:dyDescent="0.25">
      <c r="A1285" s="6" t="str" cm="1">
        <f t="array" aca="1" ref="A1285" ca="1">IF($A1284="",INDIRECT("wishlist_data!A"&amp;INT(ROW($A1285)/4)),IF(MID($A1284,3,5)="notes",INDIRECT("wishlist_data!C"&amp;INT(ROW($A1285)/4)),IF(MID($A1284,1,3)="dim","",INDIRECT("wishlist_data!B"&amp;INT(ROW($A1285)/4)))))</f>
        <v>//notes:[Aegis' Speedrunner's Shopping List (updated 2026-01-05)] Tier: 2 [Purpose]: Trapping doors [Usage]: Universal [Source]: S26 pool  | tags: aegis speedrun pve</v>
      </c>
    </row>
    <row r="1286" spans="1:1" x14ac:dyDescent="0.25">
      <c r="A1286" s="6" t="str" cm="1">
        <f t="array" aca="1" ref="A1286" ca="1">IF($A1285="",INDIRECT("wishlist_data!A"&amp;INT(ROW($A1286)/4)),IF(MID($A1285,3,5)="notes",INDIRECT("wishlist_data!C"&amp;INT(ROW($A1286)/4)),IF(MID($A1285,1,3)="dim","",INDIRECT("wishlist_data!B"&amp;INT(ROW($A1286)/4)))))</f>
        <v>dimwishlist:item=704410186&amp;perks=3525010810,2822142346,3987942396,1089671869</v>
      </c>
    </row>
    <row r="1287" spans="1:1" x14ac:dyDescent="0.25">
      <c r="A1287" s="6" t="str" cm="1">
        <f t="array" aca="1" ref="A1287" ca="1">IF($A1286="",INDIRECT("wishlist_data!A"&amp;INT(ROW($A1287)/4)),IF(MID($A1286,3,5)="notes",INDIRECT("wishlist_data!C"&amp;INT(ROW($A1287)/4)),IF(MID($A1286,1,3)="dim","",INDIRECT("wishlist_data!B"&amp;INT(ROW($A1287)/4)))))</f>
        <v/>
      </c>
    </row>
    <row r="1288" spans="1:1" x14ac:dyDescent="0.25">
      <c r="A1288" s="6" t="str" cm="1">
        <f t="array" aca="1" ref="A1288" ca="1">IF($A1287="",INDIRECT("wishlist_data!A"&amp;INT(ROW($A1288)/4)),IF(MID($A1287,3,5)="notes",INDIRECT("wishlist_data!C"&amp;INT(ROW($A1288)/4)),IF(MID($A1287,1,3)="dim","",INDIRECT("wishlist_data!B"&amp;INT(ROW($A1288)/4)))))</f>
        <v>// Psychopomp</v>
      </c>
    </row>
    <row r="1289" spans="1:1" x14ac:dyDescent="0.25">
      <c r="A1289" s="6" t="str" cm="1">
        <f t="array" aca="1" ref="A1289" ca="1">IF($A1288="",INDIRECT("wishlist_data!A"&amp;INT(ROW($A1289)/4)),IF(MID($A1288,3,5)="notes",INDIRECT("wishlist_data!C"&amp;INT(ROW($A1289)/4)),IF(MID($A1288,1,3)="dim","",INDIRECT("wishlist_data!B"&amp;INT(ROW($A1289)/4)))))</f>
        <v>//notes:[Aegis' Speedrunner's Shopping List (updated 2026-01-05)] Tier: 2 [Purpose]: Trapping doors [Usage]: Universal [Source]: S26 pool  | tags: aegis speedrun pve</v>
      </c>
    </row>
    <row r="1290" spans="1:1" x14ac:dyDescent="0.25">
      <c r="A1290" s="6" t="str" cm="1">
        <f t="array" aca="1" ref="A1290" ca="1">IF($A1289="",INDIRECT("wishlist_data!A"&amp;INT(ROW($A1290)/4)),IF(MID($A1289,3,5)="notes",INDIRECT("wishlist_data!C"&amp;INT(ROW($A1290)/4)),IF(MID($A1289,1,3)="dim","",INDIRECT("wishlist_data!B"&amp;INT(ROW($A1290)/4)))))</f>
        <v>dimwishlist:item=704410186&amp;perks=3525010810,2822142346,3987942396,3218042543</v>
      </c>
    </row>
    <row r="1291" spans="1:1" x14ac:dyDescent="0.25">
      <c r="A1291" s="6" t="str" cm="1">
        <f t="array" aca="1" ref="A1291" ca="1">IF($A1290="",INDIRECT("wishlist_data!A"&amp;INT(ROW($A1291)/4)),IF(MID($A1290,3,5)="notes",INDIRECT("wishlist_data!C"&amp;INT(ROW($A1291)/4)),IF(MID($A1290,1,3)="dim","",INDIRECT("wishlist_data!B"&amp;INT(ROW($A1291)/4)))))</f>
        <v/>
      </c>
    </row>
    <row r="1292" spans="1:1" x14ac:dyDescent="0.25">
      <c r="A1292" s="6" t="str" cm="1">
        <f t="array" aca="1" ref="A1292" ca="1">IF($A1291="",INDIRECT("wishlist_data!A"&amp;INT(ROW($A1292)/4)),IF(MID($A1291,3,5)="notes",INDIRECT("wishlist_data!C"&amp;INT(ROW($A1292)/4)),IF(MID($A1291,1,3)="dim","",INDIRECT("wishlist_data!B"&amp;INT(ROW($A1292)/4)))))</f>
        <v>// Psychopomp</v>
      </c>
    </row>
    <row r="1293" spans="1:1" x14ac:dyDescent="0.25">
      <c r="A1293" s="6" t="str" cm="1">
        <f t="array" aca="1" ref="A1293" ca="1">IF($A1292="",INDIRECT("wishlist_data!A"&amp;INT(ROW($A1293)/4)),IF(MID($A1292,3,5)="notes",INDIRECT("wishlist_data!C"&amp;INT(ROW($A1293)/4)),IF(MID($A1292,1,3)="dim","",INDIRECT("wishlist_data!B"&amp;INT(ROW($A1293)/4)))))</f>
        <v>//notes:[Aegis' Speedrunner's Shopping List (updated 2026-01-05)] Tier: 2 [Purpose]: Trapping doors [Usage]: Universal [Source]: S26 pool  | tags: aegis speedrun pve</v>
      </c>
    </row>
    <row r="1294" spans="1:1" x14ac:dyDescent="0.25">
      <c r="A1294" s="6" t="str" cm="1">
        <f t="array" aca="1" ref="A1294" ca="1">IF($A1293="",INDIRECT("wishlist_data!A"&amp;INT(ROW($A1294)/4)),IF(MID($A1293,3,5)="notes",INDIRECT("wishlist_data!C"&amp;INT(ROW($A1294)/4)),IF(MID($A1293,1,3)="dim","",INDIRECT("wishlist_data!B"&amp;INT(ROW($A1294)/4)))))</f>
        <v>dimwishlist:item=704410186&amp;perks=3525010810,2822142346,3987942396,3523296417</v>
      </c>
    </row>
    <row r="1295" spans="1:1" x14ac:dyDescent="0.25">
      <c r="A1295" s="6" t="str" cm="1">
        <f t="array" aca="1" ref="A1295" ca="1">IF($A1294="",INDIRECT("wishlist_data!A"&amp;INT(ROW($A1295)/4)),IF(MID($A1294,3,5)="notes",INDIRECT("wishlist_data!C"&amp;INT(ROW($A1295)/4)),IF(MID($A1294,1,3)="dim","",INDIRECT("wishlist_data!B"&amp;INT(ROW($A1295)/4)))))</f>
        <v/>
      </c>
    </row>
    <row r="1296" spans="1:1" x14ac:dyDescent="0.25">
      <c r="A1296" s="6" t="str" cm="1">
        <f t="array" aca="1" ref="A1296" ca="1">IF($A1295="",INDIRECT("wishlist_data!A"&amp;INT(ROW($A1296)/4)),IF(MID($A1295,3,5)="notes",INDIRECT("wishlist_data!C"&amp;INT(ROW($A1296)/4)),IF(MID($A1295,1,3)="dim","",INDIRECT("wishlist_data!B"&amp;INT(ROW($A1296)/4)))))</f>
        <v>// Psychopomp</v>
      </c>
    </row>
    <row r="1297" spans="1:1" x14ac:dyDescent="0.25">
      <c r="A1297" s="6" t="str" cm="1">
        <f t="array" aca="1" ref="A1297" ca="1">IF($A1296="",INDIRECT("wishlist_data!A"&amp;INT(ROW($A1297)/4)),IF(MID($A1296,3,5)="notes",INDIRECT("wishlist_data!C"&amp;INT(ROW($A1297)/4)),IF(MID($A1296,1,3)="dim","",INDIRECT("wishlist_data!B"&amp;INT(ROW($A1297)/4)))))</f>
        <v>//notes:[Aegis' Speedrunner's Shopping List (updated 2026-01-05)] Tier: 2 [Purpose]: Trapping doors [Usage]: Universal [Source]: S26 pool  | tags: aegis speedrun pve</v>
      </c>
    </row>
    <row r="1298" spans="1:1" x14ac:dyDescent="0.25">
      <c r="A1298" s="6" t="str" cm="1">
        <f t="array" aca="1" ref="A1298" ca="1">IF($A1297="",INDIRECT("wishlist_data!A"&amp;INT(ROW($A1298)/4)),IF(MID($A1297,3,5)="notes",INDIRECT("wishlist_data!C"&amp;INT(ROW($A1298)/4)),IF(MID($A1297,1,3)="dim","",INDIRECT("wishlist_data!B"&amp;INT(ROW($A1298)/4)))))</f>
        <v>dimwishlist:item=704410186&amp;perks=3525010810,2822142346,2010801679,1089671869</v>
      </c>
    </row>
    <row r="1299" spans="1:1" x14ac:dyDescent="0.25">
      <c r="A1299" s="6" t="str" cm="1">
        <f t="array" aca="1" ref="A1299" ca="1">IF($A1298="",INDIRECT("wishlist_data!A"&amp;INT(ROW($A1299)/4)),IF(MID($A1298,3,5)="notes",INDIRECT("wishlist_data!C"&amp;INT(ROW($A1299)/4)),IF(MID($A1298,1,3)="dim","",INDIRECT("wishlist_data!B"&amp;INT(ROW($A1299)/4)))))</f>
        <v/>
      </c>
    </row>
    <row r="1300" spans="1:1" x14ac:dyDescent="0.25">
      <c r="A1300" s="6" t="str" cm="1">
        <f t="array" aca="1" ref="A1300" ca="1">IF($A1299="",INDIRECT("wishlist_data!A"&amp;INT(ROW($A1300)/4)),IF(MID($A1299,3,5)="notes",INDIRECT("wishlist_data!C"&amp;INT(ROW($A1300)/4)),IF(MID($A1299,1,3)="dim","",INDIRECT("wishlist_data!B"&amp;INT(ROW($A1300)/4)))))</f>
        <v>// Psychopomp</v>
      </c>
    </row>
    <row r="1301" spans="1:1" x14ac:dyDescent="0.25">
      <c r="A1301" s="6" t="str" cm="1">
        <f t="array" aca="1" ref="A1301" ca="1">IF($A1300="",INDIRECT("wishlist_data!A"&amp;INT(ROW($A1301)/4)),IF(MID($A1300,3,5)="notes",INDIRECT("wishlist_data!C"&amp;INT(ROW($A1301)/4)),IF(MID($A1300,1,3)="dim","",INDIRECT("wishlist_data!B"&amp;INT(ROW($A1301)/4)))))</f>
        <v>//notes:[Aegis' Speedrunner's Shopping List (updated 2026-01-05)] Tier: 2 [Purpose]: Trapping doors [Usage]: Universal [Source]: S26 pool  | tags: aegis speedrun pve</v>
      </c>
    </row>
    <row r="1302" spans="1:1" x14ac:dyDescent="0.25">
      <c r="A1302" s="6" t="str" cm="1">
        <f t="array" aca="1" ref="A1302" ca="1">IF($A1301="",INDIRECT("wishlist_data!A"&amp;INT(ROW($A1302)/4)),IF(MID($A1301,3,5)="notes",INDIRECT("wishlist_data!C"&amp;INT(ROW($A1302)/4)),IF(MID($A1301,1,3)="dim","",INDIRECT("wishlist_data!B"&amp;INT(ROW($A1302)/4)))))</f>
        <v>dimwishlist:item=704410186&amp;perks=3525010810,2822142346,2010801679,3218042543</v>
      </c>
    </row>
    <row r="1303" spans="1:1" x14ac:dyDescent="0.25">
      <c r="A1303" s="6" t="str" cm="1">
        <f t="array" aca="1" ref="A1303" ca="1">IF($A1302="",INDIRECT("wishlist_data!A"&amp;INT(ROW($A1303)/4)),IF(MID($A1302,3,5)="notes",INDIRECT("wishlist_data!C"&amp;INT(ROW($A1303)/4)),IF(MID($A1302,1,3)="dim","",INDIRECT("wishlist_data!B"&amp;INT(ROW($A1303)/4)))))</f>
        <v/>
      </c>
    </row>
    <row r="1304" spans="1:1" x14ac:dyDescent="0.25">
      <c r="A1304" s="6" t="str" cm="1">
        <f t="array" aca="1" ref="A1304" ca="1">IF($A1303="",INDIRECT("wishlist_data!A"&amp;INT(ROW($A1304)/4)),IF(MID($A1303,3,5)="notes",INDIRECT("wishlist_data!C"&amp;INT(ROW($A1304)/4)),IF(MID($A1303,1,3)="dim","",INDIRECT("wishlist_data!B"&amp;INT(ROW($A1304)/4)))))</f>
        <v>// Psychopomp</v>
      </c>
    </row>
    <row r="1305" spans="1:1" x14ac:dyDescent="0.25">
      <c r="A1305" s="6" t="str" cm="1">
        <f t="array" aca="1" ref="A1305" ca="1">IF($A1304="",INDIRECT("wishlist_data!A"&amp;INT(ROW($A1305)/4)),IF(MID($A1304,3,5)="notes",INDIRECT("wishlist_data!C"&amp;INT(ROW($A1305)/4)),IF(MID($A1304,1,3)="dim","",INDIRECT("wishlist_data!B"&amp;INT(ROW($A1305)/4)))))</f>
        <v>//notes:[Aegis' Speedrunner's Shopping List (updated 2026-01-05)] Tier: 2 [Purpose]: Trapping doors [Usage]: Universal [Source]: S26 pool  | tags: aegis speedrun pve</v>
      </c>
    </row>
    <row r="1306" spans="1:1" x14ac:dyDescent="0.25">
      <c r="A1306" s="6" t="str" cm="1">
        <f t="array" aca="1" ref="A1306" ca="1">IF($A1305="",INDIRECT("wishlist_data!A"&amp;INT(ROW($A1306)/4)),IF(MID($A1305,3,5)="notes",INDIRECT("wishlist_data!C"&amp;INT(ROW($A1306)/4)),IF(MID($A1305,1,3)="dim","",INDIRECT("wishlist_data!B"&amp;INT(ROW($A1306)/4)))))</f>
        <v>dimwishlist:item=704410186&amp;perks=3525010810,2822142346,2010801679,3523296417</v>
      </c>
    </row>
    <row r="1307" spans="1:1" x14ac:dyDescent="0.25">
      <c r="A1307" s="6" t="str" cm="1">
        <f t="array" aca="1" ref="A1307" ca="1">IF($A1306="",INDIRECT("wishlist_data!A"&amp;INT(ROW($A1307)/4)),IF(MID($A1306,3,5)="notes",INDIRECT("wishlist_data!C"&amp;INT(ROW($A1307)/4)),IF(MID($A1306,1,3)="dim","",INDIRECT("wishlist_data!B"&amp;INT(ROW($A1307)/4)))))</f>
        <v/>
      </c>
    </row>
    <row r="1308" spans="1:1" x14ac:dyDescent="0.25">
      <c r="A1308" s="6" t="str" cm="1">
        <f t="array" aca="1" ref="A1308" ca="1">IF($A1307="",INDIRECT("wishlist_data!A"&amp;INT(ROW($A1308)/4)),IF(MID($A1307,3,5)="notes",INDIRECT("wishlist_data!C"&amp;INT(ROW($A1308)/4)),IF(MID($A1307,1,3)="dim","",INDIRECT("wishlist_data!B"&amp;INT(ROW($A1308)/4)))))</f>
        <v>// Psychopomp</v>
      </c>
    </row>
    <row r="1309" spans="1:1" x14ac:dyDescent="0.25">
      <c r="A1309" s="6" t="str" cm="1">
        <f t="array" aca="1" ref="A1309" ca="1">IF($A1308="",INDIRECT("wishlist_data!A"&amp;INT(ROW($A1309)/4)),IF(MID($A1308,3,5)="notes",INDIRECT("wishlist_data!C"&amp;INT(ROW($A1309)/4)),IF(MID($A1308,1,3)="dim","",INDIRECT("wishlist_data!B"&amp;INT(ROW($A1309)/4)))))</f>
        <v>//notes:[Aegis' Speedrunner's Shopping List (updated 2026-01-05)] Tier: 2 [Purpose]: Trapping doors [Usage]: Universal [Source]: S26 pool  | tags: aegis speedrun pve</v>
      </c>
    </row>
    <row r="1310" spans="1:1" x14ac:dyDescent="0.25">
      <c r="A1310" s="6" t="str" cm="1">
        <f t="array" aca="1" ref="A1310" ca="1">IF($A1309="",INDIRECT("wishlist_data!A"&amp;INT(ROW($A1310)/4)),IF(MID($A1309,3,5)="notes",INDIRECT("wishlist_data!C"&amp;INT(ROW($A1310)/4)),IF(MID($A1309,1,3)="dim","",INDIRECT("wishlist_data!B"&amp;INT(ROW($A1310)/4)))))</f>
        <v>dimwishlist:item=704410186&amp;perks=3525010810,2822142346,691659142,1089671869</v>
      </c>
    </row>
    <row r="1311" spans="1:1" x14ac:dyDescent="0.25">
      <c r="A1311" s="6" t="str" cm="1">
        <f t="array" aca="1" ref="A1311" ca="1">IF($A1310="",INDIRECT("wishlist_data!A"&amp;INT(ROW($A1311)/4)),IF(MID($A1310,3,5)="notes",INDIRECT("wishlist_data!C"&amp;INT(ROW($A1311)/4)),IF(MID($A1310,1,3)="dim","",INDIRECT("wishlist_data!B"&amp;INT(ROW($A1311)/4)))))</f>
        <v/>
      </c>
    </row>
    <row r="1312" spans="1:1" x14ac:dyDescent="0.25">
      <c r="A1312" s="6" t="str" cm="1">
        <f t="array" aca="1" ref="A1312" ca="1">IF($A1311="",INDIRECT("wishlist_data!A"&amp;INT(ROW($A1312)/4)),IF(MID($A1311,3,5)="notes",INDIRECT("wishlist_data!C"&amp;INT(ROW($A1312)/4)),IF(MID($A1311,1,3)="dim","",INDIRECT("wishlist_data!B"&amp;INT(ROW($A1312)/4)))))</f>
        <v>// Psychopomp</v>
      </c>
    </row>
    <row r="1313" spans="1:1" x14ac:dyDescent="0.25">
      <c r="A1313" s="6" t="str" cm="1">
        <f t="array" aca="1" ref="A1313" ca="1">IF($A1312="",INDIRECT("wishlist_data!A"&amp;INT(ROW($A1313)/4)),IF(MID($A1312,3,5)="notes",INDIRECT("wishlist_data!C"&amp;INT(ROW($A1313)/4)),IF(MID($A1312,1,3)="dim","",INDIRECT("wishlist_data!B"&amp;INT(ROW($A1313)/4)))))</f>
        <v>//notes:[Aegis' Speedrunner's Shopping List (updated 2026-01-05)] Tier: 2 [Purpose]: Trapping doors [Usage]: Universal [Source]: S26 pool  | tags: aegis speedrun pve</v>
      </c>
    </row>
    <row r="1314" spans="1:1" x14ac:dyDescent="0.25">
      <c r="A1314" s="6" t="str" cm="1">
        <f t="array" aca="1" ref="A1314" ca="1">IF($A1313="",INDIRECT("wishlist_data!A"&amp;INT(ROW($A1314)/4)),IF(MID($A1313,3,5)="notes",INDIRECT("wishlist_data!C"&amp;INT(ROW($A1314)/4)),IF(MID($A1313,1,3)="dim","",INDIRECT("wishlist_data!B"&amp;INT(ROW($A1314)/4)))))</f>
        <v>dimwishlist:item=704410186&amp;perks=3525010810,2822142346,691659142,3218042543</v>
      </c>
    </row>
    <row r="1315" spans="1:1" x14ac:dyDescent="0.25">
      <c r="A1315" s="6" t="str" cm="1">
        <f t="array" aca="1" ref="A1315" ca="1">IF($A1314="",INDIRECT("wishlist_data!A"&amp;INT(ROW($A1315)/4)),IF(MID($A1314,3,5)="notes",INDIRECT("wishlist_data!C"&amp;INT(ROW($A1315)/4)),IF(MID($A1314,1,3)="dim","",INDIRECT("wishlist_data!B"&amp;INT(ROW($A1315)/4)))))</f>
        <v/>
      </c>
    </row>
    <row r="1316" spans="1:1" x14ac:dyDescent="0.25">
      <c r="A1316" s="6" t="str" cm="1">
        <f t="array" aca="1" ref="A1316" ca="1">IF($A1315="",INDIRECT("wishlist_data!A"&amp;INT(ROW($A1316)/4)),IF(MID($A1315,3,5)="notes",INDIRECT("wishlist_data!C"&amp;INT(ROW($A1316)/4)),IF(MID($A1315,1,3)="dim","",INDIRECT("wishlist_data!B"&amp;INT(ROW($A1316)/4)))))</f>
        <v>// Psychopomp</v>
      </c>
    </row>
    <row r="1317" spans="1:1" x14ac:dyDescent="0.25">
      <c r="A1317" s="6" t="str" cm="1">
        <f t="array" aca="1" ref="A1317" ca="1">IF($A1316="",INDIRECT("wishlist_data!A"&amp;INT(ROW($A1317)/4)),IF(MID($A1316,3,5)="notes",INDIRECT("wishlist_data!C"&amp;INT(ROW($A1317)/4)),IF(MID($A1316,1,3)="dim","",INDIRECT("wishlist_data!B"&amp;INT(ROW($A1317)/4)))))</f>
        <v>//notes:[Aegis' Speedrunner's Shopping List (updated 2026-01-05)] Tier: 2 [Purpose]: Trapping doors [Usage]: Universal [Source]: S26 pool  | tags: aegis speedrun pve</v>
      </c>
    </row>
    <row r="1318" spans="1:1" x14ac:dyDescent="0.25">
      <c r="A1318" s="6" t="str" cm="1">
        <f t="array" aca="1" ref="A1318" ca="1">IF($A1317="",INDIRECT("wishlist_data!A"&amp;INT(ROW($A1318)/4)),IF(MID($A1317,3,5)="notes",INDIRECT("wishlist_data!C"&amp;INT(ROW($A1318)/4)),IF(MID($A1317,1,3)="dim","",INDIRECT("wishlist_data!B"&amp;INT(ROW($A1318)/4)))))</f>
        <v>dimwishlist:item=704410186&amp;perks=3525010810,2822142346,691659142,3523296417</v>
      </c>
    </row>
    <row r="1319" spans="1:1" x14ac:dyDescent="0.25">
      <c r="A1319" s="6" t="str" cm="1">
        <f t="array" aca="1" ref="A1319" ca="1">IF($A1318="",INDIRECT("wishlist_data!A"&amp;INT(ROW($A1319)/4)),IF(MID($A1318,3,5)="notes",INDIRECT("wishlist_data!C"&amp;INT(ROW($A1319)/4)),IF(MID($A1318,1,3)="dim","",INDIRECT("wishlist_data!B"&amp;INT(ROW($A1319)/4)))))</f>
        <v/>
      </c>
    </row>
    <row r="1320" spans="1:1" x14ac:dyDescent="0.25">
      <c r="A1320" s="6" t="str" cm="1">
        <f t="array" aca="1" ref="A1320" ca="1">IF($A1319="",INDIRECT("wishlist_data!A"&amp;INT(ROW($A1320)/4)),IF(MID($A1319,3,5)="notes",INDIRECT("wishlist_data!C"&amp;INT(ROW($A1320)/4)),IF(MID($A1319,1,3)="dim","",INDIRECT("wishlist_data!B"&amp;INT(ROW($A1320)/4)))))</f>
        <v>// Pure Recollection</v>
      </c>
    </row>
    <row r="1321" spans="1:1" x14ac:dyDescent="0.25">
      <c r="A1321" s="6" t="str" cm="1">
        <f t="array" aca="1" ref="A1321" ca="1">IF($A1320="",INDIRECT("wishlist_data!A"&amp;INT(ROW($A1321)/4)),IF(MID($A1320,3,5)="notes",INDIRECT("wishlist_data!C"&amp;INT(ROW($A1321)/4)),IF(MID($A1320,1,3)="dim","",INDIRECT("wishlist_data!B"&amp;INT(ROW($A1321)/4)))))</f>
        <v>//notes:[Aegis' Speedrunner's Shopping List (updated 2026-01-05)] Tier: 2 [Purpose]: Dying, Debuff extension [Usage]: Universal [Source]: Hawthorne  | tags: aegis speedrun pve</v>
      </c>
    </row>
    <row r="1322" spans="1:1" x14ac:dyDescent="0.25">
      <c r="A1322" s="6" t="str" cm="1">
        <f t="array" aca="1" ref="A1322" ca="1">IF($A1321="",INDIRECT("wishlist_data!A"&amp;INT(ROW($A1322)/4)),IF(MID($A1321,3,5)="notes",INDIRECT("wishlist_data!C"&amp;INT(ROW($A1322)/4)),IF(MID($A1321,1,3)="dim","",INDIRECT("wishlist_data!B"&amp;INT(ROW($A1322)/4)))))</f>
        <v>dimwishlist:item=1956186483&amp;perks=1840239774,1885400500,3987942396,3078487919</v>
      </c>
    </row>
    <row r="1323" spans="1:1" x14ac:dyDescent="0.25">
      <c r="A1323" s="6" t="str" cm="1">
        <f t="array" aca="1" ref="A1323" ca="1">IF($A1322="",INDIRECT("wishlist_data!A"&amp;INT(ROW($A1323)/4)),IF(MID($A1322,3,5)="notes",INDIRECT("wishlist_data!C"&amp;INT(ROW($A1323)/4)),IF(MID($A1322,1,3)="dim","",INDIRECT("wishlist_data!B"&amp;INT(ROW($A1323)/4)))))</f>
        <v/>
      </c>
    </row>
    <row r="1324" spans="1:1" x14ac:dyDescent="0.25">
      <c r="A1324" s="6" t="str" cm="1">
        <f t="array" aca="1" ref="A1324" ca="1">IF($A1323="",INDIRECT("wishlist_data!A"&amp;INT(ROW($A1324)/4)),IF(MID($A1323,3,5)="notes",INDIRECT("wishlist_data!C"&amp;INT(ROW($A1324)/4)),IF(MID($A1323,1,3)="dim","",INDIRECT("wishlist_data!B"&amp;INT(ROW($A1324)/4)))))</f>
        <v>// Pure Recollection</v>
      </c>
    </row>
    <row r="1325" spans="1:1" x14ac:dyDescent="0.25">
      <c r="A1325" s="6" t="str" cm="1">
        <f t="array" aca="1" ref="A1325" ca="1">IF($A1324="",INDIRECT("wishlist_data!A"&amp;INT(ROW($A1325)/4)),IF(MID($A1324,3,5)="notes",INDIRECT("wishlist_data!C"&amp;INT(ROW($A1325)/4)),IF(MID($A1324,1,3)="dim","",INDIRECT("wishlist_data!B"&amp;INT(ROW($A1325)/4)))))</f>
        <v>//notes:[Aegis' Speedrunner's Shopping List (updated 2026-01-05)] Tier: 2 [Purpose]: Dying, Debuff extension [Usage]: Universal [Source]: Hawthorne  | tags: aegis speedrun pve</v>
      </c>
    </row>
    <row r="1326" spans="1:1" x14ac:dyDescent="0.25">
      <c r="A1326" s="6" t="str" cm="1">
        <f t="array" aca="1" ref="A1326" ca="1">IF($A1325="",INDIRECT("wishlist_data!A"&amp;INT(ROW($A1326)/4)),IF(MID($A1325,3,5)="notes",INDIRECT("wishlist_data!C"&amp;INT(ROW($A1326)/4)),IF(MID($A1325,1,3)="dim","",INDIRECT("wishlist_data!B"&amp;INT(ROW($A1326)/4)))))</f>
        <v>dimwishlist:item=1956186483&amp;perks=1840239774,1885400500,3987942396,1134488199</v>
      </c>
    </row>
    <row r="1327" spans="1:1" x14ac:dyDescent="0.25">
      <c r="A1327" s="6" t="str" cm="1">
        <f t="array" aca="1" ref="A1327" ca="1">IF($A1326="",INDIRECT("wishlist_data!A"&amp;INT(ROW($A1327)/4)),IF(MID($A1326,3,5)="notes",INDIRECT("wishlist_data!C"&amp;INT(ROW($A1327)/4)),IF(MID($A1326,1,3)="dim","",INDIRECT("wishlist_data!B"&amp;INT(ROW($A1327)/4)))))</f>
        <v/>
      </c>
    </row>
    <row r="1328" spans="1:1" x14ac:dyDescent="0.25">
      <c r="A1328" s="6" t="str" cm="1">
        <f t="array" aca="1" ref="A1328" ca="1">IF($A1327="",INDIRECT("wishlist_data!A"&amp;INT(ROW($A1328)/4)),IF(MID($A1327,3,5)="notes",INDIRECT("wishlist_data!C"&amp;INT(ROW($A1328)/4)),IF(MID($A1327,1,3)="dim","",INDIRECT("wishlist_data!B"&amp;INT(ROW($A1328)/4)))))</f>
        <v>// Refurbished A499</v>
      </c>
    </row>
    <row r="1329" spans="1:1" x14ac:dyDescent="0.25">
      <c r="A1329" s="6" t="str" cm="1">
        <f t="array" aca="1" ref="A1329" ca="1">IF($A1328="",INDIRECT("wishlist_data!A"&amp;INT(ROW($A1329)/4)),IF(MID($A1328,3,5)="notes",INDIRECT("wishlist_data!C"&amp;INT(ROW($A1329)/4)),IF(MID($A1328,1,3)="dim","",INDIRECT("wishlist_data!B"&amp;INT(ROW($A1329)/4)))))</f>
        <v>//notes:[Aegis' Speedrunner's Shopping List (updated 2026-01-05)] Tier: 2 [Purpose]: Sustained boss damage [Usage]: Universal [Source]: Lawless Frontier  | tags: aegis speedrun pve</v>
      </c>
    </row>
    <row r="1330" spans="1:1" x14ac:dyDescent="0.25">
      <c r="A1330" s="6" t="str" cm="1">
        <f t="array" aca="1" ref="A1330" ca="1">IF($A1329="",INDIRECT("wishlist_data!A"&amp;INT(ROW($A1330)/4)),IF(MID($A1329,3,5)="notes",INDIRECT("wishlist_data!C"&amp;INT(ROW($A1330)/4)),IF(MID($A1329,1,3)="dim","",INDIRECT("wishlist_data!B"&amp;INT(ROW($A1330)/4)))))</f>
        <v>dimwishlist:item=3661051060&amp;perks=1840239774,3230963543,1365187766,3764420437</v>
      </c>
    </row>
    <row r="1331" spans="1:1" x14ac:dyDescent="0.25">
      <c r="A1331" s="6" t="str" cm="1">
        <f t="array" aca="1" ref="A1331" ca="1">IF($A1330="",INDIRECT("wishlist_data!A"&amp;INT(ROW($A1331)/4)),IF(MID($A1330,3,5)="notes",INDIRECT("wishlist_data!C"&amp;INT(ROW($A1331)/4)),IF(MID($A1330,1,3)="dim","",INDIRECT("wishlist_data!B"&amp;INT(ROW($A1331)/4)))))</f>
        <v/>
      </c>
    </row>
    <row r="1332" spans="1:1" x14ac:dyDescent="0.25">
      <c r="A1332" s="6" t="str" cm="1">
        <f t="array" aca="1" ref="A1332" ca="1">IF($A1331="",INDIRECT("wishlist_data!A"&amp;INT(ROW($A1332)/4)),IF(MID($A1331,3,5)="notes",INDIRECT("wishlist_data!C"&amp;INT(ROW($A1332)/4)),IF(MID($A1331,1,3)="dim","",INDIRECT("wishlist_data!B"&amp;INT(ROW($A1332)/4)))))</f>
        <v>// Refurbished A499</v>
      </c>
    </row>
    <row r="1333" spans="1:1" x14ac:dyDescent="0.25">
      <c r="A1333" s="6" t="str" cm="1">
        <f t="array" aca="1" ref="A1333" ca="1">IF($A1332="",INDIRECT("wishlist_data!A"&amp;INT(ROW($A1333)/4)),IF(MID($A1332,3,5)="notes",INDIRECT("wishlist_data!C"&amp;INT(ROW($A1333)/4)),IF(MID($A1332,1,3)="dim","",INDIRECT("wishlist_data!B"&amp;INT(ROW($A1333)/4)))))</f>
        <v>//notes:[Aegis' Speedrunner's Shopping List (updated 2026-01-05)] Tier: 2 [Purpose]: Sustained boss damage [Usage]: Universal [Source]: Lawless Frontier  | tags: aegis speedrun pve</v>
      </c>
    </row>
    <row r="1334" spans="1:1" x14ac:dyDescent="0.25">
      <c r="A1334" s="6" t="str" cm="1">
        <f t="array" aca="1" ref="A1334" ca="1">IF($A1333="",INDIRECT("wishlist_data!A"&amp;INT(ROW($A1334)/4)),IF(MID($A1333,3,5)="notes",INDIRECT("wishlist_data!C"&amp;INT(ROW($A1334)/4)),IF(MID($A1333,1,3)="dim","",INDIRECT("wishlist_data!B"&amp;INT(ROW($A1334)/4)))))</f>
        <v>dimwishlist:item=3661051060&amp;perks=1840239774,3230963543,2289534249,3764420437</v>
      </c>
    </row>
    <row r="1335" spans="1:1" x14ac:dyDescent="0.25">
      <c r="A1335" s="6" t="str" cm="1">
        <f t="array" aca="1" ref="A1335" ca="1">IF($A1334="",INDIRECT("wishlist_data!A"&amp;INT(ROW($A1335)/4)),IF(MID($A1334,3,5)="notes",INDIRECT("wishlist_data!C"&amp;INT(ROW($A1335)/4)),IF(MID($A1334,1,3)="dim","",INDIRECT("wishlist_data!B"&amp;INT(ROW($A1335)/4)))))</f>
        <v/>
      </c>
    </row>
    <row r="1336" spans="1:1" x14ac:dyDescent="0.25">
      <c r="A1336" s="6" t="str" cm="1">
        <f t="array" aca="1" ref="A1336" ca="1">IF($A1335="",INDIRECT("wishlist_data!A"&amp;INT(ROW($A1336)/4)),IF(MID($A1335,3,5)="notes",INDIRECT("wishlist_data!C"&amp;INT(ROW($A1336)/4)),IF(MID($A1335,1,3)="dim","",INDIRECT("wishlist_data!B"&amp;INT(ROW($A1336)/4)))))</f>
        <v>// Refurbished A499</v>
      </c>
    </row>
    <row r="1337" spans="1:1" x14ac:dyDescent="0.25">
      <c r="A1337" s="6" t="str" cm="1">
        <f t="array" aca="1" ref="A1337" ca="1">IF($A1336="",INDIRECT("wishlist_data!A"&amp;INT(ROW($A1337)/4)),IF(MID($A1336,3,5)="notes",INDIRECT("wishlist_data!C"&amp;INT(ROW($A1337)/4)),IF(MID($A1336,1,3)="dim","",INDIRECT("wishlist_data!B"&amp;INT(ROW($A1337)/4)))))</f>
        <v>//notes:[Aegis' Speedrunner's Shopping List (updated 2026-01-05)] Tier: 2 [Purpose]: Sustained boss damage [Usage]: Universal [Source]: Lawless Frontier  | tags: aegis speedrun pve</v>
      </c>
    </row>
    <row r="1338" spans="1:1" x14ac:dyDescent="0.25">
      <c r="A1338" s="6" t="str" cm="1">
        <f t="array" aca="1" ref="A1338" ca="1">IF($A1337="",INDIRECT("wishlist_data!A"&amp;INT(ROW($A1338)/4)),IF(MID($A1337,3,5)="notes",INDIRECT("wishlist_data!C"&amp;INT(ROW($A1338)/4)),IF(MID($A1337,1,3)="dim","",INDIRECT("wishlist_data!B"&amp;INT(ROW($A1338)/4)))))</f>
        <v>dimwishlist:item=3661051060&amp;perks=1840239774,3230963543,957782887,3764420437</v>
      </c>
    </row>
    <row r="1339" spans="1:1" x14ac:dyDescent="0.25">
      <c r="A1339" s="6" t="str" cm="1">
        <f t="array" aca="1" ref="A1339" ca="1">IF($A1338="",INDIRECT("wishlist_data!A"&amp;INT(ROW($A1339)/4)),IF(MID($A1338,3,5)="notes",INDIRECT("wishlist_data!C"&amp;INT(ROW($A1339)/4)),IF(MID($A1338,1,3)="dim","",INDIRECT("wishlist_data!B"&amp;INT(ROW($A1339)/4)))))</f>
        <v/>
      </c>
    </row>
    <row r="1340" spans="1:1" x14ac:dyDescent="0.25">
      <c r="A1340" s="6" t="str" cm="1">
        <f t="array" aca="1" ref="A1340" ca="1">IF($A1339="",INDIRECT("wishlist_data!A"&amp;INT(ROW($A1340)/4)),IF(MID($A1339,3,5)="notes",INDIRECT("wishlist_data!C"&amp;INT(ROW($A1340)/4)),IF(MID($A1339,1,3)="dim","",INDIRECT("wishlist_data!B"&amp;INT(ROW($A1340)/4)))))</f>
        <v>// Refurbished A499</v>
      </c>
    </row>
    <row r="1341" spans="1:1" x14ac:dyDescent="0.25">
      <c r="A1341" s="6" t="str" cm="1">
        <f t="array" aca="1" ref="A1341" ca="1">IF($A1340="",INDIRECT("wishlist_data!A"&amp;INT(ROW($A1341)/4)),IF(MID($A1340,3,5)="notes",INDIRECT("wishlist_data!C"&amp;INT(ROW($A1341)/4)),IF(MID($A1340,1,3)="dim","",INDIRECT("wishlist_data!B"&amp;INT(ROW($A1341)/4)))))</f>
        <v>//notes:[Aegis' Speedrunner's Shopping List (updated 2026-01-05)] Tier: 2 [Purpose]: Sustained boss damage [Usage]: Universal [Source]: Lawless Frontier  | tags: aegis speedrun pve</v>
      </c>
    </row>
    <row r="1342" spans="1:1" x14ac:dyDescent="0.25">
      <c r="A1342" s="6" t="str" cm="1">
        <f t="array" aca="1" ref="A1342" ca="1">IF($A1341="",INDIRECT("wishlist_data!A"&amp;INT(ROW($A1342)/4)),IF(MID($A1341,3,5)="notes",INDIRECT("wishlist_data!C"&amp;INT(ROW($A1342)/4)),IF(MID($A1341,1,3)="dim","",INDIRECT("wishlist_data!B"&amp;INT(ROW($A1342)/4)))))</f>
        <v>dimwishlist:item=593808239&amp;perks=1840239774,3230963543,1365187766,3764420437</v>
      </c>
    </row>
    <row r="1343" spans="1:1" x14ac:dyDescent="0.25">
      <c r="A1343" s="6" t="str" cm="1">
        <f t="array" aca="1" ref="A1343" ca="1">IF($A1342="",INDIRECT("wishlist_data!A"&amp;INT(ROW($A1343)/4)),IF(MID($A1342,3,5)="notes",INDIRECT("wishlist_data!C"&amp;INT(ROW($A1343)/4)),IF(MID($A1342,1,3)="dim","",INDIRECT("wishlist_data!B"&amp;INT(ROW($A1343)/4)))))</f>
        <v/>
      </c>
    </row>
    <row r="1344" spans="1:1" x14ac:dyDescent="0.25">
      <c r="A1344" s="6" t="str" cm="1">
        <f t="array" aca="1" ref="A1344" ca="1">IF($A1343="",INDIRECT("wishlist_data!A"&amp;INT(ROW($A1344)/4)),IF(MID($A1343,3,5)="notes",INDIRECT("wishlist_data!C"&amp;INT(ROW($A1344)/4)),IF(MID($A1343,1,3)="dim","",INDIRECT("wishlist_data!B"&amp;INT(ROW($A1344)/4)))))</f>
        <v>// Refurbished A499</v>
      </c>
    </row>
    <row r="1345" spans="1:1" x14ac:dyDescent="0.25">
      <c r="A1345" s="6" t="str" cm="1">
        <f t="array" aca="1" ref="A1345" ca="1">IF($A1344="",INDIRECT("wishlist_data!A"&amp;INT(ROW($A1345)/4)),IF(MID($A1344,3,5)="notes",INDIRECT("wishlist_data!C"&amp;INT(ROW($A1345)/4)),IF(MID($A1344,1,3)="dim","",INDIRECT("wishlist_data!B"&amp;INT(ROW($A1345)/4)))))</f>
        <v>//notes:[Aegis' Speedrunner's Shopping List (updated 2026-01-05)] Tier: 2 [Purpose]: Sustained boss damage [Usage]: Universal [Source]: Lawless Frontier  | tags: aegis speedrun pve</v>
      </c>
    </row>
    <row r="1346" spans="1:1" x14ac:dyDescent="0.25">
      <c r="A1346" s="6" t="str" cm="1">
        <f t="array" aca="1" ref="A1346" ca="1">IF($A1345="",INDIRECT("wishlist_data!A"&amp;INT(ROW($A1346)/4)),IF(MID($A1345,3,5)="notes",INDIRECT("wishlist_data!C"&amp;INT(ROW($A1346)/4)),IF(MID($A1345,1,3)="dim","",INDIRECT("wishlist_data!B"&amp;INT(ROW($A1346)/4)))))</f>
        <v>dimwishlist:item=593808239&amp;perks=1840239774,3230963543,2289534249,3764420437</v>
      </c>
    </row>
    <row r="1347" spans="1:1" x14ac:dyDescent="0.25">
      <c r="A1347" s="6" t="str" cm="1">
        <f t="array" aca="1" ref="A1347" ca="1">IF($A1346="",INDIRECT("wishlist_data!A"&amp;INT(ROW($A1347)/4)),IF(MID($A1346,3,5)="notes",INDIRECT("wishlist_data!C"&amp;INT(ROW($A1347)/4)),IF(MID($A1346,1,3)="dim","",INDIRECT("wishlist_data!B"&amp;INT(ROW($A1347)/4)))))</f>
        <v/>
      </c>
    </row>
    <row r="1348" spans="1:1" x14ac:dyDescent="0.25">
      <c r="A1348" s="6" t="str" cm="1">
        <f t="array" aca="1" ref="A1348" ca="1">IF($A1347="",INDIRECT("wishlist_data!A"&amp;INT(ROW($A1348)/4)),IF(MID($A1347,3,5)="notes",INDIRECT("wishlist_data!C"&amp;INT(ROW($A1348)/4)),IF(MID($A1347,1,3)="dim","",INDIRECT("wishlist_data!B"&amp;INT(ROW($A1348)/4)))))</f>
        <v>// Refurbished A499</v>
      </c>
    </row>
    <row r="1349" spans="1:1" x14ac:dyDescent="0.25">
      <c r="A1349" s="6" t="str" cm="1">
        <f t="array" aca="1" ref="A1349" ca="1">IF($A1348="",INDIRECT("wishlist_data!A"&amp;INT(ROW($A1349)/4)),IF(MID($A1348,3,5)="notes",INDIRECT("wishlist_data!C"&amp;INT(ROW($A1349)/4)),IF(MID($A1348,1,3)="dim","",INDIRECT("wishlist_data!B"&amp;INT(ROW($A1349)/4)))))</f>
        <v>//notes:[Aegis' Speedrunner's Shopping List (updated 2026-01-05)] Tier: 2 [Purpose]: Sustained boss damage [Usage]: Universal [Source]: Lawless Frontier  | tags: aegis speedrun pve</v>
      </c>
    </row>
    <row r="1350" spans="1:1" x14ac:dyDescent="0.25">
      <c r="A1350" s="6" t="str" cm="1">
        <f t="array" aca="1" ref="A1350" ca="1">IF($A1349="",INDIRECT("wishlist_data!A"&amp;INT(ROW($A1350)/4)),IF(MID($A1349,3,5)="notes",INDIRECT("wishlist_data!C"&amp;INT(ROW($A1350)/4)),IF(MID($A1349,1,3)="dim","",INDIRECT("wishlist_data!B"&amp;INT(ROW($A1350)/4)))))</f>
        <v>dimwishlist:item=593808239&amp;perks=1840239774,3230963543,957782887,3764420437</v>
      </c>
    </row>
    <row r="1351" spans="1:1" x14ac:dyDescent="0.25">
      <c r="A1351" s="6" t="str" cm="1">
        <f t="array" aca="1" ref="A1351" ca="1">IF($A1350="",INDIRECT("wishlist_data!A"&amp;INT(ROW($A1351)/4)),IF(MID($A1350,3,5)="notes",INDIRECT("wishlist_data!C"&amp;INT(ROW($A1351)/4)),IF(MID($A1350,1,3)="dim","",INDIRECT("wishlist_data!B"&amp;INT(ROW($A1351)/4)))))</f>
        <v/>
      </c>
    </row>
    <row r="1352" spans="1:1" x14ac:dyDescent="0.25">
      <c r="A1352" s="6" t="str" cm="1">
        <f t="array" aca="1" ref="A1352" ca="1">IF($A1351="",INDIRECT("wishlist_data!A"&amp;INT(ROW($A1352)/4)),IF(MID($A1351,3,5)="notes",INDIRECT("wishlist_data!C"&amp;INT(ROW($A1352)/4)),IF(MID($A1351,1,3)="dim","",INDIRECT("wishlist_data!B"&amp;INT(ROW($A1352)/4)))))</f>
        <v>// Retraced Path</v>
      </c>
    </row>
    <row r="1353" spans="1:1" x14ac:dyDescent="0.25">
      <c r="A1353" s="6" t="str" cm="1">
        <f t="array" aca="1" ref="A1353" ca="1">IF($A1352="",INDIRECT("wishlist_data!A"&amp;INT(ROW($A1353)/4)),IF(MID($A1352,3,5)="notes",INDIRECT("wishlist_data!C"&amp;INT(ROW($A1353)/4)),IF(MID($A1352,1,3)="dim","",INDIRECT("wishlist_data!B"&amp;INT(ROW($A1353)/4)))))</f>
        <v>//notes:[Aegis' Speedrunner's Shopping List (updated 2026-01-05)] Tier: 2 [Purpose]: Avoiding primary swaps, Special single shot add clear, Shooting bricks [Usage]: Universal [Source]: Dares of Eternity  | tags: aegis speedrun pve</v>
      </c>
    </row>
    <row r="1354" spans="1:1" x14ac:dyDescent="0.25">
      <c r="A1354" s="6" t="str" cm="1">
        <f t="array" aca="1" ref="A1354" ca="1">IF($A1353="",INDIRECT("wishlist_data!A"&amp;INT(ROW($A1354)/4)),IF(MID($A1353,3,5)="notes",INDIRECT("wishlist_data!C"&amp;INT(ROW($A1354)/4)),IF(MID($A1353,1,3)="dim","",INDIRECT("wishlist_data!B"&amp;INT(ROW($A1354)/4)))))</f>
        <v>dimwishlist:item=548958835&amp;perks=1840239774,2749775325,3700496672,3523296417</v>
      </c>
    </row>
    <row r="1355" spans="1:1" x14ac:dyDescent="0.25">
      <c r="A1355" s="6" t="str" cm="1">
        <f t="array" aca="1" ref="A1355" ca="1">IF($A1354="",INDIRECT("wishlist_data!A"&amp;INT(ROW($A1355)/4)),IF(MID($A1354,3,5)="notes",INDIRECT("wishlist_data!C"&amp;INT(ROW($A1355)/4)),IF(MID($A1354,1,3)="dim","",INDIRECT("wishlist_data!B"&amp;INT(ROW($A1355)/4)))))</f>
        <v/>
      </c>
    </row>
    <row r="1356" spans="1:1" x14ac:dyDescent="0.25">
      <c r="A1356" s="6" t="str" cm="1">
        <f t="array" aca="1" ref="A1356" ca="1">IF($A1355="",INDIRECT("wishlist_data!A"&amp;INT(ROW($A1356)/4)),IF(MID($A1355,3,5)="notes",INDIRECT("wishlist_data!C"&amp;INT(ROW($A1356)/4)),IF(MID($A1355,1,3)="dim","",INDIRECT("wishlist_data!B"&amp;INT(ROW($A1356)/4)))))</f>
        <v>// Retraced Path</v>
      </c>
    </row>
    <row r="1357" spans="1:1" x14ac:dyDescent="0.25">
      <c r="A1357" s="6" t="str" cm="1">
        <f t="array" aca="1" ref="A1357" ca="1">IF($A1356="",INDIRECT("wishlist_data!A"&amp;INT(ROW($A1357)/4)),IF(MID($A1356,3,5)="notes",INDIRECT("wishlist_data!C"&amp;INT(ROW($A1357)/4)),IF(MID($A1356,1,3)="dim","",INDIRECT("wishlist_data!B"&amp;INT(ROW($A1357)/4)))))</f>
        <v>//notes:[Aegis' Speedrunner's Shopping List (updated 2026-01-05)] Tier: 2 [Purpose]: Avoiding primary swaps, Special single shot add clear, Shooting bricks [Usage]: Universal [Source]: Dares of Eternity  | tags: aegis speedrun pve</v>
      </c>
    </row>
    <row r="1358" spans="1:1" x14ac:dyDescent="0.25">
      <c r="A1358" s="6" t="str" cm="1">
        <f t="array" aca="1" ref="A1358" ca="1">IF($A1357="",INDIRECT("wishlist_data!A"&amp;INT(ROW($A1358)/4)),IF(MID($A1357,3,5)="notes",INDIRECT("wishlist_data!C"&amp;INT(ROW($A1358)/4)),IF(MID($A1357,1,3)="dim","",INDIRECT("wishlist_data!B"&amp;INT(ROW($A1358)/4)))))</f>
        <v>dimwishlist:item=548958835&amp;perks=1840239774,2749775325,3700496672,4293542123</v>
      </c>
    </row>
    <row r="1359" spans="1:1" x14ac:dyDescent="0.25">
      <c r="A1359" s="6" t="str" cm="1">
        <f t="array" aca="1" ref="A1359" ca="1">IF($A1358="",INDIRECT("wishlist_data!A"&amp;INT(ROW($A1359)/4)),IF(MID($A1358,3,5)="notes",INDIRECT("wishlist_data!C"&amp;INT(ROW($A1359)/4)),IF(MID($A1358,1,3)="dim","",INDIRECT("wishlist_data!B"&amp;INT(ROW($A1359)/4)))))</f>
        <v/>
      </c>
    </row>
    <row r="1360" spans="1:1" x14ac:dyDescent="0.25">
      <c r="A1360" s="6" t="str" cm="1">
        <f t="array" aca="1" ref="A1360" ca="1">IF($A1359="",INDIRECT("wishlist_data!A"&amp;INT(ROW($A1360)/4)),IF(MID($A1359,3,5)="notes",INDIRECT("wishlist_data!C"&amp;INT(ROW($A1360)/4)),IF(MID($A1359,1,3)="dim","",INDIRECT("wishlist_data!B"&amp;INT(ROW($A1360)/4)))))</f>
        <v>// Retraced Path</v>
      </c>
    </row>
    <row r="1361" spans="1:1" x14ac:dyDescent="0.25">
      <c r="A1361" s="6" t="str" cm="1">
        <f t="array" aca="1" ref="A1361" ca="1">IF($A1360="",INDIRECT("wishlist_data!A"&amp;INT(ROW($A1361)/4)),IF(MID($A1360,3,5)="notes",INDIRECT("wishlist_data!C"&amp;INT(ROW($A1361)/4)),IF(MID($A1360,1,3)="dim","",INDIRECT("wishlist_data!B"&amp;INT(ROW($A1361)/4)))))</f>
        <v>//notes:[Aegis' Speedrunner's Shopping List (updated 2026-01-05)] Tier: 2 [Purpose]: Avoiding primary swaps, Special single shot add clear, Shooting bricks [Usage]: Universal [Source]: Dares of Eternity  | tags: aegis speedrun pve</v>
      </c>
    </row>
    <row r="1362" spans="1:1" x14ac:dyDescent="0.25">
      <c r="A1362" s="6" t="str" cm="1">
        <f t="array" aca="1" ref="A1362" ca="1">IF($A1361="",INDIRECT("wishlist_data!A"&amp;INT(ROW($A1362)/4)),IF(MID($A1361,3,5)="notes",INDIRECT("wishlist_data!C"&amp;INT(ROW($A1362)/4)),IF(MID($A1361,1,3)="dim","",INDIRECT("wishlist_data!B"&amp;INT(ROW($A1362)/4)))))</f>
        <v>dimwishlist:item=548958835&amp;perks=1840239774,2749775325,3700496672,4104185692</v>
      </c>
    </row>
    <row r="1363" spans="1:1" x14ac:dyDescent="0.25">
      <c r="A1363" s="6" t="str" cm="1">
        <f t="array" aca="1" ref="A1363" ca="1">IF($A1362="",INDIRECT("wishlist_data!A"&amp;INT(ROW($A1363)/4)),IF(MID($A1362,3,5)="notes",INDIRECT("wishlist_data!C"&amp;INT(ROW($A1363)/4)),IF(MID($A1362,1,3)="dim","",INDIRECT("wishlist_data!B"&amp;INT(ROW($A1363)/4)))))</f>
        <v/>
      </c>
    </row>
    <row r="1364" spans="1:1" x14ac:dyDescent="0.25">
      <c r="A1364" s="6" t="str" cm="1">
        <f t="array" aca="1" ref="A1364" ca="1">IF($A1363="",INDIRECT("wishlist_data!A"&amp;INT(ROW($A1364)/4)),IF(MID($A1363,3,5)="notes",INDIRECT("wishlist_data!C"&amp;INT(ROW($A1364)/4)),IF(MID($A1363,1,3)="dim","",INDIRECT("wishlist_data!B"&amp;INT(ROW($A1364)/4)))))</f>
        <v>// Retraced Path</v>
      </c>
    </row>
    <row r="1365" spans="1:1" x14ac:dyDescent="0.25">
      <c r="A1365" s="6" t="str" cm="1">
        <f t="array" aca="1" ref="A1365" ca="1">IF($A1364="",INDIRECT("wishlist_data!A"&amp;INT(ROW($A1365)/4)),IF(MID($A1364,3,5)="notes",INDIRECT("wishlist_data!C"&amp;INT(ROW($A1365)/4)),IF(MID($A1364,1,3)="dim","",INDIRECT("wishlist_data!B"&amp;INT(ROW($A1365)/4)))))</f>
        <v>//notes:[Aegis' Speedrunner's Shopping List (updated 2026-01-05)] Tier: 2 [Purpose]: Avoiding primary swaps, Special single shot add clear, Shooting bricks [Usage]: Universal [Source]: Dares of Eternity  | tags: aegis speedrun pve</v>
      </c>
    </row>
    <row r="1366" spans="1:1" x14ac:dyDescent="0.25">
      <c r="A1366" s="6" t="str" cm="1">
        <f t="array" aca="1" ref="A1366" ca="1">IF($A1365="",INDIRECT("wishlist_data!A"&amp;INT(ROW($A1366)/4)),IF(MID($A1365,3,5)="notes",INDIRECT("wishlist_data!C"&amp;INT(ROW($A1366)/4)),IF(MID($A1365,1,3)="dim","",INDIRECT("wishlist_data!B"&amp;INT(ROW($A1366)/4)))))</f>
        <v>dimwishlist:item=548958835&amp;perks=1840239774,2749775325,1820235745,3523296417</v>
      </c>
    </row>
    <row r="1367" spans="1:1" x14ac:dyDescent="0.25">
      <c r="A1367" s="6" t="str" cm="1">
        <f t="array" aca="1" ref="A1367" ca="1">IF($A1366="",INDIRECT("wishlist_data!A"&amp;INT(ROW($A1367)/4)),IF(MID($A1366,3,5)="notes",INDIRECT("wishlist_data!C"&amp;INT(ROW($A1367)/4)),IF(MID($A1366,1,3)="dim","",INDIRECT("wishlist_data!B"&amp;INT(ROW($A1367)/4)))))</f>
        <v/>
      </c>
    </row>
    <row r="1368" spans="1:1" x14ac:dyDescent="0.25">
      <c r="A1368" s="6" t="str" cm="1">
        <f t="array" aca="1" ref="A1368" ca="1">IF($A1367="",INDIRECT("wishlist_data!A"&amp;INT(ROW($A1368)/4)),IF(MID($A1367,3,5)="notes",INDIRECT("wishlist_data!C"&amp;INT(ROW($A1368)/4)),IF(MID($A1367,1,3)="dim","",INDIRECT("wishlist_data!B"&amp;INT(ROW($A1368)/4)))))</f>
        <v>// Retraced Path</v>
      </c>
    </row>
    <row r="1369" spans="1:1" x14ac:dyDescent="0.25">
      <c r="A1369" s="6" t="str" cm="1">
        <f t="array" aca="1" ref="A1369" ca="1">IF($A1368="",INDIRECT("wishlist_data!A"&amp;INT(ROW($A1369)/4)),IF(MID($A1368,3,5)="notes",INDIRECT("wishlist_data!C"&amp;INT(ROW($A1369)/4)),IF(MID($A1368,1,3)="dim","",INDIRECT("wishlist_data!B"&amp;INT(ROW($A1369)/4)))))</f>
        <v>//notes:[Aegis' Speedrunner's Shopping List (updated 2026-01-05)] Tier: 2 [Purpose]: Avoiding primary swaps, Special single shot add clear, Shooting bricks [Usage]: Universal [Source]: Dares of Eternity  | tags: aegis speedrun pve</v>
      </c>
    </row>
    <row r="1370" spans="1:1" x14ac:dyDescent="0.25">
      <c r="A1370" s="6" t="str" cm="1">
        <f t="array" aca="1" ref="A1370" ca="1">IF($A1369="",INDIRECT("wishlist_data!A"&amp;INT(ROW($A1370)/4)),IF(MID($A1369,3,5)="notes",INDIRECT("wishlist_data!C"&amp;INT(ROW($A1370)/4)),IF(MID($A1369,1,3)="dim","",INDIRECT("wishlist_data!B"&amp;INT(ROW($A1370)/4)))))</f>
        <v>dimwishlist:item=548958835&amp;perks=1840239774,2749775325,1820235745,4293542123</v>
      </c>
    </row>
    <row r="1371" spans="1:1" x14ac:dyDescent="0.25">
      <c r="A1371" s="6" t="str" cm="1">
        <f t="array" aca="1" ref="A1371" ca="1">IF($A1370="",INDIRECT("wishlist_data!A"&amp;INT(ROW($A1371)/4)),IF(MID($A1370,3,5)="notes",INDIRECT("wishlist_data!C"&amp;INT(ROW($A1371)/4)),IF(MID($A1370,1,3)="dim","",INDIRECT("wishlist_data!B"&amp;INT(ROW($A1371)/4)))))</f>
        <v/>
      </c>
    </row>
    <row r="1372" spans="1:1" x14ac:dyDescent="0.25">
      <c r="A1372" s="6" t="str" cm="1">
        <f t="array" aca="1" ref="A1372" ca="1">IF($A1371="",INDIRECT("wishlist_data!A"&amp;INT(ROW($A1372)/4)),IF(MID($A1371,3,5)="notes",INDIRECT("wishlist_data!C"&amp;INT(ROW($A1372)/4)),IF(MID($A1371,1,3)="dim","",INDIRECT("wishlist_data!B"&amp;INT(ROW($A1372)/4)))))</f>
        <v>// Retraced Path</v>
      </c>
    </row>
    <row r="1373" spans="1:1" x14ac:dyDescent="0.25">
      <c r="A1373" s="6" t="str" cm="1">
        <f t="array" aca="1" ref="A1373" ca="1">IF($A1372="",INDIRECT("wishlist_data!A"&amp;INT(ROW($A1373)/4)),IF(MID($A1372,3,5)="notes",INDIRECT("wishlist_data!C"&amp;INT(ROW($A1373)/4)),IF(MID($A1372,1,3)="dim","",INDIRECT("wishlist_data!B"&amp;INT(ROW($A1373)/4)))))</f>
        <v>//notes:[Aegis' Speedrunner's Shopping List (updated 2026-01-05)] Tier: 2 [Purpose]: Avoiding primary swaps, Special single shot add clear, Shooting bricks [Usage]: Universal [Source]: Dares of Eternity  | tags: aegis speedrun pve</v>
      </c>
    </row>
    <row r="1374" spans="1:1" x14ac:dyDescent="0.25">
      <c r="A1374" s="6" t="str" cm="1">
        <f t="array" aca="1" ref="A1374" ca="1">IF($A1373="",INDIRECT("wishlist_data!A"&amp;INT(ROW($A1374)/4)),IF(MID($A1373,3,5)="notes",INDIRECT("wishlist_data!C"&amp;INT(ROW($A1374)/4)),IF(MID($A1373,1,3)="dim","",INDIRECT("wishlist_data!B"&amp;INT(ROW($A1374)/4)))))</f>
        <v>dimwishlist:item=548958835&amp;perks=1840239774,2749775325,1820235745,4104185692</v>
      </c>
    </row>
    <row r="1375" spans="1:1" x14ac:dyDescent="0.25">
      <c r="A1375" s="6" t="str" cm="1">
        <f t="array" aca="1" ref="A1375" ca="1">IF($A1374="",INDIRECT("wishlist_data!A"&amp;INT(ROW($A1375)/4)),IF(MID($A1374,3,5)="notes",INDIRECT("wishlist_data!C"&amp;INT(ROW($A1375)/4)),IF(MID($A1374,1,3)="dim","",INDIRECT("wishlist_data!B"&amp;INT(ROW($A1375)/4)))))</f>
        <v/>
      </c>
    </row>
    <row r="1376" spans="1:1" x14ac:dyDescent="0.25">
      <c r="A1376" s="6" t="str" cm="1">
        <f t="array" aca="1" ref="A1376" ca="1">IF($A1375="",INDIRECT("wishlist_data!A"&amp;INT(ROW($A1376)/4)),IF(MID($A1375,3,5)="notes",INDIRECT("wishlist_data!C"&amp;INT(ROW($A1376)/4)),IF(MID($A1375,1,3)="dim","",INDIRECT("wishlist_data!B"&amp;INT(ROW($A1376)/4)))))</f>
        <v>// Retraced Path</v>
      </c>
    </row>
    <row r="1377" spans="1:1" x14ac:dyDescent="0.25">
      <c r="A1377" s="6" t="str" cm="1">
        <f t="array" aca="1" ref="A1377" ca="1">IF($A1376="",INDIRECT("wishlist_data!A"&amp;INT(ROW($A1377)/4)),IF(MID($A1376,3,5)="notes",INDIRECT("wishlist_data!C"&amp;INT(ROW($A1377)/4)),IF(MID($A1376,1,3)="dim","",INDIRECT("wishlist_data!B"&amp;INT(ROW($A1377)/4)))))</f>
        <v>//notes:[Aegis' Speedrunner's Shopping List (updated 2026-01-05)] Tier: 2 [Purpose]: Avoiding primary swaps, Special single shot add clear, Shooting bricks [Usage]: Universal [Source]: Dares of Eternity  | tags: aegis speedrun pve</v>
      </c>
    </row>
    <row r="1378" spans="1:1" x14ac:dyDescent="0.25">
      <c r="A1378" s="6" t="str" cm="1">
        <f t="array" aca="1" ref="A1378" ca="1">IF($A1377="",INDIRECT("wishlist_data!A"&amp;INT(ROW($A1378)/4)),IF(MID($A1377,3,5)="notes",INDIRECT("wishlist_data!C"&amp;INT(ROW($A1378)/4)),IF(MID($A1377,1,3)="dim","",INDIRECT("wishlist_data!B"&amp;INT(ROW($A1378)/4)))))</f>
        <v>dimwishlist:item=548958835&amp;perks=1840239774,2749775325,1048183818,3523296417</v>
      </c>
    </row>
    <row r="1379" spans="1:1" x14ac:dyDescent="0.25">
      <c r="A1379" s="6" t="str" cm="1">
        <f t="array" aca="1" ref="A1379" ca="1">IF($A1378="",INDIRECT("wishlist_data!A"&amp;INT(ROW($A1379)/4)),IF(MID($A1378,3,5)="notes",INDIRECT("wishlist_data!C"&amp;INT(ROW($A1379)/4)),IF(MID($A1378,1,3)="dim","",INDIRECT("wishlist_data!B"&amp;INT(ROW($A1379)/4)))))</f>
        <v/>
      </c>
    </row>
    <row r="1380" spans="1:1" x14ac:dyDescent="0.25">
      <c r="A1380" s="6" t="str" cm="1">
        <f t="array" aca="1" ref="A1380" ca="1">IF($A1379="",INDIRECT("wishlist_data!A"&amp;INT(ROW($A1380)/4)),IF(MID($A1379,3,5)="notes",INDIRECT("wishlist_data!C"&amp;INT(ROW($A1380)/4)),IF(MID($A1379,1,3)="dim","",INDIRECT("wishlist_data!B"&amp;INT(ROW($A1380)/4)))))</f>
        <v>// Retraced Path</v>
      </c>
    </row>
    <row r="1381" spans="1:1" x14ac:dyDescent="0.25">
      <c r="A1381" s="6" t="str" cm="1">
        <f t="array" aca="1" ref="A1381" ca="1">IF($A1380="",INDIRECT("wishlist_data!A"&amp;INT(ROW($A1381)/4)),IF(MID($A1380,3,5)="notes",INDIRECT("wishlist_data!C"&amp;INT(ROW($A1381)/4)),IF(MID($A1380,1,3)="dim","",INDIRECT("wishlist_data!B"&amp;INT(ROW($A1381)/4)))))</f>
        <v>//notes:[Aegis' Speedrunner's Shopping List (updated 2026-01-05)] Tier: 2 [Purpose]: Avoiding primary swaps, Special single shot add clear, Shooting bricks [Usage]: Universal [Source]: Dares of Eternity  | tags: aegis speedrun pve</v>
      </c>
    </row>
    <row r="1382" spans="1:1" x14ac:dyDescent="0.25">
      <c r="A1382" s="6" t="str" cm="1">
        <f t="array" aca="1" ref="A1382" ca="1">IF($A1381="",INDIRECT("wishlist_data!A"&amp;INT(ROW($A1382)/4)),IF(MID($A1381,3,5)="notes",INDIRECT("wishlist_data!C"&amp;INT(ROW($A1382)/4)),IF(MID($A1381,1,3)="dim","",INDIRECT("wishlist_data!B"&amp;INT(ROW($A1382)/4)))))</f>
        <v>dimwishlist:item=548958835&amp;perks=1840239774,2749775325,1048183818,4293542123</v>
      </c>
    </row>
    <row r="1383" spans="1:1" x14ac:dyDescent="0.25">
      <c r="A1383" s="6" t="str" cm="1">
        <f t="array" aca="1" ref="A1383" ca="1">IF($A1382="",INDIRECT("wishlist_data!A"&amp;INT(ROW($A1383)/4)),IF(MID($A1382,3,5)="notes",INDIRECT("wishlist_data!C"&amp;INT(ROW($A1383)/4)),IF(MID($A1382,1,3)="dim","",INDIRECT("wishlist_data!B"&amp;INT(ROW($A1383)/4)))))</f>
        <v/>
      </c>
    </row>
    <row r="1384" spans="1:1" x14ac:dyDescent="0.25">
      <c r="A1384" s="6" t="str" cm="1">
        <f t="array" aca="1" ref="A1384" ca="1">IF($A1383="",INDIRECT("wishlist_data!A"&amp;INT(ROW($A1384)/4)),IF(MID($A1383,3,5)="notes",INDIRECT("wishlist_data!C"&amp;INT(ROW($A1384)/4)),IF(MID($A1383,1,3)="dim","",INDIRECT("wishlist_data!B"&amp;INT(ROW($A1384)/4)))))</f>
        <v>// Retraced Path</v>
      </c>
    </row>
    <row r="1385" spans="1:1" x14ac:dyDescent="0.25">
      <c r="A1385" s="6" t="str" cm="1">
        <f t="array" aca="1" ref="A1385" ca="1">IF($A1384="",INDIRECT("wishlist_data!A"&amp;INT(ROW($A1385)/4)),IF(MID($A1384,3,5)="notes",INDIRECT("wishlist_data!C"&amp;INT(ROW($A1385)/4)),IF(MID($A1384,1,3)="dim","",INDIRECT("wishlist_data!B"&amp;INT(ROW($A1385)/4)))))</f>
        <v>//notes:[Aegis' Speedrunner's Shopping List (updated 2026-01-05)] Tier: 2 [Purpose]: Avoiding primary swaps, Special single shot add clear, Shooting bricks [Usage]: Universal [Source]: Dares of Eternity  | tags: aegis speedrun pve</v>
      </c>
    </row>
    <row r="1386" spans="1:1" x14ac:dyDescent="0.25">
      <c r="A1386" s="6" t="str" cm="1">
        <f t="array" aca="1" ref="A1386" ca="1">IF($A1385="",INDIRECT("wishlist_data!A"&amp;INT(ROW($A1386)/4)),IF(MID($A1385,3,5)="notes",INDIRECT("wishlist_data!C"&amp;INT(ROW($A1386)/4)),IF(MID($A1385,1,3)="dim","",INDIRECT("wishlist_data!B"&amp;INT(ROW($A1386)/4)))))</f>
        <v>dimwishlist:item=548958835&amp;perks=1840239774,2749775325,1048183818,4104185692</v>
      </c>
    </row>
    <row r="1387" spans="1:1" x14ac:dyDescent="0.25">
      <c r="A1387" s="6" t="str" cm="1">
        <f t="array" aca="1" ref="A1387" ca="1">IF($A1386="",INDIRECT("wishlist_data!A"&amp;INT(ROW($A1387)/4)),IF(MID($A1386,3,5)="notes",INDIRECT("wishlist_data!C"&amp;INT(ROW($A1387)/4)),IF(MID($A1386,1,3)="dim","",INDIRECT("wishlist_data!B"&amp;INT(ROW($A1387)/4)))))</f>
        <v/>
      </c>
    </row>
    <row r="1388" spans="1:1" x14ac:dyDescent="0.25">
      <c r="A1388" s="6" t="str" cm="1">
        <f t="array" aca="1" ref="A1388" ca="1">IF($A1387="",INDIRECT("wishlist_data!A"&amp;INT(ROW($A1388)/4)),IF(MID($A1387,3,5)="notes",INDIRECT("wishlist_data!C"&amp;INT(ROW($A1388)/4)),IF(MID($A1387,1,3)="dim","",INDIRECT("wishlist_data!B"&amp;INT(ROW($A1388)/4)))))</f>
        <v>// Returned Memory</v>
      </c>
    </row>
    <row r="1389" spans="1:1" x14ac:dyDescent="0.25">
      <c r="A1389" s="6" t="str" cm="1">
        <f t="array" aca="1" ref="A1389" ca="1">IF($A1388="",INDIRECT("wishlist_data!A"&amp;INT(ROW($A1389)/4)),IF(MID($A1388,3,5)="notes",INDIRECT("wishlist_data!C"&amp;INT(ROW($A1389)/4)),IF(MID($A1388,1,3)="dim","",INDIRECT("wishlist_data!B"&amp;INT(ROW($A1389)/4)))))</f>
        <v>//notes:[Aegis' Speedrunner's Shopping List (updated 2026-01-05)] Tier: 2 [Purpose]: Splash add clear [Usage]: Universal [Source]: Hawthorne  | tags: aegis speedrun pve</v>
      </c>
    </row>
    <row r="1390" spans="1:1" x14ac:dyDescent="0.25">
      <c r="A1390" s="6" t="str" cm="1">
        <f t="array" aca="1" ref="A1390" ca="1">IF($A1389="",INDIRECT("wishlist_data!A"&amp;INT(ROW($A1390)/4)),IF(MID($A1389,3,5)="notes",INDIRECT("wishlist_data!C"&amp;INT(ROW($A1390)/4)),IF(MID($A1389,1,3)="dim","",INDIRECT("wishlist_data!B"&amp;INT(ROW($A1390)/4)))))</f>
        <v>dimwishlist:item=4049127142&amp;perks=3525010810,2822142346,3017780555,4293542123</v>
      </c>
    </row>
    <row r="1391" spans="1:1" x14ac:dyDescent="0.25">
      <c r="A1391" s="6" t="str" cm="1">
        <f t="array" aca="1" ref="A1391" ca="1">IF($A1390="",INDIRECT("wishlist_data!A"&amp;INT(ROW($A1391)/4)),IF(MID($A1390,3,5)="notes",INDIRECT("wishlist_data!C"&amp;INT(ROW($A1391)/4)),IF(MID($A1390,1,3)="dim","",INDIRECT("wishlist_data!B"&amp;INT(ROW($A1391)/4)))))</f>
        <v/>
      </c>
    </row>
    <row r="1392" spans="1:1" x14ac:dyDescent="0.25">
      <c r="A1392" s="6" t="str" cm="1">
        <f t="array" aca="1" ref="A1392" ca="1">IF($A1391="",INDIRECT("wishlist_data!A"&amp;INT(ROW($A1392)/4)),IF(MID($A1391,3,5)="notes",INDIRECT("wishlist_data!C"&amp;INT(ROW($A1392)/4)),IF(MID($A1391,1,3)="dim","",INDIRECT("wishlist_data!B"&amp;INT(ROW($A1392)/4)))))</f>
        <v>// Returned Memory</v>
      </c>
    </row>
    <row r="1393" spans="1:1" x14ac:dyDescent="0.25">
      <c r="A1393" s="6" t="str" cm="1">
        <f t="array" aca="1" ref="A1393" ca="1">IF($A1392="",INDIRECT("wishlist_data!A"&amp;INT(ROW($A1393)/4)),IF(MID($A1392,3,5)="notes",INDIRECT("wishlist_data!C"&amp;INT(ROW($A1393)/4)),IF(MID($A1392,1,3)="dim","",INDIRECT("wishlist_data!B"&amp;INT(ROW($A1393)/4)))))</f>
        <v>//notes:[Aegis' Speedrunner's Shopping List (updated 2026-01-05)] Tier: 2 [Purpose]: Splash add clear [Usage]: Universal [Source]: Hawthorne  | tags: aegis speedrun pve</v>
      </c>
    </row>
    <row r="1394" spans="1:1" x14ac:dyDescent="0.25">
      <c r="A1394" s="6" t="str" cm="1">
        <f t="array" aca="1" ref="A1394" ca="1">IF($A1393="",INDIRECT("wishlist_data!A"&amp;INT(ROW($A1394)/4)),IF(MID($A1393,3,5)="notes",INDIRECT("wishlist_data!C"&amp;INT(ROW($A1394)/4)),IF(MID($A1393,1,3)="dim","",INDIRECT("wishlist_data!B"&amp;INT(ROW($A1394)/4)))))</f>
        <v>dimwishlist:item=4049127142&amp;perks=3525010810,2822142346,3017780555,3201496230</v>
      </c>
    </row>
    <row r="1395" spans="1:1" x14ac:dyDescent="0.25">
      <c r="A1395" s="6" t="str" cm="1">
        <f t="array" aca="1" ref="A1395" ca="1">IF($A1394="",INDIRECT("wishlist_data!A"&amp;INT(ROW($A1395)/4)),IF(MID($A1394,3,5)="notes",INDIRECT("wishlist_data!C"&amp;INT(ROW($A1395)/4)),IF(MID($A1394,1,3)="dim","",INDIRECT("wishlist_data!B"&amp;INT(ROW($A1395)/4)))))</f>
        <v/>
      </c>
    </row>
    <row r="1396" spans="1:1" x14ac:dyDescent="0.25">
      <c r="A1396" s="6" t="str" cm="1">
        <f t="array" aca="1" ref="A1396" ca="1">IF($A1395="",INDIRECT("wishlist_data!A"&amp;INT(ROW($A1396)/4)),IF(MID($A1395,3,5)="notes",INDIRECT("wishlist_data!C"&amp;INT(ROW($A1396)/4)),IF(MID($A1395,1,3)="dim","",INDIRECT("wishlist_data!B"&amp;INT(ROW($A1396)/4)))))</f>
        <v>// Returned Memory</v>
      </c>
    </row>
    <row r="1397" spans="1:1" x14ac:dyDescent="0.25">
      <c r="A1397" s="6" t="str" cm="1">
        <f t="array" aca="1" ref="A1397" ca="1">IF($A1396="",INDIRECT("wishlist_data!A"&amp;INT(ROW($A1397)/4)),IF(MID($A1396,3,5)="notes",INDIRECT("wishlist_data!C"&amp;INT(ROW($A1397)/4)),IF(MID($A1396,1,3)="dim","",INDIRECT("wishlist_data!B"&amp;INT(ROW($A1397)/4)))))</f>
        <v>//notes:[Aegis' Speedrunner's Shopping List (updated 2026-01-05)] Tier: 2 [Purpose]: Splash add clear [Usage]: Universal [Source]: Hawthorne  | tags: aegis speedrun pve</v>
      </c>
    </row>
    <row r="1398" spans="1:1" x14ac:dyDescent="0.25">
      <c r="A1398" s="6" t="str" cm="1">
        <f t="array" aca="1" ref="A1398" ca="1">IF($A1397="",INDIRECT("wishlist_data!A"&amp;INT(ROW($A1398)/4)),IF(MID($A1397,3,5)="notes",INDIRECT("wishlist_data!C"&amp;INT(ROW($A1398)/4)),IF(MID($A1397,1,3)="dim","",INDIRECT("wishlist_data!B"&amp;INT(ROW($A1398)/4)))))</f>
        <v>dimwishlist:item=4049127142&amp;perks=3525010810,2822142346,3017780555,2109543898</v>
      </c>
    </row>
    <row r="1399" spans="1:1" x14ac:dyDescent="0.25">
      <c r="A1399" s="6" t="str" cm="1">
        <f t="array" aca="1" ref="A1399" ca="1">IF($A1398="",INDIRECT("wishlist_data!A"&amp;INT(ROW($A1399)/4)),IF(MID($A1398,3,5)="notes",INDIRECT("wishlist_data!C"&amp;INT(ROW($A1399)/4)),IF(MID($A1398,1,3)="dim","",INDIRECT("wishlist_data!B"&amp;INT(ROW($A1399)/4)))))</f>
        <v/>
      </c>
    </row>
    <row r="1400" spans="1:1" x14ac:dyDescent="0.25">
      <c r="A1400" s="6" t="str" cm="1">
        <f t="array" aca="1" ref="A1400" ca="1">IF($A1399="",INDIRECT("wishlist_data!A"&amp;INT(ROW($A1400)/4)),IF(MID($A1399,3,5)="notes",INDIRECT("wishlist_data!C"&amp;INT(ROW($A1400)/4)),IF(MID($A1399,1,3)="dim","",INDIRECT("wishlist_data!B"&amp;INT(ROW($A1400)/4)))))</f>
        <v>// Returned Memory</v>
      </c>
    </row>
    <row r="1401" spans="1:1" x14ac:dyDescent="0.25">
      <c r="A1401" s="6" t="str" cm="1">
        <f t="array" aca="1" ref="A1401" ca="1">IF($A1400="",INDIRECT("wishlist_data!A"&amp;INT(ROW($A1401)/4)),IF(MID($A1400,3,5)="notes",INDIRECT("wishlist_data!C"&amp;INT(ROW($A1401)/4)),IF(MID($A1400,1,3)="dim","",INDIRECT("wishlist_data!B"&amp;INT(ROW($A1401)/4)))))</f>
        <v>//notes:[Aegis' Speedrunner's Shopping List (updated 2026-01-05)] Tier: 2 [Purpose]: Splash add clear [Usage]: Universal [Source]: Hawthorne  | tags: aegis speedrun pve</v>
      </c>
    </row>
    <row r="1402" spans="1:1" x14ac:dyDescent="0.25">
      <c r="A1402" s="6" t="str" cm="1">
        <f t="array" aca="1" ref="A1402" ca="1">IF($A1401="",INDIRECT("wishlist_data!A"&amp;INT(ROW($A1402)/4)),IF(MID($A1401,3,5)="notes",INDIRECT("wishlist_data!C"&amp;INT(ROW($A1402)/4)),IF(MID($A1401,1,3)="dim","",INDIRECT("wishlist_data!B"&amp;INT(ROW($A1402)/4)))))</f>
        <v>dimwishlist:item=4049127142&amp;perks=3525010810,2822142346,951095735,4293542123</v>
      </c>
    </row>
    <row r="1403" spans="1:1" x14ac:dyDescent="0.25">
      <c r="A1403" s="6" t="str" cm="1">
        <f t="array" aca="1" ref="A1403" ca="1">IF($A1402="",INDIRECT("wishlist_data!A"&amp;INT(ROW($A1403)/4)),IF(MID($A1402,3,5)="notes",INDIRECT("wishlist_data!C"&amp;INT(ROW($A1403)/4)),IF(MID($A1402,1,3)="dim","",INDIRECT("wishlist_data!B"&amp;INT(ROW($A1403)/4)))))</f>
        <v/>
      </c>
    </row>
    <row r="1404" spans="1:1" x14ac:dyDescent="0.25">
      <c r="A1404" s="6" t="str" cm="1">
        <f t="array" aca="1" ref="A1404" ca="1">IF($A1403="",INDIRECT("wishlist_data!A"&amp;INT(ROW($A1404)/4)),IF(MID($A1403,3,5)="notes",INDIRECT("wishlist_data!C"&amp;INT(ROW($A1404)/4)),IF(MID($A1403,1,3)="dim","",INDIRECT("wishlist_data!B"&amp;INT(ROW($A1404)/4)))))</f>
        <v>// Returned Memory</v>
      </c>
    </row>
    <row r="1405" spans="1:1" x14ac:dyDescent="0.25">
      <c r="A1405" s="6" t="str" cm="1">
        <f t="array" aca="1" ref="A1405" ca="1">IF($A1404="",INDIRECT("wishlist_data!A"&amp;INT(ROW($A1405)/4)),IF(MID($A1404,3,5)="notes",INDIRECT("wishlist_data!C"&amp;INT(ROW($A1405)/4)),IF(MID($A1404,1,3)="dim","",INDIRECT("wishlist_data!B"&amp;INT(ROW($A1405)/4)))))</f>
        <v>//notes:[Aegis' Speedrunner's Shopping List (updated 2026-01-05)] Tier: 2 [Purpose]: Splash add clear [Usage]: Universal [Source]: Hawthorne  | tags: aegis speedrun pve</v>
      </c>
    </row>
    <row r="1406" spans="1:1" x14ac:dyDescent="0.25">
      <c r="A1406" s="6" t="str" cm="1">
        <f t="array" aca="1" ref="A1406" ca="1">IF($A1405="",INDIRECT("wishlist_data!A"&amp;INT(ROW($A1406)/4)),IF(MID($A1405,3,5)="notes",INDIRECT("wishlist_data!C"&amp;INT(ROW($A1406)/4)),IF(MID($A1405,1,3)="dim","",INDIRECT("wishlist_data!B"&amp;INT(ROW($A1406)/4)))))</f>
        <v>dimwishlist:item=4049127142&amp;perks=3525010810,2822142346,951095735,3201496230</v>
      </c>
    </row>
    <row r="1407" spans="1:1" x14ac:dyDescent="0.25">
      <c r="A1407" s="6" t="str" cm="1">
        <f t="array" aca="1" ref="A1407" ca="1">IF($A1406="",INDIRECT("wishlist_data!A"&amp;INT(ROW($A1407)/4)),IF(MID($A1406,3,5)="notes",INDIRECT("wishlist_data!C"&amp;INT(ROW($A1407)/4)),IF(MID($A1406,1,3)="dim","",INDIRECT("wishlist_data!B"&amp;INT(ROW($A1407)/4)))))</f>
        <v/>
      </c>
    </row>
    <row r="1408" spans="1:1" x14ac:dyDescent="0.25">
      <c r="A1408" s="6" t="str" cm="1">
        <f t="array" aca="1" ref="A1408" ca="1">IF($A1407="",INDIRECT("wishlist_data!A"&amp;INT(ROW($A1408)/4)),IF(MID($A1407,3,5)="notes",INDIRECT("wishlist_data!C"&amp;INT(ROW($A1408)/4)),IF(MID($A1407,1,3)="dim","",INDIRECT("wishlist_data!B"&amp;INT(ROW($A1408)/4)))))</f>
        <v>// Returned Memory</v>
      </c>
    </row>
    <row r="1409" spans="1:1" x14ac:dyDescent="0.25">
      <c r="A1409" s="6" t="str" cm="1">
        <f t="array" aca="1" ref="A1409" ca="1">IF($A1408="",INDIRECT("wishlist_data!A"&amp;INT(ROW($A1409)/4)),IF(MID($A1408,3,5)="notes",INDIRECT("wishlist_data!C"&amp;INT(ROW($A1409)/4)),IF(MID($A1408,1,3)="dim","",INDIRECT("wishlist_data!B"&amp;INT(ROW($A1409)/4)))))</f>
        <v>//notes:[Aegis' Speedrunner's Shopping List (updated 2026-01-05)] Tier: 2 [Purpose]: Splash add clear [Usage]: Universal [Source]: Hawthorne  | tags: aegis speedrun pve</v>
      </c>
    </row>
    <row r="1410" spans="1:1" x14ac:dyDescent="0.25">
      <c r="A1410" s="6" t="str" cm="1">
        <f t="array" aca="1" ref="A1410" ca="1">IF($A1409="",INDIRECT("wishlist_data!A"&amp;INT(ROW($A1410)/4)),IF(MID($A1409,3,5)="notes",INDIRECT("wishlist_data!C"&amp;INT(ROW($A1410)/4)),IF(MID($A1409,1,3)="dim","",INDIRECT("wishlist_data!B"&amp;INT(ROW($A1410)/4)))))</f>
        <v>dimwishlist:item=4049127142&amp;perks=3525010810,2822142346,951095735,2109543898</v>
      </c>
    </row>
    <row r="1411" spans="1:1" x14ac:dyDescent="0.25">
      <c r="A1411" s="6" t="str" cm="1">
        <f t="array" aca="1" ref="A1411" ca="1">IF($A1410="",INDIRECT("wishlist_data!A"&amp;INT(ROW($A1411)/4)),IF(MID($A1410,3,5)="notes",INDIRECT("wishlist_data!C"&amp;INT(ROW($A1411)/4)),IF(MID($A1410,1,3)="dim","",INDIRECT("wishlist_data!B"&amp;INT(ROW($A1411)/4)))))</f>
        <v/>
      </c>
    </row>
    <row r="1412" spans="1:1" x14ac:dyDescent="0.25">
      <c r="A1412" s="6" t="str" cm="1">
        <f t="array" aca="1" ref="A1412" ca="1">IF($A1411="",INDIRECT("wishlist_data!A"&amp;INT(ROW($A1412)/4)),IF(MID($A1411,3,5)="notes",INDIRECT("wishlist_data!C"&amp;INT(ROW($A1412)/4)),IF(MID($A1411,1,3)="dim","",INDIRECT("wishlist_data!B"&amp;INT(ROW($A1412)/4)))))</f>
        <v>// Returned Memory</v>
      </c>
    </row>
    <row r="1413" spans="1:1" x14ac:dyDescent="0.25">
      <c r="A1413" s="6" t="str" cm="1">
        <f t="array" aca="1" ref="A1413" ca="1">IF($A1412="",INDIRECT("wishlist_data!A"&amp;INT(ROW($A1413)/4)),IF(MID($A1412,3,5)="notes",INDIRECT("wishlist_data!C"&amp;INT(ROW($A1413)/4)),IF(MID($A1412,1,3)="dim","",INDIRECT("wishlist_data!B"&amp;INT(ROW($A1413)/4)))))</f>
        <v>//notes:[Aegis' Speedrunner's Shopping List (updated 2026-01-05)] Tier: 2 [Purpose]: Splash add clear [Usage]: Universal [Source]: Hawthorne  | tags: aegis speedrun pve</v>
      </c>
    </row>
    <row r="1414" spans="1:1" x14ac:dyDescent="0.25">
      <c r="A1414" s="6" t="str" cm="1">
        <f t="array" aca="1" ref="A1414" ca="1">IF($A1413="",INDIRECT("wishlist_data!A"&amp;INT(ROW($A1414)/4)),IF(MID($A1413,3,5)="notes",INDIRECT("wishlist_data!C"&amp;INT(ROW($A1414)/4)),IF(MID($A1413,1,3)="dim","",INDIRECT("wishlist_data!B"&amp;INT(ROW($A1414)/4)))))</f>
        <v>dimwishlist:item=4049127142&amp;perks=3525010810,2822142346,1556840489,4293542123</v>
      </c>
    </row>
    <row r="1415" spans="1:1" x14ac:dyDescent="0.25">
      <c r="A1415" s="6" t="str" cm="1">
        <f t="array" aca="1" ref="A1415" ca="1">IF($A1414="",INDIRECT("wishlist_data!A"&amp;INT(ROW($A1415)/4)),IF(MID($A1414,3,5)="notes",INDIRECT("wishlist_data!C"&amp;INT(ROW($A1415)/4)),IF(MID($A1414,1,3)="dim","",INDIRECT("wishlist_data!B"&amp;INT(ROW($A1415)/4)))))</f>
        <v/>
      </c>
    </row>
    <row r="1416" spans="1:1" x14ac:dyDescent="0.25">
      <c r="A1416" s="6" t="str" cm="1">
        <f t="array" aca="1" ref="A1416" ca="1">IF($A1415="",INDIRECT("wishlist_data!A"&amp;INT(ROW($A1416)/4)),IF(MID($A1415,3,5)="notes",INDIRECT("wishlist_data!C"&amp;INT(ROW($A1416)/4)),IF(MID($A1415,1,3)="dim","",INDIRECT("wishlist_data!B"&amp;INT(ROW($A1416)/4)))))</f>
        <v>// Returned Memory</v>
      </c>
    </row>
    <row r="1417" spans="1:1" x14ac:dyDescent="0.25">
      <c r="A1417" s="6" t="str" cm="1">
        <f t="array" aca="1" ref="A1417" ca="1">IF($A1416="",INDIRECT("wishlist_data!A"&amp;INT(ROW($A1417)/4)),IF(MID($A1416,3,5)="notes",INDIRECT("wishlist_data!C"&amp;INT(ROW($A1417)/4)),IF(MID($A1416,1,3)="dim","",INDIRECT("wishlist_data!B"&amp;INT(ROW($A1417)/4)))))</f>
        <v>//notes:[Aegis' Speedrunner's Shopping List (updated 2026-01-05)] Tier: 2 [Purpose]: Splash add clear [Usage]: Universal [Source]: Hawthorne  | tags: aegis speedrun pve</v>
      </c>
    </row>
    <row r="1418" spans="1:1" x14ac:dyDescent="0.25">
      <c r="A1418" s="6" t="str" cm="1">
        <f t="array" aca="1" ref="A1418" ca="1">IF($A1417="",INDIRECT("wishlist_data!A"&amp;INT(ROW($A1418)/4)),IF(MID($A1417,3,5)="notes",INDIRECT("wishlist_data!C"&amp;INT(ROW($A1418)/4)),IF(MID($A1417,1,3)="dim","",INDIRECT("wishlist_data!B"&amp;INT(ROW($A1418)/4)))))</f>
        <v>dimwishlist:item=4049127142&amp;perks=3525010810,2822142346,1556840489,3201496230</v>
      </c>
    </row>
    <row r="1419" spans="1:1" x14ac:dyDescent="0.25">
      <c r="A1419" s="6" t="str" cm="1">
        <f t="array" aca="1" ref="A1419" ca="1">IF($A1418="",INDIRECT("wishlist_data!A"&amp;INT(ROW($A1419)/4)),IF(MID($A1418,3,5)="notes",INDIRECT("wishlist_data!C"&amp;INT(ROW($A1419)/4)),IF(MID($A1418,1,3)="dim","",INDIRECT("wishlist_data!B"&amp;INT(ROW($A1419)/4)))))</f>
        <v/>
      </c>
    </row>
    <row r="1420" spans="1:1" x14ac:dyDescent="0.25">
      <c r="A1420" s="6" t="str" cm="1">
        <f t="array" aca="1" ref="A1420" ca="1">IF($A1419="",INDIRECT("wishlist_data!A"&amp;INT(ROW($A1420)/4)),IF(MID($A1419,3,5)="notes",INDIRECT("wishlist_data!C"&amp;INT(ROW($A1420)/4)),IF(MID($A1419,1,3)="dim","",INDIRECT("wishlist_data!B"&amp;INT(ROW($A1420)/4)))))</f>
        <v>// Returned Memory</v>
      </c>
    </row>
    <row r="1421" spans="1:1" x14ac:dyDescent="0.25">
      <c r="A1421" s="6" t="str" cm="1">
        <f t="array" aca="1" ref="A1421" ca="1">IF($A1420="",INDIRECT("wishlist_data!A"&amp;INT(ROW($A1421)/4)),IF(MID($A1420,3,5)="notes",INDIRECT("wishlist_data!C"&amp;INT(ROW($A1421)/4)),IF(MID($A1420,1,3)="dim","",INDIRECT("wishlist_data!B"&amp;INT(ROW($A1421)/4)))))</f>
        <v>//notes:[Aegis' Speedrunner's Shopping List (updated 2026-01-05)] Tier: 2 [Purpose]: Splash add clear [Usage]: Universal [Source]: Hawthorne  | tags: aegis speedrun pve</v>
      </c>
    </row>
    <row r="1422" spans="1:1" x14ac:dyDescent="0.25">
      <c r="A1422" s="6" t="str" cm="1">
        <f t="array" aca="1" ref="A1422" ca="1">IF($A1421="",INDIRECT("wishlist_data!A"&amp;INT(ROW($A1422)/4)),IF(MID($A1421,3,5)="notes",INDIRECT("wishlist_data!C"&amp;INT(ROW($A1422)/4)),IF(MID($A1421,1,3)="dim","",INDIRECT("wishlist_data!B"&amp;INT(ROW($A1422)/4)))))</f>
        <v>dimwishlist:item=4049127142&amp;perks=3525010810,2822142346,1556840489,2109543898</v>
      </c>
    </row>
    <row r="1423" spans="1:1" x14ac:dyDescent="0.25">
      <c r="A1423" s="6" t="str" cm="1">
        <f t="array" aca="1" ref="A1423" ca="1">IF($A1422="",INDIRECT("wishlist_data!A"&amp;INT(ROW($A1423)/4)),IF(MID($A1422,3,5)="notes",INDIRECT("wishlist_data!C"&amp;INT(ROW($A1423)/4)),IF(MID($A1422,1,3)="dim","",INDIRECT("wishlist_data!B"&amp;INT(ROW($A1423)/4)))))</f>
        <v/>
      </c>
    </row>
    <row r="1424" spans="1:1" x14ac:dyDescent="0.25">
      <c r="A1424" s="6" t="str" cm="1">
        <f t="array" aca="1" ref="A1424" ca="1">IF($A1423="",INDIRECT("wishlist_data!A"&amp;INT(ROW($A1424)/4)),IF(MID($A1423,3,5)="notes",INDIRECT("wishlist_data!C"&amp;INT(ROW($A1424)/4)),IF(MID($A1423,1,3)="dim","",INDIRECT("wishlist_data!B"&amp;INT(ROW($A1424)/4)))))</f>
        <v>// Salvation's Grip</v>
      </c>
    </row>
    <row r="1425" spans="1:1" x14ac:dyDescent="0.25">
      <c r="A1425" s="6" t="str" cm="1">
        <f t="array" aca="1" ref="A1425" ca="1">IF($A1424="",INDIRECT("wishlist_data!A"&amp;INT(ROW($A1425)/4)),IF(MID($A1424,3,5)="notes",INDIRECT("wishlist_data!C"&amp;INT(ROW($A1425)/4)),IF(MID($A1424,1,3)="dim","",INDIRECT("wishlist_data!B"&amp;INT(ROW($A1425)/4)))))</f>
        <v>//notes:[Aegis' Speedrunner's Shopping List (updated 2026-01-05)] Tier: 2 [Purpose]: Blocking spawn points, Creating terrain [Usage]: VotD, KF, RoN [Source]: The Stasis Prototype quest  | tags: aegis speedrun pve</v>
      </c>
    </row>
    <row r="1426" spans="1:1" x14ac:dyDescent="0.25">
      <c r="A1426" s="6" t="str" cm="1">
        <f t="array" aca="1" ref="A1426" ca="1">IF($A1425="",INDIRECT("wishlist_data!A"&amp;INT(ROW($A1426)/4)),IF(MID($A1425,3,5)="notes",INDIRECT("wishlist_data!C"&amp;INT(ROW($A1426)/4)),IF(MID($A1425,1,3)="dim","",INDIRECT("wishlist_data!B"&amp;INT(ROW($A1426)/4)))))</f>
        <v>dimwishlist:item=370712896&amp;perks=</v>
      </c>
    </row>
    <row r="1427" spans="1:1" x14ac:dyDescent="0.25">
      <c r="A1427" s="6" t="str" cm="1">
        <f t="array" aca="1" ref="A1427" ca="1">IF($A1426="",INDIRECT("wishlist_data!A"&amp;INT(ROW($A1427)/4)),IF(MID($A1426,3,5)="notes",INDIRECT("wishlist_data!C"&amp;INT(ROW($A1427)/4)),IF(MID($A1426,1,3)="dim","",INDIRECT("wishlist_data!B"&amp;INT(ROW($A1427)/4)))))</f>
        <v/>
      </c>
    </row>
    <row r="1428" spans="1:1" x14ac:dyDescent="0.25">
      <c r="A1428" s="6" t="str" cm="1">
        <f t="array" aca="1" ref="A1428" ca="1">IF($A1427="",INDIRECT("wishlist_data!A"&amp;INT(ROW($A1428)/4)),IF(MID($A1427,3,5)="notes",INDIRECT("wishlist_data!C"&amp;INT(ROW($A1428)/4)),IF(MID($A1427,1,3)="dim","",INDIRECT("wishlist_data!B"&amp;INT(ROW($A1428)/4)))))</f>
        <v>// Starscape Null</v>
      </c>
    </row>
    <row r="1429" spans="1:1" x14ac:dyDescent="0.25">
      <c r="A1429" s="6" t="str" cm="1">
        <f t="array" aca="1" ref="A1429" ca="1">IF($A1428="",INDIRECT("wishlist_data!A"&amp;INT(ROW($A1429)/4)),IF(MID($A1428,3,5)="notes",INDIRECT("wishlist_data!C"&amp;INT(ROW($A1429)/4)),IF(MID($A1428,1,3)="dim","",INDIRECT("wishlist_data!B"&amp;INT(ROW($A1429)/4)))))</f>
        <v>//notes:[Aegis' Speedrunner's Shopping List (updated 2026-01-05)] Tier: 2 [Purpose]: One-two punch [Usage]: Universal [Source]: Desert Perpetual - Epic  | tags: aegis speedrun pve</v>
      </c>
    </row>
    <row r="1430" spans="1:1" x14ac:dyDescent="0.25">
      <c r="A1430" s="6" t="str" cm="1">
        <f t="array" aca="1" ref="A1430" ca="1">IF($A1429="",INDIRECT("wishlist_data!A"&amp;INT(ROW($A1430)/4)),IF(MID($A1429,3,5)="notes",INDIRECT("wishlist_data!C"&amp;INT(ROW($A1430)/4)),IF(MID($A1429,1,3)="dim","",INDIRECT("wishlist_data!B"&amp;INT(ROW($A1430)/4)))))</f>
        <v>dimwishlist:item=3868973291&amp;perks=1300023272,791862061,2578928832,2679249093</v>
      </c>
    </row>
    <row r="1431" spans="1:1" x14ac:dyDescent="0.25">
      <c r="A1431" s="6" t="str" cm="1">
        <f t="array" aca="1" ref="A1431" ca="1">IF($A1430="",INDIRECT("wishlist_data!A"&amp;INT(ROW($A1431)/4)),IF(MID($A1430,3,5)="notes",INDIRECT("wishlist_data!C"&amp;INT(ROW($A1431)/4)),IF(MID($A1430,1,3)="dim","",INDIRECT("wishlist_data!B"&amp;INT(ROW($A1431)/4)))))</f>
        <v/>
      </c>
    </row>
    <row r="1432" spans="1:1" x14ac:dyDescent="0.25">
      <c r="A1432" s="6" t="str" cm="1">
        <f t="array" aca="1" ref="A1432" ca="1">IF($A1431="",INDIRECT("wishlist_data!A"&amp;INT(ROW($A1432)/4)),IF(MID($A1431,3,5)="notes",INDIRECT("wishlist_data!C"&amp;INT(ROW($A1432)/4)),IF(MID($A1431,1,3)="dim","",INDIRECT("wishlist_data!B"&amp;INT(ROW($A1432)/4)))))</f>
        <v>// Starscape Null</v>
      </c>
    </row>
    <row r="1433" spans="1:1" x14ac:dyDescent="0.25">
      <c r="A1433" s="6" t="str" cm="1">
        <f t="array" aca="1" ref="A1433" ca="1">IF($A1432="",INDIRECT("wishlist_data!A"&amp;INT(ROW($A1433)/4)),IF(MID($A1432,3,5)="notes",INDIRECT("wishlist_data!C"&amp;INT(ROW($A1433)/4)),IF(MID($A1432,1,3)="dim","",INDIRECT("wishlist_data!B"&amp;INT(ROW($A1433)/4)))))</f>
        <v>//notes:[Aegis' Speedrunner's Shopping List (updated 2026-01-05)] Tier: 2 [Purpose]: One-two punch [Usage]: Universal [Source]: Desert Perpetual - Epic  | tags: aegis speedrun pve</v>
      </c>
    </row>
    <row r="1434" spans="1:1" x14ac:dyDescent="0.25">
      <c r="A1434" s="6" t="str" cm="1">
        <f t="array" aca="1" ref="A1434" ca="1">IF($A1433="",INDIRECT("wishlist_data!A"&amp;INT(ROW($A1434)/4)),IF(MID($A1433,3,5)="notes",INDIRECT("wishlist_data!C"&amp;INT(ROW($A1434)/4)),IF(MID($A1433,1,3)="dim","",INDIRECT("wishlist_data!B"&amp;INT(ROW($A1434)/4)))))</f>
        <v>dimwishlist:item=3868973291&amp;perks=1300023272,791862061,2578928832,2360754333</v>
      </c>
    </row>
    <row r="1435" spans="1:1" x14ac:dyDescent="0.25">
      <c r="A1435" s="6" t="str" cm="1">
        <f t="array" aca="1" ref="A1435" ca="1">IF($A1434="",INDIRECT("wishlist_data!A"&amp;INT(ROW($A1435)/4)),IF(MID($A1434,3,5)="notes",INDIRECT("wishlist_data!C"&amp;INT(ROW($A1435)/4)),IF(MID($A1434,1,3)="dim","",INDIRECT("wishlist_data!B"&amp;INT(ROW($A1435)/4)))))</f>
        <v/>
      </c>
    </row>
    <row r="1436" spans="1:1" x14ac:dyDescent="0.25">
      <c r="A1436" s="6" t="str" cm="1">
        <f t="array" aca="1" ref="A1436" ca="1">IF($A1435="",INDIRECT("wishlist_data!A"&amp;INT(ROW($A1436)/4)),IF(MID($A1435,3,5)="notes",INDIRECT("wishlist_data!C"&amp;INT(ROW($A1436)/4)),IF(MID($A1435,1,3)="dim","",INDIRECT("wishlist_data!B"&amp;INT(ROW($A1436)/4)))))</f>
        <v>// Starscape Null</v>
      </c>
    </row>
    <row r="1437" spans="1:1" x14ac:dyDescent="0.25">
      <c r="A1437" s="6" t="str" cm="1">
        <f t="array" aca="1" ref="A1437" ca="1">IF($A1436="",INDIRECT("wishlist_data!A"&amp;INT(ROW($A1437)/4)),IF(MID($A1436,3,5)="notes",INDIRECT("wishlist_data!C"&amp;INT(ROW($A1437)/4)),IF(MID($A1436,1,3)="dim","",INDIRECT("wishlist_data!B"&amp;INT(ROW($A1437)/4)))))</f>
        <v>//notes:[Aegis' Speedrunner's Shopping List (updated 2026-01-05)] Tier: 2 [Purpose]: One-two punch [Usage]: Universal [Source]: Desert Perpetual - Epic  | tags: aegis speedrun pve</v>
      </c>
    </row>
    <row r="1438" spans="1:1" x14ac:dyDescent="0.25">
      <c r="A1438" s="6" t="str" cm="1">
        <f t="array" aca="1" ref="A1438" ca="1">IF($A1437="",INDIRECT("wishlist_data!A"&amp;INT(ROW($A1438)/4)),IF(MID($A1437,3,5)="notes",INDIRECT("wishlist_data!C"&amp;INT(ROW($A1438)/4)),IF(MID($A1437,1,3)="dim","",INDIRECT("wishlist_data!B"&amp;INT(ROW($A1438)/4)))))</f>
        <v>dimwishlist:item=3868973291&amp;perks=1300023272,791862061,2578928832, 806159697</v>
      </c>
    </row>
    <row r="1439" spans="1:1" x14ac:dyDescent="0.25">
      <c r="A1439" s="6" t="str" cm="1">
        <f t="array" aca="1" ref="A1439" ca="1">IF($A1438="",INDIRECT("wishlist_data!A"&amp;INT(ROW($A1439)/4)),IF(MID($A1438,3,5)="notes",INDIRECT("wishlist_data!C"&amp;INT(ROW($A1439)/4)),IF(MID($A1438,1,3)="dim","",INDIRECT("wishlist_data!B"&amp;INT(ROW($A1439)/4)))))</f>
        <v/>
      </c>
    </row>
    <row r="1440" spans="1:1" x14ac:dyDescent="0.25">
      <c r="A1440" s="6" t="str" cm="1">
        <f t="array" aca="1" ref="A1440" ca="1">IF($A1439="",INDIRECT("wishlist_data!A"&amp;INT(ROW($A1440)/4)),IF(MID($A1439,3,5)="notes",INDIRECT("wishlist_data!C"&amp;INT(ROW($A1440)/4)),IF(MID($A1439,1,3)="dim","",INDIRECT("wishlist_data!B"&amp;INT(ROW($A1440)/4)))))</f>
        <v>// Starscape Null</v>
      </c>
    </row>
    <row r="1441" spans="1:1" x14ac:dyDescent="0.25">
      <c r="A1441" s="6" t="str" cm="1">
        <f t="array" aca="1" ref="A1441" ca="1">IF($A1440="",INDIRECT("wishlist_data!A"&amp;INT(ROW($A1441)/4)),IF(MID($A1440,3,5)="notes",INDIRECT("wishlist_data!C"&amp;INT(ROW($A1441)/4)),IF(MID($A1440,1,3)="dim","",INDIRECT("wishlist_data!B"&amp;INT(ROW($A1441)/4)))))</f>
        <v>//notes:[Aegis' Speedrunner's Shopping List (updated 2026-01-05)] Tier: 2 [Purpose]: One-two punch [Usage]: Universal [Source]: Desert Perpetual - Epic  | tags: aegis speedrun pve</v>
      </c>
    </row>
    <row r="1442" spans="1:1" x14ac:dyDescent="0.25">
      <c r="A1442" s="6" t="str" cm="1">
        <f t="array" aca="1" ref="A1442" ca="1">IF($A1441="",INDIRECT("wishlist_data!A"&amp;INT(ROW($A1442)/4)),IF(MID($A1441,3,5)="notes",INDIRECT("wishlist_data!C"&amp;INT(ROW($A1442)/4)),IF(MID($A1441,1,3)="dim","",INDIRECT("wishlist_data!B"&amp;INT(ROW($A1442)/4)))))</f>
        <v>dimwishlist:item=3868973291&amp;perks=1300023272,791862061, 3418782618,2679249093</v>
      </c>
    </row>
    <row r="1443" spans="1:1" x14ac:dyDescent="0.25">
      <c r="A1443" s="6" t="str" cm="1">
        <f t="array" aca="1" ref="A1443" ca="1">IF($A1442="",INDIRECT("wishlist_data!A"&amp;INT(ROW($A1443)/4)),IF(MID($A1442,3,5)="notes",INDIRECT("wishlist_data!C"&amp;INT(ROW($A1443)/4)),IF(MID($A1442,1,3)="dim","",INDIRECT("wishlist_data!B"&amp;INT(ROW($A1443)/4)))))</f>
        <v/>
      </c>
    </row>
    <row r="1444" spans="1:1" x14ac:dyDescent="0.25">
      <c r="A1444" s="6" t="str" cm="1">
        <f t="array" aca="1" ref="A1444" ca="1">IF($A1443="",INDIRECT("wishlist_data!A"&amp;INT(ROW($A1444)/4)),IF(MID($A1443,3,5)="notes",INDIRECT("wishlist_data!C"&amp;INT(ROW($A1444)/4)),IF(MID($A1443,1,3)="dim","",INDIRECT("wishlist_data!B"&amp;INT(ROW($A1444)/4)))))</f>
        <v>// Starscape Null</v>
      </c>
    </row>
    <row r="1445" spans="1:1" x14ac:dyDescent="0.25">
      <c r="A1445" s="6" t="str" cm="1">
        <f t="array" aca="1" ref="A1445" ca="1">IF($A1444="",INDIRECT("wishlist_data!A"&amp;INT(ROW($A1445)/4)),IF(MID($A1444,3,5)="notes",INDIRECT("wishlist_data!C"&amp;INT(ROW($A1445)/4)),IF(MID($A1444,1,3)="dim","",INDIRECT("wishlist_data!B"&amp;INT(ROW($A1445)/4)))))</f>
        <v>//notes:[Aegis' Speedrunner's Shopping List (updated 2026-01-05)] Tier: 2 [Purpose]: One-two punch [Usage]: Universal [Source]: Desert Perpetual - Epic  | tags: aegis speedrun pve</v>
      </c>
    </row>
    <row r="1446" spans="1:1" x14ac:dyDescent="0.25">
      <c r="A1446" s="6" t="str" cm="1">
        <f t="array" aca="1" ref="A1446" ca="1">IF($A1445="",INDIRECT("wishlist_data!A"&amp;INT(ROW($A1446)/4)),IF(MID($A1445,3,5)="notes",INDIRECT("wishlist_data!C"&amp;INT(ROW($A1446)/4)),IF(MID($A1445,1,3)="dim","",INDIRECT("wishlist_data!B"&amp;INT(ROW($A1446)/4)))))</f>
        <v>dimwishlist:item=3868973291&amp;perks=1300023272,791862061, 3418782618,2360754333</v>
      </c>
    </row>
    <row r="1447" spans="1:1" x14ac:dyDescent="0.25">
      <c r="A1447" s="6" t="str" cm="1">
        <f t="array" aca="1" ref="A1447" ca="1">IF($A1446="",INDIRECT("wishlist_data!A"&amp;INT(ROW($A1447)/4)),IF(MID($A1446,3,5)="notes",INDIRECT("wishlist_data!C"&amp;INT(ROW($A1447)/4)),IF(MID($A1446,1,3)="dim","",INDIRECT("wishlist_data!B"&amp;INT(ROW($A1447)/4)))))</f>
        <v/>
      </c>
    </row>
    <row r="1448" spans="1:1" x14ac:dyDescent="0.25">
      <c r="A1448" s="6" t="str" cm="1">
        <f t="array" aca="1" ref="A1448" ca="1">IF($A1447="",INDIRECT("wishlist_data!A"&amp;INT(ROW($A1448)/4)),IF(MID($A1447,3,5)="notes",INDIRECT("wishlist_data!C"&amp;INT(ROW($A1448)/4)),IF(MID($A1447,1,3)="dim","",INDIRECT("wishlist_data!B"&amp;INT(ROW($A1448)/4)))))</f>
        <v>// Starscape Null</v>
      </c>
    </row>
    <row r="1449" spans="1:1" x14ac:dyDescent="0.25">
      <c r="A1449" s="6" t="str" cm="1">
        <f t="array" aca="1" ref="A1449" ca="1">IF($A1448="",INDIRECT("wishlist_data!A"&amp;INT(ROW($A1449)/4)),IF(MID($A1448,3,5)="notes",INDIRECT("wishlist_data!C"&amp;INT(ROW($A1449)/4)),IF(MID($A1448,1,3)="dim","",INDIRECT("wishlist_data!B"&amp;INT(ROW($A1449)/4)))))</f>
        <v>//notes:[Aegis' Speedrunner's Shopping List (updated 2026-01-05)] Tier: 2 [Purpose]: One-two punch [Usage]: Universal [Source]: Desert Perpetual - Epic  | tags: aegis speedrun pve</v>
      </c>
    </row>
    <row r="1450" spans="1:1" x14ac:dyDescent="0.25">
      <c r="A1450" s="6" t="str" cm="1">
        <f t="array" aca="1" ref="A1450" ca="1">IF($A1449="",INDIRECT("wishlist_data!A"&amp;INT(ROW($A1450)/4)),IF(MID($A1449,3,5)="notes",INDIRECT("wishlist_data!C"&amp;INT(ROW($A1450)/4)),IF(MID($A1449,1,3)="dim","",INDIRECT("wishlist_data!B"&amp;INT(ROW($A1450)/4)))))</f>
        <v>dimwishlist:item=3868973291&amp;perks=1300023272,791862061, 3418782618, 806159697</v>
      </c>
    </row>
    <row r="1451" spans="1:1" x14ac:dyDescent="0.25">
      <c r="A1451" s="6" t="str" cm="1">
        <f t="array" aca="1" ref="A1451" ca="1">IF($A1450="",INDIRECT("wishlist_data!A"&amp;INT(ROW($A1451)/4)),IF(MID($A1450,3,5)="notes",INDIRECT("wishlist_data!C"&amp;INT(ROW($A1451)/4)),IF(MID($A1450,1,3)="dim","",INDIRECT("wishlist_data!B"&amp;INT(ROW($A1451)/4)))))</f>
        <v/>
      </c>
    </row>
    <row r="1452" spans="1:1" x14ac:dyDescent="0.25">
      <c r="A1452" s="6" t="str" cm="1">
        <f t="array" aca="1" ref="A1452" ca="1">IF($A1451="",INDIRECT("wishlist_data!A"&amp;INT(ROW($A1452)/4)),IF(MID($A1451,3,5)="notes",INDIRECT("wishlist_data!C"&amp;INT(ROW($A1452)/4)),IF(MID($A1451,1,3)="dim","",INDIRECT("wishlist_data!B"&amp;INT(ROW($A1452)/4)))))</f>
        <v>// Starscape Null</v>
      </c>
    </row>
    <row r="1453" spans="1:1" x14ac:dyDescent="0.25">
      <c r="A1453" s="6" t="str" cm="1">
        <f t="array" aca="1" ref="A1453" ca="1">IF($A1452="",INDIRECT("wishlist_data!A"&amp;INT(ROW($A1453)/4)),IF(MID($A1452,3,5)="notes",INDIRECT("wishlist_data!C"&amp;INT(ROW($A1453)/4)),IF(MID($A1452,1,3)="dim","",INDIRECT("wishlist_data!B"&amp;INT(ROW($A1453)/4)))))</f>
        <v>//notes:[Aegis' Speedrunner's Shopping List (updated 2026-01-05)] Tier: 2 [Purpose]: One-two punch [Usage]: Universal [Source]: Desert Perpetual - Epic  | tags: aegis speedrun pve</v>
      </c>
    </row>
    <row r="1454" spans="1:1" x14ac:dyDescent="0.25">
      <c r="A1454" s="6" t="str" cm="1">
        <f t="array" aca="1" ref="A1454" ca="1">IF($A1453="",INDIRECT("wishlist_data!A"&amp;INT(ROW($A1454)/4)),IF(MID($A1453,3,5)="notes",INDIRECT("wishlist_data!C"&amp;INT(ROW($A1454)/4)),IF(MID($A1453,1,3)="dim","",INDIRECT("wishlist_data!B"&amp;INT(ROW($A1454)/4)))))</f>
        <v>dimwishlist:item=3868973291&amp;perks=1300023272,791862061,1523832109,2679249093</v>
      </c>
    </row>
    <row r="1455" spans="1:1" x14ac:dyDescent="0.25">
      <c r="A1455" s="6" t="str" cm="1">
        <f t="array" aca="1" ref="A1455" ca="1">IF($A1454="",INDIRECT("wishlist_data!A"&amp;INT(ROW($A1455)/4)),IF(MID($A1454,3,5)="notes",INDIRECT("wishlist_data!C"&amp;INT(ROW($A1455)/4)),IF(MID($A1454,1,3)="dim","",INDIRECT("wishlist_data!B"&amp;INT(ROW($A1455)/4)))))</f>
        <v/>
      </c>
    </row>
    <row r="1456" spans="1:1" x14ac:dyDescent="0.25">
      <c r="A1456" s="6" t="str" cm="1">
        <f t="array" aca="1" ref="A1456" ca="1">IF($A1455="",INDIRECT("wishlist_data!A"&amp;INT(ROW($A1456)/4)),IF(MID($A1455,3,5)="notes",INDIRECT("wishlist_data!C"&amp;INT(ROW($A1456)/4)),IF(MID($A1455,1,3)="dim","",INDIRECT("wishlist_data!B"&amp;INT(ROW($A1456)/4)))))</f>
        <v>// Starscape Null</v>
      </c>
    </row>
    <row r="1457" spans="1:1" x14ac:dyDescent="0.25">
      <c r="A1457" s="6" t="str" cm="1">
        <f t="array" aca="1" ref="A1457" ca="1">IF($A1456="",INDIRECT("wishlist_data!A"&amp;INT(ROW($A1457)/4)),IF(MID($A1456,3,5)="notes",INDIRECT("wishlist_data!C"&amp;INT(ROW($A1457)/4)),IF(MID($A1456,1,3)="dim","",INDIRECT("wishlist_data!B"&amp;INT(ROW($A1457)/4)))))</f>
        <v>//notes:[Aegis' Speedrunner's Shopping List (updated 2026-01-05)] Tier: 2 [Purpose]: One-two punch [Usage]: Universal [Source]: Desert Perpetual - Epic  | tags: aegis speedrun pve</v>
      </c>
    </row>
    <row r="1458" spans="1:1" x14ac:dyDescent="0.25">
      <c r="A1458" s="6" t="str" cm="1">
        <f t="array" aca="1" ref="A1458" ca="1">IF($A1457="",INDIRECT("wishlist_data!A"&amp;INT(ROW($A1458)/4)),IF(MID($A1457,3,5)="notes",INDIRECT("wishlist_data!C"&amp;INT(ROW($A1458)/4)),IF(MID($A1457,1,3)="dim","",INDIRECT("wishlist_data!B"&amp;INT(ROW($A1458)/4)))))</f>
        <v>dimwishlist:item=3868973291&amp;perks=1300023272,791862061,1523832109,2360754333</v>
      </c>
    </row>
    <row r="1459" spans="1:1" x14ac:dyDescent="0.25">
      <c r="A1459" s="6" t="str" cm="1">
        <f t="array" aca="1" ref="A1459" ca="1">IF($A1458="",INDIRECT("wishlist_data!A"&amp;INT(ROW($A1459)/4)),IF(MID($A1458,3,5)="notes",INDIRECT("wishlist_data!C"&amp;INT(ROW($A1459)/4)),IF(MID($A1458,1,3)="dim","",INDIRECT("wishlist_data!B"&amp;INT(ROW($A1459)/4)))))</f>
        <v/>
      </c>
    </row>
    <row r="1460" spans="1:1" x14ac:dyDescent="0.25">
      <c r="A1460" s="6" t="str" cm="1">
        <f t="array" aca="1" ref="A1460" ca="1">IF($A1459="",INDIRECT("wishlist_data!A"&amp;INT(ROW($A1460)/4)),IF(MID($A1459,3,5)="notes",INDIRECT("wishlist_data!C"&amp;INT(ROW($A1460)/4)),IF(MID($A1459,1,3)="dim","",INDIRECT("wishlist_data!B"&amp;INT(ROW($A1460)/4)))))</f>
        <v>// Starscape Null</v>
      </c>
    </row>
    <row r="1461" spans="1:1" x14ac:dyDescent="0.25">
      <c r="A1461" s="6" t="str" cm="1">
        <f t="array" aca="1" ref="A1461" ca="1">IF($A1460="",INDIRECT("wishlist_data!A"&amp;INT(ROW($A1461)/4)),IF(MID($A1460,3,5)="notes",INDIRECT("wishlist_data!C"&amp;INT(ROW($A1461)/4)),IF(MID($A1460,1,3)="dim","",INDIRECT("wishlist_data!B"&amp;INT(ROW($A1461)/4)))))</f>
        <v>//notes:[Aegis' Speedrunner's Shopping List (updated 2026-01-05)] Tier: 2 [Purpose]: One-two punch [Usage]: Universal [Source]: Desert Perpetual - Epic  | tags: aegis speedrun pve</v>
      </c>
    </row>
    <row r="1462" spans="1:1" x14ac:dyDescent="0.25">
      <c r="A1462" s="6" t="str" cm="1">
        <f t="array" aca="1" ref="A1462" ca="1">IF($A1461="",INDIRECT("wishlist_data!A"&amp;INT(ROW($A1462)/4)),IF(MID($A1461,3,5)="notes",INDIRECT("wishlist_data!C"&amp;INT(ROW($A1462)/4)),IF(MID($A1461,1,3)="dim","",INDIRECT("wishlist_data!B"&amp;INT(ROW($A1462)/4)))))</f>
        <v>dimwishlist:item=3868973291&amp;perks=1300023272,791862061,1523832109, 806159697</v>
      </c>
    </row>
    <row r="1463" spans="1:1" x14ac:dyDescent="0.25">
      <c r="A1463" s="6" t="str" cm="1">
        <f t="array" aca="1" ref="A1463" ca="1">IF($A1462="",INDIRECT("wishlist_data!A"&amp;INT(ROW($A1463)/4)),IF(MID($A1462,3,5)="notes",INDIRECT("wishlist_data!C"&amp;INT(ROW($A1463)/4)),IF(MID($A1462,1,3)="dim","",INDIRECT("wishlist_data!B"&amp;INT(ROW($A1463)/4)))))</f>
        <v/>
      </c>
    </row>
    <row r="1464" spans="1:1" x14ac:dyDescent="0.25">
      <c r="A1464" s="6" t="str" cm="1">
        <f t="array" aca="1" ref="A1464" ca="1">IF($A1463="",INDIRECT("wishlist_data!A"&amp;INT(ROW($A1464)/4)),IF(MID($A1463,3,5)="notes",INDIRECT("wishlist_data!C"&amp;INT(ROW($A1464)/4)),IF(MID($A1463,1,3)="dim","",INDIRECT("wishlist_data!B"&amp;INT(ROW($A1464)/4)))))</f>
        <v>// Still Hunt</v>
      </c>
    </row>
    <row r="1465" spans="1:1" x14ac:dyDescent="0.25">
      <c r="A1465" s="6" t="str" cm="1">
        <f t="array" aca="1" ref="A1465" ca="1">IF($A1464="",INDIRECT("wishlist_data!A"&amp;INT(ROW($A1465)/4)),IF(MID($A1464,3,5)="notes",INDIRECT("wishlist_data!C"&amp;INT(ROW($A1465)/4)),IF(MID($A1464,1,3)="dim","",INDIRECT("wishlist_data!B"&amp;INT(ROW($A1465)/4)))))</f>
        <v>//notes:[Aegis' Speedrunner's Shopping List (updated 2026-01-05)] Tier: 2 [Purpose]: Burst crit damage [Usage]: Universal [Source]: Pale Heart quest  | tags: aegis speedrun pve</v>
      </c>
    </row>
    <row r="1466" spans="1:1" x14ac:dyDescent="0.25">
      <c r="A1466" s="6" t="str" cm="1">
        <f t="array" aca="1" ref="A1466" ca="1">IF($A1465="",INDIRECT("wishlist_data!A"&amp;INT(ROW($A1466)/4)),IF(MID($A1465,3,5)="notes",INDIRECT("wishlist_data!C"&amp;INT(ROW($A1466)/4)),IF(MID($A1465,1,3)="dim","",INDIRECT("wishlist_data!B"&amp;INT(ROW($A1466)/4)))))</f>
        <v>dimwishlist:item=2905188646&amp;perks=</v>
      </c>
    </row>
    <row r="1467" spans="1:1" x14ac:dyDescent="0.25">
      <c r="A1467" s="6" t="str" cm="1">
        <f t="array" aca="1" ref="A1467" ca="1">IF($A1466="",INDIRECT("wishlist_data!A"&amp;INT(ROW($A1467)/4)),IF(MID($A1466,3,5)="notes",INDIRECT("wishlist_data!C"&amp;INT(ROW($A1467)/4)),IF(MID($A1466,1,3)="dim","",INDIRECT("wishlist_data!B"&amp;INT(ROW($A1467)/4)))))</f>
        <v/>
      </c>
    </row>
    <row r="1468" spans="1:1" x14ac:dyDescent="0.25">
      <c r="A1468" s="6" t="str" cm="1">
        <f t="array" aca="1" ref="A1468" ca="1">IF($A1467="",INDIRECT("wishlist_data!A"&amp;INT(ROW($A1468)/4)),IF(MID($A1467,3,5)="notes",INDIRECT("wishlist_data!C"&amp;INT(ROW($A1468)/4)),IF(MID($A1467,1,3)="dim","",INDIRECT("wishlist_data!B"&amp;INT(ROW($A1468)/4)))))</f>
        <v>// Synanceia</v>
      </c>
    </row>
    <row r="1469" spans="1:1" x14ac:dyDescent="0.25">
      <c r="A1469" s="6" t="str" cm="1">
        <f t="array" aca="1" ref="A1469" ca="1">IF($A1468="",INDIRECT("wishlist_data!A"&amp;INT(ROW($A1469)/4)),IF(MID($A1468,3,5)="notes",INDIRECT("wishlist_data!C"&amp;INT(ROW($A1469)/4)),IF(MID($A1468,1,3)="dim","",INDIRECT("wishlist_data!B"&amp;INT(ROW($A1469)/4)))))</f>
        <v>//notes:[Aegis' Speedrunner's Shopping List (updated 2026-01-05)] Tier: 2 [Purpose]: Movement, Sustained sword damage [Usage]: Universal [Source]: Event drop  | tags: aegis speedrun pve</v>
      </c>
    </row>
    <row r="1470" spans="1:1" x14ac:dyDescent="0.25">
      <c r="A1470" s="6" t="str" cm="1">
        <f t="array" aca="1" ref="A1470" ca="1">IF($A1469="",INDIRECT("wishlist_data!A"&amp;INT(ROW($A1470)/4)),IF(MID($A1469,3,5)="notes",INDIRECT("wishlist_data!C"&amp;INT(ROW($A1470)/4)),IF(MID($A1469,1,3)="dim","",INDIRECT("wishlist_data!B"&amp;INT(ROW($A1470)/4)))))</f>
        <v>dimwishlist:item=2765451288&amp;perks=938542991,2349202967,1749209109,2077819806</v>
      </c>
    </row>
    <row r="1471" spans="1:1" x14ac:dyDescent="0.25">
      <c r="A1471" s="6" t="str" cm="1">
        <f t="array" aca="1" ref="A1471" ca="1">IF($A1470="",INDIRECT("wishlist_data!A"&amp;INT(ROW($A1471)/4)),IF(MID($A1470,3,5)="notes",INDIRECT("wishlist_data!C"&amp;INT(ROW($A1471)/4)),IF(MID($A1470,1,3)="dim","",INDIRECT("wishlist_data!B"&amp;INT(ROW($A1471)/4)))))</f>
        <v/>
      </c>
    </row>
    <row r="1472" spans="1:1" x14ac:dyDescent="0.25">
      <c r="A1472" s="6" t="str" cm="1">
        <f t="array" aca="1" ref="A1472" ca="1">IF($A1471="",INDIRECT("wishlist_data!A"&amp;INT(ROW($A1472)/4)),IF(MID($A1471,3,5)="notes",INDIRECT("wishlist_data!C"&amp;INT(ROW($A1472)/4)),IF(MID($A1471,1,3)="dim","",INDIRECT("wishlist_data!B"&amp;INT(ROW($A1472)/4)))))</f>
        <v>// Synanceia</v>
      </c>
    </row>
    <row r="1473" spans="1:1" x14ac:dyDescent="0.25">
      <c r="A1473" s="6" t="str" cm="1">
        <f t="array" aca="1" ref="A1473" ca="1">IF($A1472="",INDIRECT("wishlist_data!A"&amp;INT(ROW($A1473)/4)),IF(MID($A1472,3,5)="notes",INDIRECT("wishlist_data!C"&amp;INT(ROW($A1473)/4)),IF(MID($A1472,1,3)="dim","",INDIRECT("wishlist_data!B"&amp;INT(ROW($A1473)/4)))))</f>
        <v>//notes:[Aegis' Speedrunner's Shopping List (updated 2026-01-05)] Tier: 2 [Purpose]: Movement, Sustained sword damage [Usage]: Universal [Source]: Event drop  | tags: aegis speedrun pve</v>
      </c>
    </row>
    <row r="1474" spans="1:1" x14ac:dyDescent="0.25">
      <c r="A1474" s="6" t="str" cm="1">
        <f t="array" aca="1" ref="A1474" ca="1">IF($A1473="",INDIRECT("wishlist_data!A"&amp;INT(ROW($A1474)/4)),IF(MID($A1473,3,5)="notes",INDIRECT("wishlist_data!C"&amp;INT(ROW($A1474)/4)),IF(MID($A1473,1,3)="dim","",INDIRECT("wishlist_data!B"&amp;INT(ROW($A1474)/4)))))</f>
        <v>dimwishlist:item=2765451288&amp;perks=938542991,2349202967,1749209109,1089671869</v>
      </c>
    </row>
    <row r="1475" spans="1:1" x14ac:dyDescent="0.25">
      <c r="A1475" s="6" t="str" cm="1">
        <f t="array" aca="1" ref="A1475" ca="1">IF($A1474="",INDIRECT("wishlist_data!A"&amp;INT(ROW($A1475)/4)),IF(MID($A1474,3,5)="notes",INDIRECT("wishlist_data!C"&amp;INT(ROW($A1475)/4)),IF(MID($A1474,1,3)="dim","",INDIRECT("wishlist_data!B"&amp;INT(ROW($A1475)/4)))))</f>
        <v/>
      </c>
    </row>
    <row r="1476" spans="1:1" x14ac:dyDescent="0.25">
      <c r="A1476" s="6" t="str" cm="1">
        <f t="array" aca="1" ref="A1476" ca="1">IF($A1475="",INDIRECT("wishlist_data!A"&amp;INT(ROW($A1476)/4)),IF(MID($A1475,3,5)="notes",INDIRECT("wishlist_data!C"&amp;INT(ROW($A1476)/4)),IF(MID($A1475,1,3)="dim","",INDIRECT("wishlist_data!B"&amp;INT(ROW($A1476)/4)))))</f>
        <v>// Synanceia</v>
      </c>
    </row>
    <row r="1477" spans="1:1" x14ac:dyDescent="0.25">
      <c r="A1477" s="6" t="str" cm="1">
        <f t="array" aca="1" ref="A1477" ca="1">IF($A1476="",INDIRECT("wishlist_data!A"&amp;INT(ROW($A1477)/4)),IF(MID($A1476,3,5)="notes",INDIRECT("wishlist_data!C"&amp;INT(ROW($A1477)/4)),IF(MID($A1476,1,3)="dim","",INDIRECT("wishlist_data!B"&amp;INT(ROW($A1477)/4)))))</f>
        <v>//notes:[Aegis' Speedrunner's Shopping List (updated 2026-01-05)] Tier: 2 [Purpose]: Movement, Sustained sword damage [Usage]: Universal [Source]: Event drop  | tags: aegis speedrun pve</v>
      </c>
    </row>
    <row r="1478" spans="1:1" x14ac:dyDescent="0.25">
      <c r="A1478" s="6" t="str" cm="1">
        <f t="array" aca="1" ref="A1478" ca="1">IF($A1477="",INDIRECT("wishlist_data!A"&amp;INT(ROW($A1478)/4)),IF(MID($A1477,3,5)="notes",INDIRECT("wishlist_data!C"&amp;INT(ROW($A1478)/4)),IF(MID($A1477,1,3)="dim","",INDIRECT("wishlist_data!B"&amp;INT(ROW($A1478)/4)))))</f>
        <v>dimwishlist:item=2765451288&amp;perks=938542991,2349202967,1749209109,3708227201</v>
      </c>
    </row>
    <row r="1479" spans="1:1" x14ac:dyDescent="0.25">
      <c r="A1479" s="6" t="str" cm="1">
        <f t="array" aca="1" ref="A1479" ca="1">IF($A1478="",INDIRECT("wishlist_data!A"&amp;INT(ROW($A1479)/4)),IF(MID($A1478,3,5)="notes",INDIRECT("wishlist_data!C"&amp;INT(ROW($A1479)/4)),IF(MID($A1478,1,3)="dim","",INDIRECT("wishlist_data!B"&amp;INT(ROW($A1479)/4)))))</f>
        <v/>
      </c>
    </row>
    <row r="1480" spans="1:1" x14ac:dyDescent="0.25">
      <c r="A1480" s="6" t="str" cm="1">
        <f t="array" aca="1" ref="A1480" ca="1">IF($A1479="",INDIRECT("wishlist_data!A"&amp;INT(ROW($A1480)/4)),IF(MID($A1479,3,5)="notes",INDIRECT("wishlist_data!C"&amp;INT(ROW($A1480)/4)),IF(MID($A1479,1,3)="dim","",INDIRECT("wishlist_data!B"&amp;INT(ROW($A1480)/4)))))</f>
        <v>// Synanceia</v>
      </c>
    </row>
    <row r="1481" spans="1:1" x14ac:dyDescent="0.25">
      <c r="A1481" s="6" t="str" cm="1">
        <f t="array" aca="1" ref="A1481" ca="1">IF($A1480="",INDIRECT("wishlist_data!A"&amp;INT(ROW($A1481)/4)),IF(MID($A1480,3,5)="notes",INDIRECT("wishlist_data!C"&amp;INT(ROW($A1481)/4)),IF(MID($A1480,1,3)="dim","",INDIRECT("wishlist_data!B"&amp;INT(ROW($A1481)/4)))))</f>
        <v>//notes:[Aegis' Speedrunner's Shopping List (updated 2026-01-05)] Tier: 2 [Purpose]: Movement, Sustained sword damage [Usage]: Universal [Source]: Event drop  | tags: aegis speedrun pve</v>
      </c>
    </row>
    <row r="1482" spans="1:1" x14ac:dyDescent="0.25">
      <c r="A1482" s="6" t="str" cm="1">
        <f t="array" aca="1" ref="A1482" ca="1">IF($A1481="",INDIRECT("wishlist_data!A"&amp;INT(ROW($A1482)/4)),IF(MID($A1481,3,5)="notes",INDIRECT("wishlist_data!C"&amp;INT(ROW($A1482)/4)),IF(MID($A1481,1,3)="dim","",INDIRECT("wishlist_data!B"&amp;INT(ROW($A1482)/4)))))</f>
        <v>dimwishlist:item=2765451288&amp;perks=938542991,2349202967,243981275,2077819806</v>
      </c>
    </row>
    <row r="1483" spans="1:1" x14ac:dyDescent="0.25">
      <c r="A1483" s="6" t="str" cm="1">
        <f t="array" aca="1" ref="A1483" ca="1">IF($A1482="",INDIRECT("wishlist_data!A"&amp;INT(ROW($A1483)/4)),IF(MID($A1482,3,5)="notes",INDIRECT("wishlist_data!C"&amp;INT(ROW($A1483)/4)),IF(MID($A1482,1,3)="dim","",INDIRECT("wishlist_data!B"&amp;INT(ROW($A1483)/4)))))</f>
        <v/>
      </c>
    </row>
    <row r="1484" spans="1:1" x14ac:dyDescent="0.25">
      <c r="A1484" s="6" t="str" cm="1">
        <f t="array" aca="1" ref="A1484" ca="1">IF($A1483="",INDIRECT("wishlist_data!A"&amp;INT(ROW($A1484)/4)),IF(MID($A1483,3,5)="notes",INDIRECT("wishlist_data!C"&amp;INT(ROW($A1484)/4)),IF(MID($A1483,1,3)="dim","",INDIRECT("wishlist_data!B"&amp;INT(ROW($A1484)/4)))))</f>
        <v>// Synanceia</v>
      </c>
    </row>
    <row r="1485" spans="1:1" x14ac:dyDescent="0.25">
      <c r="A1485" s="6" t="str" cm="1">
        <f t="array" aca="1" ref="A1485" ca="1">IF($A1484="",INDIRECT("wishlist_data!A"&amp;INT(ROW($A1485)/4)),IF(MID($A1484,3,5)="notes",INDIRECT("wishlist_data!C"&amp;INT(ROW($A1485)/4)),IF(MID($A1484,1,3)="dim","",INDIRECT("wishlist_data!B"&amp;INT(ROW($A1485)/4)))))</f>
        <v>//notes:[Aegis' Speedrunner's Shopping List (updated 2026-01-05)] Tier: 2 [Purpose]: Movement, Sustained sword damage [Usage]: Universal [Source]: Event drop  | tags: aegis speedrun pve</v>
      </c>
    </row>
    <row r="1486" spans="1:1" x14ac:dyDescent="0.25">
      <c r="A1486" s="6" t="str" cm="1">
        <f t="array" aca="1" ref="A1486" ca="1">IF($A1485="",INDIRECT("wishlist_data!A"&amp;INT(ROW($A1486)/4)),IF(MID($A1485,3,5)="notes",INDIRECT("wishlist_data!C"&amp;INT(ROW($A1486)/4)),IF(MID($A1485,1,3)="dim","",INDIRECT("wishlist_data!B"&amp;INT(ROW($A1486)/4)))))</f>
        <v>dimwishlist:item=2765451288&amp;perks=938542991,2349202967,243981275,1089671869</v>
      </c>
    </row>
    <row r="1487" spans="1:1" x14ac:dyDescent="0.25">
      <c r="A1487" s="6" t="str" cm="1">
        <f t="array" aca="1" ref="A1487" ca="1">IF($A1486="",INDIRECT("wishlist_data!A"&amp;INT(ROW($A1487)/4)),IF(MID($A1486,3,5)="notes",INDIRECT("wishlist_data!C"&amp;INT(ROW($A1487)/4)),IF(MID($A1486,1,3)="dim","",INDIRECT("wishlist_data!B"&amp;INT(ROW($A1487)/4)))))</f>
        <v/>
      </c>
    </row>
    <row r="1488" spans="1:1" x14ac:dyDescent="0.25">
      <c r="A1488" s="6" t="str" cm="1">
        <f t="array" aca="1" ref="A1488" ca="1">IF($A1487="",INDIRECT("wishlist_data!A"&amp;INT(ROW($A1488)/4)),IF(MID($A1487,3,5)="notes",INDIRECT("wishlist_data!C"&amp;INT(ROW($A1488)/4)),IF(MID($A1487,1,3)="dim","",INDIRECT("wishlist_data!B"&amp;INT(ROW($A1488)/4)))))</f>
        <v>// Synanceia</v>
      </c>
    </row>
    <row r="1489" spans="1:1" x14ac:dyDescent="0.25">
      <c r="A1489" s="6" t="str" cm="1">
        <f t="array" aca="1" ref="A1489" ca="1">IF($A1488="",INDIRECT("wishlist_data!A"&amp;INT(ROW($A1489)/4)),IF(MID($A1488,3,5)="notes",INDIRECT("wishlist_data!C"&amp;INT(ROW($A1489)/4)),IF(MID($A1488,1,3)="dim","",INDIRECT("wishlist_data!B"&amp;INT(ROW($A1489)/4)))))</f>
        <v>//notes:[Aegis' Speedrunner's Shopping List (updated 2026-01-05)] Tier: 2 [Purpose]: Movement, Sustained sword damage [Usage]: Universal [Source]: Event drop  | tags: aegis speedrun pve</v>
      </c>
    </row>
    <row r="1490" spans="1:1" x14ac:dyDescent="0.25">
      <c r="A1490" s="6" t="str" cm="1">
        <f t="array" aca="1" ref="A1490" ca="1">IF($A1489="",INDIRECT("wishlist_data!A"&amp;INT(ROW($A1490)/4)),IF(MID($A1489,3,5)="notes",INDIRECT("wishlist_data!C"&amp;INT(ROW($A1490)/4)),IF(MID($A1489,1,3)="dim","",INDIRECT("wishlist_data!B"&amp;INT(ROW($A1490)/4)))))</f>
        <v>dimwishlist:item=2765451288&amp;perks=938542991,2349202967,243981275,3708227201</v>
      </c>
    </row>
    <row r="1491" spans="1:1" x14ac:dyDescent="0.25">
      <c r="A1491" s="6" t="str" cm="1">
        <f t="array" aca="1" ref="A1491" ca="1">IF($A1490="",INDIRECT("wishlist_data!A"&amp;INT(ROW($A1491)/4)),IF(MID($A1490,3,5)="notes",INDIRECT("wishlist_data!C"&amp;INT(ROW($A1491)/4)),IF(MID($A1490,1,3)="dim","",INDIRECT("wishlist_data!B"&amp;INT(ROW($A1491)/4)))))</f>
        <v/>
      </c>
    </row>
    <row r="1492" spans="1:1" x14ac:dyDescent="0.25">
      <c r="A1492" s="6" t="str" cm="1">
        <f t="array" aca="1" ref="A1492" ca="1">IF($A1491="",INDIRECT("wishlist_data!A"&amp;INT(ROW($A1492)/4)),IF(MID($A1491,3,5)="notes",INDIRECT("wishlist_data!C"&amp;INT(ROW($A1492)/4)),IF(MID($A1491,1,3)="dim","",INDIRECT("wishlist_data!B"&amp;INT(ROW($A1492)/4)))))</f>
        <v>// Synanceia</v>
      </c>
    </row>
    <row r="1493" spans="1:1" x14ac:dyDescent="0.25">
      <c r="A1493" s="6" t="str" cm="1">
        <f t="array" aca="1" ref="A1493" ca="1">IF($A1492="",INDIRECT("wishlist_data!A"&amp;INT(ROW($A1493)/4)),IF(MID($A1492,3,5)="notes",INDIRECT("wishlist_data!C"&amp;INT(ROW($A1493)/4)),IF(MID($A1492,1,3)="dim","",INDIRECT("wishlist_data!B"&amp;INT(ROW($A1493)/4)))))</f>
        <v>//notes:[Aegis' Speedrunner's Shopping List (updated 2026-01-05)] Tier: 2 [Purpose]: Movement, Sustained sword damage [Usage]: Universal [Source]: Event drop  | tags: aegis speedrun pve</v>
      </c>
    </row>
    <row r="1494" spans="1:1" x14ac:dyDescent="0.25">
      <c r="A1494" s="6" t="str" cm="1">
        <f t="array" aca="1" ref="A1494" ca="1">IF($A1493="",INDIRECT("wishlist_data!A"&amp;INT(ROW($A1494)/4)),IF(MID($A1493,3,5)="notes",INDIRECT("wishlist_data!C"&amp;INT(ROW($A1494)/4)),IF(MID($A1493,1,3)="dim","",INDIRECT("wishlist_data!B"&amp;INT(ROW($A1494)/4)))))</f>
        <v>dimwishlist:item=2765451288&amp;perks=938542991,2349202967,4132187021,2077819806</v>
      </c>
    </row>
    <row r="1495" spans="1:1" x14ac:dyDescent="0.25">
      <c r="A1495" s="6" t="str" cm="1">
        <f t="array" aca="1" ref="A1495" ca="1">IF($A1494="",INDIRECT("wishlist_data!A"&amp;INT(ROW($A1495)/4)),IF(MID($A1494,3,5)="notes",INDIRECT("wishlist_data!C"&amp;INT(ROW($A1495)/4)),IF(MID($A1494,1,3)="dim","",INDIRECT("wishlist_data!B"&amp;INT(ROW($A1495)/4)))))</f>
        <v/>
      </c>
    </row>
    <row r="1496" spans="1:1" x14ac:dyDescent="0.25">
      <c r="A1496" s="6" t="str" cm="1">
        <f t="array" aca="1" ref="A1496" ca="1">IF($A1495="",INDIRECT("wishlist_data!A"&amp;INT(ROW($A1496)/4)),IF(MID($A1495,3,5)="notes",INDIRECT("wishlist_data!C"&amp;INT(ROW($A1496)/4)),IF(MID($A1495,1,3)="dim","",INDIRECT("wishlist_data!B"&amp;INT(ROW($A1496)/4)))))</f>
        <v>// Synanceia</v>
      </c>
    </row>
    <row r="1497" spans="1:1" x14ac:dyDescent="0.25">
      <c r="A1497" s="6" t="str" cm="1">
        <f t="array" aca="1" ref="A1497" ca="1">IF($A1496="",INDIRECT("wishlist_data!A"&amp;INT(ROW($A1497)/4)),IF(MID($A1496,3,5)="notes",INDIRECT("wishlist_data!C"&amp;INT(ROW($A1497)/4)),IF(MID($A1496,1,3)="dim","",INDIRECT("wishlist_data!B"&amp;INT(ROW($A1497)/4)))))</f>
        <v>//notes:[Aegis' Speedrunner's Shopping List (updated 2026-01-05)] Tier: 2 [Purpose]: Movement, Sustained sword damage [Usage]: Universal [Source]: Event drop  | tags: aegis speedrun pve</v>
      </c>
    </row>
    <row r="1498" spans="1:1" x14ac:dyDescent="0.25">
      <c r="A1498" s="6" t="str" cm="1">
        <f t="array" aca="1" ref="A1498" ca="1">IF($A1497="",INDIRECT("wishlist_data!A"&amp;INT(ROW($A1498)/4)),IF(MID($A1497,3,5)="notes",INDIRECT("wishlist_data!C"&amp;INT(ROW($A1498)/4)),IF(MID($A1497,1,3)="dim","",INDIRECT("wishlist_data!B"&amp;INT(ROW($A1498)/4)))))</f>
        <v>dimwishlist:item=2765451288&amp;perks=938542991,2349202967,4132187021,1089671869</v>
      </c>
    </row>
    <row r="1499" spans="1:1" x14ac:dyDescent="0.25">
      <c r="A1499" s="6" t="str" cm="1">
        <f t="array" aca="1" ref="A1499" ca="1">IF($A1498="",INDIRECT("wishlist_data!A"&amp;INT(ROW($A1499)/4)),IF(MID($A1498,3,5)="notes",INDIRECT("wishlist_data!C"&amp;INT(ROW($A1499)/4)),IF(MID($A1498,1,3)="dim","",INDIRECT("wishlist_data!B"&amp;INT(ROW($A1499)/4)))))</f>
        <v/>
      </c>
    </row>
    <row r="1500" spans="1:1" x14ac:dyDescent="0.25">
      <c r="A1500" s="6" t="str" cm="1">
        <f t="array" aca="1" ref="A1500" ca="1">IF($A1499="",INDIRECT("wishlist_data!A"&amp;INT(ROW($A1500)/4)),IF(MID($A1499,3,5)="notes",INDIRECT("wishlist_data!C"&amp;INT(ROW($A1500)/4)),IF(MID($A1499,1,3)="dim","",INDIRECT("wishlist_data!B"&amp;INT(ROW($A1500)/4)))))</f>
        <v>// Synanceia</v>
      </c>
    </row>
    <row r="1501" spans="1:1" x14ac:dyDescent="0.25">
      <c r="A1501" s="6" t="str" cm="1">
        <f t="array" aca="1" ref="A1501" ca="1">IF($A1500="",INDIRECT("wishlist_data!A"&amp;INT(ROW($A1501)/4)),IF(MID($A1500,3,5)="notes",INDIRECT("wishlist_data!C"&amp;INT(ROW($A1501)/4)),IF(MID($A1500,1,3)="dim","",INDIRECT("wishlist_data!B"&amp;INT(ROW($A1501)/4)))))</f>
        <v>//notes:[Aegis' Speedrunner's Shopping List (updated 2026-01-05)] Tier: 2 [Purpose]: Movement, Sustained sword damage [Usage]: Universal [Source]: Event drop  | tags: aegis speedrun pve</v>
      </c>
    </row>
    <row r="1502" spans="1:1" x14ac:dyDescent="0.25">
      <c r="A1502" s="6" t="str" cm="1">
        <f t="array" aca="1" ref="A1502" ca="1">IF($A1501="",INDIRECT("wishlist_data!A"&amp;INT(ROW($A1502)/4)),IF(MID($A1501,3,5)="notes",INDIRECT("wishlist_data!C"&amp;INT(ROW($A1502)/4)),IF(MID($A1501,1,3)="dim","",INDIRECT("wishlist_data!B"&amp;INT(ROW($A1502)/4)))))</f>
        <v>dimwishlist:item=2765451288&amp;perks=938542991,2349202967,4132187021,3708227201</v>
      </c>
    </row>
    <row r="1503" spans="1:1" x14ac:dyDescent="0.25">
      <c r="A1503" s="6" t="str" cm="1">
        <f t="array" aca="1" ref="A1503" ca="1">IF($A1502="",INDIRECT("wishlist_data!A"&amp;INT(ROW($A1503)/4)),IF(MID($A1502,3,5)="notes",INDIRECT("wishlist_data!C"&amp;INT(ROW($A1503)/4)),IF(MID($A1502,1,3)="dim","",INDIRECT("wishlist_data!B"&amp;INT(ROW($A1503)/4)))))</f>
        <v/>
      </c>
    </row>
    <row r="1504" spans="1:1" x14ac:dyDescent="0.25">
      <c r="A1504" s="6" t="str" cm="1">
        <f t="array" aca="1" ref="A1504" ca="1">IF($A1503="",INDIRECT("wishlist_data!A"&amp;INT(ROW($A1504)/4)),IF(MID($A1503,3,5)="notes",INDIRECT("wishlist_data!C"&amp;INT(ROW($A1504)/4)),IF(MID($A1503,1,3)="dim","",INDIRECT("wishlist_data!B"&amp;INT(ROW($A1504)/4)))))</f>
        <v>// Synanceia</v>
      </c>
    </row>
    <row r="1505" spans="1:1" x14ac:dyDescent="0.25">
      <c r="A1505" s="6" t="str" cm="1">
        <f t="array" aca="1" ref="A1505" ca="1">IF($A1504="",INDIRECT("wishlist_data!A"&amp;INT(ROW($A1505)/4)),IF(MID($A1504,3,5)="notes",INDIRECT("wishlist_data!C"&amp;INT(ROW($A1505)/4)),IF(MID($A1504,1,3)="dim","",INDIRECT("wishlist_data!B"&amp;INT(ROW($A1505)/4)))))</f>
        <v>//notes:[Aegis' Speedrunner's Shopping List (updated 2026-01-05)] Tier: 2 [Purpose]: Movement, Sustained sword damage [Usage]: Universal [Source]: Event drop  | tags: aegis speedrun pve</v>
      </c>
    </row>
    <row r="1506" spans="1:1" x14ac:dyDescent="0.25">
      <c r="A1506" s="6" t="str" cm="1">
        <f t="array" aca="1" ref="A1506" ca="1">IF($A1505="",INDIRECT("wishlist_data!A"&amp;INT(ROW($A1506)/4)),IF(MID($A1505,3,5)="notes",INDIRECT("wishlist_data!C"&amp;INT(ROW($A1506)/4)),IF(MID($A1505,1,3)="dim","",INDIRECT("wishlist_data!B"&amp;INT(ROW($A1506)/4)))))</f>
        <v>dimwishlist:item=2765451288&amp;perks=938542991,269888150,1749209109,2077819806</v>
      </c>
    </row>
    <row r="1507" spans="1:1" x14ac:dyDescent="0.25">
      <c r="A1507" s="6" t="str" cm="1">
        <f t="array" aca="1" ref="A1507" ca="1">IF($A1506="",INDIRECT("wishlist_data!A"&amp;INT(ROW($A1507)/4)),IF(MID($A1506,3,5)="notes",INDIRECT("wishlist_data!C"&amp;INT(ROW($A1507)/4)),IF(MID($A1506,1,3)="dim","",INDIRECT("wishlist_data!B"&amp;INT(ROW($A1507)/4)))))</f>
        <v/>
      </c>
    </row>
    <row r="1508" spans="1:1" x14ac:dyDescent="0.25">
      <c r="A1508" s="6" t="str" cm="1">
        <f t="array" aca="1" ref="A1508" ca="1">IF($A1507="",INDIRECT("wishlist_data!A"&amp;INT(ROW($A1508)/4)),IF(MID($A1507,3,5)="notes",INDIRECT("wishlist_data!C"&amp;INT(ROW($A1508)/4)),IF(MID($A1507,1,3)="dim","",INDIRECT("wishlist_data!B"&amp;INT(ROW($A1508)/4)))))</f>
        <v>// Synanceia</v>
      </c>
    </row>
    <row r="1509" spans="1:1" x14ac:dyDescent="0.25">
      <c r="A1509" s="6" t="str" cm="1">
        <f t="array" aca="1" ref="A1509" ca="1">IF($A1508="",INDIRECT("wishlist_data!A"&amp;INT(ROW($A1509)/4)),IF(MID($A1508,3,5)="notes",INDIRECT("wishlist_data!C"&amp;INT(ROW($A1509)/4)),IF(MID($A1508,1,3)="dim","",INDIRECT("wishlist_data!B"&amp;INT(ROW($A1509)/4)))))</f>
        <v>//notes:[Aegis' Speedrunner's Shopping List (updated 2026-01-05)] Tier: 2 [Purpose]: Movement, Sustained sword damage [Usage]: Universal [Source]: Event drop  | tags: aegis speedrun pve</v>
      </c>
    </row>
    <row r="1510" spans="1:1" x14ac:dyDescent="0.25">
      <c r="A1510" s="6" t="str" cm="1">
        <f t="array" aca="1" ref="A1510" ca="1">IF($A1509="",INDIRECT("wishlist_data!A"&amp;INT(ROW($A1510)/4)),IF(MID($A1509,3,5)="notes",INDIRECT("wishlist_data!C"&amp;INT(ROW($A1510)/4)),IF(MID($A1509,1,3)="dim","",INDIRECT("wishlist_data!B"&amp;INT(ROW($A1510)/4)))))</f>
        <v>dimwishlist:item=2765451288&amp;perks=938542991,269888150,1749209109,1089671869</v>
      </c>
    </row>
    <row r="1511" spans="1:1" x14ac:dyDescent="0.25">
      <c r="A1511" s="6" t="str" cm="1">
        <f t="array" aca="1" ref="A1511" ca="1">IF($A1510="",INDIRECT("wishlist_data!A"&amp;INT(ROW($A1511)/4)),IF(MID($A1510,3,5)="notes",INDIRECT("wishlist_data!C"&amp;INT(ROW($A1511)/4)),IF(MID($A1510,1,3)="dim","",INDIRECT("wishlist_data!B"&amp;INT(ROW($A1511)/4)))))</f>
        <v/>
      </c>
    </row>
    <row r="1512" spans="1:1" x14ac:dyDescent="0.25">
      <c r="A1512" s="6" t="str" cm="1">
        <f t="array" aca="1" ref="A1512" ca="1">IF($A1511="",INDIRECT("wishlist_data!A"&amp;INT(ROW($A1512)/4)),IF(MID($A1511,3,5)="notes",INDIRECT("wishlist_data!C"&amp;INT(ROW($A1512)/4)),IF(MID($A1511,1,3)="dim","",INDIRECT("wishlist_data!B"&amp;INT(ROW($A1512)/4)))))</f>
        <v>// Synanceia</v>
      </c>
    </row>
    <row r="1513" spans="1:1" x14ac:dyDescent="0.25">
      <c r="A1513" s="6" t="str" cm="1">
        <f t="array" aca="1" ref="A1513" ca="1">IF($A1512="",INDIRECT("wishlist_data!A"&amp;INT(ROW($A1513)/4)),IF(MID($A1512,3,5)="notes",INDIRECT("wishlist_data!C"&amp;INT(ROW($A1513)/4)),IF(MID($A1512,1,3)="dim","",INDIRECT("wishlist_data!B"&amp;INT(ROW($A1513)/4)))))</f>
        <v>//notes:[Aegis' Speedrunner's Shopping List (updated 2026-01-05)] Tier: 2 [Purpose]: Movement, Sustained sword damage [Usage]: Universal [Source]: Event drop  | tags: aegis speedrun pve</v>
      </c>
    </row>
    <row r="1514" spans="1:1" x14ac:dyDescent="0.25">
      <c r="A1514" s="6" t="str" cm="1">
        <f t="array" aca="1" ref="A1514" ca="1">IF($A1513="",INDIRECT("wishlist_data!A"&amp;INT(ROW($A1514)/4)),IF(MID($A1513,3,5)="notes",INDIRECT("wishlist_data!C"&amp;INT(ROW($A1514)/4)),IF(MID($A1513,1,3)="dim","",INDIRECT("wishlist_data!B"&amp;INT(ROW($A1514)/4)))))</f>
        <v>dimwishlist:item=2765451288&amp;perks=938542991,269888150,1749209109,3708227201</v>
      </c>
    </row>
    <row r="1515" spans="1:1" x14ac:dyDescent="0.25">
      <c r="A1515" s="6" t="str" cm="1">
        <f t="array" aca="1" ref="A1515" ca="1">IF($A1514="",INDIRECT("wishlist_data!A"&amp;INT(ROW($A1515)/4)),IF(MID($A1514,3,5)="notes",INDIRECT("wishlist_data!C"&amp;INT(ROW($A1515)/4)),IF(MID($A1514,1,3)="dim","",INDIRECT("wishlist_data!B"&amp;INT(ROW($A1515)/4)))))</f>
        <v/>
      </c>
    </row>
    <row r="1516" spans="1:1" x14ac:dyDescent="0.25">
      <c r="A1516" s="6" t="str" cm="1">
        <f t="array" aca="1" ref="A1516" ca="1">IF($A1515="",INDIRECT("wishlist_data!A"&amp;INT(ROW($A1516)/4)),IF(MID($A1515,3,5)="notes",INDIRECT("wishlist_data!C"&amp;INT(ROW($A1516)/4)),IF(MID($A1515,1,3)="dim","",INDIRECT("wishlist_data!B"&amp;INT(ROW($A1516)/4)))))</f>
        <v>// Synanceia</v>
      </c>
    </row>
    <row r="1517" spans="1:1" x14ac:dyDescent="0.25">
      <c r="A1517" s="6" t="str" cm="1">
        <f t="array" aca="1" ref="A1517" ca="1">IF($A1516="",INDIRECT("wishlist_data!A"&amp;INT(ROW($A1517)/4)),IF(MID($A1516,3,5)="notes",INDIRECT("wishlist_data!C"&amp;INT(ROW($A1517)/4)),IF(MID($A1516,1,3)="dim","",INDIRECT("wishlist_data!B"&amp;INT(ROW($A1517)/4)))))</f>
        <v>//notes:[Aegis' Speedrunner's Shopping List (updated 2026-01-05)] Tier: 2 [Purpose]: Movement, Sustained sword damage [Usage]: Universal [Source]: Event drop  | tags: aegis speedrun pve</v>
      </c>
    </row>
    <row r="1518" spans="1:1" x14ac:dyDescent="0.25">
      <c r="A1518" s="6" t="str" cm="1">
        <f t="array" aca="1" ref="A1518" ca="1">IF($A1517="",INDIRECT("wishlist_data!A"&amp;INT(ROW($A1518)/4)),IF(MID($A1517,3,5)="notes",INDIRECT("wishlist_data!C"&amp;INT(ROW($A1518)/4)),IF(MID($A1517,1,3)="dim","",INDIRECT("wishlist_data!B"&amp;INT(ROW($A1518)/4)))))</f>
        <v>dimwishlist:item=2765451288&amp;perks=938542991,269888150,243981275,2077819806</v>
      </c>
    </row>
    <row r="1519" spans="1:1" x14ac:dyDescent="0.25">
      <c r="A1519" s="6" t="str" cm="1">
        <f t="array" aca="1" ref="A1519" ca="1">IF($A1518="",INDIRECT("wishlist_data!A"&amp;INT(ROW($A1519)/4)),IF(MID($A1518,3,5)="notes",INDIRECT("wishlist_data!C"&amp;INT(ROW($A1519)/4)),IF(MID($A1518,1,3)="dim","",INDIRECT("wishlist_data!B"&amp;INT(ROW($A1519)/4)))))</f>
        <v/>
      </c>
    </row>
    <row r="1520" spans="1:1" x14ac:dyDescent="0.25">
      <c r="A1520" s="6" t="str" cm="1">
        <f t="array" aca="1" ref="A1520" ca="1">IF($A1519="",INDIRECT("wishlist_data!A"&amp;INT(ROW($A1520)/4)),IF(MID($A1519,3,5)="notes",INDIRECT("wishlist_data!C"&amp;INT(ROW($A1520)/4)),IF(MID($A1519,1,3)="dim","",INDIRECT("wishlist_data!B"&amp;INT(ROW($A1520)/4)))))</f>
        <v>// Synanceia</v>
      </c>
    </row>
    <row r="1521" spans="1:1" x14ac:dyDescent="0.25">
      <c r="A1521" s="6" t="str" cm="1">
        <f t="array" aca="1" ref="A1521" ca="1">IF($A1520="",INDIRECT("wishlist_data!A"&amp;INT(ROW($A1521)/4)),IF(MID($A1520,3,5)="notes",INDIRECT("wishlist_data!C"&amp;INT(ROW($A1521)/4)),IF(MID($A1520,1,3)="dim","",INDIRECT("wishlist_data!B"&amp;INT(ROW($A1521)/4)))))</f>
        <v>//notes:[Aegis' Speedrunner's Shopping List (updated 2026-01-05)] Tier: 2 [Purpose]: Movement, Sustained sword damage [Usage]: Universal [Source]: Event drop  | tags: aegis speedrun pve</v>
      </c>
    </row>
    <row r="1522" spans="1:1" x14ac:dyDescent="0.25">
      <c r="A1522" s="6" t="str" cm="1">
        <f t="array" aca="1" ref="A1522" ca="1">IF($A1521="",INDIRECT("wishlist_data!A"&amp;INT(ROW($A1522)/4)),IF(MID($A1521,3,5)="notes",INDIRECT("wishlist_data!C"&amp;INT(ROW($A1522)/4)),IF(MID($A1521,1,3)="dim","",INDIRECT("wishlist_data!B"&amp;INT(ROW($A1522)/4)))))</f>
        <v>dimwishlist:item=2765451288&amp;perks=938542991,269888150,243981275,1089671869</v>
      </c>
    </row>
    <row r="1523" spans="1:1" x14ac:dyDescent="0.25">
      <c r="A1523" s="6" t="str" cm="1">
        <f t="array" aca="1" ref="A1523" ca="1">IF($A1522="",INDIRECT("wishlist_data!A"&amp;INT(ROW($A1523)/4)),IF(MID($A1522,3,5)="notes",INDIRECT("wishlist_data!C"&amp;INT(ROW($A1523)/4)),IF(MID($A1522,1,3)="dim","",INDIRECT("wishlist_data!B"&amp;INT(ROW($A1523)/4)))))</f>
        <v/>
      </c>
    </row>
    <row r="1524" spans="1:1" x14ac:dyDescent="0.25">
      <c r="A1524" s="6" t="str" cm="1">
        <f t="array" aca="1" ref="A1524" ca="1">IF($A1523="",INDIRECT("wishlist_data!A"&amp;INT(ROW($A1524)/4)),IF(MID($A1523,3,5)="notes",INDIRECT("wishlist_data!C"&amp;INT(ROW($A1524)/4)),IF(MID($A1523,1,3)="dim","",INDIRECT("wishlist_data!B"&amp;INT(ROW($A1524)/4)))))</f>
        <v>// Synanceia</v>
      </c>
    </row>
    <row r="1525" spans="1:1" x14ac:dyDescent="0.25">
      <c r="A1525" s="6" t="str" cm="1">
        <f t="array" aca="1" ref="A1525" ca="1">IF($A1524="",INDIRECT("wishlist_data!A"&amp;INT(ROW($A1525)/4)),IF(MID($A1524,3,5)="notes",INDIRECT("wishlist_data!C"&amp;INT(ROW($A1525)/4)),IF(MID($A1524,1,3)="dim","",INDIRECT("wishlist_data!B"&amp;INT(ROW($A1525)/4)))))</f>
        <v>//notes:[Aegis' Speedrunner's Shopping List (updated 2026-01-05)] Tier: 2 [Purpose]: Movement, Sustained sword damage [Usage]: Universal [Source]: Event drop  | tags: aegis speedrun pve</v>
      </c>
    </row>
    <row r="1526" spans="1:1" x14ac:dyDescent="0.25">
      <c r="A1526" s="6" t="str" cm="1">
        <f t="array" aca="1" ref="A1526" ca="1">IF($A1525="",INDIRECT("wishlist_data!A"&amp;INT(ROW($A1526)/4)),IF(MID($A1525,3,5)="notes",INDIRECT("wishlist_data!C"&amp;INT(ROW($A1526)/4)),IF(MID($A1525,1,3)="dim","",INDIRECT("wishlist_data!B"&amp;INT(ROW($A1526)/4)))))</f>
        <v>dimwishlist:item=2765451288&amp;perks=938542991,269888150,243981275,3708227201</v>
      </c>
    </row>
    <row r="1527" spans="1:1" x14ac:dyDescent="0.25">
      <c r="A1527" s="6" t="str" cm="1">
        <f t="array" aca="1" ref="A1527" ca="1">IF($A1526="",INDIRECT("wishlist_data!A"&amp;INT(ROW($A1527)/4)),IF(MID($A1526,3,5)="notes",INDIRECT("wishlist_data!C"&amp;INT(ROW($A1527)/4)),IF(MID($A1526,1,3)="dim","",INDIRECT("wishlist_data!B"&amp;INT(ROW($A1527)/4)))))</f>
        <v/>
      </c>
    </row>
    <row r="1528" spans="1:1" x14ac:dyDescent="0.25">
      <c r="A1528" s="6" t="str" cm="1">
        <f t="array" aca="1" ref="A1528" ca="1">IF($A1527="",INDIRECT("wishlist_data!A"&amp;INT(ROW($A1528)/4)),IF(MID($A1527,3,5)="notes",INDIRECT("wishlist_data!C"&amp;INT(ROW($A1528)/4)),IF(MID($A1527,1,3)="dim","",INDIRECT("wishlist_data!B"&amp;INT(ROW($A1528)/4)))))</f>
        <v>// Synanceia</v>
      </c>
    </row>
    <row r="1529" spans="1:1" x14ac:dyDescent="0.25">
      <c r="A1529" s="6" t="str" cm="1">
        <f t="array" aca="1" ref="A1529" ca="1">IF($A1528="",INDIRECT("wishlist_data!A"&amp;INT(ROW($A1529)/4)),IF(MID($A1528,3,5)="notes",INDIRECT("wishlist_data!C"&amp;INT(ROW($A1529)/4)),IF(MID($A1528,1,3)="dim","",INDIRECT("wishlist_data!B"&amp;INT(ROW($A1529)/4)))))</f>
        <v>//notes:[Aegis' Speedrunner's Shopping List (updated 2026-01-05)] Tier: 2 [Purpose]: Movement, Sustained sword damage [Usage]: Universal [Source]: Event drop  | tags: aegis speedrun pve</v>
      </c>
    </row>
    <row r="1530" spans="1:1" x14ac:dyDescent="0.25">
      <c r="A1530" s="6" t="str" cm="1">
        <f t="array" aca="1" ref="A1530" ca="1">IF($A1529="",INDIRECT("wishlist_data!A"&amp;INT(ROW($A1530)/4)),IF(MID($A1529,3,5)="notes",INDIRECT("wishlist_data!C"&amp;INT(ROW($A1530)/4)),IF(MID($A1529,1,3)="dim","",INDIRECT("wishlist_data!B"&amp;INT(ROW($A1530)/4)))))</f>
        <v>dimwishlist:item=2765451288&amp;perks=938542991,269888150,4132187021,2077819806</v>
      </c>
    </row>
    <row r="1531" spans="1:1" x14ac:dyDescent="0.25">
      <c r="A1531" s="6" t="str" cm="1">
        <f t="array" aca="1" ref="A1531" ca="1">IF($A1530="",INDIRECT("wishlist_data!A"&amp;INT(ROW($A1531)/4)),IF(MID($A1530,3,5)="notes",INDIRECT("wishlist_data!C"&amp;INT(ROW($A1531)/4)),IF(MID($A1530,1,3)="dim","",INDIRECT("wishlist_data!B"&amp;INT(ROW($A1531)/4)))))</f>
        <v/>
      </c>
    </row>
    <row r="1532" spans="1:1" x14ac:dyDescent="0.25">
      <c r="A1532" s="6" t="str" cm="1">
        <f t="array" aca="1" ref="A1532" ca="1">IF($A1531="",INDIRECT("wishlist_data!A"&amp;INT(ROW($A1532)/4)),IF(MID($A1531,3,5)="notes",INDIRECT("wishlist_data!C"&amp;INT(ROW($A1532)/4)),IF(MID($A1531,1,3)="dim","",INDIRECT("wishlist_data!B"&amp;INT(ROW($A1532)/4)))))</f>
        <v>// Synanceia</v>
      </c>
    </row>
    <row r="1533" spans="1:1" x14ac:dyDescent="0.25">
      <c r="A1533" s="6" t="str" cm="1">
        <f t="array" aca="1" ref="A1533" ca="1">IF($A1532="",INDIRECT("wishlist_data!A"&amp;INT(ROW($A1533)/4)),IF(MID($A1532,3,5)="notes",INDIRECT("wishlist_data!C"&amp;INT(ROW($A1533)/4)),IF(MID($A1532,1,3)="dim","",INDIRECT("wishlist_data!B"&amp;INT(ROW($A1533)/4)))))</f>
        <v>//notes:[Aegis' Speedrunner's Shopping List (updated 2026-01-05)] Tier: 2 [Purpose]: Movement, Sustained sword damage [Usage]: Universal [Source]: Event drop  | tags: aegis speedrun pve</v>
      </c>
    </row>
    <row r="1534" spans="1:1" x14ac:dyDescent="0.25">
      <c r="A1534" s="6" t="str" cm="1">
        <f t="array" aca="1" ref="A1534" ca="1">IF($A1533="",INDIRECT("wishlist_data!A"&amp;INT(ROW($A1534)/4)),IF(MID($A1533,3,5)="notes",INDIRECT("wishlist_data!C"&amp;INT(ROW($A1534)/4)),IF(MID($A1533,1,3)="dim","",INDIRECT("wishlist_data!B"&amp;INT(ROW($A1534)/4)))))</f>
        <v>dimwishlist:item=2765451288&amp;perks=938542991,269888150,4132187021,1089671869</v>
      </c>
    </row>
    <row r="1535" spans="1:1" x14ac:dyDescent="0.25">
      <c r="A1535" s="6" t="str" cm="1">
        <f t="array" aca="1" ref="A1535" ca="1">IF($A1534="",INDIRECT("wishlist_data!A"&amp;INT(ROW($A1535)/4)),IF(MID($A1534,3,5)="notes",INDIRECT("wishlist_data!C"&amp;INT(ROW($A1535)/4)),IF(MID($A1534,1,3)="dim","",INDIRECT("wishlist_data!B"&amp;INT(ROW($A1535)/4)))))</f>
        <v/>
      </c>
    </row>
    <row r="1536" spans="1:1" x14ac:dyDescent="0.25">
      <c r="A1536" s="6" t="str" cm="1">
        <f t="array" aca="1" ref="A1536" ca="1">IF($A1535="",INDIRECT("wishlist_data!A"&amp;INT(ROW($A1536)/4)),IF(MID($A1535,3,5)="notes",INDIRECT("wishlist_data!C"&amp;INT(ROW($A1536)/4)),IF(MID($A1535,1,3)="dim","",INDIRECT("wishlist_data!B"&amp;INT(ROW($A1536)/4)))))</f>
        <v>// Synanceia</v>
      </c>
    </row>
    <row r="1537" spans="1:1" x14ac:dyDescent="0.25">
      <c r="A1537" s="6" t="str" cm="1">
        <f t="array" aca="1" ref="A1537" ca="1">IF($A1536="",INDIRECT("wishlist_data!A"&amp;INT(ROW($A1537)/4)),IF(MID($A1536,3,5)="notes",INDIRECT("wishlist_data!C"&amp;INT(ROW($A1537)/4)),IF(MID($A1536,1,3)="dim","",INDIRECT("wishlist_data!B"&amp;INT(ROW($A1537)/4)))))</f>
        <v>//notes:[Aegis' Speedrunner's Shopping List (updated 2026-01-05)] Tier: 2 [Purpose]: Movement, Sustained sword damage [Usage]: Universal [Source]: Event drop  | tags: aegis speedrun pve</v>
      </c>
    </row>
    <row r="1538" spans="1:1" x14ac:dyDescent="0.25">
      <c r="A1538" s="6" t="str" cm="1">
        <f t="array" aca="1" ref="A1538" ca="1">IF($A1537="",INDIRECT("wishlist_data!A"&amp;INT(ROW($A1538)/4)),IF(MID($A1537,3,5)="notes",INDIRECT("wishlist_data!C"&amp;INT(ROW($A1538)/4)),IF(MID($A1537,1,3)="dim","",INDIRECT("wishlist_data!B"&amp;INT(ROW($A1538)/4)))))</f>
        <v>dimwishlist:item=2765451288&amp;perks=938542991,269888150,4132187021,3708227201</v>
      </c>
    </row>
    <row r="1539" spans="1:1" x14ac:dyDescent="0.25">
      <c r="A1539" s="6" t="str" cm="1">
        <f t="array" aca="1" ref="A1539" ca="1">IF($A1538="",INDIRECT("wishlist_data!A"&amp;INT(ROW($A1539)/4)),IF(MID($A1538,3,5)="notes",INDIRECT("wishlist_data!C"&amp;INT(ROW($A1539)/4)),IF(MID($A1538,1,3)="dim","",INDIRECT("wishlist_data!B"&amp;INT(ROW($A1539)/4)))))</f>
        <v/>
      </c>
    </row>
    <row r="1540" spans="1:1" x14ac:dyDescent="0.25">
      <c r="A1540" s="6" t="str" cm="1">
        <f t="array" aca="1" ref="A1540" ca="1">IF($A1539="",INDIRECT("wishlist_data!A"&amp;INT(ROW($A1540)/4)),IF(MID($A1539,3,5)="notes",INDIRECT("wishlist_data!C"&amp;INT(ROW($A1540)/4)),IF(MID($A1539,1,3)="dim","",INDIRECT("wishlist_data!B"&amp;INT(ROW($A1540)/4)))))</f>
        <v>// Synanceia</v>
      </c>
    </row>
    <row r="1541" spans="1:1" x14ac:dyDescent="0.25">
      <c r="A1541" s="6" t="str" cm="1">
        <f t="array" aca="1" ref="A1541" ca="1">IF($A1540="",INDIRECT("wishlist_data!A"&amp;INT(ROW($A1541)/4)),IF(MID($A1540,3,5)="notes",INDIRECT("wishlist_data!C"&amp;INT(ROW($A1541)/4)),IF(MID($A1540,1,3)="dim","",INDIRECT("wishlist_data!B"&amp;INT(ROW($A1541)/4)))))</f>
        <v>//notes:[Aegis' Speedrunner's Shopping List (updated 2026-01-05)] Tier: 2 [Purpose]: Movement, Sustained sword damage [Usage]: Universal [Source]: Event drop  | tags: aegis speedrun pve</v>
      </c>
    </row>
    <row r="1542" spans="1:1" x14ac:dyDescent="0.25">
      <c r="A1542" s="6" t="str" cm="1">
        <f t="array" aca="1" ref="A1542" ca="1">IF($A1541="",INDIRECT("wishlist_data!A"&amp;INT(ROW($A1542)/4)),IF(MID($A1541,3,5)="notes",INDIRECT("wishlist_data!C"&amp;INT(ROW($A1542)/4)),IF(MID($A1541,1,3)="dim","",INDIRECT("wishlist_data!B"&amp;INT(ROW($A1542)/4)))))</f>
        <v>dimwishlist:item=2765451289&amp;perks=938542991,2349202967,1749209109,2077819806</v>
      </c>
    </row>
    <row r="1543" spans="1:1" x14ac:dyDescent="0.25">
      <c r="A1543" s="6" t="str" cm="1">
        <f t="array" aca="1" ref="A1543" ca="1">IF($A1542="",INDIRECT("wishlist_data!A"&amp;INT(ROW($A1543)/4)),IF(MID($A1542,3,5)="notes",INDIRECT("wishlist_data!C"&amp;INT(ROW($A1543)/4)),IF(MID($A1542,1,3)="dim","",INDIRECT("wishlist_data!B"&amp;INT(ROW($A1543)/4)))))</f>
        <v/>
      </c>
    </row>
    <row r="1544" spans="1:1" x14ac:dyDescent="0.25">
      <c r="A1544" s="6" t="str" cm="1">
        <f t="array" aca="1" ref="A1544" ca="1">IF($A1543="",INDIRECT("wishlist_data!A"&amp;INT(ROW($A1544)/4)),IF(MID($A1543,3,5)="notes",INDIRECT("wishlist_data!C"&amp;INT(ROW($A1544)/4)),IF(MID($A1543,1,3)="dim","",INDIRECT("wishlist_data!B"&amp;INT(ROW($A1544)/4)))))</f>
        <v>// Synanceia</v>
      </c>
    </row>
    <row r="1545" spans="1:1" x14ac:dyDescent="0.25">
      <c r="A1545" s="6" t="str" cm="1">
        <f t="array" aca="1" ref="A1545" ca="1">IF($A1544="",INDIRECT("wishlist_data!A"&amp;INT(ROW($A1545)/4)),IF(MID($A1544,3,5)="notes",INDIRECT("wishlist_data!C"&amp;INT(ROW($A1545)/4)),IF(MID($A1544,1,3)="dim","",INDIRECT("wishlist_data!B"&amp;INT(ROW($A1545)/4)))))</f>
        <v>//notes:[Aegis' Speedrunner's Shopping List (updated 2026-01-05)] Tier: 2 [Purpose]: Movement, Sustained sword damage [Usage]: Universal [Source]: Event drop  | tags: aegis speedrun pve</v>
      </c>
    </row>
    <row r="1546" spans="1:1" x14ac:dyDescent="0.25">
      <c r="A1546" s="6" t="str" cm="1">
        <f t="array" aca="1" ref="A1546" ca="1">IF($A1545="",INDIRECT("wishlist_data!A"&amp;INT(ROW($A1546)/4)),IF(MID($A1545,3,5)="notes",INDIRECT("wishlist_data!C"&amp;INT(ROW($A1546)/4)),IF(MID($A1545,1,3)="dim","",INDIRECT("wishlist_data!B"&amp;INT(ROW($A1546)/4)))))</f>
        <v>dimwishlist:item=2765451289&amp;perks=938542991,2349202967,1749209109,1089671869</v>
      </c>
    </row>
    <row r="1547" spans="1:1" x14ac:dyDescent="0.25">
      <c r="A1547" s="6" t="str" cm="1">
        <f t="array" aca="1" ref="A1547" ca="1">IF($A1546="",INDIRECT("wishlist_data!A"&amp;INT(ROW($A1547)/4)),IF(MID($A1546,3,5)="notes",INDIRECT("wishlist_data!C"&amp;INT(ROW($A1547)/4)),IF(MID($A1546,1,3)="dim","",INDIRECT("wishlist_data!B"&amp;INT(ROW($A1547)/4)))))</f>
        <v/>
      </c>
    </row>
    <row r="1548" spans="1:1" x14ac:dyDescent="0.25">
      <c r="A1548" s="6" t="str" cm="1">
        <f t="array" aca="1" ref="A1548" ca="1">IF($A1547="",INDIRECT("wishlist_data!A"&amp;INT(ROW($A1548)/4)),IF(MID($A1547,3,5)="notes",INDIRECT("wishlist_data!C"&amp;INT(ROW($A1548)/4)),IF(MID($A1547,1,3)="dim","",INDIRECT("wishlist_data!B"&amp;INT(ROW($A1548)/4)))))</f>
        <v>// Synanceia</v>
      </c>
    </row>
    <row r="1549" spans="1:1" x14ac:dyDescent="0.25">
      <c r="A1549" s="6" t="str" cm="1">
        <f t="array" aca="1" ref="A1549" ca="1">IF($A1548="",INDIRECT("wishlist_data!A"&amp;INT(ROW($A1549)/4)),IF(MID($A1548,3,5)="notes",INDIRECT("wishlist_data!C"&amp;INT(ROW($A1549)/4)),IF(MID($A1548,1,3)="dim","",INDIRECT("wishlist_data!B"&amp;INT(ROW($A1549)/4)))))</f>
        <v>//notes:[Aegis' Speedrunner's Shopping List (updated 2026-01-05)] Tier: 2 [Purpose]: Movement, Sustained sword damage [Usage]: Universal [Source]: Event drop  | tags: aegis speedrun pve</v>
      </c>
    </row>
    <row r="1550" spans="1:1" x14ac:dyDescent="0.25">
      <c r="A1550" s="6" t="str" cm="1">
        <f t="array" aca="1" ref="A1550" ca="1">IF($A1549="",INDIRECT("wishlist_data!A"&amp;INT(ROW($A1550)/4)),IF(MID($A1549,3,5)="notes",INDIRECT("wishlist_data!C"&amp;INT(ROW($A1550)/4)),IF(MID($A1549,1,3)="dim","",INDIRECT("wishlist_data!B"&amp;INT(ROW($A1550)/4)))))</f>
        <v>dimwishlist:item=2765451289&amp;perks=938542991,2349202967,1749209109,3708227201</v>
      </c>
    </row>
    <row r="1551" spans="1:1" x14ac:dyDescent="0.25">
      <c r="A1551" s="6" t="str" cm="1">
        <f t="array" aca="1" ref="A1551" ca="1">IF($A1550="",INDIRECT("wishlist_data!A"&amp;INT(ROW($A1551)/4)),IF(MID($A1550,3,5)="notes",INDIRECT("wishlist_data!C"&amp;INT(ROW($A1551)/4)),IF(MID($A1550,1,3)="dim","",INDIRECT("wishlist_data!B"&amp;INT(ROW($A1551)/4)))))</f>
        <v/>
      </c>
    </row>
    <row r="1552" spans="1:1" x14ac:dyDescent="0.25">
      <c r="A1552" s="6" t="str" cm="1">
        <f t="array" aca="1" ref="A1552" ca="1">IF($A1551="",INDIRECT("wishlist_data!A"&amp;INT(ROW($A1552)/4)),IF(MID($A1551,3,5)="notes",INDIRECT("wishlist_data!C"&amp;INT(ROW($A1552)/4)),IF(MID($A1551,1,3)="dim","",INDIRECT("wishlist_data!B"&amp;INT(ROW($A1552)/4)))))</f>
        <v>// Synanceia</v>
      </c>
    </row>
    <row r="1553" spans="1:1" x14ac:dyDescent="0.25">
      <c r="A1553" s="6" t="str" cm="1">
        <f t="array" aca="1" ref="A1553" ca="1">IF($A1552="",INDIRECT("wishlist_data!A"&amp;INT(ROW($A1553)/4)),IF(MID($A1552,3,5)="notes",INDIRECT("wishlist_data!C"&amp;INT(ROW($A1553)/4)),IF(MID($A1552,1,3)="dim","",INDIRECT("wishlist_data!B"&amp;INT(ROW($A1553)/4)))))</f>
        <v>//notes:[Aegis' Speedrunner's Shopping List (updated 2026-01-05)] Tier: 2 [Purpose]: Movement, Sustained sword damage [Usage]: Universal [Source]: Event drop  | tags: aegis speedrun pve</v>
      </c>
    </row>
    <row r="1554" spans="1:1" x14ac:dyDescent="0.25">
      <c r="A1554" s="6" t="str" cm="1">
        <f t="array" aca="1" ref="A1554" ca="1">IF($A1553="",INDIRECT("wishlist_data!A"&amp;INT(ROW($A1554)/4)),IF(MID($A1553,3,5)="notes",INDIRECT("wishlist_data!C"&amp;INT(ROW($A1554)/4)),IF(MID($A1553,1,3)="dim","",INDIRECT("wishlist_data!B"&amp;INT(ROW($A1554)/4)))))</f>
        <v>dimwishlist:item=2765451289&amp;perks=938542991,2349202967,243981275,2077819806</v>
      </c>
    </row>
    <row r="1555" spans="1:1" x14ac:dyDescent="0.25">
      <c r="A1555" s="6" t="str" cm="1">
        <f t="array" aca="1" ref="A1555" ca="1">IF($A1554="",INDIRECT("wishlist_data!A"&amp;INT(ROW($A1555)/4)),IF(MID($A1554,3,5)="notes",INDIRECT("wishlist_data!C"&amp;INT(ROW($A1555)/4)),IF(MID($A1554,1,3)="dim","",INDIRECT("wishlist_data!B"&amp;INT(ROW($A1555)/4)))))</f>
        <v/>
      </c>
    </row>
    <row r="1556" spans="1:1" x14ac:dyDescent="0.25">
      <c r="A1556" s="6" t="str" cm="1">
        <f t="array" aca="1" ref="A1556" ca="1">IF($A1555="",INDIRECT("wishlist_data!A"&amp;INT(ROW($A1556)/4)),IF(MID($A1555,3,5)="notes",INDIRECT("wishlist_data!C"&amp;INT(ROW($A1556)/4)),IF(MID($A1555,1,3)="dim","",INDIRECT("wishlist_data!B"&amp;INT(ROW($A1556)/4)))))</f>
        <v>// Synanceia</v>
      </c>
    </row>
    <row r="1557" spans="1:1" x14ac:dyDescent="0.25">
      <c r="A1557" s="6" t="str" cm="1">
        <f t="array" aca="1" ref="A1557" ca="1">IF($A1556="",INDIRECT("wishlist_data!A"&amp;INT(ROW($A1557)/4)),IF(MID($A1556,3,5)="notes",INDIRECT("wishlist_data!C"&amp;INT(ROW($A1557)/4)),IF(MID($A1556,1,3)="dim","",INDIRECT("wishlist_data!B"&amp;INT(ROW($A1557)/4)))))</f>
        <v>//notes:[Aegis' Speedrunner's Shopping List (updated 2026-01-05)] Tier: 2 [Purpose]: Movement, Sustained sword damage [Usage]: Universal [Source]: Event drop  | tags: aegis speedrun pve</v>
      </c>
    </row>
    <row r="1558" spans="1:1" x14ac:dyDescent="0.25">
      <c r="A1558" s="6" t="str" cm="1">
        <f t="array" aca="1" ref="A1558" ca="1">IF($A1557="",INDIRECT("wishlist_data!A"&amp;INT(ROW($A1558)/4)),IF(MID($A1557,3,5)="notes",INDIRECT("wishlist_data!C"&amp;INT(ROW($A1558)/4)),IF(MID($A1557,1,3)="dim","",INDIRECT("wishlist_data!B"&amp;INT(ROW($A1558)/4)))))</f>
        <v>dimwishlist:item=2765451289&amp;perks=938542991,2349202967,243981275,1089671869</v>
      </c>
    </row>
    <row r="1559" spans="1:1" x14ac:dyDescent="0.25">
      <c r="A1559" s="6" t="str" cm="1">
        <f t="array" aca="1" ref="A1559" ca="1">IF($A1558="",INDIRECT("wishlist_data!A"&amp;INT(ROW($A1559)/4)),IF(MID($A1558,3,5)="notes",INDIRECT("wishlist_data!C"&amp;INT(ROW($A1559)/4)),IF(MID($A1558,1,3)="dim","",INDIRECT("wishlist_data!B"&amp;INT(ROW($A1559)/4)))))</f>
        <v/>
      </c>
    </row>
    <row r="1560" spans="1:1" x14ac:dyDescent="0.25">
      <c r="A1560" s="6" t="str" cm="1">
        <f t="array" aca="1" ref="A1560" ca="1">IF($A1559="",INDIRECT("wishlist_data!A"&amp;INT(ROW($A1560)/4)),IF(MID($A1559,3,5)="notes",INDIRECT("wishlist_data!C"&amp;INT(ROW($A1560)/4)),IF(MID($A1559,1,3)="dim","",INDIRECT("wishlist_data!B"&amp;INT(ROW($A1560)/4)))))</f>
        <v>// Synanceia</v>
      </c>
    </row>
    <row r="1561" spans="1:1" x14ac:dyDescent="0.25">
      <c r="A1561" s="6" t="str" cm="1">
        <f t="array" aca="1" ref="A1561" ca="1">IF($A1560="",INDIRECT("wishlist_data!A"&amp;INT(ROW($A1561)/4)),IF(MID($A1560,3,5)="notes",INDIRECT("wishlist_data!C"&amp;INT(ROW($A1561)/4)),IF(MID($A1560,1,3)="dim","",INDIRECT("wishlist_data!B"&amp;INT(ROW($A1561)/4)))))</f>
        <v>//notes:[Aegis' Speedrunner's Shopping List (updated 2026-01-05)] Tier: 2 [Purpose]: Movement, Sustained sword damage [Usage]: Universal [Source]: Event drop  | tags: aegis speedrun pve</v>
      </c>
    </row>
    <row r="1562" spans="1:1" x14ac:dyDescent="0.25">
      <c r="A1562" s="6" t="str" cm="1">
        <f t="array" aca="1" ref="A1562" ca="1">IF($A1561="",INDIRECT("wishlist_data!A"&amp;INT(ROW($A1562)/4)),IF(MID($A1561,3,5)="notes",INDIRECT("wishlist_data!C"&amp;INT(ROW($A1562)/4)),IF(MID($A1561,1,3)="dim","",INDIRECT("wishlist_data!B"&amp;INT(ROW($A1562)/4)))))</f>
        <v>dimwishlist:item=2765451289&amp;perks=938542991,2349202967,243981275,3708227201</v>
      </c>
    </row>
    <row r="1563" spans="1:1" x14ac:dyDescent="0.25">
      <c r="A1563" s="6" t="str" cm="1">
        <f t="array" aca="1" ref="A1563" ca="1">IF($A1562="",INDIRECT("wishlist_data!A"&amp;INT(ROW($A1563)/4)),IF(MID($A1562,3,5)="notes",INDIRECT("wishlist_data!C"&amp;INT(ROW($A1563)/4)),IF(MID($A1562,1,3)="dim","",INDIRECT("wishlist_data!B"&amp;INT(ROW($A1563)/4)))))</f>
        <v/>
      </c>
    </row>
    <row r="1564" spans="1:1" x14ac:dyDescent="0.25">
      <c r="A1564" s="6" t="str" cm="1">
        <f t="array" aca="1" ref="A1564" ca="1">IF($A1563="",INDIRECT("wishlist_data!A"&amp;INT(ROW($A1564)/4)),IF(MID($A1563,3,5)="notes",INDIRECT("wishlist_data!C"&amp;INT(ROW($A1564)/4)),IF(MID($A1563,1,3)="dim","",INDIRECT("wishlist_data!B"&amp;INT(ROW($A1564)/4)))))</f>
        <v>// Synanceia</v>
      </c>
    </row>
    <row r="1565" spans="1:1" x14ac:dyDescent="0.25">
      <c r="A1565" s="6" t="str" cm="1">
        <f t="array" aca="1" ref="A1565" ca="1">IF($A1564="",INDIRECT("wishlist_data!A"&amp;INT(ROW($A1565)/4)),IF(MID($A1564,3,5)="notes",INDIRECT("wishlist_data!C"&amp;INT(ROW($A1565)/4)),IF(MID($A1564,1,3)="dim","",INDIRECT("wishlist_data!B"&amp;INT(ROW($A1565)/4)))))</f>
        <v>//notes:[Aegis' Speedrunner's Shopping List (updated 2026-01-05)] Tier: 2 [Purpose]: Movement, Sustained sword damage [Usage]: Universal [Source]: Event drop  | tags: aegis speedrun pve</v>
      </c>
    </row>
    <row r="1566" spans="1:1" x14ac:dyDescent="0.25">
      <c r="A1566" s="6" t="str" cm="1">
        <f t="array" aca="1" ref="A1566" ca="1">IF($A1565="",INDIRECT("wishlist_data!A"&amp;INT(ROW($A1566)/4)),IF(MID($A1565,3,5)="notes",INDIRECT("wishlist_data!C"&amp;INT(ROW($A1566)/4)),IF(MID($A1565,1,3)="dim","",INDIRECT("wishlist_data!B"&amp;INT(ROW($A1566)/4)))))</f>
        <v>dimwishlist:item=2765451289&amp;perks=938542991,2349202967,4132187021,2077819806</v>
      </c>
    </row>
    <row r="1567" spans="1:1" x14ac:dyDescent="0.25">
      <c r="A1567" s="6" t="str" cm="1">
        <f t="array" aca="1" ref="A1567" ca="1">IF($A1566="",INDIRECT("wishlist_data!A"&amp;INT(ROW($A1567)/4)),IF(MID($A1566,3,5)="notes",INDIRECT("wishlist_data!C"&amp;INT(ROW($A1567)/4)),IF(MID($A1566,1,3)="dim","",INDIRECT("wishlist_data!B"&amp;INT(ROW($A1567)/4)))))</f>
        <v/>
      </c>
    </row>
    <row r="1568" spans="1:1" x14ac:dyDescent="0.25">
      <c r="A1568" s="6" t="str" cm="1">
        <f t="array" aca="1" ref="A1568" ca="1">IF($A1567="",INDIRECT("wishlist_data!A"&amp;INT(ROW($A1568)/4)),IF(MID($A1567,3,5)="notes",INDIRECT("wishlist_data!C"&amp;INT(ROW($A1568)/4)),IF(MID($A1567,1,3)="dim","",INDIRECT("wishlist_data!B"&amp;INT(ROW($A1568)/4)))))</f>
        <v>// Synanceia</v>
      </c>
    </row>
    <row r="1569" spans="1:1" x14ac:dyDescent="0.25">
      <c r="A1569" s="6" t="str" cm="1">
        <f t="array" aca="1" ref="A1569" ca="1">IF($A1568="",INDIRECT("wishlist_data!A"&amp;INT(ROW($A1569)/4)),IF(MID($A1568,3,5)="notes",INDIRECT("wishlist_data!C"&amp;INT(ROW($A1569)/4)),IF(MID($A1568,1,3)="dim","",INDIRECT("wishlist_data!B"&amp;INT(ROW($A1569)/4)))))</f>
        <v>//notes:[Aegis' Speedrunner's Shopping List (updated 2026-01-05)] Tier: 2 [Purpose]: Movement, Sustained sword damage [Usage]: Universal [Source]: Event drop  | tags: aegis speedrun pve</v>
      </c>
    </row>
    <row r="1570" spans="1:1" x14ac:dyDescent="0.25">
      <c r="A1570" s="6" t="str" cm="1">
        <f t="array" aca="1" ref="A1570" ca="1">IF($A1569="",INDIRECT("wishlist_data!A"&amp;INT(ROW($A1570)/4)),IF(MID($A1569,3,5)="notes",INDIRECT("wishlist_data!C"&amp;INT(ROW($A1570)/4)),IF(MID($A1569,1,3)="dim","",INDIRECT("wishlist_data!B"&amp;INT(ROW($A1570)/4)))))</f>
        <v>dimwishlist:item=2765451289&amp;perks=938542991,2349202967,4132187021,1089671869</v>
      </c>
    </row>
    <row r="1571" spans="1:1" x14ac:dyDescent="0.25">
      <c r="A1571" s="6" t="str" cm="1">
        <f t="array" aca="1" ref="A1571" ca="1">IF($A1570="",INDIRECT("wishlist_data!A"&amp;INT(ROW($A1571)/4)),IF(MID($A1570,3,5)="notes",INDIRECT("wishlist_data!C"&amp;INT(ROW($A1571)/4)),IF(MID($A1570,1,3)="dim","",INDIRECT("wishlist_data!B"&amp;INT(ROW($A1571)/4)))))</f>
        <v/>
      </c>
    </row>
    <row r="1572" spans="1:1" x14ac:dyDescent="0.25">
      <c r="A1572" s="6" t="str" cm="1">
        <f t="array" aca="1" ref="A1572" ca="1">IF($A1571="",INDIRECT("wishlist_data!A"&amp;INT(ROW($A1572)/4)),IF(MID($A1571,3,5)="notes",INDIRECT("wishlist_data!C"&amp;INT(ROW($A1572)/4)),IF(MID($A1571,1,3)="dim","",INDIRECT("wishlist_data!B"&amp;INT(ROW($A1572)/4)))))</f>
        <v>// Synanceia</v>
      </c>
    </row>
    <row r="1573" spans="1:1" x14ac:dyDescent="0.25">
      <c r="A1573" s="6" t="str" cm="1">
        <f t="array" aca="1" ref="A1573" ca="1">IF($A1572="",INDIRECT("wishlist_data!A"&amp;INT(ROW($A1573)/4)),IF(MID($A1572,3,5)="notes",INDIRECT("wishlist_data!C"&amp;INT(ROW($A1573)/4)),IF(MID($A1572,1,3)="dim","",INDIRECT("wishlist_data!B"&amp;INT(ROW($A1573)/4)))))</f>
        <v>//notes:[Aegis' Speedrunner's Shopping List (updated 2026-01-05)] Tier: 2 [Purpose]: Movement, Sustained sword damage [Usage]: Universal [Source]: Event drop  | tags: aegis speedrun pve</v>
      </c>
    </row>
    <row r="1574" spans="1:1" x14ac:dyDescent="0.25">
      <c r="A1574" s="6" t="str" cm="1">
        <f t="array" aca="1" ref="A1574" ca="1">IF($A1573="",INDIRECT("wishlist_data!A"&amp;INT(ROW($A1574)/4)),IF(MID($A1573,3,5)="notes",INDIRECT("wishlist_data!C"&amp;INT(ROW($A1574)/4)),IF(MID($A1573,1,3)="dim","",INDIRECT("wishlist_data!B"&amp;INT(ROW($A1574)/4)))))</f>
        <v>dimwishlist:item=2765451289&amp;perks=938542991,2349202967,4132187021,3708227201</v>
      </c>
    </row>
    <row r="1575" spans="1:1" x14ac:dyDescent="0.25">
      <c r="A1575" s="6" t="str" cm="1">
        <f t="array" aca="1" ref="A1575" ca="1">IF($A1574="",INDIRECT("wishlist_data!A"&amp;INT(ROW($A1575)/4)),IF(MID($A1574,3,5)="notes",INDIRECT("wishlist_data!C"&amp;INT(ROW($A1575)/4)),IF(MID($A1574,1,3)="dim","",INDIRECT("wishlist_data!B"&amp;INT(ROW($A1575)/4)))))</f>
        <v/>
      </c>
    </row>
    <row r="1576" spans="1:1" x14ac:dyDescent="0.25">
      <c r="A1576" s="6" t="str" cm="1">
        <f t="array" aca="1" ref="A1576" ca="1">IF($A1575="",INDIRECT("wishlist_data!A"&amp;INT(ROW($A1576)/4)),IF(MID($A1575,3,5)="notes",INDIRECT("wishlist_data!C"&amp;INT(ROW($A1576)/4)),IF(MID($A1575,1,3)="dim","",INDIRECT("wishlist_data!B"&amp;INT(ROW($A1576)/4)))))</f>
        <v>// Synanceia</v>
      </c>
    </row>
    <row r="1577" spans="1:1" x14ac:dyDescent="0.25">
      <c r="A1577" s="6" t="str" cm="1">
        <f t="array" aca="1" ref="A1577" ca="1">IF($A1576="",INDIRECT("wishlist_data!A"&amp;INT(ROW($A1577)/4)),IF(MID($A1576,3,5)="notes",INDIRECT("wishlist_data!C"&amp;INT(ROW($A1577)/4)),IF(MID($A1576,1,3)="dim","",INDIRECT("wishlist_data!B"&amp;INT(ROW($A1577)/4)))))</f>
        <v>//notes:[Aegis' Speedrunner's Shopping List (updated 2026-01-05)] Tier: 2 [Purpose]: Movement, Sustained sword damage [Usage]: Universal [Source]: Event drop  | tags: aegis speedrun pve</v>
      </c>
    </row>
    <row r="1578" spans="1:1" x14ac:dyDescent="0.25">
      <c r="A1578" s="6" t="str" cm="1">
        <f t="array" aca="1" ref="A1578" ca="1">IF($A1577="",INDIRECT("wishlist_data!A"&amp;INT(ROW($A1578)/4)),IF(MID($A1577,3,5)="notes",INDIRECT("wishlist_data!C"&amp;INT(ROW($A1578)/4)),IF(MID($A1577,1,3)="dim","",INDIRECT("wishlist_data!B"&amp;INT(ROW($A1578)/4)))))</f>
        <v>dimwishlist:item=2765451289&amp;perks=938542991,269888150,1749209109,2077819806</v>
      </c>
    </row>
    <row r="1579" spans="1:1" x14ac:dyDescent="0.25">
      <c r="A1579" s="6" t="str" cm="1">
        <f t="array" aca="1" ref="A1579" ca="1">IF($A1578="",INDIRECT("wishlist_data!A"&amp;INT(ROW($A1579)/4)),IF(MID($A1578,3,5)="notes",INDIRECT("wishlist_data!C"&amp;INT(ROW($A1579)/4)),IF(MID($A1578,1,3)="dim","",INDIRECT("wishlist_data!B"&amp;INT(ROW($A1579)/4)))))</f>
        <v/>
      </c>
    </row>
    <row r="1580" spans="1:1" x14ac:dyDescent="0.25">
      <c r="A1580" s="6" t="str" cm="1">
        <f t="array" aca="1" ref="A1580" ca="1">IF($A1579="",INDIRECT("wishlist_data!A"&amp;INT(ROW($A1580)/4)),IF(MID($A1579,3,5)="notes",INDIRECT("wishlist_data!C"&amp;INT(ROW($A1580)/4)),IF(MID($A1579,1,3)="dim","",INDIRECT("wishlist_data!B"&amp;INT(ROW($A1580)/4)))))</f>
        <v>// Synanceia</v>
      </c>
    </row>
    <row r="1581" spans="1:1" x14ac:dyDescent="0.25">
      <c r="A1581" s="6" t="str" cm="1">
        <f t="array" aca="1" ref="A1581" ca="1">IF($A1580="",INDIRECT("wishlist_data!A"&amp;INT(ROW($A1581)/4)),IF(MID($A1580,3,5)="notes",INDIRECT("wishlist_data!C"&amp;INT(ROW($A1581)/4)),IF(MID($A1580,1,3)="dim","",INDIRECT("wishlist_data!B"&amp;INT(ROW($A1581)/4)))))</f>
        <v>//notes:[Aegis' Speedrunner's Shopping List (updated 2026-01-05)] Tier: 2 [Purpose]: Movement, Sustained sword damage [Usage]: Universal [Source]: Event drop  | tags: aegis speedrun pve</v>
      </c>
    </row>
    <row r="1582" spans="1:1" x14ac:dyDescent="0.25">
      <c r="A1582" s="6" t="str" cm="1">
        <f t="array" aca="1" ref="A1582" ca="1">IF($A1581="",INDIRECT("wishlist_data!A"&amp;INT(ROW($A1582)/4)),IF(MID($A1581,3,5)="notes",INDIRECT("wishlist_data!C"&amp;INT(ROW($A1582)/4)),IF(MID($A1581,1,3)="dim","",INDIRECT("wishlist_data!B"&amp;INT(ROW($A1582)/4)))))</f>
        <v>dimwishlist:item=2765451289&amp;perks=938542991,269888150,1749209109,1089671869</v>
      </c>
    </row>
    <row r="1583" spans="1:1" x14ac:dyDescent="0.25">
      <c r="A1583" s="6" t="str" cm="1">
        <f t="array" aca="1" ref="A1583" ca="1">IF($A1582="",INDIRECT("wishlist_data!A"&amp;INT(ROW($A1583)/4)),IF(MID($A1582,3,5)="notes",INDIRECT("wishlist_data!C"&amp;INT(ROW($A1583)/4)),IF(MID($A1582,1,3)="dim","",INDIRECT("wishlist_data!B"&amp;INT(ROW($A1583)/4)))))</f>
        <v/>
      </c>
    </row>
    <row r="1584" spans="1:1" x14ac:dyDescent="0.25">
      <c r="A1584" s="6" t="str" cm="1">
        <f t="array" aca="1" ref="A1584" ca="1">IF($A1583="",INDIRECT("wishlist_data!A"&amp;INT(ROW($A1584)/4)),IF(MID($A1583,3,5)="notes",INDIRECT("wishlist_data!C"&amp;INT(ROW($A1584)/4)),IF(MID($A1583,1,3)="dim","",INDIRECT("wishlist_data!B"&amp;INT(ROW($A1584)/4)))))</f>
        <v>// Synanceia</v>
      </c>
    </row>
    <row r="1585" spans="1:1" x14ac:dyDescent="0.25">
      <c r="A1585" s="6" t="str" cm="1">
        <f t="array" aca="1" ref="A1585" ca="1">IF($A1584="",INDIRECT("wishlist_data!A"&amp;INT(ROW($A1585)/4)),IF(MID($A1584,3,5)="notes",INDIRECT("wishlist_data!C"&amp;INT(ROW($A1585)/4)),IF(MID($A1584,1,3)="dim","",INDIRECT("wishlist_data!B"&amp;INT(ROW($A1585)/4)))))</f>
        <v>//notes:[Aegis' Speedrunner's Shopping List (updated 2026-01-05)] Tier: 2 [Purpose]: Movement, Sustained sword damage [Usage]: Universal [Source]: Event drop  | tags: aegis speedrun pve</v>
      </c>
    </row>
    <row r="1586" spans="1:1" x14ac:dyDescent="0.25">
      <c r="A1586" s="6" t="str" cm="1">
        <f t="array" aca="1" ref="A1586" ca="1">IF($A1585="",INDIRECT("wishlist_data!A"&amp;INT(ROW($A1586)/4)),IF(MID($A1585,3,5)="notes",INDIRECT("wishlist_data!C"&amp;INT(ROW($A1586)/4)),IF(MID($A1585,1,3)="dim","",INDIRECT("wishlist_data!B"&amp;INT(ROW($A1586)/4)))))</f>
        <v>dimwishlist:item=2765451289&amp;perks=938542991,269888150,1749209109,3708227201</v>
      </c>
    </row>
    <row r="1587" spans="1:1" x14ac:dyDescent="0.25">
      <c r="A1587" s="6" t="str" cm="1">
        <f t="array" aca="1" ref="A1587" ca="1">IF($A1586="",INDIRECT("wishlist_data!A"&amp;INT(ROW($A1587)/4)),IF(MID($A1586,3,5)="notes",INDIRECT("wishlist_data!C"&amp;INT(ROW($A1587)/4)),IF(MID($A1586,1,3)="dim","",INDIRECT("wishlist_data!B"&amp;INT(ROW($A1587)/4)))))</f>
        <v/>
      </c>
    </row>
    <row r="1588" spans="1:1" x14ac:dyDescent="0.25">
      <c r="A1588" s="6" t="str" cm="1">
        <f t="array" aca="1" ref="A1588" ca="1">IF($A1587="",INDIRECT("wishlist_data!A"&amp;INT(ROW($A1588)/4)),IF(MID($A1587,3,5)="notes",INDIRECT("wishlist_data!C"&amp;INT(ROW($A1588)/4)),IF(MID($A1587,1,3)="dim","",INDIRECT("wishlist_data!B"&amp;INT(ROW($A1588)/4)))))</f>
        <v>// Synanceia</v>
      </c>
    </row>
    <row r="1589" spans="1:1" x14ac:dyDescent="0.25">
      <c r="A1589" s="6" t="str" cm="1">
        <f t="array" aca="1" ref="A1589" ca="1">IF($A1588="",INDIRECT("wishlist_data!A"&amp;INT(ROW($A1589)/4)),IF(MID($A1588,3,5)="notes",INDIRECT("wishlist_data!C"&amp;INT(ROW($A1589)/4)),IF(MID($A1588,1,3)="dim","",INDIRECT("wishlist_data!B"&amp;INT(ROW($A1589)/4)))))</f>
        <v>//notes:[Aegis' Speedrunner's Shopping List (updated 2026-01-05)] Tier: 2 [Purpose]: Movement, Sustained sword damage [Usage]: Universal [Source]: Event drop  | tags: aegis speedrun pve</v>
      </c>
    </row>
    <row r="1590" spans="1:1" x14ac:dyDescent="0.25">
      <c r="A1590" s="6" t="str" cm="1">
        <f t="array" aca="1" ref="A1590" ca="1">IF($A1589="",INDIRECT("wishlist_data!A"&amp;INT(ROW($A1590)/4)),IF(MID($A1589,3,5)="notes",INDIRECT("wishlist_data!C"&amp;INT(ROW($A1590)/4)),IF(MID($A1589,1,3)="dim","",INDIRECT("wishlist_data!B"&amp;INT(ROW($A1590)/4)))))</f>
        <v>dimwishlist:item=2765451289&amp;perks=938542991,269888150,243981275,2077819806</v>
      </c>
    </row>
    <row r="1591" spans="1:1" x14ac:dyDescent="0.25">
      <c r="A1591" s="6" t="str" cm="1">
        <f t="array" aca="1" ref="A1591" ca="1">IF($A1590="",INDIRECT("wishlist_data!A"&amp;INT(ROW($A1591)/4)),IF(MID($A1590,3,5)="notes",INDIRECT("wishlist_data!C"&amp;INT(ROW($A1591)/4)),IF(MID($A1590,1,3)="dim","",INDIRECT("wishlist_data!B"&amp;INT(ROW($A1591)/4)))))</f>
        <v/>
      </c>
    </row>
    <row r="1592" spans="1:1" x14ac:dyDescent="0.25">
      <c r="A1592" s="6" t="str" cm="1">
        <f t="array" aca="1" ref="A1592" ca="1">IF($A1591="",INDIRECT("wishlist_data!A"&amp;INT(ROW($A1592)/4)),IF(MID($A1591,3,5)="notes",INDIRECT("wishlist_data!C"&amp;INT(ROW($A1592)/4)),IF(MID($A1591,1,3)="dim","",INDIRECT("wishlist_data!B"&amp;INT(ROW($A1592)/4)))))</f>
        <v>// Synanceia</v>
      </c>
    </row>
    <row r="1593" spans="1:1" x14ac:dyDescent="0.25">
      <c r="A1593" s="6" t="str" cm="1">
        <f t="array" aca="1" ref="A1593" ca="1">IF($A1592="",INDIRECT("wishlist_data!A"&amp;INT(ROW($A1593)/4)),IF(MID($A1592,3,5)="notes",INDIRECT("wishlist_data!C"&amp;INT(ROW($A1593)/4)),IF(MID($A1592,1,3)="dim","",INDIRECT("wishlist_data!B"&amp;INT(ROW($A1593)/4)))))</f>
        <v>//notes:[Aegis' Speedrunner's Shopping List (updated 2026-01-05)] Tier: 2 [Purpose]: Movement, Sustained sword damage [Usage]: Universal [Source]: Event drop  | tags: aegis speedrun pve</v>
      </c>
    </row>
    <row r="1594" spans="1:1" x14ac:dyDescent="0.25">
      <c r="A1594" s="6" t="str" cm="1">
        <f t="array" aca="1" ref="A1594" ca="1">IF($A1593="",INDIRECT("wishlist_data!A"&amp;INT(ROW($A1594)/4)),IF(MID($A1593,3,5)="notes",INDIRECT("wishlist_data!C"&amp;INT(ROW($A1594)/4)),IF(MID($A1593,1,3)="dim","",INDIRECT("wishlist_data!B"&amp;INT(ROW($A1594)/4)))))</f>
        <v>dimwishlist:item=2765451289&amp;perks=938542991,269888150,243981275,1089671869</v>
      </c>
    </row>
    <row r="1595" spans="1:1" x14ac:dyDescent="0.25">
      <c r="A1595" s="6" t="str" cm="1">
        <f t="array" aca="1" ref="A1595" ca="1">IF($A1594="",INDIRECT("wishlist_data!A"&amp;INT(ROW($A1595)/4)),IF(MID($A1594,3,5)="notes",INDIRECT("wishlist_data!C"&amp;INT(ROW($A1595)/4)),IF(MID($A1594,1,3)="dim","",INDIRECT("wishlist_data!B"&amp;INT(ROW($A1595)/4)))))</f>
        <v/>
      </c>
    </row>
    <row r="1596" spans="1:1" x14ac:dyDescent="0.25">
      <c r="A1596" s="6" t="str" cm="1">
        <f t="array" aca="1" ref="A1596" ca="1">IF($A1595="",INDIRECT("wishlist_data!A"&amp;INT(ROW($A1596)/4)),IF(MID($A1595,3,5)="notes",INDIRECT("wishlist_data!C"&amp;INT(ROW($A1596)/4)),IF(MID($A1595,1,3)="dim","",INDIRECT("wishlist_data!B"&amp;INT(ROW($A1596)/4)))))</f>
        <v>// Synanceia</v>
      </c>
    </row>
    <row r="1597" spans="1:1" x14ac:dyDescent="0.25">
      <c r="A1597" s="6" t="str" cm="1">
        <f t="array" aca="1" ref="A1597" ca="1">IF($A1596="",INDIRECT("wishlist_data!A"&amp;INT(ROW($A1597)/4)),IF(MID($A1596,3,5)="notes",INDIRECT("wishlist_data!C"&amp;INT(ROW($A1597)/4)),IF(MID($A1596,1,3)="dim","",INDIRECT("wishlist_data!B"&amp;INT(ROW($A1597)/4)))))</f>
        <v>//notes:[Aegis' Speedrunner's Shopping List (updated 2026-01-05)] Tier: 2 [Purpose]: Movement, Sustained sword damage [Usage]: Universal [Source]: Event drop  | tags: aegis speedrun pve</v>
      </c>
    </row>
    <row r="1598" spans="1:1" x14ac:dyDescent="0.25">
      <c r="A1598" s="6" t="str" cm="1">
        <f t="array" aca="1" ref="A1598" ca="1">IF($A1597="",INDIRECT("wishlist_data!A"&amp;INT(ROW($A1598)/4)),IF(MID($A1597,3,5)="notes",INDIRECT("wishlist_data!C"&amp;INT(ROW($A1598)/4)),IF(MID($A1597,1,3)="dim","",INDIRECT("wishlist_data!B"&amp;INT(ROW($A1598)/4)))))</f>
        <v>dimwishlist:item=2765451289&amp;perks=938542991,269888150,243981275,3708227201</v>
      </c>
    </row>
    <row r="1599" spans="1:1" x14ac:dyDescent="0.25">
      <c r="A1599" s="6" t="str" cm="1">
        <f t="array" aca="1" ref="A1599" ca="1">IF($A1598="",INDIRECT("wishlist_data!A"&amp;INT(ROW($A1599)/4)),IF(MID($A1598,3,5)="notes",INDIRECT("wishlist_data!C"&amp;INT(ROW($A1599)/4)),IF(MID($A1598,1,3)="dim","",INDIRECT("wishlist_data!B"&amp;INT(ROW($A1599)/4)))))</f>
        <v/>
      </c>
    </row>
    <row r="1600" spans="1:1" x14ac:dyDescent="0.25">
      <c r="A1600" s="6" t="str" cm="1">
        <f t="array" aca="1" ref="A1600" ca="1">IF($A1599="",INDIRECT("wishlist_data!A"&amp;INT(ROW($A1600)/4)),IF(MID($A1599,3,5)="notes",INDIRECT("wishlist_data!C"&amp;INT(ROW($A1600)/4)),IF(MID($A1599,1,3)="dim","",INDIRECT("wishlist_data!B"&amp;INT(ROW($A1600)/4)))))</f>
        <v>// Synanceia</v>
      </c>
    </row>
    <row r="1601" spans="1:1" x14ac:dyDescent="0.25">
      <c r="A1601" s="6" t="str" cm="1">
        <f t="array" aca="1" ref="A1601" ca="1">IF($A1600="",INDIRECT("wishlist_data!A"&amp;INT(ROW($A1601)/4)),IF(MID($A1600,3,5)="notes",INDIRECT("wishlist_data!C"&amp;INT(ROW($A1601)/4)),IF(MID($A1600,1,3)="dim","",INDIRECT("wishlist_data!B"&amp;INT(ROW($A1601)/4)))))</f>
        <v>//notes:[Aegis' Speedrunner's Shopping List (updated 2026-01-05)] Tier: 2 [Purpose]: Movement, Sustained sword damage [Usage]: Universal [Source]: Event drop  | tags: aegis speedrun pve</v>
      </c>
    </row>
    <row r="1602" spans="1:1" x14ac:dyDescent="0.25">
      <c r="A1602" s="6" t="str" cm="1">
        <f t="array" aca="1" ref="A1602" ca="1">IF($A1601="",INDIRECT("wishlist_data!A"&amp;INT(ROW($A1602)/4)),IF(MID($A1601,3,5)="notes",INDIRECT("wishlist_data!C"&amp;INT(ROW($A1602)/4)),IF(MID($A1601,1,3)="dim","",INDIRECT("wishlist_data!B"&amp;INT(ROW($A1602)/4)))))</f>
        <v>dimwishlist:item=2765451289&amp;perks=938542991,269888150,4132187021,2077819806</v>
      </c>
    </row>
    <row r="1603" spans="1:1" x14ac:dyDescent="0.25">
      <c r="A1603" s="6" t="str" cm="1">
        <f t="array" aca="1" ref="A1603" ca="1">IF($A1602="",INDIRECT("wishlist_data!A"&amp;INT(ROW($A1603)/4)),IF(MID($A1602,3,5)="notes",INDIRECT("wishlist_data!C"&amp;INT(ROW($A1603)/4)),IF(MID($A1602,1,3)="dim","",INDIRECT("wishlist_data!B"&amp;INT(ROW($A1603)/4)))))</f>
        <v/>
      </c>
    </row>
    <row r="1604" spans="1:1" x14ac:dyDescent="0.25">
      <c r="A1604" s="6" t="str" cm="1">
        <f t="array" aca="1" ref="A1604" ca="1">IF($A1603="",INDIRECT("wishlist_data!A"&amp;INT(ROW($A1604)/4)),IF(MID($A1603,3,5)="notes",INDIRECT("wishlist_data!C"&amp;INT(ROW($A1604)/4)),IF(MID($A1603,1,3)="dim","",INDIRECT("wishlist_data!B"&amp;INT(ROW($A1604)/4)))))</f>
        <v>// Synanceia</v>
      </c>
    </row>
    <row r="1605" spans="1:1" x14ac:dyDescent="0.25">
      <c r="A1605" s="6" t="str" cm="1">
        <f t="array" aca="1" ref="A1605" ca="1">IF($A1604="",INDIRECT("wishlist_data!A"&amp;INT(ROW($A1605)/4)),IF(MID($A1604,3,5)="notes",INDIRECT("wishlist_data!C"&amp;INT(ROW($A1605)/4)),IF(MID($A1604,1,3)="dim","",INDIRECT("wishlist_data!B"&amp;INT(ROW($A1605)/4)))))</f>
        <v>//notes:[Aegis' Speedrunner's Shopping List (updated 2026-01-05)] Tier: 2 [Purpose]: Movement, Sustained sword damage [Usage]: Universal [Source]: Event drop  | tags: aegis speedrun pve</v>
      </c>
    </row>
    <row r="1606" spans="1:1" x14ac:dyDescent="0.25">
      <c r="A1606" s="6" t="str" cm="1">
        <f t="array" aca="1" ref="A1606" ca="1">IF($A1605="",INDIRECT("wishlist_data!A"&amp;INT(ROW($A1606)/4)),IF(MID($A1605,3,5)="notes",INDIRECT("wishlist_data!C"&amp;INT(ROW($A1606)/4)),IF(MID($A1605,1,3)="dim","",INDIRECT("wishlist_data!B"&amp;INT(ROW($A1606)/4)))))</f>
        <v>dimwishlist:item=2765451289&amp;perks=938542991,269888150,4132187021,1089671869</v>
      </c>
    </row>
    <row r="1607" spans="1:1" x14ac:dyDescent="0.25">
      <c r="A1607" s="6" t="str" cm="1">
        <f t="array" aca="1" ref="A1607" ca="1">IF($A1606="",INDIRECT("wishlist_data!A"&amp;INT(ROW($A1607)/4)),IF(MID($A1606,3,5)="notes",INDIRECT("wishlist_data!C"&amp;INT(ROW($A1607)/4)),IF(MID($A1606,1,3)="dim","",INDIRECT("wishlist_data!B"&amp;INT(ROW($A1607)/4)))))</f>
        <v/>
      </c>
    </row>
    <row r="1608" spans="1:1" x14ac:dyDescent="0.25">
      <c r="A1608" s="6" t="str" cm="1">
        <f t="array" aca="1" ref="A1608" ca="1">IF($A1607="",INDIRECT("wishlist_data!A"&amp;INT(ROW($A1608)/4)),IF(MID($A1607,3,5)="notes",INDIRECT("wishlist_data!C"&amp;INT(ROW($A1608)/4)),IF(MID($A1607,1,3)="dim","",INDIRECT("wishlist_data!B"&amp;INT(ROW($A1608)/4)))))</f>
        <v>// Synanceia</v>
      </c>
    </row>
    <row r="1609" spans="1:1" x14ac:dyDescent="0.25">
      <c r="A1609" s="6" t="str" cm="1">
        <f t="array" aca="1" ref="A1609" ca="1">IF($A1608="",INDIRECT("wishlist_data!A"&amp;INT(ROW($A1609)/4)),IF(MID($A1608,3,5)="notes",INDIRECT("wishlist_data!C"&amp;INT(ROW($A1609)/4)),IF(MID($A1608,1,3)="dim","",INDIRECT("wishlist_data!B"&amp;INT(ROW($A1609)/4)))))</f>
        <v>//notes:[Aegis' Speedrunner's Shopping List (updated 2026-01-05)] Tier: 2 [Purpose]: Movement, Sustained sword damage [Usage]: Universal [Source]: Event drop  | tags: aegis speedrun pve</v>
      </c>
    </row>
    <row r="1610" spans="1:1" x14ac:dyDescent="0.25">
      <c r="A1610" s="6" t="str" cm="1">
        <f t="array" aca="1" ref="A1610" ca="1">IF($A1609="",INDIRECT("wishlist_data!A"&amp;INT(ROW($A1610)/4)),IF(MID($A1609,3,5)="notes",INDIRECT("wishlist_data!C"&amp;INT(ROW($A1610)/4)),IF(MID($A1609,1,3)="dim","",INDIRECT("wishlist_data!B"&amp;INT(ROW($A1610)/4)))))</f>
        <v>dimwishlist:item=2765451289&amp;perks=938542991,269888150,4132187021,3708227201</v>
      </c>
    </row>
    <row r="1611" spans="1:1" x14ac:dyDescent="0.25">
      <c r="A1611" s="6" t="str" cm="1">
        <f t="array" aca="1" ref="A1611" ca="1">IF($A1610="",INDIRECT("wishlist_data!A"&amp;INT(ROW($A1611)/4)),IF(MID($A1610,3,5)="notes",INDIRECT("wishlist_data!C"&amp;INT(ROW($A1611)/4)),IF(MID($A1610,1,3)="dim","",INDIRECT("wishlist_data!B"&amp;INT(ROW($A1611)/4)))))</f>
        <v/>
      </c>
    </row>
    <row r="1612" spans="1:1" x14ac:dyDescent="0.25">
      <c r="A1612" s="6" t="str" cm="1">
        <f t="array" aca="1" ref="A1612" ca="1">IF($A1611="",INDIRECT("wishlist_data!A"&amp;INT(ROW($A1612)/4)),IF(MID($A1611,3,5)="notes",INDIRECT("wishlist_data!C"&amp;INT(ROW($A1612)/4)),IF(MID($A1611,1,3)="dim","",INDIRECT("wishlist_data!B"&amp;INT(ROW($A1612)/4)))))</f>
        <v>// Synanceia</v>
      </c>
    </row>
    <row r="1613" spans="1:1" x14ac:dyDescent="0.25">
      <c r="A1613" s="6" t="str" cm="1">
        <f t="array" aca="1" ref="A1613" ca="1">IF($A1612="",INDIRECT("wishlist_data!A"&amp;INT(ROW($A1613)/4)),IF(MID($A1612,3,5)="notes",INDIRECT("wishlist_data!C"&amp;INT(ROW($A1613)/4)),IF(MID($A1612,1,3)="dim","",INDIRECT("wishlist_data!B"&amp;INT(ROW($A1613)/4)))))</f>
        <v>//notes:[Aegis' Speedrunner's Shopping List (updated 2026-01-05)] Tier: 2 [Purpose]: Movement, Sustained sword damage [Usage]: Universal [Source]: Event drop  | tags: aegis speedrun pve</v>
      </c>
    </row>
    <row r="1614" spans="1:1" x14ac:dyDescent="0.25">
      <c r="A1614" s="6" t="str" cm="1">
        <f t="array" aca="1" ref="A1614" ca="1">IF($A1613="",INDIRECT("wishlist_data!A"&amp;INT(ROW($A1614)/4)),IF(MID($A1613,3,5)="notes",INDIRECT("wishlist_data!C"&amp;INT(ROW($A1614)/4)),IF(MID($A1613,1,3)="dim","",INDIRECT("wishlist_data!B"&amp;INT(ROW($A1614)/4)))))</f>
        <v>dimwishlist:item=2765451290&amp;perks=938542991,2349202967,1749209109,2077819806</v>
      </c>
    </row>
    <row r="1615" spans="1:1" x14ac:dyDescent="0.25">
      <c r="A1615" s="6" t="str" cm="1">
        <f t="array" aca="1" ref="A1615" ca="1">IF($A1614="",INDIRECT("wishlist_data!A"&amp;INT(ROW($A1615)/4)),IF(MID($A1614,3,5)="notes",INDIRECT("wishlist_data!C"&amp;INT(ROW($A1615)/4)),IF(MID($A1614,1,3)="dim","",INDIRECT("wishlist_data!B"&amp;INT(ROW($A1615)/4)))))</f>
        <v/>
      </c>
    </row>
    <row r="1616" spans="1:1" x14ac:dyDescent="0.25">
      <c r="A1616" s="6" t="str" cm="1">
        <f t="array" aca="1" ref="A1616" ca="1">IF($A1615="",INDIRECT("wishlist_data!A"&amp;INT(ROW($A1616)/4)),IF(MID($A1615,3,5)="notes",INDIRECT("wishlist_data!C"&amp;INT(ROW($A1616)/4)),IF(MID($A1615,1,3)="dim","",INDIRECT("wishlist_data!B"&amp;INT(ROW($A1616)/4)))))</f>
        <v>// Synanceia</v>
      </c>
    </row>
    <row r="1617" spans="1:1" x14ac:dyDescent="0.25">
      <c r="A1617" s="6" t="str" cm="1">
        <f t="array" aca="1" ref="A1617" ca="1">IF($A1616="",INDIRECT("wishlist_data!A"&amp;INT(ROW($A1617)/4)),IF(MID($A1616,3,5)="notes",INDIRECT("wishlist_data!C"&amp;INT(ROW($A1617)/4)),IF(MID($A1616,1,3)="dim","",INDIRECT("wishlist_data!B"&amp;INT(ROW($A1617)/4)))))</f>
        <v>//notes:[Aegis' Speedrunner's Shopping List (updated 2026-01-05)] Tier: 2 [Purpose]: Movement, Sustained sword damage [Usage]: Universal [Source]: Event drop  | tags: aegis speedrun pve</v>
      </c>
    </row>
    <row r="1618" spans="1:1" x14ac:dyDescent="0.25">
      <c r="A1618" s="6" t="str" cm="1">
        <f t="array" aca="1" ref="A1618" ca="1">IF($A1617="",INDIRECT("wishlist_data!A"&amp;INT(ROW($A1618)/4)),IF(MID($A1617,3,5)="notes",INDIRECT("wishlist_data!C"&amp;INT(ROW($A1618)/4)),IF(MID($A1617,1,3)="dim","",INDIRECT("wishlist_data!B"&amp;INT(ROW($A1618)/4)))))</f>
        <v>dimwishlist:item=2765451290&amp;perks=938542991,2349202967,1749209109,1089671869</v>
      </c>
    </row>
    <row r="1619" spans="1:1" x14ac:dyDescent="0.25">
      <c r="A1619" s="6" t="str" cm="1">
        <f t="array" aca="1" ref="A1619" ca="1">IF($A1618="",INDIRECT("wishlist_data!A"&amp;INT(ROW($A1619)/4)),IF(MID($A1618,3,5)="notes",INDIRECT("wishlist_data!C"&amp;INT(ROW($A1619)/4)),IF(MID($A1618,1,3)="dim","",INDIRECT("wishlist_data!B"&amp;INT(ROW($A1619)/4)))))</f>
        <v/>
      </c>
    </row>
    <row r="1620" spans="1:1" x14ac:dyDescent="0.25">
      <c r="A1620" s="6" t="str" cm="1">
        <f t="array" aca="1" ref="A1620" ca="1">IF($A1619="",INDIRECT("wishlist_data!A"&amp;INT(ROW($A1620)/4)),IF(MID($A1619,3,5)="notes",INDIRECT("wishlist_data!C"&amp;INT(ROW($A1620)/4)),IF(MID($A1619,1,3)="dim","",INDIRECT("wishlist_data!B"&amp;INT(ROW($A1620)/4)))))</f>
        <v>// Synanceia</v>
      </c>
    </row>
    <row r="1621" spans="1:1" x14ac:dyDescent="0.25">
      <c r="A1621" s="6" t="str" cm="1">
        <f t="array" aca="1" ref="A1621" ca="1">IF($A1620="",INDIRECT("wishlist_data!A"&amp;INT(ROW($A1621)/4)),IF(MID($A1620,3,5)="notes",INDIRECT("wishlist_data!C"&amp;INT(ROW($A1621)/4)),IF(MID($A1620,1,3)="dim","",INDIRECT("wishlist_data!B"&amp;INT(ROW($A1621)/4)))))</f>
        <v>//notes:[Aegis' Speedrunner's Shopping List (updated 2026-01-05)] Tier: 2 [Purpose]: Movement, Sustained sword damage [Usage]: Universal [Source]: Event drop  | tags: aegis speedrun pve</v>
      </c>
    </row>
    <row r="1622" spans="1:1" x14ac:dyDescent="0.25">
      <c r="A1622" s="6" t="str" cm="1">
        <f t="array" aca="1" ref="A1622" ca="1">IF($A1621="",INDIRECT("wishlist_data!A"&amp;INT(ROW($A1622)/4)),IF(MID($A1621,3,5)="notes",INDIRECT("wishlist_data!C"&amp;INT(ROW($A1622)/4)),IF(MID($A1621,1,3)="dim","",INDIRECT("wishlist_data!B"&amp;INT(ROW($A1622)/4)))))</f>
        <v>dimwishlist:item=2765451290&amp;perks=938542991,2349202967,1749209109,3708227201</v>
      </c>
    </row>
    <row r="1623" spans="1:1" x14ac:dyDescent="0.25">
      <c r="A1623" s="6" t="str" cm="1">
        <f t="array" aca="1" ref="A1623" ca="1">IF($A1622="",INDIRECT("wishlist_data!A"&amp;INT(ROW($A1623)/4)),IF(MID($A1622,3,5)="notes",INDIRECT("wishlist_data!C"&amp;INT(ROW($A1623)/4)),IF(MID($A1622,1,3)="dim","",INDIRECT("wishlist_data!B"&amp;INT(ROW($A1623)/4)))))</f>
        <v/>
      </c>
    </row>
    <row r="1624" spans="1:1" x14ac:dyDescent="0.25">
      <c r="A1624" s="6" t="str" cm="1">
        <f t="array" aca="1" ref="A1624" ca="1">IF($A1623="",INDIRECT("wishlist_data!A"&amp;INT(ROW($A1624)/4)),IF(MID($A1623,3,5)="notes",INDIRECT("wishlist_data!C"&amp;INT(ROW($A1624)/4)),IF(MID($A1623,1,3)="dim","",INDIRECT("wishlist_data!B"&amp;INT(ROW($A1624)/4)))))</f>
        <v>// Synanceia</v>
      </c>
    </row>
    <row r="1625" spans="1:1" x14ac:dyDescent="0.25">
      <c r="A1625" s="6" t="str" cm="1">
        <f t="array" aca="1" ref="A1625" ca="1">IF($A1624="",INDIRECT("wishlist_data!A"&amp;INT(ROW($A1625)/4)),IF(MID($A1624,3,5)="notes",INDIRECT("wishlist_data!C"&amp;INT(ROW($A1625)/4)),IF(MID($A1624,1,3)="dim","",INDIRECT("wishlist_data!B"&amp;INT(ROW($A1625)/4)))))</f>
        <v>//notes:[Aegis' Speedrunner's Shopping List (updated 2026-01-05)] Tier: 2 [Purpose]: Movement, Sustained sword damage [Usage]: Universal [Source]: Event drop  | tags: aegis speedrun pve</v>
      </c>
    </row>
    <row r="1626" spans="1:1" x14ac:dyDescent="0.25">
      <c r="A1626" s="6" t="str" cm="1">
        <f t="array" aca="1" ref="A1626" ca="1">IF($A1625="",INDIRECT("wishlist_data!A"&amp;INT(ROW($A1626)/4)),IF(MID($A1625,3,5)="notes",INDIRECT("wishlist_data!C"&amp;INT(ROW($A1626)/4)),IF(MID($A1625,1,3)="dim","",INDIRECT("wishlist_data!B"&amp;INT(ROW($A1626)/4)))))</f>
        <v>dimwishlist:item=2765451290&amp;perks=938542991,2349202967,243981275,2077819806</v>
      </c>
    </row>
    <row r="1627" spans="1:1" x14ac:dyDescent="0.25">
      <c r="A1627" s="6" t="str" cm="1">
        <f t="array" aca="1" ref="A1627" ca="1">IF($A1626="",INDIRECT("wishlist_data!A"&amp;INT(ROW($A1627)/4)),IF(MID($A1626,3,5)="notes",INDIRECT("wishlist_data!C"&amp;INT(ROW($A1627)/4)),IF(MID($A1626,1,3)="dim","",INDIRECT("wishlist_data!B"&amp;INT(ROW($A1627)/4)))))</f>
        <v/>
      </c>
    </row>
    <row r="1628" spans="1:1" x14ac:dyDescent="0.25">
      <c r="A1628" s="6" t="str" cm="1">
        <f t="array" aca="1" ref="A1628" ca="1">IF($A1627="",INDIRECT("wishlist_data!A"&amp;INT(ROW($A1628)/4)),IF(MID($A1627,3,5)="notes",INDIRECT("wishlist_data!C"&amp;INT(ROW($A1628)/4)),IF(MID($A1627,1,3)="dim","",INDIRECT("wishlist_data!B"&amp;INT(ROW($A1628)/4)))))</f>
        <v>// Synanceia</v>
      </c>
    </row>
    <row r="1629" spans="1:1" x14ac:dyDescent="0.25">
      <c r="A1629" s="6" t="str" cm="1">
        <f t="array" aca="1" ref="A1629" ca="1">IF($A1628="",INDIRECT("wishlist_data!A"&amp;INT(ROW($A1629)/4)),IF(MID($A1628,3,5)="notes",INDIRECT("wishlist_data!C"&amp;INT(ROW($A1629)/4)),IF(MID($A1628,1,3)="dim","",INDIRECT("wishlist_data!B"&amp;INT(ROW($A1629)/4)))))</f>
        <v>//notes:[Aegis' Speedrunner's Shopping List (updated 2026-01-05)] Tier: 2 [Purpose]: Movement, Sustained sword damage [Usage]: Universal [Source]: Event drop  | tags: aegis speedrun pve</v>
      </c>
    </row>
    <row r="1630" spans="1:1" x14ac:dyDescent="0.25">
      <c r="A1630" s="6" t="str" cm="1">
        <f t="array" aca="1" ref="A1630" ca="1">IF($A1629="",INDIRECT("wishlist_data!A"&amp;INT(ROW($A1630)/4)),IF(MID($A1629,3,5)="notes",INDIRECT("wishlist_data!C"&amp;INT(ROW($A1630)/4)),IF(MID($A1629,1,3)="dim","",INDIRECT("wishlist_data!B"&amp;INT(ROW($A1630)/4)))))</f>
        <v>dimwishlist:item=2765451290&amp;perks=938542991,2349202967,243981275,1089671869</v>
      </c>
    </row>
    <row r="1631" spans="1:1" x14ac:dyDescent="0.25">
      <c r="A1631" s="6" t="str" cm="1">
        <f t="array" aca="1" ref="A1631" ca="1">IF($A1630="",INDIRECT("wishlist_data!A"&amp;INT(ROW($A1631)/4)),IF(MID($A1630,3,5)="notes",INDIRECT("wishlist_data!C"&amp;INT(ROW($A1631)/4)),IF(MID($A1630,1,3)="dim","",INDIRECT("wishlist_data!B"&amp;INT(ROW($A1631)/4)))))</f>
        <v/>
      </c>
    </row>
    <row r="1632" spans="1:1" x14ac:dyDescent="0.25">
      <c r="A1632" s="6" t="str" cm="1">
        <f t="array" aca="1" ref="A1632" ca="1">IF($A1631="",INDIRECT("wishlist_data!A"&amp;INT(ROW($A1632)/4)),IF(MID($A1631,3,5)="notes",INDIRECT("wishlist_data!C"&amp;INT(ROW($A1632)/4)),IF(MID($A1631,1,3)="dim","",INDIRECT("wishlist_data!B"&amp;INT(ROW($A1632)/4)))))</f>
        <v>// Synanceia</v>
      </c>
    </row>
    <row r="1633" spans="1:1" x14ac:dyDescent="0.25">
      <c r="A1633" s="6" t="str" cm="1">
        <f t="array" aca="1" ref="A1633" ca="1">IF($A1632="",INDIRECT("wishlist_data!A"&amp;INT(ROW($A1633)/4)),IF(MID($A1632,3,5)="notes",INDIRECT("wishlist_data!C"&amp;INT(ROW($A1633)/4)),IF(MID($A1632,1,3)="dim","",INDIRECT("wishlist_data!B"&amp;INT(ROW($A1633)/4)))))</f>
        <v>//notes:[Aegis' Speedrunner's Shopping List (updated 2026-01-05)] Tier: 2 [Purpose]: Movement, Sustained sword damage [Usage]: Universal [Source]: Event drop  | tags: aegis speedrun pve</v>
      </c>
    </row>
    <row r="1634" spans="1:1" x14ac:dyDescent="0.25">
      <c r="A1634" s="6" t="str" cm="1">
        <f t="array" aca="1" ref="A1634" ca="1">IF($A1633="",INDIRECT("wishlist_data!A"&amp;INT(ROW($A1634)/4)),IF(MID($A1633,3,5)="notes",INDIRECT("wishlist_data!C"&amp;INT(ROW($A1634)/4)),IF(MID($A1633,1,3)="dim","",INDIRECT("wishlist_data!B"&amp;INT(ROW($A1634)/4)))))</f>
        <v>dimwishlist:item=2765451290&amp;perks=938542991,2349202967,243981275,3708227201</v>
      </c>
    </row>
    <row r="1635" spans="1:1" x14ac:dyDescent="0.25">
      <c r="A1635" s="6" t="str" cm="1">
        <f t="array" aca="1" ref="A1635" ca="1">IF($A1634="",INDIRECT("wishlist_data!A"&amp;INT(ROW($A1635)/4)),IF(MID($A1634,3,5)="notes",INDIRECT("wishlist_data!C"&amp;INT(ROW($A1635)/4)),IF(MID($A1634,1,3)="dim","",INDIRECT("wishlist_data!B"&amp;INT(ROW($A1635)/4)))))</f>
        <v/>
      </c>
    </row>
    <row r="1636" spans="1:1" x14ac:dyDescent="0.25">
      <c r="A1636" s="6" t="str" cm="1">
        <f t="array" aca="1" ref="A1636" ca="1">IF($A1635="",INDIRECT("wishlist_data!A"&amp;INT(ROW($A1636)/4)),IF(MID($A1635,3,5)="notes",INDIRECT("wishlist_data!C"&amp;INT(ROW($A1636)/4)),IF(MID($A1635,1,3)="dim","",INDIRECT("wishlist_data!B"&amp;INT(ROW($A1636)/4)))))</f>
        <v>// Synanceia</v>
      </c>
    </row>
    <row r="1637" spans="1:1" x14ac:dyDescent="0.25">
      <c r="A1637" s="6" t="str" cm="1">
        <f t="array" aca="1" ref="A1637" ca="1">IF($A1636="",INDIRECT("wishlist_data!A"&amp;INT(ROW($A1637)/4)),IF(MID($A1636,3,5)="notes",INDIRECT("wishlist_data!C"&amp;INT(ROW($A1637)/4)),IF(MID($A1636,1,3)="dim","",INDIRECT("wishlist_data!B"&amp;INT(ROW($A1637)/4)))))</f>
        <v>//notes:[Aegis' Speedrunner's Shopping List (updated 2026-01-05)] Tier: 2 [Purpose]: Movement, Sustained sword damage [Usage]: Universal [Source]: Event drop  | tags: aegis speedrun pve</v>
      </c>
    </row>
    <row r="1638" spans="1:1" x14ac:dyDescent="0.25">
      <c r="A1638" s="6" t="str" cm="1">
        <f t="array" aca="1" ref="A1638" ca="1">IF($A1637="",INDIRECT("wishlist_data!A"&amp;INT(ROW($A1638)/4)),IF(MID($A1637,3,5)="notes",INDIRECT("wishlist_data!C"&amp;INT(ROW($A1638)/4)),IF(MID($A1637,1,3)="dim","",INDIRECT("wishlist_data!B"&amp;INT(ROW($A1638)/4)))))</f>
        <v>dimwishlist:item=2765451290&amp;perks=938542991,2349202967,4132187021,2077819806</v>
      </c>
    </row>
    <row r="1639" spans="1:1" x14ac:dyDescent="0.25">
      <c r="A1639" s="6" t="str" cm="1">
        <f t="array" aca="1" ref="A1639" ca="1">IF($A1638="",INDIRECT("wishlist_data!A"&amp;INT(ROW($A1639)/4)),IF(MID($A1638,3,5)="notes",INDIRECT("wishlist_data!C"&amp;INT(ROW($A1639)/4)),IF(MID($A1638,1,3)="dim","",INDIRECT("wishlist_data!B"&amp;INT(ROW($A1639)/4)))))</f>
        <v/>
      </c>
    </row>
    <row r="1640" spans="1:1" x14ac:dyDescent="0.25">
      <c r="A1640" s="6" t="str" cm="1">
        <f t="array" aca="1" ref="A1640" ca="1">IF($A1639="",INDIRECT("wishlist_data!A"&amp;INT(ROW($A1640)/4)),IF(MID($A1639,3,5)="notes",INDIRECT("wishlist_data!C"&amp;INT(ROW($A1640)/4)),IF(MID($A1639,1,3)="dim","",INDIRECT("wishlist_data!B"&amp;INT(ROW($A1640)/4)))))</f>
        <v>// Synanceia</v>
      </c>
    </row>
    <row r="1641" spans="1:1" x14ac:dyDescent="0.25">
      <c r="A1641" s="6" t="str" cm="1">
        <f t="array" aca="1" ref="A1641" ca="1">IF($A1640="",INDIRECT("wishlist_data!A"&amp;INT(ROW($A1641)/4)),IF(MID($A1640,3,5)="notes",INDIRECT("wishlist_data!C"&amp;INT(ROW($A1641)/4)),IF(MID($A1640,1,3)="dim","",INDIRECT("wishlist_data!B"&amp;INT(ROW($A1641)/4)))))</f>
        <v>//notes:[Aegis' Speedrunner's Shopping List (updated 2026-01-05)] Tier: 2 [Purpose]: Movement, Sustained sword damage [Usage]: Universal [Source]: Event drop  | tags: aegis speedrun pve</v>
      </c>
    </row>
    <row r="1642" spans="1:1" x14ac:dyDescent="0.25">
      <c r="A1642" s="6" t="str" cm="1">
        <f t="array" aca="1" ref="A1642" ca="1">IF($A1641="",INDIRECT("wishlist_data!A"&amp;INT(ROW($A1642)/4)),IF(MID($A1641,3,5)="notes",INDIRECT("wishlist_data!C"&amp;INT(ROW($A1642)/4)),IF(MID($A1641,1,3)="dim","",INDIRECT("wishlist_data!B"&amp;INT(ROW($A1642)/4)))))</f>
        <v>dimwishlist:item=2765451290&amp;perks=938542991,2349202967,4132187021,1089671869</v>
      </c>
    </row>
    <row r="1643" spans="1:1" x14ac:dyDescent="0.25">
      <c r="A1643" s="6" t="str" cm="1">
        <f t="array" aca="1" ref="A1643" ca="1">IF($A1642="",INDIRECT("wishlist_data!A"&amp;INT(ROW($A1643)/4)),IF(MID($A1642,3,5)="notes",INDIRECT("wishlist_data!C"&amp;INT(ROW($A1643)/4)),IF(MID($A1642,1,3)="dim","",INDIRECT("wishlist_data!B"&amp;INT(ROW($A1643)/4)))))</f>
        <v/>
      </c>
    </row>
    <row r="1644" spans="1:1" x14ac:dyDescent="0.25">
      <c r="A1644" s="6" t="str" cm="1">
        <f t="array" aca="1" ref="A1644" ca="1">IF($A1643="",INDIRECT("wishlist_data!A"&amp;INT(ROW($A1644)/4)),IF(MID($A1643,3,5)="notes",INDIRECT("wishlist_data!C"&amp;INT(ROW($A1644)/4)),IF(MID($A1643,1,3)="dim","",INDIRECT("wishlist_data!B"&amp;INT(ROW($A1644)/4)))))</f>
        <v>// Synanceia</v>
      </c>
    </row>
    <row r="1645" spans="1:1" x14ac:dyDescent="0.25">
      <c r="A1645" s="6" t="str" cm="1">
        <f t="array" aca="1" ref="A1645" ca="1">IF($A1644="",INDIRECT("wishlist_data!A"&amp;INT(ROW($A1645)/4)),IF(MID($A1644,3,5)="notes",INDIRECT("wishlist_data!C"&amp;INT(ROW($A1645)/4)),IF(MID($A1644,1,3)="dim","",INDIRECT("wishlist_data!B"&amp;INT(ROW($A1645)/4)))))</f>
        <v>//notes:[Aegis' Speedrunner's Shopping List (updated 2026-01-05)] Tier: 2 [Purpose]: Movement, Sustained sword damage [Usage]: Universal [Source]: Event drop  | tags: aegis speedrun pve</v>
      </c>
    </row>
    <row r="1646" spans="1:1" x14ac:dyDescent="0.25">
      <c r="A1646" s="6" t="str" cm="1">
        <f t="array" aca="1" ref="A1646" ca="1">IF($A1645="",INDIRECT("wishlist_data!A"&amp;INT(ROW($A1646)/4)),IF(MID($A1645,3,5)="notes",INDIRECT("wishlist_data!C"&amp;INT(ROW($A1646)/4)),IF(MID($A1645,1,3)="dim","",INDIRECT("wishlist_data!B"&amp;INT(ROW($A1646)/4)))))</f>
        <v>dimwishlist:item=2765451290&amp;perks=938542991,2349202967,4132187021,3708227201</v>
      </c>
    </row>
    <row r="1647" spans="1:1" x14ac:dyDescent="0.25">
      <c r="A1647" s="6" t="str" cm="1">
        <f t="array" aca="1" ref="A1647" ca="1">IF($A1646="",INDIRECT("wishlist_data!A"&amp;INT(ROW($A1647)/4)),IF(MID($A1646,3,5)="notes",INDIRECT("wishlist_data!C"&amp;INT(ROW($A1647)/4)),IF(MID($A1646,1,3)="dim","",INDIRECT("wishlist_data!B"&amp;INT(ROW($A1647)/4)))))</f>
        <v/>
      </c>
    </row>
    <row r="1648" spans="1:1" x14ac:dyDescent="0.25">
      <c r="A1648" s="6" t="str" cm="1">
        <f t="array" aca="1" ref="A1648" ca="1">IF($A1647="",INDIRECT("wishlist_data!A"&amp;INT(ROW($A1648)/4)),IF(MID($A1647,3,5)="notes",INDIRECT("wishlist_data!C"&amp;INT(ROW($A1648)/4)),IF(MID($A1647,1,3)="dim","",INDIRECT("wishlist_data!B"&amp;INT(ROW($A1648)/4)))))</f>
        <v>// Synanceia</v>
      </c>
    </row>
    <row r="1649" spans="1:1" x14ac:dyDescent="0.25">
      <c r="A1649" s="6" t="str" cm="1">
        <f t="array" aca="1" ref="A1649" ca="1">IF($A1648="",INDIRECT("wishlist_data!A"&amp;INT(ROW($A1649)/4)),IF(MID($A1648,3,5)="notes",INDIRECT("wishlist_data!C"&amp;INT(ROW($A1649)/4)),IF(MID($A1648,1,3)="dim","",INDIRECT("wishlist_data!B"&amp;INT(ROW($A1649)/4)))))</f>
        <v>//notes:[Aegis' Speedrunner's Shopping List (updated 2026-01-05)] Tier: 2 [Purpose]: Movement, Sustained sword damage [Usage]: Universal [Source]: Event drop  | tags: aegis speedrun pve</v>
      </c>
    </row>
    <row r="1650" spans="1:1" x14ac:dyDescent="0.25">
      <c r="A1650" s="6" t="str" cm="1">
        <f t="array" aca="1" ref="A1650" ca="1">IF($A1649="",INDIRECT("wishlist_data!A"&amp;INT(ROW($A1650)/4)),IF(MID($A1649,3,5)="notes",INDIRECT("wishlist_data!C"&amp;INT(ROW($A1650)/4)),IF(MID($A1649,1,3)="dim","",INDIRECT("wishlist_data!B"&amp;INT(ROW($A1650)/4)))))</f>
        <v>dimwishlist:item=2765451290&amp;perks=938542991,269888150,1749209109,2077819806</v>
      </c>
    </row>
    <row r="1651" spans="1:1" x14ac:dyDescent="0.25">
      <c r="A1651" s="6" t="str" cm="1">
        <f t="array" aca="1" ref="A1651" ca="1">IF($A1650="",INDIRECT("wishlist_data!A"&amp;INT(ROW($A1651)/4)),IF(MID($A1650,3,5)="notes",INDIRECT("wishlist_data!C"&amp;INT(ROW($A1651)/4)),IF(MID($A1650,1,3)="dim","",INDIRECT("wishlist_data!B"&amp;INT(ROW($A1651)/4)))))</f>
        <v/>
      </c>
    </row>
    <row r="1652" spans="1:1" x14ac:dyDescent="0.25">
      <c r="A1652" s="6" t="str" cm="1">
        <f t="array" aca="1" ref="A1652" ca="1">IF($A1651="",INDIRECT("wishlist_data!A"&amp;INT(ROW($A1652)/4)),IF(MID($A1651,3,5)="notes",INDIRECT("wishlist_data!C"&amp;INT(ROW($A1652)/4)),IF(MID($A1651,1,3)="dim","",INDIRECT("wishlist_data!B"&amp;INT(ROW($A1652)/4)))))</f>
        <v>// Synanceia</v>
      </c>
    </row>
    <row r="1653" spans="1:1" x14ac:dyDescent="0.25">
      <c r="A1653" s="6" t="str" cm="1">
        <f t="array" aca="1" ref="A1653" ca="1">IF($A1652="",INDIRECT("wishlist_data!A"&amp;INT(ROW($A1653)/4)),IF(MID($A1652,3,5)="notes",INDIRECT("wishlist_data!C"&amp;INT(ROW($A1653)/4)),IF(MID($A1652,1,3)="dim","",INDIRECT("wishlist_data!B"&amp;INT(ROW($A1653)/4)))))</f>
        <v>//notes:[Aegis' Speedrunner's Shopping List (updated 2026-01-05)] Tier: 2 [Purpose]: Movement, Sustained sword damage [Usage]: Universal [Source]: Event drop  | tags: aegis speedrun pve</v>
      </c>
    </row>
    <row r="1654" spans="1:1" x14ac:dyDescent="0.25">
      <c r="A1654" s="6" t="str" cm="1">
        <f t="array" aca="1" ref="A1654" ca="1">IF($A1653="",INDIRECT("wishlist_data!A"&amp;INT(ROW($A1654)/4)),IF(MID($A1653,3,5)="notes",INDIRECT("wishlist_data!C"&amp;INT(ROW($A1654)/4)),IF(MID($A1653,1,3)="dim","",INDIRECT("wishlist_data!B"&amp;INT(ROW($A1654)/4)))))</f>
        <v>dimwishlist:item=2765451290&amp;perks=938542991,269888150,1749209109,1089671869</v>
      </c>
    </row>
    <row r="1655" spans="1:1" x14ac:dyDescent="0.25">
      <c r="A1655" s="6" t="str" cm="1">
        <f t="array" aca="1" ref="A1655" ca="1">IF($A1654="",INDIRECT("wishlist_data!A"&amp;INT(ROW($A1655)/4)),IF(MID($A1654,3,5)="notes",INDIRECT("wishlist_data!C"&amp;INT(ROW($A1655)/4)),IF(MID($A1654,1,3)="dim","",INDIRECT("wishlist_data!B"&amp;INT(ROW($A1655)/4)))))</f>
        <v/>
      </c>
    </row>
    <row r="1656" spans="1:1" x14ac:dyDescent="0.25">
      <c r="A1656" s="6" t="str" cm="1">
        <f t="array" aca="1" ref="A1656" ca="1">IF($A1655="",INDIRECT("wishlist_data!A"&amp;INT(ROW($A1656)/4)),IF(MID($A1655,3,5)="notes",INDIRECT("wishlist_data!C"&amp;INT(ROW($A1656)/4)),IF(MID($A1655,1,3)="dim","",INDIRECT("wishlist_data!B"&amp;INT(ROW($A1656)/4)))))</f>
        <v>// Synanceia</v>
      </c>
    </row>
    <row r="1657" spans="1:1" x14ac:dyDescent="0.25">
      <c r="A1657" s="6" t="str" cm="1">
        <f t="array" aca="1" ref="A1657" ca="1">IF($A1656="",INDIRECT("wishlist_data!A"&amp;INT(ROW($A1657)/4)),IF(MID($A1656,3,5)="notes",INDIRECT("wishlist_data!C"&amp;INT(ROW($A1657)/4)),IF(MID($A1656,1,3)="dim","",INDIRECT("wishlist_data!B"&amp;INT(ROW($A1657)/4)))))</f>
        <v>//notes:[Aegis' Speedrunner's Shopping List (updated 2026-01-05)] Tier: 2 [Purpose]: Movement, Sustained sword damage [Usage]: Universal [Source]: Event drop  | tags: aegis speedrun pve</v>
      </c>
    </row>
    <row r="1658" spans="1:1" x14ac:dyDescent="0.25">
      <c r="A1658" s="6" t="str" cm="1">
        <f t="array" aca="1" ref="A1658" ca="1">IF($A1657="",INDIRECT("wishlist_data!A"&amp;INT(ROW($A1658)/4)),IF(MID($A1657,3,5)="notes",INDIRECT("wishlist_data!C"&amp;INT(ROW($A1658)/4)),IF(MID($A1657,1,3)="dim","",INDIRECT("wishlist_data!B"&amp;INT(ROW($A1658)/4)))))</f>
        <v>dimwishlist:item=2765451290&amp;perks=938542991,269888150,1749209109,3708227201</v>
      </c>
    </row>
    <row r="1659" spans="1:1" x14ac:dyDescent="0.25">
      <c r="A1659" s="6" t="str" cm="1">
        <f t="array" aca="1" ref="A1659" ca="1">IF($A1658="",INDIRECT("wishlist_data!A"&amp;INT(ROW($A1659)/4)),IF(MID($A1658,3,5)="notes",INDIRECT("wishlist_data!C"&amp;INT(ROW($A1659)/4)),IF(MID($A1658,1,3)="dim","",INDIRECT("wishlist_data!B"&amp;INT(ROW($A1659)/4)))))</f>
        <v/>
      </c>
    </row>
    <row r="1660" spans="1:1" x14ac:dyDescent="0.25">
      <c r="A1660" s="6" t="str" cm="1">
        <f t="array" aca="1" ref="A1660" ca="1">IF($A1659="",INDIRECT("wishlist_data!A"&amp;INT(ROW($A1660)/4)),IF(MID($A1659,3,5)="notes",INDIRECT("wishlist_data!C"&amp;INT(ROW($A1660)/4)),IF(MID($A1659,1,3)="dim","",INDIRECT("wishlist_data!B"&amp;INT(ROW($A1660)/4)))))</f>
        <v>// Synanceia</v>
      </c>
    </row>
    <row r="1661" spans="1:1" x14ac:dyDescent="0.25">
      <c r="A1661" s="6" t="str" cm="1">
        <f t="array" aca="1" ref="A1661" ca="1">IF($A1660="",INDIRECT("wishlist_data!A"&amp;INT(ROW($A1661)/4)),IF(MID($A1660,3,5)="notes",INDIRECT("wishlist_data!C"&amp;INT(ROW($A1661)/4)),IF(MID($A1660,1,3)="dim","",INDIRECT("wishlist_data!B"&amp;INT(ROW($A1661)/4)))))</f>
        <v>//notes:[Aegis' Speedrunner's Shopping List (updated 2026-01-05)] Tier: 2 [Purpose]: Movement, Sustained sword damage [Usage]: Universal [Source]: Event drop  | tags: aegis speedrun pve</v>
      </c>
    </row>
    <row r="1662" spans="1:1" x14ac:dyDescent="0.25">
      <c r="A1662" s="6" t="str" cm="1">
        <f t="array" aca="1" ref="A1662" ca="1">IF($A1661="",INDIRECT("wishlist_data!A"&amp;INT(ROW($A1662)/4)),IF(MID($A1661,3,5)="notes",INDIRECT("wishlist_data!C"&amp;INT(ROW($A1662)/4)),IF(MID($A1661,1,3)="dim","",INDIRECT("wishlist_data!B"&amp;INT(ROW($A1662)/4)))))</f>
        <v>dimwishlist:item=2765451290&amp;perks=938542991,269888150,243981275,2077819806</v>
      </c>
    </row>
    <row r="1663" spans="1:1" x14ac:dyDescent="0.25">
      <c r="A1663" s="6" t="str" cm="1">
        <f t="array" aca="1" ref="A1663" ca="1">IF($A1662="",INDIRECT("wishlist_data!A"&amp;INT(ROW($A1663)/4)),IF(MID($A1662,3,5)="notes",INDIRECT("wishlist_data!C"&amp;INT(ROW($A1663)/4)),IF(MID($A1662,1,3)="dim","",INDIRECT("wishlist_data!B"&amp;INT(ROW($A1663)/4)))))</f>
        <v/>
      </c>
    </row>
    <row r="1664" spans="1:1" x14ac:dyDescent="0.25">
      <c r="A1664" s="6" t="str" cm="1">
        <f t="array" aca="1" ref="A1664" ca="1">IF($A1663="",INDIRECT("wishlist_data!A"&amp;INT(ROW($A1664)/4)),IF(MID($A1663,3,5)="notes",INDIRECT("wishlist_data!C"&amp;INT(ROW($A1664)/4)),IF(MID($A1663,1,3)="dim","",INDIRECT("wishlist_data!B"&amp;INT(ROW($A1664)/4)))))</f>
        <v>// Synanceia</v>
      </c>
    </row>
    <row r="1665" spans="1:1" x14ac:dyDescent="0.25">
      <c r="A1665" s="6" t="str" cm="1">
        <f t="array" aca="1" ref="A1665" ca="1">IF($A1664="",INDIRECT("wishlist_data!A"&amp;INT(ROW($A1665)/4)),IF(MID($A1664,3,5)="notes",INDIRECT("wishlist_data!C"&amp;INT(ROW($A1665)/4)),IF(MID($A1664,1,3)="dim","",INDIRECT("wishlist_data!B"&amp;INT(ROW($A1665)/4)))))</f>
        <v>//notes:[Aegis' Speedrunner's Shopping List (updated 2026-01-05)] Tier: 2 [Purpose]: Movement, Sustained sword damage [Usage]: Universal [Source]: Event drop  | tags: aegis speedrun pve</v>
      </c>
    </row>
    <row r="1666" spans="1:1" x14ac:dyDescent="0.25">
      <c r="A1666" s="6" t="str" cm="1">
        <f t="array" aca="1" ref="A1666" ca="1">IF($A1665="",INDIRECT("wishlist_data!A"&amp;INT(ROW($A1666)/4)),IF(MID($A1665,3,5)="notes",INDIRECT("wishlist_data!C"&amp;INT(ROW($A1666)/4)),IF(MID($A1665,1,3)="dim","",INDIRECT("wishlist_data!B"&amp;INT(ROW($A1666)/4)))))</f>
        <v>dimwishlist:item=2765451290&amp;perks=938542991,269888150,243981275,1089671869</v>
      </c>
    </row>
    <row r="1667" spans="1:1" x14ac:dyDescent="0.25">
      <c r="A1667" s="6" t="str" cm="1">
        <f t="array" aca="1" ref="A1667" ca="1">IF($A1666="",INDIRECT("wishlist_data!A"&amp;INT(ROW($A1667)/4)),IF(MID($A1666,3,5)="notes",INDIRECT("wishlist_data!C"&amp;INT(ROW($A1667)/4)),IF(MID($A1666,1,3)="dim","",INDIRECT("wishlist_data!B"&amp;INT(ROW($A1667)/4)))))</f>
        <v/>
      </c>
    </row>
    <row r="1668" spans="1:1" x14ac:dyDescent="0.25">
      <c r="A1668" s="6" t="str" cm="1">
        <f t="array" aca="1" ref="A1668" ca="1">IF($A1667="",INDIRECT("wishlist_data!A"&amp;INT(ROW($A1668)/4)),IF(MID($A1667,3,5)="notes",INDIRECT("wishlist_data!C"&amp;INT(ROW($A1668)/4)),IF(MID($A1667,1,3)="dim","",INDIRECT("wishlist_data!B"&amp;INT(ROW($A1668)/4)))))</f>
        <v>// Synanceia</v>
      </c>
    </row>
    <row r="1669" spans="1:1" x14ac:dyDescent="0.25">
      <c r="A1669" s="6" t="str" cm="1">
        <f t="array" aca="1" ref="A1669" ca="1">IF($A1668="",INDIRECT("wishlist_data!A"&amp;INT(ROW($A1669)/4)),IF(MID($A1668,3,5)="notes",INDIRECT("wishlist_data!C"&amp;INT(ROW($A1669)/4)),IF(MID($A1668,1,3)="dim","",INDIRECT("wishlist_data!B"&amp;INT(ROW($A1669)/4)))))</f>
        <v>//notes:[Aegis' Speedrunner's Shopping List (updated 2026-01-05)] Tier: 2 [Purpose]: Movement, Sustained sword damage [Usage]: Universal [Source]: Event drop  | tags: aegis speedrun pve</v>
      </c>
    </row>
    <row r="1670" spans="1:1" x14ac:dyDescent="0.25">
      <c r="A1670" s="6" t="str" cm="1">
        <f t="array" aca="1" ref="A1670" ca="1">IF($A1669="",INDIRECT("wishlist_data!A"&amp;INT(ROW($A1670)/4)),IF(MID($A1669,3,5)="notes",INDIRECT("wishlist_data!C"&amp;INT(ROW($A1670)/4)),IF(MID($A1669,1,3)="dim","",INDIRECT("wishlist_data!B"&amp;INT(ROW($A1670)/4)))))</f>
        <v>dimwishlist:item=2765451290&amp;perks=938542991,269888150,243981275,3708227201</v>
      </c>
    </row>
    <row r="1671" spans="1:1" x14ac:dyDescent="0.25">
      <c r="A1671" s="6" t="str" cm="1">
        <f t="array" aca="1" ref="A1671" ca="1">IF($A1670="",INDIRECT("wishlist_data!A"&amp;INT(ROW($A1671)/4)),IF(MID($A1670,3,5)="notes",INDIRECT("wishlist_data!C"&amp;INT(ROW($A1671)/4)),IF(MID($A1670,1,3)="dim","",INDIRECT("wishlist_data!B"&amp;INT(ROW($A1671)/4)))))</f>
        <v/>
      </c>
    </row>
    <row r="1672" spans="1:1" x14ac:dyDescent="0.25">
      <c r="A1672" s="6" t="str" cm="1">
        <f t="array" aca="1" ref="A1672" ca="1">IF($A1671="",INDIRECT("wishlist_data!A"&amp;INT(ROW($A1672)/4)),IF(MID($A1671,3,5)="notes",INDIRECT("wishlist_data!C"&amp;INT(ROW($A1672)/4)),IF(MID($A1671,1,3)="dim","",INDIRECT("wishlist_data!B"&amp;INT(ROW($A1672)/4)))))</f>
        <v>// Synanceia</v>
      </c>
    </row>
    <row r="1673" spans="1:1" x14ac:dyDescent="0.25">
      <c r="A1673" s="6" t="str" cm="1">
        <f t="array" aca="1" ref="A1673" ca="1">IF($A1672="",INDIRECT("wishlist_data!A"&amp;INT(ROW($A1673)/4)),IF(MID($A1672,3,5)="notes",INDIRECT("wishlist_data!C"&amp;INT(ROW($A1673)/4)),IF(MID($A1672,1,3)="dim","",INDIRECT("wishlist_data!B"&amp;INT(ROW($A1673)/4)))))</f>
        <v>//notes:[Aegis' Speedrunner's Shopping List (updated 2026-01-05)] Tier: 2 [Purpose]: Movement, Sustained sword damage [Usage]: Universal [Source]: Event drop  | tags: aegis speedrun pve</v>
      </c>
    </row>
    <row r="1674" spans="1:1" x14ac:dyDescent="0.25">
      <c r="A1674" s="6" t="str" cm="1">
        <f t="array" aca="1" ref="A1674" ca="1">IF($A1673="",INDIRECT("wishlist_data!A"&amp;INT(ROW($A1674)/4)),IF(MID($A1673,3,5)="notes",INDIRECT("wishlist_data!C"&amp;INT(ROW($A1674)/4)),IF(MID($A1673,1,3)="dim","",INDIRECT("wishlist_data!B"&amp;INT(ROW($A1674)/4)))))</f>
        <v>dimwishlist:item=2765451290&amp;perks=938542991,269888150,4132187021,2077819806</v>
      </c>
    </row>
    <row r="1675" spans="1:1" x14ac:dyDescent="0.25">
      <c r="A1675" s="6" t="str" cm="1">
        <f t="array" aca="1" ref="A1675" ca="1">IF($A1674="",INDIRECT("wishlist_data!A"&amp;INT(ROW($A1675)/4)),IF(MID($A1674,3,5)="notes",INDIRECT("wishlist_data!C"&amp;INT(ROW($A1675)/4)),IF(MID($A1674,1,3)="dim","",INDIRECT("wishlist_data!B"&amp;INT(ROW($A1675)/4)))))</f>
        <v/>
      </c>
    </row>
    <row r="1676" spans="1:1" x14ac:dyDescent="0.25">
      <c r="A1676" s="6" t="str" cm="1">
        <f t="array" aca="1" ref="A1676" ca="1">IF($A1675="",INDIRECT("wishlist_data!A"&amp;INT(ROW($A1676)/4)),IF(MID($A1675,3,5)="notes",INDIRECT("wishlist_data!C"&amp;INT(ROW($A1676)/4)),IF(MID($A1675,1,3)="dim","",INDIRECT("wishlist_data!B"&amp;INT(ROW($A1676)/4)))))</f>
        <v>// Synanceia</v>
      </c>
    </row>
    <row r="1677" spans="1:1" x14ac:dyDescent="0.25">
      <c r="A1677" s="6" t="str" cm="1">
        <f t="array" aca="1" ref="A1677" ca="1">IF($A1676="",INDIRECT("wishlist_data!A"&amp;INT(ROW($A1677)/4)),IF(MID($A1676,3,5)="notes",INDIRECT("wishlist_data!C"&amp;INT(ROW($A1677)/4)),IF(MID($A1676,1,3)="dim","",INDIRECT("wishlist_data!B"&amp;INT(ROW($A1677)/4)))))</f>
        <v>//notes:[Aegis' Speedrunner's Shopping List (updated 2026-01-05)] Tier: 2 [Purpose]: Movement, Sustained sword damage [Usage]: Universal [Source]: Event drop  | tags: aegis speedrun pve</v>
      </c>
    </row>
    <row r="1678" spans="1:1" x14ac:dyDescent="0.25">
      <c r="A1678" s="6" t="str" cm="1">
        <f t="array" aca="1" ref="A1678" ca="1">IF($A1677="",INDIRECT("wishlist_data!A"&amp;INT(ROW($A1678)/4)),IF(MID($A1677,3,5)="notes",INDIRECT("wishlist_data!C"&amp;INT(ROW($A1678)/4)),IF(MID($A1677,1,3)="dim","",INDIRECT("wishlist_data!B"&amp;INT(ROW($A1678)/4)))))</f>
        <v>dimwishlist:item=2765451290&amp;perks=938542991,269888150,4132187021,1089671869</v>
      </c>
    </row>
    <row r="1679" spans="1:1" x14ac:dyDescent="0.25">
      <c r="A1679" s="6" t="str" cm="1">
        <f t="array" aca="1" ref="A1679" ca="1">IF($A1678="",INDIRECT("wishlist_data!A"&amp;INT(ROW($A1679)/4)),IF(MID($A1678,3,5)="notes",INDIRECT("wishlist_data!C"&amp;INT(ROW($A1679)/4)),IF(MID($A1678,1,3)="dim","",INDIRECT("wishlist_data!B"&amp;INT(ROW($A1679)/4)))))</f>
        <v/>
      </c>
    </row>
    <row r="1680" spans="1:1" x14ac:dyDescent="0.25">
      <c r="A1680" s="6" t="str" cm="1">
        <f t="array" aca="1" ref="A1680" ca="1">IF($A1679="",INDIRECT("wishlist_data!A"&amp;INT(ROW($A1680)/4)),IF(MID($A1679,3,5)="notes",INDIRECT("wishlist_data!C"&amp;INT(ROW($A1680)/4)),IF(MID($A1679,1,3)="dim","",INDIRECT("wishlist_data!B"&amp;INT(ROW($A1680)/4)))))</f>
        <v>// Synanceia</v>
      </c>
    </row>
    <row r="1681" spans="1:1" x14ac:dyDescent="0.25">
      <c r="A1681" s="6" t="str" cm="1">
        <f t="array" aca="1" ref="A1681" ca="1">IF($A1680="",INDIRECT("wishlist_data!A"&amp;INT(ROW($A1681)/4)),IF(MID($A1680,3,5)="notes",INDIRECT("wishlist_data!C"&amp;INT(ROW($A1681)/4)),IF(MID($A1680,1,3)="dim","",INDIRECT("wishlist_data!B"&amp;INT(ROW($A1681)/4)))))</f>
        <v>//notes:[Aegis' Speedrunner's Shopping List (updated 2026-01-05)] Tier: 2 [Purpose]: Movement, Sustained sword damage [Usage]: Universal [Source]: Event drop  | tags: aegis speedrun pve</v>
      </c>
    </row>
    <row r="1682" spans="1:1" x14ac:dyDescent="0.25">
      <c r="A1682" s="6" t="str" cm="1">
        <f t="array" aca="1" ref="A1682" ca="1">IF($A1681="",INDIRECT("wishlist_data!A"&amp;INT(ROW($A1682)/4)),IF(MID($A1681,3,5)="notes",INDIRECT("wishlist_data!C"&amp;INT(ROW($A1682)/4)),IF(MID($A1681,1,3)="dim","",INDIRECT("wishlist_data!B"&amp;INT(ROW($A1682)/4)))))</f>
        <v>dimwishlist:item=2765451290&amp;perks=938542991,269888150,4132187021,3708227201</v>
      </c>
    </row>
    <row r="1683" spans="1:1" x14ac:dyDescent="0.25">
      <c r="A1683" s="6" t="str" cm="1">
        <f t="array" aca="1" ref="A1683" ca="1">IF($A1682="",INDIRECT("wishlist_data!A"&amp;INT(ROW($A1683)/4)),IF(MID($A1682,3,5)="notes",INDIRECT("wishlist_data!C"&amp;INT(ROW($A1683)/4)),IF(MID($A1682,1,3)="dim","",INDIRECT("wishlist_data!B"&amp;INT(ROW($A1683)/4)))))</f>
        <v/>
      </c>
    </row>
    <row r="1684" spans="1:1" x14ac:dyDescent="0.25">
      <c r="A1684" s="6" t="str" cm="1">
        <f t="array" aca="1" ref="A1684" ca="1">IF($A1683="",INDIRECT("wishlist_data!A"&amp;INT(ROW($A1684)/4)),IF(MID($A1683,3,5)="notes",INDIRECT("wishlist_data!C"&amp;INT(ROW($A1684)/4)),IF(MID($A1683,1,3)="dim","",INDIRECT("wishlist_data!B"&amp;INT(ROW($A1684)/4)))))</f>
        <v>// Synanceia</v>
      </c>
    </row>
    <row r="1685" spans="1:1" x14ac:dyDescent="0.25">
      <c r="A1685" s="6" t="str" cm="1">
        <f t="array" aca="1" ref="A1685" ca="1">IF($A1684="",INDIRECT("wishlist_data!A"&amp;INT(ROW($A1685)/4)),IF(MID($A1684,3,5)="notes",INDIRECT("wishlist_data!C"&amp;INT(ROW($A1685)/4)),IF(MID($A1684,1,3)="dim","",INDIRECT("wishlist_data!B"&amp;INT(ROW($A1685)/4)))))</f>
        <v>//notes:[Aegis' Speedrunner's Shopping List (updated 2026-01-05)] Tier: 2 [Purpose]: Movement, Sustained sword damage [Usage]: Universal [Source]: Event drop  | tags: aegis speedrun pve</v>
      </c>
    </row>
    <row r="1686" spans="1:1" x14ac:dyDescent="0.25">
      <c r="A1686" s="6" t="str" cm="1">
        <f t="array" aca="1" ref="A1686" ca="1">IF($A1685="",INDIRECT("wishlist_data!A"&amp;INT(ROW($A1686)/4)),IF(MID($A1685,3,5)="notes",INDIRECT("wishlist_data!C"&amp;INT(ROW($A1686)/4)),IF(MID($A1685,1,3)="dim","",INDIRECT("wishlist_data!B"&amp;INT(ROW($A1686)/4)))))</f>
        <v>dimwishlist:item=2765451291&amp;perks=938542991,2349202967,1749209109,2077819806</v>
      </c>
    </row>
    <row r="1687" spans="1:1" x14ac:dyDescent="0.25">
      <c r="A1687" s="6" t="str" cm="1">
        <f t="array" aca="1" ref="A1687" ca="1">IF($A1686="",INDIRECT("wishlist_data!A"&amp;INT(ROW($A1687)/4)),IF(MID($A1686,3,5)="notes",INDIRECT("wishlist_data!C"&amp;INT(ROW($A1687)/4)),IF(MID($A1686,1,3)="dim","",INDIRECT("wishlist_data!B"&amp;INT(ROW($A1687)/4)))))</f>
        <v/>
      </c>
    </row>
    <row r="1688" spans="1:1" x14ac:dyDescent="0.25">
      <c r="A1688" s="6" t="str" cm="1">
        <f t="array" aca="1" ref="A1688" ca="1">IF($A1687="",INDIRECT("wishlist_data!A"&amp;INT(ROW($A1688)/4)),IF(MID($A1687,3,5)="notes",INDIRECT("wishlist_data!C"&amp;INT(ROW($A1688)/4)),IF(MID($A1687,1,3)="dim","",INDIRECT("wishlist_data!B"&amp;INT(ROW($A1688)/4)))))</f>
        <v>// Synanceia</v>
      </c>
    </row>
    <row r="1689" spans="1:1" x14ac:dyDescent="0.25">
      <c r="A1689" s="6" t="str" cm="1">
        <f t="array" aca="1" ref="A1689" ca="1">IF($A1688="",INDIRECT("wishlist_data!A"&amp;INT(ROW($A1689)/4)),IF(MID($A1688,3,5)="notes",INDIRECT("wishlist_data!C"&amp;INT(ROW($A1689)/4)),IF(MID($A1688,1,3)="dim","",INDIRECT("wishlist_data!B"&amp;INT(ROW($A1689)/4)))))</f>
        <v>//notes:[Aegis' Speedrunner's Shopping List (updated 2026-01-05)] Tier: 2 [Purpose]: Movement, Sustained sword damage [Usage]: Universal [Source]: Event drop  | tags: aegis speedrun pve</v>
      </c>
    </row>
    <row r="1690" spans="1:1" x14ac:dyDescent="0.25">
      <c r="A1690" s="6" t="str" cm="1">
        <f t="array" aca="1" ref="A1690" ca="1">IF($A1689="",INDIRECT("wishlist_data!A"&amp;INT(ROW($A1690)/4)),IF(MID($A1689,3,5)="notes",INDIRECT("wishlist_data!C"&amp;INT(ROW($A1690)/4)),IF(MID($A1689,1,3)="dim","",INDIRECT("wishlist_data!B"&amp;INT(ROW($A1690)/4)))))</f>
        <v>dimwishlist:item=2765451291&amp;perks=938542991,2349202967,1749209109,1089671869</v>
      </c>
    </row>
    <row r="1691" spans="1:1" x14ac:dyDescent="0.25">
      <c r="A1691" s="6" t="str" cm="1">
        <f t="array" aca="1" ref="A1691" ca="1">IF($A1690="",INDIRECT("wishlist_data!A"&amp;INT(ROW($A1691)/4)),IF(MID($A1690,3,5)="notes",INDIRECT("wishlist_data!C"&amp;INT(ROW($A1691)/4)),IF(MID($A1690,1,3)="dim","",INDIRECT("wishlist_data!B"&amp;INT(ROW($A1691)/4)))))</f>
        <v/>
      </c>
    </row>
    <row r="1692" spans="1:1" x14ac:dyDescent="0.25">
      <c r="A1692" s="6" t="str" cm="1">
        <f t="array" aca="1" ref="A1692" ca="1">IF($A1691="",INDIRECT("wishlist_data!A"&amp;INT(ROW($A1692)/4)),IF(MID($A1691,3,5)="notes",INDIRECT("wishlist_data!C"&amp;INT(ROW($A1692)/4)),IF(MID($A1691,1,3)="dim","",INDIRECT("wishlist_data!B"&amp;INT(ROW($A1692)/4)))))</f>
        <v>// Synanceia</v>
      </c>
    </row>
    <row r="1693" spans="1:1" x14ac:dyDescent="0.25">
      <c r="A1693" s="6" t="str" cm="1">
        <f t="array" aca="1" ref="A1693" ca="1">IF($A1692="",INDIRECT("wishlist_data!A"&amp;INT(ROW($A1693)/4)),IF(MID($A1692,3,5)="notes",INDIRECT("wishlist_data!C"&amp;INT(ROW($A1693)/4)),IF(MID($A1692,1,3)="dim","",INDIRECT("wishlist_data!B"&amp;INT(ROW($A1693)/4)))))</f>
        <v>//notes:[Aegis' Speedrunner's Shopping List (updated 2026-01-05)] Tier: 2 [Purpose]: Movement, Sustained sword damage [Usage]: Universal [Source]: Event drop  | tags: aegis speedrun pve</v>
      </c>
    </row>
    <row r="1694" spans="1:1" x14ac:dyDescent="0.25">
      <c r="A1694" s="6" t="str" cm="1">
        <f t="array" aca="1" ref="A1694" ca="1">IF($A1693="",INDIRECT("wishlist_data!A"&amp;INT(ROW($A1694)/4)),IF(MID($A1693,3,5)="notes",INDIRECT("wishlist_data!C"&amp;INT(ROW($A1694)/4)),IF(MID($A1693,1,3)="dim","",INDIRECT("wishlist_data!B"&amp;INT(ROW($A1694)/4)))))</f>
        <v>dimwishlist:item=2765451291&amp;perks=938542991,2349202967,1749209109,3708227201</v>
      </c>
    </row>
    <row r="1695" spans="1:1" x14ac:dyDescent="0.25">
      <c r="A1695" s="6" t="str" cm="1">
        <f t="array" aca="1" ref="A1695" ca="1">IF($A1694="",INDIRECT("wishlist_data!A"&amp;INT(ROW($A1695)/4)),IF(MID($A1694,3,5)="notes",INDIRECT("wishlist_data!C"&amp;INT(ROW($A1695)/4)),IF(MID($A1694,1,3)="dim","",INDIRECT("wishlist_data!B"&amp;INT(ROW($A1695)/4)))))</f>
        <v/>
      </c>
    </row>
    <row r="1696" spans="1:1" x14ac:dyDescent="0.25">
      <c r="A1696" s="6" t="str" cm="1">
        <f t="array" aca="1" ref="A1696" ca="1">IF($A1695="",INDIRECT("wishlist_data!A"&amp;INT(ROW($A1696)/4)),IF(MID($A1695,3,5)="notes",INDIRECT("wishlist_data!C"&amp;INT(ROW($A1696)/4)),IF(MID($A1695,1,3)="dim","",INDIRECT("wishlist_data!B"&amp;INT(ROW($A1696)/4)))))</f>
        <v>// Synanceia</v>
      </c>
    </row>
    <row r="1697" spans="1:1" x14ac:dyDescent="0.25">
      <c r="A1697" s="6" t="str" cm="1">
        <f t="array" aca="1" ref="A1697" ca="1">IF($A1696="",INDIRECT("wishlist_data!A"&amp;INT(ROW($A1697)/4)),IF(MID($A1696,3,5)="notes",INDIRECT("wishlist_data!C"&amp;INT(ROW($A1697)/4)),IF(MID($A1696,1,3)="dim","",INDIRECT("wishlist_data!B"&amp;INT(ROW($A1697)/4)))))</f>
        <v>//notes:[Aegis' Speedrunner's Shopping List (updated 2026-01-05)] Tier: 2 [Purpose]: Movement, Sustained sword damage [Usage]: Universal [Source]: Event drop  | tags: aegis speedrun pve</v>
      </c>
    </row>
    <row r="1698" spans="1:1" x14ac:dyDescent="0.25">
      <c r="A1698" s="6" t="str" cm="1">
        <f t="array" aca="1" ref="A1698" ca="1">IF($A1697="",INDIRECT("wishlist_data!A"&amp;INT(ROW($A1698)/4)),IF(MID($A1697,3,5)="notes",INDIRECT("wishlist_data!C"&amp;INT(ROW($A1698)/4)),IF(MID($A1697,1,3)="dim","",INDIRECT("wishlist_data!B"&amp;INT(ROW($A1698)/4)))))</f>
        <v>dimwishlist:item=2765451291&amp;perks=938542991,2349202967,243981275,2077819806</v>
      </c>
    </row>
    <row r="1699" spans="1:1" x14ac:dyDescent="0.25">
      <c r="A1699" s="6" t="str" cm="1">
        <f t="array" aca="1" ref="A1699" ca="1">IF($A1698="",INDIRECT("wishlist_data!A"&amp;INT(ROW($A1699)/4)),IF(MID($A1698,3,5)="notes",INDIRECT("wishlist_data!C"&amp;INT(ROW($A1699)/4)),IF(MID($A1698,1,3)="dim","",INDIRECT("wishlist_data!B"&amp;INT(ROW($A1699)/4)))))</f>
        <v/>
      </c>
    </row>
    <row r="1700" spans="1:1" x14ac:dyDescent="0.25">
      <c r="A1700" s="6" t="str" cm="1">
        <f t="array" aca="1" ref="A1700" ca="1">IF($A1699="",INDIRECT("wishlist_data!A"&amp;INT(ROW($A1700)/4)),IF(MID($A1699,3,5)="notes",INDIRECT("wishlist_data!C"&amp;INT(ROW($A1700)/4)),IF(MID($A1699,1,3)="dim","",INDIRECT("wishlist_data!B"&amp;INT(ROW($A1700)/4)))))</f>
        <v>// Synanceia</v>
      </c>
    </row>
    <row r="1701" spans="1:1" x14ac:dyDescent="0.25">
      <c r="A1701" s="6" t="str" cm="1">
        <f t="array" aca="1" ref="A1701" ca="1">IF($A1700="",INDIRECT("wishlist_data!A"&amp;INT(ROW($A1701)/4)),IF(MID($A1700,3,5)="notes",INDIRECT("wishlist_data!C"&amp;INT(ROW($A1701)/4)),IF(MID($A1700,1,3)="dim","",INDIRECT("wishlist_data!B"&amp;INT(ROW($A1701)/4)))))</f>
        <v>//notes:[Aegis' Speedrunner's Shopping List (updated 2026-01-05)] Tier: 2 [Purpose]: Movement, Sustained sword damage [Usage]: Universal [Source]: Event drop  | tags: aegis speedrun pve</v>
      </c>
    </row>
    <row r="1702" spans="1:1" x14ac:dyDescent="0.25">
      <c r="A1702" s="6" t="str" cm="1">
        <f t="array" aca="1" ref="A1702" ca="1">IF($A1701="",INDIRECT("wishlist_data!A"&amp;INT(ROW($A1702)/4)),IF(MID($A1701,3,5)="notes",INDIRECT("wishlist_data!C"&amp;INT(ROW($A1702)/4)),IF(MID($A1701,1,3)="dim","",INDIRECT("wishlist_data!B"&amp;INT(ROW($A1702)/4)))))</f>
        <v>dimwishlist:item=2765451291&amp;perks=938542991,2349202967,243981275,1089671869</v>
      </c>
    </row>
    <row r="1703" spans="1:1" x14ac:dyDescent="0.25">
      <c r="A1703" s="6" t="str" cm="1">
        <f t="array" aca="1" ref="A1703" ca="1">IF($A1702="",INDIRECT("wishlist_data!A"&amp;INT(ROW($A1703)/4)),IF(MID($A1702,3,5)="notes",INDIRECT("wishlist_data!C"&amp;INT(ROW($A1703)/4)),IF(MID($A1702,1,3)="dim","",INDIRECT("wishlist_data!B"&amp;INT(ROW($A1703)/4)))))</f>
        <v/>
      </c>
    </row>
    <row r="1704" spans="1:1" x14ac:dyDescent="0.25">
      <c r="A1704" s="6" t="str" cm="1">
        <f t="array" aca="1" ref="A1704" ca="1">IF($A1703="",INDIRECT("wishlist_data!A"&amp;INT(ROW($A1704)/4)),IF(MID($A1703,3,5)="notes",INDIRECT("wishlist_data!C"&amp;INT(ROW($A1704)/4)),IF(MID($A1703,1,3)="dim","",INDIRECT("wishlist_data!B"&amp;INT(ROW($A1704)/4)))))</f>
        <v>// Synanceia</v>
      </c>
    </row>
    <row r="1705" spans="1:1" x14ac:dyDescent="0.25">
      <c r="A1705" s="6" t="str" cm="1">
        <f t="array" aca="1" ref="A1705" ca="1">IF($A1704="",INDIRECT("wishlist_data!A"&amp;INT(ROW($A1705)/4)),IF(MID($A1704,3,5)="notes",INDIRECT("wishlist_data!C"&amp;INT(ROW($A1705)/4)),IF(MID($A1704,1,3)="dim","",INDIRECT("wishlist_data!B"&amp;INT(ROW($A1705)/4)))))</f>
        <v>//notes:[Aegis' Speedrunner's Shopping List (updated 2026-01-05)] Tier: 2 [Purpose]: Movement, Sustained sword damage [Usage]: Universal [Source]: Event drop  | tags: aegis speedrun pve</v>
      </c>
    </row>
    <row r="1706" spans="1:1" x14ac:dyDescent="0.25">
      <c r="A1706" s="6" t="str" cm="1">
        <f t="array" aca="1" ref="A1706" ca="1">IF($A1705="",INDIRECT("wishlist_data!A"&amp;INT(ROW($A1706)/4)),IF(MID($A1705,3,5)="notes",INDIRECT("wishlist_data!C"&amp;INT(ROW($A1706)/4)),IF(MID($A1705,1,3)="dim","",INDIRECT("wishlist_data!B"&amp;INT(ROW($A1706)/4)))))</f>
        <v>dimwishlist:item=2765451291&amp;perks=938542991,2349202967,243981275,3708227201</v>
      </c>
    </row>
    <row r="1707" spans="1:1" x14ac:dyDescent="0.25">
      <c r="A1707" s="6" t="str" cm="1">
        <f t="array" aca="1" ref="A1707" ca="1">IF($A1706="",INDIRECT("wishlist_data!A"&amp;INT(ROW($A1707)/4)),IF(MID($A1706,3,5)="notes",INDIRECT("wishlist_data!C"&amp;INT(ROW($A1707)/4)),IF(MID($A1706,1,3)="dim","",INDIRECT("wishlist_data!B"&amp;INT(ROW($A1707)/4)))))</f>
        <v/>
      </c>
    </row>
    <row r="1708" spans="1:1" x14ac:dyDescent="0.25">
      <c r="A1708" s="6" t="str" cm="1">
        <f t="array" aca="1" ref="A1708" ca="1">IF($A1707="",INDIRECT("wishlist_data!A"&amp;INT(ROW($A1708)/4)),IF(MID($A1707,3,5)="notes",INDIRECT("wishlist_data!C"&amp;INT(ROW($A1708)/4)),IF(MID($A1707,1,3)="dim","",INDIRECT("wishlist_data!B"&amp;INT(ROW($A1708)/4)))))</f>
        <v>// Synanceia</v>
      </c>
    </row>
    <row r="1709" spans="1:1" x14ac:dyDescent="0.25">
      <c r="A1709" s="6" t="str" cm="1">
        <f t="array" aca="1" ref="A1709" ca="1">IF($A1708="",INDIRECT("wishlist_data!A"&amp;INT(ROW($A1709)/4)),IF(MID($A1708,3,5)="notes",INDIRECT("wishlist_data!C"&amp;INT(ROW($A1709)/4)),IF(MID($A1708,1,3)="dim","",INDIRECT("wishlist_data!B"&amp;INT(ROW($A1709)/4)))))</f>
        <v>//notes:[Aegis' Speedrunner's Shopping List (updated 2026-01-05)] Tier: 2 [Purpose]: Movement, Sustained sword damage [Usage]: Universal [Source]: Event drop  | tags: aegis speedrun pve</v>
      </c>
    </row>
    <row r="1710" spans="1:1" x14ac:dyDescent="0.25">
      <c r="A1710" s="6" t="str" cm="1">
        <f t="array" aca="1" ref="A1710" ca="1">IF($A1709="",INDIRECT("wishlist_data!A"&amp;INT(ROW($A1710)/4)),IF(MID($A1709,3,5)="notes",INDIRECT("wishlist_data!C"&amp;INT(ROW($A1710)/4)),IF(MID($A1709,1,3)="dim","",INDIRECT("wishlist_data!B"&amp;INT(ROW($A1710)/4)))))</f>
        <v>dimwishlist:item=2765451291&amp;perks=938542991,2349202967,4132187021,2077819806</v>
      </c>
    </row>
    <row r="1711" spans="1:1" x14ac:dyDescent="0.25">
      <c r="A1711" s="6" t="str" cm="1">
        <f t="array" aca="1" ref="A1711" ca="1">IF($A1710="",INDIRECT("wishlist_data!A"&amp;INT(ROW($A1711)/4)),IF(MID($A1710,3,5)="notes",INDIRECT("wishlist_data!C"&amp;INT(ROW($A1711)/4)),IF(MID($A1710,1,3)="dim","",INDIRECT("wishlist_data!B"&amp;INT(ROW($A1711)/4)))))</f>
        <v/>
      </c>
    </row>
    <row r="1712" spans="1:1" x14ac:dyDescent="0.25">
      <c r="A1712" s="6" t="str" cm="1">
        <f t="array" aca="1" ref="A1712" ca="1">IF($A1711="",INDIRECT("wishlist_data!A"&amp;INT(ROW($A1712)/4)),IF(MID($A1711,3,5)="notes",INDIRECT("wishlist_data!C"&amp;INT(ROW($A1712)/4)),IF(MID($A1711,1,3)="dim","",INDIRECT("wishlist_data!B"&amp;INT(ROW($A1712)/4)))))</f>
        <v>// Synanceia</v>
      </c>
    </row>
    <row r="1713" spans="1:1" x14ac:dyDescent="0.25">
      <c r="A1713" s="6" t="str" cm="1">
        <f t="array" aca="1" ref="A1713" ca="1">IF($A1712="",INDIRECT("wishlist_data!A"&amp;INT(ROW($A1713)/4)),IF(MID($A1712,3,5)="notes",INDIRECT("wishlist_data!C"&amp;INT(ROW($A1713)/4)),IF(MID($A1712,1,3)="dim","",INDIRECT("wishlist_data!B"&amp;INT(ROW($A1713)/4)))))</f>
        <v>//notes:[Aegis' Speedrunner's Shopping List (updated 2026-01-05)] Tier: 2 [Purpose]: Movement, Sustained sword damage [Usage]: Universal [Source]: Event drop  | tags: aegis speedrun pve</v>
      </c>
    </row>
    <row r="1714" spans="1:1" x14ac:dyDescent="0.25">
      <c r="A1714" s="6" t="str" cm="1">
        <f t="array" aca="1" ref="A1714" ca="1">IF($A1713="",INDIRECT("wishlist_data!A"&amp;INT(ROW($A1714)/4)),IF(MID($A1713,3,5)="notes",INDIRECT("wishlist_data!C"&amp;INT(ROW($A1714)/4)),IF(MID($A1713,1,3)="dim","",INDIRECT("wishlist_data!B"&amp;INT(ROW($A1714)/4)))))</f>
        <v>dimwishlist:item=2765451291&amp;perks=938542991,2349202967,4132187021,1089671869</v>
      </c>
    </row>
    <row r="1715" spans="1:1" x14ac:dyDescent="0.25">
      <c r="A1715" s="6" t="str" cm="1">
        <f t="array" aca="1" ref="A1715" ca="1">IF($A1714="",INDIRECT("wishlist_data!A"&amp;INT(ROW($A1715)/4)),IF(MID($A1714,3,5)="notes",INDIRECT("wishlist_data!C"&amp;INT(ROW($A1715)/4)),IF(MID($A1714,1,3)="dim","",INDIRECT("wishlist_data!B"&amp;INT(ROW($A1715)/4)))))</f>
        <v/>
      </c>
    </row>
    <row r="1716" spans="1:1" x14ac:dyDescent="0.25">
      <c r="A1716" s="6" t="str" cm="1">
        <f t="array" aca="1" ref="A1716" ca="1">IF($A1715="",INDIRECT("wishlist_data!A"&amp;INT(ROW($A1716)/4)),IF(MID($A1715,3,5)="notes",INDIRECT("wishlist_data!C"&amp;INT(ROW($A1716)/4)),IF(MID($A1715,1,3)="dim","",INDIRECT("wishlist_data!B"&amp;INT(ROW($A1716)/4)))))</f>
        <v>// Synanceia</v>
      </c>
    </row>
    <row r="1717" spans="1:1" x14ac:dyDescent="0.25">
      <c r="A1717" s="6" t="str" cm="1">
        <f t="array" aca="1" ref="A1717" ca="1">IF($A1716="",INDIRECT("wishlist_data!A"&amp;INT(ROW($A1717)/4)),IF(MID($A1716,3,5)="notes",INDIRECT("wishlist_data!C"&amp;INT(ROW($A1717)/4)),IF(MID($A1716,1,3)="dim","",INDIRECT("wishlist_data!B"&amp;INT(ROW($A1717)/4)))))</f>
        <v>//notes:[Aegis' Speedrunner's Shopping List (updated 2026-01-05)] Tier: 2 [Purpose]: Movement, Sustained sword damage [Usage]: Universal [Source]: Event drop  | tags: aegis speedrun pve</v>
      </c>
    </row>
    <row r="1718" spans="1:1" x14ac:dyDescent="0.25">
      <c r="A1718" s="6" t="str" cm="1">
        <f t="array" aca="1" ref="A1718" ca="1">IF($A1717="",INDIRECT("wishlist_data!A"&amp;INT(ROW($A1718)/4)),IF(MID($A1717,3,5)="notes",INDIRECT("wishlist_data!C"&amp;INT(ROW($A1718)/4)),IF(MID($A1717,1,3)="dim","",INDIRECT("wishlist_data!B"&amp;INT(ROW($A1718)/4)))))</f>
        <v>dimwishlist:item=2765451291&amp;perks=938542991,2349202967,4132187021,3708227201</v>
      </c>
    </row>
    <row r="1719" spans="1:1" x14ac:dyDescent="0.25">
      <c r="A1719" s="6" t="str" cm="1">
        <f t="array" aca="1" ref="A1719" ca="1">IF($A1718="",INDIRECT("wishlist_data!A"&amp;INT(ROW($A1719)/4)),IF(MID($A1718,3,5)="notes",INDIRECT("wishlist_data!C"&amp;INT(ROW($A1719)/4)),IF(MID($A1718,1,3)="dim","",INDIRECT("wishlist_data!B"&amp;INT(ROW($A1719)/4)))))</f>
        <v/>
      </c>
    </row>
    <row r="1720" spans="1:1" x14ac:dyDescent="0.25">
      <c r="A1720" s="6" t="str" cm="1">
        <f t="array" aca="1" ref="A1720" ca="1">IF($A1719="",INDIRECT("wishlist_data!A"&amp;INT(ROW($A1720)/4)),IF(MID($A1719,3,5)="notes",INDIRECT("wishlist_data!C"&amp;INT(ROW($A1720)/4)),IF(MID($A1719,1,3)="dim","",INDIRECT("wishlist_data!B"&amp;INT(ROW($A1720)/4)))))</f>
        <v>// Synanceia</v>
      </c>
    </row>
    <row r="1721" spans="1:1" x14ac:dyDescent="0.25">
      <c r="A1721" s="6" t="str" cm="1">
        <f t="array" aca="1" ref="A1721" ca="1">IF($A1720="",INDIRECT("wishlist_data!A"&amp;INT(ROW($A1721)/4)),IF(MID($A1720,3,5)="notes",INDIRECT("wishlist_data!C"&amp;INT(ROW($A1721)/4)),IF(MID($A1720,1,3)="dim","",INDIRECT("wishlist_data!B"&amp;INT(ROW($A1721)/4)))))</f>
        <v>//notes:[Aegis' Speedrunner's Shopping List (updated 2026-01-05)] Tier: 2 [Purpose]: Movement, Sustained sword damage [Usage]: Universal [Source]: Event drop  | tags: aegis speedrun pve</v>
      </c>
    </row>
    <row r="1722" spans="1:1" x14ac:dyDescent="0.25">
      <c r="A1722" s="6" t="str" cm="1">
        <f t="array" aca="1" ref="A1722" ca="1">IF($A1721="",INDIRECT("wishlist_data!A"&amp;INT(ROW($A1722)/4)),IF(MID($A1721,3,5)="notes",INDIRECT("wishlist_data!C"&amp;INT(ROW($A1722)/4)),IF(MID($A1721,1,3)="dim","",INDIRECT("wishlist_data!B"&amp;INT(ROW($A1722)/4)))))</f>
        <v>dimwishlist:item=2765451291&amp;perks=938542991,269888150,1749209109,2077819806</v>
      </c>
    </row>
    <row r="1723" spans="1:1" x14ac:dyDescent="0.25">
      <c r="A1723" s="6" t="str" cm="1">
        <f t="array" aca="1" ref="A1723" ca="1">IF($A1722="",INDIRECT("wishlist_data!A"&amp;INT(ROW($A1723)/4)),IF(MID($A1722,3,5)="notes",INDIRECT("wishlist_data!C"&amp;INT(ROW($A1723)/4)),IF(MID($A1722,1,3)="dim","",INDIRECT("wishlist_data!B"&amp;INT(ROW($A1723)/4)))))</f>
        <v/>
      </c>
    </row>
    <row r="1724" spans="1:1" x14ac:dyDescent="0.25">
      <c r="A1724" s="6" t="str" cm="1">
        <f t="array" aca="1" ref="A1724" ca="1">IF($A1723="",INDIRECT("wishlist_data!A"&amp;INT(ROW($A1724)/4)),IF(MID($A1723,3,5)="notes",INDIRECT("wishlist_data!C"&amp;INT(ROW($A1724)/4)),IF(MID($A1723,1,3)="dim","",INDIRECT("wishlist_data!B"&amp;INT(ROW($A1724)/4)))))</f>
        <v>// Synanceia</v>
      </c>
    </row>
    <row r="1725" spans="1:1" x14ac:dyDescent="0.25">
      <c r="A1725" s="6" t="str" cm="1">
        <f t="array" aca="1" ref="A1725" ca="1">IF($A1724="",INDIRECT("wishlist_data!A"&amp;INT(ROW($A1725)/4)),IF(MID($A1724,3,5)="notes",INDIRECT("wishlist_data!C"&amp;INT(ROW($A1725)/4)),IF(MID($A1724,1,3)="dim","",INDIRECT("wishlist_data!B"&amp;INT(ROW($A1725)/4)))))</f>
        <v>//notes:[Aegis' Speedrunner's Shopping List (updated 2026-01-05)] Tier: 2 [Purpose]: Movement, Sustained sword damage [Usage]: Universal [Source]: Event drop  | tags: aegis speedrun pve</v>
      </c>
    </row>
    <row r="1726" spans="1:1" x14ac:dyDescent="0.25">
      <c r="A1726" s="6" t="str" cm="1">
        <f t="array" aca="1" ref="A1726" ca="1">IF($A1725="",INDIRECT("wishlist_data!A"&amp;INT(ROW($A1726)/4)),IF(MID($A1725,3,5)="notes",INDIRECT("wishlist_data!C"&amp;INT(ROW($A1726)/4)),IF(MID($A1725,1,3)="dim","",INDIRECT("wishlist_data!B"&amp;INT(ROW($A1726)/4)))))</f>
        <v>dimwishlist:item=2765451291&amp;perks=938542991,269888150,1749209109,1089671869</v>
      </c>
    </row>
    <row r="1727" spans="1:1" x14ac:dyDescent="0.25">
      <c r="A1727" s="6" t="str" cm="1">
        <f t="array" aca="1" ref="A1727" ca="1">IF($A1726="",INDIRECT("wishlist_data!A"&amp;INT(ROW($A1727)/4)),IF(MID($A1726,3,5)="notes",INDIRECT("wishlist_data!C"&amp;INT(ROW($A1727)/4)),IF(MID($A1726,1,3)="dim","",INDIRECT("wishlist_data!B"&amp;INT(ROW($A1727)/4)))))</f>
        <v/>
      </c>
    </row>
    <row r="1728" spans="1:1" x14ac:dyDescent="0.25">
      <c r="A1728" s="6" t="str" cm="1">
        <f t="array" aca="1" ref="A1728" ca="1">IF($A1727="",INDIRECT("wishlist_data!A"&amp;INT(ROW($A1728)/4)),IF(MID($A1727,3,5)="notes",INDIRECT("wishlist_data!C"&amp;INT(ROW($A1728)/4)),IF(MID($A1727,1,3)="dim","",INDIRECT("wishlist_data!B"&amp;INT(ROW($A1728)/4)))))</f>
        <v>// Synanceia</v>
      </c>
    </row>
    <row r="1729" spans="1:1" x14ac:dyDescent="0.25">
      <c r="A1729" s="6" t="str" cm="1">
        <f t="array" aca="1" ref="A1729" ca="1">IF($A1728="",INDIRECT("wishlist_data!A"&amp;INT(ROW($A1729)/4)),IF(MID($A1728,3,5)="notes",INDIRECT("wishlist_data!C"&amp;INT(ROW($A1729)/4)),IF(MID($A1728,1,3)="dim","",INDIRECT("wishlist_data!B"&amp;INT(ROW($A1729)/4)))))</f>
        <v>//notes:[Aegis' Speedrunner's Shopping List (updated 2026-01-05)] Tier: 2 [Purpose]: Movement, Sustained sword damage [Usage]: Universal [Source]: Event drop  | tags: aegis speedrun pve</v>
      </c>
    </row>
    <row r="1730" spans="1:1" x14ac:dyDescent="0.25">
      <c r="A1730" s="6" t="str" cm="1">
        <f t="array" aca="1" ref="A1730" ca="1">IF($A1729="",INDIRECT("wishlist_data!A"&amp;INT(ROW($A1730)/4)),IF(MID($A1729,3,5)="notes",INDIRECT("wishlist_data!C"&amp;INT(ROW($A1730)/4)),IF(MID($A1729,1,3)="dim","",INDIRECT("wishlist_data!B"&amp;INT(ROW($A1730)/4)))))</f>
        <v>dimwishlist:item=2765451291&amp;perks=938542991,269888150,1749209109,3708227201</v>
      </c>
    </row>
    <row r="1731" spans="1:1" x14ac:dyDescent="0.25">
      <c r="A1731" s="6" t="str" cm="1">
        <f t="array" aca="1" ref="A1731" ca="1">IF($A1730="",INDIRECT("wishlist_data!A"&amp;INT(ROW($A1731)/4)),IF(MID($A1730,3,5)="notes",INDIRECT("wishlist_data!C"&amp;INT(ROW($A1731)/4)),IF(MID($A1730,1,3)="dim","",INDIRECT("wishlist_data!B"&amp;INT(ROW($A1731)/4)))))</f>
        <v/>
      </c>
    </row>
    <row r="1732" spans="1:1" x14ac:dyDescent="0.25">
      <c r="A1732" s="6" t="str" cm="1">
        <f t="array" aca="1" ref="A1732" ca="1">IF($A1731="",INDIRECT("wishlist_data!A"&amp;INT(ROW($A1732)/4)),IF(MID($A1731,3,5)="notes",INDIRECT("wishlist_data!C"&amp;INT(ROW($A1732)/4)),IF(MID($A1731,1,3)="dim","",INDIRECT("wishlist_data!B"&amp;INT(ROW($A1732)/4)))))</f>
        <v>// Synanceia</v>
      </c>
    </row>
    <row r="1733" spans="1:1" x14ac:dyDescent="0.25">
      <c r="A1733" s="6" t="str" cm="1">
        <f t="array" aca="1" ref="A1733" ca="1">IF($A1732="",INDIRECT("wishlist_data!A"&amp;INT(ROW($A1733)/4)),IF(MID($A1732,3,5)="notes",INDIRECT("wishlist_data!C"&amp;INT(ROW($A1733)/4)),IF(MID($A1732,1,3)="dim","",INDIRECT("wishlist_data!B"&amp;INT(ROW($A1733)/4)))))</f>
        <v>//notes:[Aegis' Speedrunner's Shopping List (updated 2026-01-05)] Tier: 2 [Purpose]: Movement, Sustained sword damage [Usage]: Universal [Source]: Event drop  | tags: aegis speedrun pve</v>
      </c>
    </row>
    <row r="1734" spans="1:1" x14ac:dyDescent="0.25">
      <c r="A1734" s="6" t="str" cm="1">
        <f t="array" aca="1" ref="A1734" ca="1">IF($A1733="",INDIRECT("wishlist_data!A"&amp;INT(ROW($A1734)/4)),IF(MID($A1733,3,5)="notes",INDIRECT("wishlist_data!C"&amp;INT(ROW($A1734)/4)),IF(MID($A1733,1,3)="dim","",INDIRECT("wishlist_data!B"&amp;INT(ROW($A1734)/4)))))</f>
        <v>dimwishlist:item=2765451291&amp;perks=938542991,269888150,243981275,2077819806</v>
      </c>
    </row>
    <row r="1735" spans="1:1" x14ac:dyDescent="0.25">
      <c r="A1735" s="6" t="str" cm="1">
        <f t="array" aca="1" ref="A1735" ca="1">IF($A1734="",INDIRECT("wishlist_data!A"&amp;INT(ROW($A1735)/4)),IF(MID($A1734,3,5)="notes",INDIRECT("wishlist_data!C"&amp;INT(ROW($A1735)/4)),IF(MID($A1734,1,3)="dim","",INDIRECT("wishlist_data!B"&amp;INT(ROW($A1735)/4)))))</f>
        <v/>
      </c>
    </row>
    <row r="1736" spans="1:1" x14ac:dyDescent="0.25">
      <c r="A1736" s="6" t="str" cm="1">
        <f t="array" aca="1" ref="A1736" ca="1">IF($A1735="",INDIRECT("wishlist_data!A"&amp;INT(ROW($A1736)/4)),IF(MID($A1735,3,5)="notes",INDIRECT("wishlist_data!C"&amp;INT(ROW($A1736)/4)),IF(MID($A1735,1,3)="dim","",INDIRECT("wishlist_data!B"&amp;INT(ROW($A1736)/4)))))</f>
        <v>// Synanceia</v>
      </c>
    </row>
    <row r="1737" spans="1:1" x14ac:dyDescent="0.25">
      <c r="A1737" s="6" t="str" cm="1">
        <f t="array" aca="1" ref="A1737" ca="1">IF($A1736="",INDIRECT("wishlist_data!A"&amp;INT(ROW($A1737)/4)),IF(MID($A1736,3,5)="notes",INDIRECT("wishlist_data!C"&amp;INT(ROW($A1737)/4)),IF(MID($A1736,1,3)="dim","",INDIRECT("wishlist_data!B"&amp;INT(ROW($A1737)/4)))))</f>
        <v>//notes:[Aegis' Speedrunner's Shopping List (updated 2026-01-05)] Tier: 2 [Purpose]: Movement, Sustained sword damage [Usage]: Universal [Source]: Event drop  | tags: aegis speedrun pve</v>
      </c>
    </row>
    <row r="1738" spans="1:1" x14ac:dyDescent="0.25">
      <c r="A1738" s="6" t="str" cm="1">
        <f t="array" aca="1" ref="A1738" ca="1">IF($A1737="",INDIRECT("wishlist_data!A"&amp;INT(ROW($A1738)/4)),IF(MID($A1737,3,5)="notes",INDIRECT("wishlist_data!C"&amp;INT(ROW($A1738)/4)),IF(MID($A1737,1,3)="dim","",INDIRECT("wishlist_data!B"&amp;INT(ROW($A1738)/4)))))</f>
        <v>dimwishlist:item=2765451291&amp;perks=938542991,269888150,243981275,1089671869</v>
      </c>
    </row>
    <row r="1739" spans="1:1" x14ac:dyDescent="0.25">
      <c r="A1739" s="6" t="str" cm="1">
        <f t="array" aca="1" ref="A1739" ca="1">IF($A1738="",INDIRECT("wishlist_data!A"&amp;INT(ROW($A1739)/4)),IF(MID($A1738,3,5)="notes",INDIRECT("wishlist_data!C"&amp;INT(ROW($A1739)/4)),IF(MID($A1738,1,3)="dim","",INDIRECT("wishlist_data!B"&amp;INT(ROW($A1739)/4)))))</f>
        <v/>
      </c>
    </row>
    <row r="1740" spans="1:1" x14ac:dyDescent="0.25">
      <c r="A1740" s="6" t="str" cm="1">
        <f t="array" aca="1" ref="A1740" ca="1">IF($A1739="",INDIRECT("wishlist_data!A"&amp;INT(ROW($A1740)/4)),IF(MID($A1739,3,5)="notes",INDIRECT("wishlist_data!C"&amp;INT(ROW($A1740)/4)),IF(MID($A1739,1,3)="dim","",INDIRECT("wishlist_data!B"&amp;INT(ROW($A1740)/4)))))</f>
        <v>// Synanceia</v>
      </c>
    </row>
    <row r="1741" spans="1:1" x14ac:dyDescent="0.25">
      <c r="A1741" s="6" t="str" cm="1">
        <f t="array" aca="1" ref="A1741" ca="1">IF($A1740="",INDIRECT("wishlist_data!A"&amp;INT(ROW($A1741)/4)),IF(MID($A1740,3,5)="notes",INDIRECT("wishlist_data!C"&amp;INT(ROW($A1741)/4)),IF(MID($A1740,1,3)="dim","",INDIRECT("wishlist_data!B"&amp;INT(ROW($A1741)/4)))))</f>
        <v>//notes:[Aegis' Speedrunner's Shopping List (updated 2026-01-05)] Tier: 2 [Purpose]: Movement, Sustained sword damage [Usage]: Universal [Source]: Event drop  | tags: aegis speedrun pve</v>
      </c>
    </row>
    <row r="1742" spans="1:1" x14ac:dyDescent="0.25">
      <c r="A1742" s="6" t="str" cm="1">
        <f t="array" aca="1" ref="A1742" ca="1">IF($A1741="",INDIRECT("wishlist_data!A"&amp;INT(ROW($A1742)/4)),IF(MID($A1741,3,5)="notes",INDIRECT("wishlist_data!C"&amp;INT(ROW($A1742)/4)),IF(MID($A1741,1,3)="dim","",INDIRECT("wishlist_data!B"&amp;INT(ROW($A1742)/4)))))</f>
        <v>dimwishlist:item=2765451291&amp;perks=938542991,269888150,243981275,3708227201</v>
      </c>
    </row>
    <row r="1743" spans="1:1" x14ac:dyDescent="0.25">
      <c r="A1743" s="6" t="str" cm="1">
        <f t="array" aca="1" ref="A1743" ca="1">IF($A1742="",INDIRECT("wishlist_data!A"&amp;INT(ROW($A1743)/4)),IF(MID($A1742,3,5)="notes",INDIRECT("wishlist_data!C"&amp;INT(ROW($A1743)/4)),IF(MID($A1742,1,3)="dim","",INDIRECT("wishlist_data!B"&amp;INT(ROW($A1743)/4)))))</f>
        <v/>
      </c>
    </row>
    <row r="1744" spans="1:1" x14ac:dyDescent="0.25">
      <c r="A1744" s="6" t="str" cm="1">
        <f t="array" aca="1" ref="A1744" ca="1">IF($A1743="",INDIRECT("wishlist_data!A"&amp;INT(ROW($A1744)/4)),IF(MID($A1743,3,5)="notes",INDIRECT("wishlist_data!C"&amp;INT(ROW($A1744)/4)),IF(MID($A1743,1,3)="dim","",INDIRECT("wishlist_data!B"&amp;INT(ROW($A1744)/4)))))</f>
        <v>// Synanceia</v>
      </c>
    </row>
    <row r="1745" spans="1:1" x14ac:dyDescent="0.25">
      <c r="A1745" s="6" t="str" cm="1">
        <f t="array" aca="1" ref="A1745" ca="1">IF($A1744="",INDIRECT("wishlist_data!A"&amp;INT(ROW($A1745)/4)),IF(MID($A1744,3,5)="notes",INDIRECT("wishlist_data!C"&amp;INT(ROW($A1745)/4)),IF(MID($A1744,1,3)="dim","",INDIRECT("wishlist_data!B"&amp;INT(ROW($A1745)/4)))))</f>
        <v>//notes:[Aegis' Speedrunner's Shopping List (updated 2026-01-05)] Tier: 2 [Purpose]: Movement, Sustained sword damage [Usage]: Universal [Source]: Event drop  | tags: aegis speedrun pve</v>
      </c>
    </row>
    <row r="1746" spans="1:1" x14ac:dyDescent="0.25">
      <c r="A1746" s="6" t="str" cm="1">
        <f t="array" aca="1" ref="A1746" ca="1">IF($A1745="",INDIRECT("wishlist_data!A"&amp;INT(ROW($A1746)/4)),IF(MID($A1745,3,5)="notes",INDIRECT("wishlist_data!C"&amp;INT(ROW($A1746)/4)),IF(MID($A1745,1,3)="dim","",INDIRECT("wishlist_data!B"&amp;INT(ROW($A1746)/4)))))</f>
        <v>dimwishlist:item=2765451291&amp;perks=938542991,269888150,4132187021,2077819806</v>
      </c>
    </row>
    <row r="1747" spans="1:1" x14ac:dyDescent="0.25">
      <c r="A1747" s="6" t="str" cm="1">
        <f t="array" aca="1" ref="A1747" ca="1">IF($A1746="",INDIRECT("wishlist_data!A"&amp;INT(ROW($A1747)/4)),IF(MID($A1746,3,5)="notes",INDIRECT("wishlist_data!C"&amp;INT(ROW($A1747)/4)),IF(MID($A1746,1,3)="dim","",INDIRECT("wishlist_data!B"&amp;INT(ROW($A1747)/4)))))</f>
        <v/>
      </c>
    </row>
    <row r="1748" spans="1:1" x14ac:dyDescent="0.25">
      <c r="A1748" s="6" t="str" cm="1">
        <f t="array" aca="1" ref="A1748" ca="1">IF($A1747="",INDIRECT("wishlist_data!A"&amp;INT(ROW($A1748)/4)),IF(MID($A1747,3,5)="notes",INDIRECT("wishlist_data!C"&amp;INT(ROW($A1748)/4)),IF(MID($A1747,1,3)="dim","",INDIRECT("wishlist_data!B"&amp;INT(ROW($A1748)/4)))))</f>
        <v>// Synanceia</v>
      </c>
    </row>
    <row r="1749" spans="1:1" x14ac:dyDescent="0.25">
      <c r="A1749" s="6" t="str" cm="1">
        <f t="array" aca="1" ref="A1749" ca="1">IF($A1748="",INDIRECT("wishlist_data!A"&amp;INT(ROW($A1749)/4)),IF(MID($A1748,3,5)="notes",INDIRECT("wishlist_data!C"&amp;INT(ROW($A1749)/4)),IF(MID($A1748,1,3)="dim","",INDIRECT("wishlist_data!B"&amp;INT(ROW($A1749)/4)))))</f>
        <v>//notes:[Aegis' Speedrunner's Shopping List (updated 2026-01-05)] Tier: 2 [Purpose]: Movement, Sustained sword damage [Usage]: Universal [Source]: Event drop  | tags: aegis speedrun pve</v>
      </c>
    </row>
    <row r="1750" spans="1:1" x14ac:dyDescent="0.25">
      <c r="A1750" s="6" t="str" cm="1">
        <f t="array" aca="1" ref="A1750" ca="1">IF($A1749="",INDIRECT("wishlist_data!A"&amp;INT(ROW($A1750)/4)),IF(MID($A1749,3,5)="notes",INDIRECT("wishlist_data!C"&amp;INT(ROW($A1750)/4)),IF(MID($A1749,1,3)="dim","",INDIRECT("wishlist_data!B"&amp;INT(ROW($A1750)/4)))))</f>
        <v>dimwishlist:item=2765451291&amp;perks=938542991,269888150,4132187021,1089671869</v>
      </c>
    </row>
    <row r="1751" spans="1:1" x14ac:dyDescent="0.25">
      <c r="A1751" s="6" t="str" cm="1">
        <f t="array" aca="1" ref="A1751" ca="1">IF($A1750="",INDIRECT("wishlist_data!A"&amp;INT(ROW($A1751)/4)),IF(MID($A1750,3,5)="notes",INDIRECT("wishlist_data!C"&amp;INT(ROW($A1751)/4)),IF(MID($A1750,1,3)="dim","",INDIRECT("wishlist_data!B"&amp;INT(ROW($A1751)/4)))))</f>
        <v/>
      </c>
    </row>
    <row r="1752" spans="1:1" x14ac:dyDescent="0.25">
      <c r="A1752" s="6" t="str" cm="1">
        <f t="array" aca="1" ref="A1752" ca="1">IF($A1751="",INDIRECT("wishlist_data!A"&amp;INT(ROW($A1752)/4)),IF(MID($A1751,3,5)="notes",INDIRECT("wishlist_data!C"&amp;INT(ROW($A1752)/4)),IF(MID($A1751,1,3)="dim","",INDIRECT("wishlist_data!B"&amp;INT(ROW($A1752)/4)))))</f>
        <v>// Synanceia</v>
      </c>
    </row>
    <row r="1753" spans="1:1" x14ac:dyDescent="0.25">
      <c r="A1753" s="6" t="str" cm="1">
        <f t="array" aca="1" ref="A1753" ca="1">IF($A1752="",INDIRECT("wishlist_data!A"&amp;INT(ROW($A1753)/4)),IF(MID($A1752,3,5)="notes",INDIRECT("wishlist_data!C"&amp;INT(ROW($A1753)/4)),IF(MID($A1752,1,3)="dim","",INDIRECT("wishlist_data!B"&amp;INT(ROW($A1753)/4)))))</f>
        <v>//notes:[Aegis' Speedrunner's Shopping List (updated 2026-01-05)] Tier: 2 [Purpose]: Movement, Sustained sword damage [Usage]: Universal [Source]: Event drop  | tags: aegis speedrun pve</v>
      </c>
    </row>
    <row r="1754" spans="1:1" x14ac:dyDescent="0.25">
      <c r="A1754" s="6" t="str" cm="1">
        <f t="array" aca="1" ref="A1754" ca="1">IF($A1753="",INDIRECT("wishlist_data!A"&amp;INT(ROW($A1754)/4)),IF(MID($A1753,3,5)="notes",INDIRECT("wishlist_data!C"&amp;INT(ROW($A1754)/4)),IF(MID($A1753,1,3)="dim","",INDIRECT("wishlist_data!B"&amp;INT(ROW($A1754)/4)))))</f>
        <v>dimwishlist:item=2765451291&amp;perks=938542991,269888150,4132187021,3708227201</v>
      </c>
    </row>
    <row r="1755" spans="1:1" x14ac:dyDescent="0.25">
      <c r="A1755" s="6" t="str" cm="1">
        <f t="array" aca="1" ref="A1755" ca="1">IF($A1754="",INDIRECT("wishlist_data!A"&amp;INT(ROW($A1755)/4)),IF(MID($A1754,3,5)="notes",INDIRECT("wishlist_data!C"&amp;INT(ROW($A1755)/4)),IF(MID($A1754,1,3)="dim","",INDIRECT("wishlist_data!B"&amp;INT(ROW($A1755)/4)))))</f>
        <v/>
      </c>
    </row>
    <row r="1756" spans="1:1" x14ac:dyDescent="0.25">
      <c r="A1756" s="6" t="str" cm="1">
        <f t="array" aca="1" ref="A1756" ca="1">IF($A1755="",INDIRECT("wishlist_data!A"&amp;INT(ROW($A1756)/4)),IF(MID($A1755,3,5)="notes",INDIRECT("wishlist_data!C"&amp;INT(ROW($A1756)/4)),IF(MID($A1755,1,3)="dim","",INDIRECT("wishlist_data!B"&amp;INT(ROW($A1756)/4)))))</f>
        <v>// Synanceia</v>
      </c>
    </row>
    <row r="1757" spans="1:1" x14ac:dyDescent="0.25">
      <c r="A1757" s="6" t="str" cm="1">
        <f t="array" aca="1" ref="A1757" ca="1">IF($A1756="",INDIRECT("wishlist_data!A"&amp;INT(ROW($A1757)/4)),IF(MID($A1756,3,5)="notes",INDIRECT("wishlist_data!C"&amp;INT(ROW($A1757)/4)),IF(MID($A1756,1,3)="dim","",INDIRECT("wishlist_data!B"&amp;INT(ROW($A1757)/4)))))</f>
        <v>//notes:[Aegis' Speedrunner's Shopping List (updated 2026-01-05)] Tier: 2 [Purpose]: Movement, Sustained sword damage [Usage]: Universal [Source]: Event drop  | tags: aegis speedrun pve</v>
      </c>
    </row>
    <row r="1758" spans="1:1" x14ac:dyDescent="0.25">
      <c r="A1758" s="6" t="str" cm="1">
        <f t="array" aca="1" ref="A1758" ca="1">IF($A1757="",INDIRECT("wishlist_data!A"&amp;INT(ROW($A1758)/4)),IF(MID($A1757,3,5)="notes",INDIRECT("wishlist_data!C"&amp;INT(ROW($A1758)/4)),IF(MID($A1757,1,3)="dim","",INDIRECT("wishlist_data!B"&amp;INT(ROW($A1758)/4)))))</f>
        <v>dimwishlist:item=1823308496&amp;perks=938542991,2349202967,1749209109,2077819806</v>
      </c>
    </row>
    <row r="1759" spans="1:1" x14ac:dyDescent="0.25">
      <c r="A1759" s="6" t="str" cm="1">
        <f t="array" aca="1" ref="A1759" ca="1">IF($A1758="",INDIRECT("wishlist_data!A"&amp;INT(ROW($A1759)/4)),IF(MID($A1758,3,5)="notes",INDIRECT("wishlist_data!C"&amp;INT(ROW($A1759)/4)),IF(MID($A1758,1,3)="dim","",INDIRECT("wishlist_data!B"&amp;INT(ROW($A1759)/4)))))</f>
        <v/>
      </c>
    </row>
    <row r="1760" spans="1:1" x14ac:dyDescent="0.25">
      <c r="A1760" s="6" t="str" cm="1">
        <f t="array" aca="1" ref="A1760" ca="1">IF($A1759="",INDIRECT("wishlist_data!A"&amp;INT(ROW($A1760)/4)),IF(MID($A1759,3,5)="notes",INDIRECT("wishlist_data!C"&amp;INT(ROW($A1760)/4)),IF(MID($A1759,1,3)="dim","",INDIRECT("wishlist_data!B"&amp;INT(ROW($A1760)/4)))))</f>
        <v>// Synanceia</v>
      </c>
    </row>
    <row r="1761" spans="1:1" x14ac:dyDescent="0.25">
      <c r="A1761" s="6" t="str" cm="1">
        <f t="array" aca="1" ref="A1761" ca="1">IF($A1760="",INDIRECT("wishlist_data!A"&amp;INT(ROW($A1761)/4)),IF(MID($A1760,3,5)="notes",INDIRECT("wishlist_data!C"&amp;INT(ROW($A1761)/4)),IF(MID($A1760,1,3)="dim","",INDIRECT("wishlist_data!B"&amp;INT(ROW($A1761)/4)))))</f>
        <v>//notes:[Aegis' Speedrunner's Shopping List (updated 2026-01-05)] Tier: 2 [Purpose]: Movement, Sustained sword damage [Usage]: Universal [Source]: Event drop  | tags: aegis speedrun pve</v>
      </c>
    </row>
    <row r="1762" spans="1:1" x14ac:dyDescent="0.25">
      <c r="A1762" s="6" t="str" cm="1">
        <f t="array" aca="1" ref="A1762" ca="1">IF($A1761="",INDIRECT("wishlist_data!A"&amp;INT(ROW($A1762)/4)),IF(MID($A1761,3,5)="notes",INDIRECT("wishlist_data!C"&amp;INT(ROW($A1762)/4)),IF(MID($A1761,1,3)="dim","",INDIRECT("wishlist_data!B"&amp;INT(ROW($A1762)/4)))))</f>
        <v>dimwishlist:item=1823308496&amp;perks=938542991,2349202967,1749209109,1089671869</v>
      </c>
    </row>
    <row r="1763" spans="1:1" x14ac:dyDescent="0.25">
      <c r="A1763" s="6" t="str" cm="1">
        <f t="array" aca="1" ref="A1763" ca="1">IF($A1762="",INDIRECT("wishlist_data!A"&amp;INT(ROW($A1763)/4)),IF(MID($A1762,3,5)="notes",INDIRECT("wishlist_data!C"&amp;INT(ROW($A1763)/4)),IF(MID($A1762,1,3)="dim","",INDIRECT("wishlist_data!B"&amp;INT(ROW($A1763)/4)))))</f>
        <v/>
      </c>
    </row>
    <row r="1764" spans="1:1" x14ac:dyDescent="0.25">
      <c r="A1764" s="6" t="str" cm="1">
        <f t="array" aca="1" ref="A1764" ca="1">IF($A1763="",INDIRECT("wishlist_data!A"&amp;INT(ROW($A1764)/4)),IF(MID($A1763,3,5)="notes",INDIRECT("wishlist_data!C"&amp;INT(ROW($A1764)/4)),IF(MID($A1763,1,3)="dim","",INDIRECT("wishlist_data!B"&amp;INT(ROW($A1764)/4)))))</f>
        <v>// Synanceia</v>
      </c>
    </row>
    <row r="1765" spans="1:1" x14ac:dyDescent="0.25">
      <c r="A1765" s="6" t="str" cm="1">
        <f t="array" aca="1" ref="A1765" ca="1">IF($A1764="",INDIRECT("wishlist_data!A"&amp;INT(ROW($A1765)/4)),IF(MID($A1764,3,5)="notes",INDIRECT("wishlist_data!C"&amp;INT(ROW($A1765)/4)),IF(MID($A1764,1,3)="dim","",INDIRECT("wishlist_data!B"&amp;INT(ROW($A1765)/4)))))</f>
        <v>//notes:[Aegis' Speedrunner's Shopping List (updated 2026-01-05)] Tier: 2 [Purpose]: Movement, Sustained sword damage [Usage]: Universal [Source]: Event drop  | tags: aegis speedrun pve</v>
      </c>
    </row>
    <row r="1766" spans="1:1" x14ac:dyDescent="0.25">
      <c r="A1766" s="6" t="str" cm="1">
        <f t="array" aca="1" ref="A1766" ca="1">IF($A1765="",INDIRECT("wishlist_data!A"&amp;INT(ROW($A1766)/4)),IF(MID($A1765,3,5)="notes",INDIRECT("wishlist_data!C"&amp;INT(ROW($A1766)/4)),IF(MID($A1765,1,3)="dim","",INDIRECT("wishlist_data!B"&amp;INT(ROW($A1766)/4)))))</f>
        <v>dimwishlist:item=1823308496&amp;perks=938542991,2349202967,1749209109,3708227201</v>
      </c>
    </row>
    <row r="1767" spans="1:1" x14ac:dyDescent="0.25">
      <c r="A1767" s="6" t="str" cm="1">
        <f t="array" aca="1" ref="A1767" ca="1">IF($A1766="",INDIRECT("wishlist_data!A"&amp;INT(ROW($A1767)/4)),IF(MID($A1766,3,5)="notes",INDIRECT("wishlist_data!C"&amp;INT(ROW($A1767)/4)),IF(MID($A1766,1,3)="dim","",INDIRECT("wishlist_data!B"&amp;INT(ROW($A1767)/4)))))</f>
        <v/>
      </c>
    </row>
    <row r="1768" spans="1:1" x14ac:dyDescent="0.25">
      <c r="A1768" s="6" t="str" cm="1">
        <f t="array" aca="1" ref="A1768" ca="1">IF($A1767="",INDIRECT("wishlist_data!A"&amp;INT(ROW($A1768)/4)),IF(MID($A1767,3,5)="notes",INDIRECT("wishlist_data!C"&amp;INT(ROW($A1768)/4)),IF(MID($A1767,1,3)="dim","",INDIRECT("wishlist_data!B"&amp;INT(ROW($A1768)/4)))))</f>
        <v>// Synanceia</v>
      </c>
    </row>
    <row r="1769" spans="1:1" x14ac:dyDescent="0.25">
      <c r="A1769" s="6" t="str" cm="1">
        <f t="array" aca="1" ref="A1769" ca="1">IF($A1768="",INDIRECT("wishlist_data!A"&amp;INT(ROW($A1769)/4)),IF(MID($A1768,3,5)="notes",INDIRECT("wishlist_data!C"&amp;INT(ROW($A1769)/4)),IF(MID($A1768,1,3)="dim","",INDIRECT("wishlist_data!B"&amp;INT(ROW($A1769)/4)))))</f>
        <v>//notes:[Aegis' Speedrunner's Shopping List (updated 2026-01-05)] Tier: 2 [Purpose]: Movement, Sustained sword damage [Usage]: Universal [Source]: Event drop  | tags: aegis speedrun pve</v>
      </c>
    </row>
    <row r="1770" spans="1:1" x14ac:dyDescent="0.25">
      <c r="A1770" s="6" t="str" cm="1">
        <f t="array" aca="1" ref="A1770" ca="1">IF($A1769="",INDIRECT("wishlist_data!A"&amp;INT(ROW($A1770)/4)),IF(MID($A1769,3,5)="notes",INDIRECT("wishlist_data!C"&amp;INT(ROW($A1770)/4)),IF(MID($A1769,1,3)="dim","",INDIRECT("wishlist_data!B"&amp;INT(ROW($A1770)/4)))))</f>
        <v>dimwishlist:item=1823308496&amp;perks=938542991,2349202967,243981275,2077819806</v>
      </c>
    </row>
    <row r="1771" spans="1:1" x14ac:dyDescent="0.25">
      <c r="A1771" s="6" t="str" cm="1">
        <f t="array" aca="1" ref="A1771" ca="1">IF($A1770="",INDIRECT("wishlist_data!A"&amp;INT(ROW($A1771)/4)),IF(MID($A1770,3,5)="notes",INDIRECT("wishlist_data!C"&amp;INT(ROW($A1771)/4)),IF(MID($A1770,1,3)="dim","",INDIRECT("wishlist_data!B"&amp;INT(ROW($A1771)/4)))))</f>
        <v/>
      </c>
    </row>
    <row r="1772" spans="1:1" x14ac:dyDescent="0.25">
      <c r="A1772" s="6" t="str" cm="1">
        <f t="array" aca="1" ref="A1772" ca="1">IF($A1771="",INDIRECT("wishlist_data!A"&amp;INT(ROW($A1772)/4)),IF(MID($A1771,3,5)="notes",INDIRECT("wishlist_data!C"&amp;INT(ROW($A1772)/4)),IF(MID($A1771,1,3)="dim","",INDIRECT("wishlist_data!B"&amp;INT(ROW($A1772)/4)))))</f>
        <v>// Synanceia</v>
      </c>
    </row>
    <row r="1773" spans="1:1" x14ac:dyDescent="0.25">
      <c r="A1773" s="6" t="str" cm="1">
        <f t="array" aca="1" ref="A1773" ca="1">IF($A1772="",INDIRECT("wishlist_data!A"&amp;INT(ROW($A1773)/4)),IF(MID($A1772,3,5)="notes",INDIRECT("wishlist_data!C"&amp;INT(ROW($A1773)/4)),IF(MID($A1772,1,3)="dim","",INDIRECT("wishlist_data!B"&amp;INT(ROW($A1773)/4)))))</f>
        <v>//notes:[Aegis' Speedrunner's Shopping List (updated 2026-01-05)] Tier: 2 [Purpose]: Movement, Sustained sword damage [Usage]: Universal [Source]: Event drop  | tags: aegis speedrun pve</v>
      </c>
    </row>
    <row r="1774" spans="1:1" x14ac:dyDescent="0.25">
      <c r="A1774" s="6" t="str" cm="1">
        <f t="array" aca="1" ref="A1774" ca="1">IF($A1773="",INDIRECT("wishlist_data!A"&amp;INT(ROW($A1774)/4)),IF(MID($A1773,3,5)="notes",INDIRECT("wishlist_data!C"&amp;INT(ROW($A1774)/4)),IF(MID($A1773,1,3)="dim","",INDIRECT("wishlist_data!B"&amp;INT(ROW($A1774)/4)))))</f>
        <v>dimwishlist:item=1823308496&amp;perks=938542991,2349202967,243981275,1089671869</v>
      </c>
    </row>
    <row r="1775" spans="1:1" x14ac:dyDescent="0.25">
      <c r="A1775" s="6" t="str" cm="1">
        <f t="array" aca="1" ref="A1775" ca="1">IF($A1774="",INDIRECT("wishlist_data!A"&amp;INT(ROW($A1775)/4)),IF(MID($A1774,3,5)="notes",INDIRECT("wishlist_data!C"&amp;INT(ROW($A1775)/4)),IF(MID($A1774,1,3)="dim","",INDIRECT("wishlist_data!B"&amp;INT(ROW($A1775)/4)))))</f>
        <v/>
      </c>
    </row>
    <row r="1776" spans="1:1" x14ac:dyDescent="0.25">
      <c r="A1776" s="6" t="str" cm="1">
        <f t="array" aca="1" ref="A1776" ca="1">IF($A1775="",INDIRECT("wishlist_data!A"&amp;INT(ROW($A1776)/4)),IF(MID($A1775,3,5)="notes",INDIRECT("wishlist_data!C"&amp;INT(ROW($A1776)/4)),IF(MID($A1775,1,3)="dim","",INDIRECT("wishlist_data!B"&amp;INT(ROW($A1776)/4)))))</f>
        <v>// Synanceia</v>
      </c>
    </row>
    <row r="1777" spans="1:1" x14ac:dyDescent="0.25">
      <c r="A1777" s="6" t="str" cm="1">
        <f t="array" aca="1" ref="A1777" ca="1">IF($A1776="",INDIRECT("wishlist_data!A"&amp;INT(ROW($A1777)/4)),IF(MID($A1776,3,5)="notes",INDIRECT("wishlist_data!C"&amp;INT(ROW($A1777)/4)),IF(MID($A1776,1,3)="dim","",INDIRECT("wishlist_data!B"&amp;INT(ROW($A1777)/4)))))</f>
        <v>//notes:[Aegis' Speedrunner's Shopping List (updated 2026-01-05)] Tier: 2 [Purpose]: Movement, Sustained sword damage [Usage]: Universal [Source]: Event drop  | tags: aegis speedrun pve</v>
      </c>
    </row>
    <row r="1778" spans="1:1" x14ac:dyDescent="0.25">
      <c r="A1778" s="6" t="str" cm="1">
        <f t="array" aca="1" ref="A1778" ca="1">IF($A1777="",INDIRECT("wishlist_data!A"&amp;INT(ROW($A1778)/4)),IF(MID($A1777,3,5)="notes",INDIRECT("wishlist_data!C"&amp;INT(ROW($A1778)/4)),IF(MID($A1777,1,3)="dim","",INDIRECT("wishlist_data!B"&amp;INT(ROW($A1778)/4)))))</f>
        <v>dimwishlist:item=1823308496&amp;perks=938542991,2349202967,243981275,3708227201</v>
      </c>
    </row>
    <row r="1779" spans="1:1" x14ac:dyDescent="0.25">
      <c r="A1779" s="6" t="str" cm="1">
        <f t="array" aca="1" ref="A1779" ca="1">IF($A1778="",INDIRECT("wishlist_data!A"&amp;INT(ROW($A1779)/4)),IF(MID($A1778,3,5)="notes",INDIRECT("wishlist_data!C"&amp;INT(ROW($A1779)/4)),IF(MID($A1778,1,3)="dim","",INDIRECT("wishlist_data!B"&amp;INT(ROW($A1779)/4)))))</f>
        <v/>
      </c>
    </row>
    <row r="1780" spans="1:1" x14ac:dyDescent="0.25">
      <c r="A1780" s="6" t="str" cm="1">
        <f t="array" aca="1" ref="A1780" ca="1">IF($A1779="",INDIRECT("wishlist_data!A"&amp;INT(ROW($A1780)/4)),IF(MID($A1779,3,5)="notes",INDIRECT("wishlist_data!C"&amp;INT(ROW($A1780)/4)),IF(MID($A1779,1,3)="dim","",INDIRECT("wishlist_data!B"&amp;INT(ROW($A1780)/4)))))</f>
        <v>// Synanceia</v>
      </c>
    </row>
    <row r="1781" spans="1:1" x14ac:dyDescent="0.25">
      <c r="A1781" s="6" t="str" cm="1">
        <f t="array" aca="1" ref="A1781" ca="1">IF($A1780="",INDIRECT("wishlist_data!A"&amp;INT(ROW($A1781)/4)),IF(MID($A1780,3,5)="notes",INDIRECT("wishlist_data!C"&amp;INT(ROW($A1781)/4)),IF(MID($A1780,1,3)="dim","",INDIRECT("wishlist_data!B"&amp;INT(ROW($A1781)/4)))))</f>
        <v>//notes:[Aegis' Speedrunner's Shopping List (updated 2026-01-05)] Tier: 2 [Purpose]: Movement, Sustained sword damage [Usage]: Universal [Source]: Event drop  | tags: aegis speedrun pve</v>
      </c>
    </row>
    <row r="1782" spans="1:1" x14ac:dyDescent="0.25">
      <c r="A1782" s="6" t="str" cm="1">
        <f t="array" aca="1" ref="A1782" ca="1">IF($A1781="",INDIRECT("wishlist_data!A"&amp;INT(ROW($A1782)/4)),IF(MID($A1781,3,5)="notes",INDIRECT("wishlist_data!C"&amp;INT(ROW($A1782)/4)),IF(MID($A1781,1,3)="dim","",INDIRECT("wishlist_data!B"&amp;INT(ROW($A1782)/4)))))</f>
        <v>dimwishlist:item=1823308496&amp;perks=938542991,2349202967,4132187021,2077819806</v>
      </c>
    </row>
    <row r="1783" spans="1:1" x14ac:dyDescent="0.25">
      <c r="A1783" s="6" t="str" cm="1">
        <f t="array" aca="1" ref="A1783" ca="1">IF($A1782="",INDIRECT("wishlist_data!A"&amp;INT(ROW($A1783)/4)),IF(MID($A1782,3,5)="notes",INDIRECT("wishlist_data!C"&amp;INT(ROW($A1783)/4)),IF(MID($A1782,1,3)="dim","",INDIRECT("wishlist_data!B"&amp;INT(ROW($A1783)/4)))))</f>
        <v/>
      </c>
    </row>
    <row r="1784" spans="1:1" x14ac:dyDescent="0.25">
      <c r="A1784" s="6" t="str" cm="1">
        <f t="array" aca="1" ref="A1784" ca="1">IF($A1783="",INDIRECT("wishlist_data!A"&amp;INT(ROW($A1784)/4)),IF(MID($A1783,3,5)="notes",INDIRECT("wishlist_data!C"&amp;INT(ROW($A1784)/4)),IF(MID($A1783,1,3)="dim","",INDIRECT("wishlist_data!B"&amp;INT(ROW($A1784)/4)))))</f>
        <v>// Synanceia</v>
      </c>
    </row>
    <row r="1785" spans="1:1" x14ac:dyDescent="0.25">
      <c r="A1785" s="6" t="str" cm="1">
        <f t="array" aca="1" ref="A1785" ca="1">IF($A1784="",INDIRECT("wishlist_data!A"&amp;INT(ROW($A1785)/4)),IF(MID($A1784,3,5)="notes",INDIRECT("wishlist_data!C"&amp;INT(ROW($A1785)/4)),IF(MID($A1784,1,3)="dim","",INDIRECT("wishlist_data!B"&amp;INT(ROW($A1785)/4)))))</f>
        <v>//notes:[Aegis' Speedrunner's Shopping List (updated 2026-01-05)] Tier: 2 [Purpose]: Movement, Sustained sword damage [Usage]: Universal [Source]: Event drop  | tags: aegis speedrun pve</v>
      </c>
    </row>
    <row r="1786" spans="1:1" x14ac:dyDescent="0.25">
      <c r="A1786" s="6" t="str" cm="1">
        <f t="array" aca="1" ref="A1786" ca="1">IF($A1785="",INDIRECT("wishlist_data!A"&amp;INT(ROW($A1786)/4)),IF(MID($A1785,3,5)="notes",INDIRECT("wishlist_data!C"&amp;INT(ROW($A1786)/4)),IF(MID($A1785,1,3)="dim","",INDIRECT("wishlist_data!B"&amp;INT(ROW($A1786)/4)))))</f>
        <v>dimwishlist:item=1823308496&amp;perks=938542991,2349202967,4132187021,1089671869</v>
      </c>
    </row>
    <row r="1787" spans="1:1" x14ac:dyDescent="0.25">
      <c r="A1787" s="6" t="str" cm="1">
        <f t="array" aca="1" ref="A1787" ca="1">IF($A1786="",INDIRECT("wishlist_data!A"&amp;INT(ROW($A1787)/4)),IF(MID($A1786,3,5)="notes",INDIRECT("wishlist_data!C"&amp;INT(ROW($A1787)/4)),IF(MID($A1786,1,3)="dim","",INDIRECT("wishlist_data!B"&amp;INT(ROW($A1787)/4)))))</f>
        <v/>
      </c>
    </row>
    <row r="1788" spans="1:1" x14ac:dyDescent="0.25">
      <c r="A1788" s="6" t="str" cm="1">
        <f t="array" aca="1" ref="A1788" ca="1">IF($A1787="",INDIRECT("wishlist_data!A"&amp;INT(ROW($A1788)/4)),IF(MID($A1787,3,5)="notes",INDIRECT("wishlist_data!C"&amp;INT(ROW($A1788)/4)),IF(MID($A1787,1,3)="dim","",INDIRECT("wishlist_data!B"&amp;INT(ROW($A1788)/4)))))</f>
        <v>// Synanceia</v>
      </c>
    </row>
    <row r="1789" spans="1:1" x14ac:dyDescent="0.25">
      <c r="A1789" s="6" t="str" cm="1">
        <f t="array" aca="1" ref="A1789" ca="1">IF($A1788="",INDIRECT("wishlist_data!A"&amp;INT(ROW($A1789)/4)),IF(MID($A1788,3,5)="notes",INDIRECT("wishlist_data!C"&amp;INT(ROW($A1789)/4)),IF(MID($A1788,1,3)="dim","",INDIRECT("wishlist_data!B"&amp;INT(ROW($A1789)/4)))))</f>
        <v>//notes:[Aegis' Speedrunner's Shopping List (updated 2026-01-05)] Tier: 2 [Purpose]: Movement, Sustained sword damage [Usage]: Universal [Source]: Event drop  | tags: aegis speedrun pve</v>
      </c>
    </row>
    <row r="1790" spans="1:1" x14ac:dyDescent="0.25">
      <c r="A1790" s="6" t="str" cm="1">
        <f t="array" aca="1" ref="A1790" ca="1">IF($A1789="",INDIRECT("wishlist_data!A"&amp;INT(ROW($A1790)/4)),IF(MID($A1789,3,5)="notes",INDIRECT("wishlist_data!C"&amp;INT(ROW($A1790)/4)),IF(MID($A1789,1,3)="dim","",INDIRECT("wishlist_data!B"&amp;INT(ROW($A1790)/4)))))</f>
        <v>dimwishlist:item=1823308496&amp;perks=938542991,2349202967,4132187021,3708227201</v>
      </c>
    </row>
    <row r="1791" spans="1:1" x14ac:dyDescent="0.25">
      <c r="A1791" s="6" t="str" cm="1">
        <f t="array" aca="1" ref="A1791" ca="1">IF($A1790="",INDIRECT("wishlist_data!A"&amp;INT(ROW($A1791)/4)),IF(MID($A1790,3,5)="notes",INDIRECT("wishlist_data!C"&amp;INT(ROW($A1791)/4)),IF(MID($A1790,1,3)="dim","",INDIRECT("wishlist_data!B"&amp;INT(ROW($A1791)/4)))))</f>
        <v/>
      </c>
    </row>
    <row r="1792" spans="1:1" x14ac:dyDescent="0.25">
      <c r="A1792" s="6" t="str" cm="1">
        <f t="array" aca="1" ref="A1792" ca="1">IF($A1791="",INDIRECT("wishlist_data!A"&amp;INT(ROW($A1792)/4)),IF(MID($A1791,3,5)="notes",INDIRECT("wishlist_data!C"&amp;INT(ROW($A1792)/4)),IF(MID($A1791,1,3)="dim","",INDIRECT("wishlist_data!B"&amp;INT(ROW($A1792)/4)))))</f>
        <v>// Synanceia</v>
      </c>
    </row>
    <row r="1793" spans="1:1" x14ac:dyDescent="0.25">
      <c r="A1793" s="6" t="str" cm="1">
        <f t="array" aca="1" ref="A1793" ca="1">IF($A1792="",INDIRECT("wishlist_data!A"&amp;INT(ROW($A1793)/4)),IF(MID($A1792,3,5)="notes",INDIRECT("wishlist_data!C"&amp;INT(ROW($A1793)/4)),IF(MID($A1792,1,3)="dim","",INDIRECT("wishlist_data!B"&amp;INT(ROW($A1793)/4)))))</f>
        <v>//notes:[Aegis' Speedrunner's Shopping List (updated 2026-01-05)] Tier: 2 [Purpose]: Movement, Sustained sword damage [Usage]: Universal [Source]: Event drop  | tags: aegis speedrun pve</v>
      </c>
    </row>
    <row r="1794" spans="1:1" x14ac:dyDescent="0.25">
      <c r="A1794" s="6" t="str" cm="1">
        <f t="array" aca="1" ref="A1794" ca="1">IF($A1793="",INDIRECT("wishlist_data!A"&amp;INT(ROW($A1794)/4)),IF(MID($A1793,3,5)="notes",INDIRECT("wishlist_data!C"&amp;INT(ROW($A1794)/4)),IF(MID($A1793,1,3)="dim","",INDIRECT("wishlist_data!B"&amp;INT(ROW($A1794)/4)))))</f>
        <v>dimwishlist:item=1823308496&amp;perks=938542991,269888150,1749209109,2077819806</v>
      </c>
    </row>
    <row r="1795" spans="1:1" x14ac:dyDescent="0.25">
      <c r="A1795" s="6" t="str" cm="1">
        <f t="array" aca="1" ref="A1795" ca="1">IF($A1794="",INDIRECT("wishlist_data!A"&amp;INT(ROW($A1795)/4)),IF(MID($A1794,3,5)="notes",INDIRECT("wishlist_data!C"&amp;INT(ROW($A1795)/4)),IF(MID($A1794,1,3)="dim","",INDIRECT("wishlist_data!B"&amp;INT(ROW($A1795)/4)))))</f>
        <v/>
      </c>
    </row>
    <row r="1796" spans="1:1" x14ac:dyDescent="0.25">
      <c r="A1796" s="6" t="str" cm="1">
        <f t="array" aca="1" ref="A1796" ca="1">IF($A1795="",INDIRECT("wishlist_data!A"&amp;INT(ROW($A1796)/4)),IF(MID($A1795,3,5)="notes",INDIRECT("wishlist_data!C"&amp;INT(ROW($A1796)/4)),IF(MID($A1795,1,3)="dim","",INDIRECT("wishlist_data!B"&amp;INT(ROW($A1796)/4)))))</f>
        <v>// Synanceia</v>
      </c>
    </row>
    <row r="1797" spans="1:1" x14ac:dyDescent="0.25">
      <c r="A1797" s="6" t="str" cm="1">
        <f t="array" aca="1" ref="A1797" ca="1">IF($A1796="",INDIRECT("wishlist_data!A"&amp;INT(ROW($A1797)/4)),IF(MID($A1796,3,5)="notes",INDIRECT("wishlist_data!C"&amp;INT(ROW($A1797)/4)),IF(MID($A1796,1,3)="dim","",INDIRECT("wishlist_data!B"&amp;INT(ROW($A1797)/4)))))</f>
        <v>//notes:[Aegis' Speedrunner's Shopping List (updated 2026-01-05)] Tier: 2 [Purpose]: Movement, Sustained sword damage [Usage]: Universal [Source]: Event drop  | tags: aegis speedrun pve</v>
      </c>
    </row>
    <row r="1798" spans="1:1" x14ac:dyDescent="0.25">
      <c r="A1798" s="6" t="str" cm="1">
        <f t="array" aca="1" ref="A1798" ca="1">IF($A1797="",INDIRECT("wishlist_data!A"&amp;INT(ROW($A1798)/4)),IF(MID($A1797,3,5)="notes",INDIRECT("wishlist_data!C"&amp;INT(ROW($A1798)/4)),IF(MID($A1797,1,3)="dim","",INDIRECT("wishlist_data!B"&amp;INT(ROW($A1798)/4)))))</f>
        <v>dimwishlist:item=1823308496&amp;perks=938542991,269888150,1749209109,1089671869</v>
      </c>
    </row>
    <row r="1799" spans="1:1" x14ac:dyDescent="0.25">
      <c r="A1799" s="6" t="str" cm="1">
        <f t="array" aca="1" ref="A1799" ca="1">IF($A1798="",INDIRECT("wishlist_data!A"&amp;INT(ROW($A1799)/4)),IF(MID($A1798,3,5)="notes",INDIRECT("wishlist_data!C"&amp;INT(ROW($A1799)/4)),IF(MID($A1798,1,3)="dim","",INDIRECT("wishlist_data!B"&amp;INT(ROW($A1799)/4)))))</f>
        <v/>
      </c>
    </row>
    <row r="1800" spans="1:1" x14ac:dyDescent="0.25">
      <c r="A1800" s="6" t="str" cm="1">
        <f t="array" aca="1" ref="A1800" ca="1">IF($A1799="",INDIRECT("wishlist_data!A"&amp;INT(ROW($A1800)/4)),IF(MID($A1799,3,5)="notes",INDIRECT("wishlist_data!C"&amp;INT(ROW($A1800)/4)),IF(MID($A1799,1,3)="dim","",INDIRECT("wishlist_data!B"&amp;INT(ROW($A1800)/4)))))</f>
        <v>// Synanceia</v>
      </c>
    </row>
    <row r="1801" spans="1:1" x14ac:dyDescent="0.25">
      <c r="A1801" s="6" t="str" cm="1">
        <f t="array" aca="1" ref="A1801" ca="1">IF($A1800="",INDIRECT("wishlist_data!A"&amp;INT(ROW($A1801)/4)),IF(MID($A1800,3,5)="notes",INDIRECT("wishlist_data!C"&amp;INT(ROW($A1801)/4)),IF(MID($A1800,1,3)="dim","",INDIRECT("wishlist_data!B"&amp;INT(ROW($A1801)/4)))))</f>
        <v>//notes:[Aegis' Speedrunner's Shopping List (updated 2026-01-05)] Tier: 2 [Purpose]: Movement, Sustained sword damage [Usage]: Universal [Source]: Event drop  | tags: aegis speedrun pve</v>
      </c>
    </row>
    <row r="1802" spans="1:1" x14ac:dyDescent="0.25">
      <c r="A1802" s="6" t="str" cm="1">
        <f t="array" aca="1" ref="A1802" ca="1">IF($A1801="",INDIRECT("wishlist_data!A"&amp;INT(ROW($A1802)/4)),IF(MID($A1801,3,5)="notes",INDIRECT("wishlist_data!C"&amp;INT(ROW($A1802)/4)),IF(MID($A1801,1,3)="dim","",INDIRECT("wishlist_data!B"&amp;INT(ROW($A1802)/4)))))</f>
        <v>dimwishlist:item=1823308496&amp;perks=938542991,269888150,1749209109,3708227201</v>
      </c>
    </row>
    <row r="1803" spans="1:1" x14ac:dyDescent="0.25">
      <c r="A1803" s="6" t="str" cm="1">
        <f t="array" aca="1" ref="A1803" ca="1">IF($A1802="",INDIRECT("wishlist_data!A"&amp;INT(ROW($A1803)/4)),IF(MID($A1802,3,5)="notes",INDIRECT("wishlist_data!C"&amp;INT(ROW($A1803)/4)),IF(MID($A1802,1,3)="dim","",INDIRECT("wishlist_data!B"&amp;INT(ROW($A1803)/4)))))</f>
        <v/>
      </c>
    </row>
    <row r="1804" spans="1:1" x14ac:dyDescent="0.25">
      <c r="A1804" s="6" t="str" cm="1">
        <f t="array" aca="1" ref="A1804" ca="1">IF($A1803="",INDIRECT("wishlist_data!A"&amp;INT(ROW($A1804)/4)),IF(MID($A1803,3,5)="notes",INDIRECT("wishlist_data!C"&amp;INT(ROW($A1804)/4)),IF(MID($A1803,1,3)="dim","",INDIRECT("wishlist_data!B"&amp;INT(ROW($A1804)/4)))))</f>
        <v>// Synanceia</v>
      </c>
    </row>
    <row r="1805" spans="1:1" x14ac:dyDescent="0.25">
      <c r="A1805" s="6" t="str" cm="1">
        <f t="array" aca="1" ref="A1805" ca="1">IF($A1804="",INDIRECT("wishlist_data!A"&amp;INT(ROW($A1805)/4)),IF(MID($A1804,3,5)="notes",INDIRECT("wishlist_data!C"&amp;INT(ROW($A1805)/4)),IF(MID($A1804,1,3)="dim","",INDIRECT("wishlist_data!B"&amp;INT(ROW($A1805)/4)))))</f>
        <v>//notes:[Aegis' Speedrunner's Shopping List (updated 2026-01-05)] Tier: 2 [Purpose]: Movement, Sustained sword damage [Usage]: Universal [Source]: Event drop  | tags: aegis speedrun pve</v>
      </c>
    </row>
    <row r="1806" spans="1:1" x14ac:dyDescent="0.25">
      <c r="A1806" s="6" t="str" cm="1">
        <f t="array" aca="1" ref="A1806" ca="1">IF($A1805="",INDIRECT("wishlist_data!A"&amp;INT(ROW($A1806)/4)),IF(MID($A1805,3,5)="notes",INDIRECT("wishlist_data!C"&amp;INT(ROW($A1806)/4)),IF(MID($A1805,1,3)="dim","",INDIRECT("wishlist_data!B"&amp;INT(ROW($A1806)/4)))))</f>
        <v>dimwishlist:item=1823308496&amp;perks=938542991,269888150,243981275,2077819806</v>
      </c>
    </row>
    <row r="1807" spans="1:1" x14ac:dyDescent="0.25">
      <c r="A1807" s="6" t="str" cm="1">
        <f t="array" aca="1" ref="A1807" ca="1">IF($A1806="",INDIRECT("wishlist_data!A"&amp;INT(ROW($A1807)/4)),IF(MID($A1806,3,5)="notes",INDIRECT("wishlist_data!C"&amp;INT(ROW($A1807)/4)),IF(MID($A1806,1,3)="dim","",INDIRECT("wishlist_data!B"&amp;INT(ROW($A1807)/4)))))</f>
        <v/>
      </c>
    </row>
    <row r="1808" spans="1:1" x14ac:dyDescent="0.25">
      <c r="A1808" s="6" t="str" cm="1">
        <f t="array" aca="1" ref="A1808" ca="1">IF($A1807="",INDIRECT("wishlist_data!A"&amp;INT(ROW($A1808)/4)),IF(MID($A1807,3,5)="notes",INDIRECT("wishlist_data!C"&amp;INT(ROW($A1808)/4)),IF(MID($A1807,1,3)="dim","",INDIRECT("wishlist_data!B"&amp;INT(ROW($A1808)/4)))))</f>
        <v>// Synanceia</v>
      </c>
    </row>
    <row r="1809" spans="1:1" x14ac:dyDescent="0.25">
      <c r="A1809" s="6" t="str" cm="1">
        <f t="array" aca="1" ref="A1809" ca="1">IF($A1808="",INDIRECT("wishlist_data!A"&amp;INT(ROW($A1809)/4)),IF(MID($A1808,3,5)="notes",INDIRECT("wishlist_data!C"&amp;INT(ROW($A1809)/4)),IF(MID($A1808,1,3)="dim","",INDIRECT("wishlist_data!B"&amp;INT(ROW($A1809)/4)))))</f>
        <v>//notes:[Aegis' Speedrunner's Shopping List (updated 2026-01-05)] Tier: 2 [Purpose]: Movement, Sustained sword damage [Usage]: Universal [Source]: Event drop  | tags: aegis speedrun pve</v>
      </c>
    </row>
    <row r="1810" spans="1:1" x14ac:dyDescent="0.25">
      <c r="A1810" s="6" t="str" cm="1">
        <f t="array" aca="1" ref="A1810" ca="1">IF($A1809="",INDIRECT("wishlist_data!A"&amp;INT(ROW($A1810)/4)),IF(MID($A1809,3,5)="notes",INDIRECT("wishlist_data!C"&amp;INT(ROW($A1810)/4)),IF(MID($A1809,1,3)="dim","",INDIRECT("wishlist_data!B"&amp;INT(ROW($A1810)/4)))))</f>
        <v>dimwishlist:item=1823308496&amp;perks=938542991,269888150,243981275,1089671869</v>
      </c>
    </row>
    <row r="1811" spans="1:1" x14ac:dyDescent="0.25">
      <c r="A1811" s="6" t="str" cm="1">
        <f t="array" aca="1" ref="A1811" ca="1">IF($A1810="",INDIRECT("wishlist_data!A"&amp;INT(ROW($A1811)/4)),IF(MID($A1810,3,5)="notes",INDIRECT("wishlist_data!C"&amp;INT(ROW($A1811)/4)),IF(MID($A1810,1,3)="dim","",INDIRECT("wishlist_data!B"&amp;INT(ROW($A1811)/4)))))</f>
        <v/>
      </c>
    </row>
    <row r="1812" spans="1:1" x14ac:dyDescent="0.25">
      <c r="A1812" s="6" t="str" cm="1">
        <f t="array" aca="1" ref="A1812" ca="1">IF($A1811="",INDIRECT("wishlist_data!A"&amp;INT(ROW($A1812)/4)),IF(MID($A1811,3,5)="notes",INDIRECT("wishlist_data!C"&amp;INT(ROW($A1812)/4)),IF(MID($A1811,1,3)="dim","",INDIRECT("wishlist_data!B"&amp;INT(ROW($A1812)/4)))))</f>
        <v>// Synanceia</v>
      </c>
    </row>
    <row r="1813" spans="1:1" x14ac:dyDescent="0.25">
      <c r="A1813" s="6" t="str" cm="1">
        <f t="array" aca="1" ref="A1813" ca="1">IF($A1812="",INDIRECT("wishlist_data!A"&amp;INT(ROW($A1813)/4)),IF(MID($A1812,3,5)="notes",INDIRECT("wishlist_data!C"&amp;INT(ROW($A1813)/4)),IF(MID($A1812,1,3)="dim","",INDIRECT("wishlist_data!B"&amp;INT(ROW($A1813)/4)))))</f>
        <v>//notes:[Aegis' Speedrunner's Shopping List (updated 2026-01-05)] Tier: 2 [Purpose]: Movement, Sustained sword damage [Usage]: Universal [Source]: Event drop  | tags: aegis speedrun pve</v>
      </c>
    </row>
    <row r="1814" spans="1:1" x14ac:dyDescent="0.25">
      <c r="A1814" s="6" t="str" cm="1">
        <f t="array" aca="1" ref="A1814" ca="1">IF($A1813="",INDIRECT("wishlist_data!A"&amp;INT(ROW($A1814)/4)),IF(MID($A1813,3,5)="notes",INDIRECT("wishlist_data!C"&amp;INT(ROW($A1814)/4)),IF(MID($A1813,1,3)="dim","",INDIRECT("wishlist_data!B"&amp;INT(ROW($A1814)/4)))))</f>
        <v>dimwishlist:item=1823308496&amp;perks=938542991,269888150,243981275,3708227201</v>
      </c>
    </row>
    <row r="1815" spans="1:1" x14ac:dyDescent="0.25">
      <c r="A1815" s="6" t="str" cm="1">
        <f t="array" aca="1" ref="A1815" ca="1">IF($A1814="",INDIRECT("wishlist_data!A"&amp;INT(ROW($A1815)/4)),IF(MID($A1814,3,5)="notes",INDIRECT("wishlist_data!C"&amp;INT(ROW($A1815)/4)),IF(MID($A1814,1,3)="dim","",INDIRECT("wishlist_data!B"&amp;INT(ROW($A1815)/4)))))</f>
        <v/>
      </c>
    </row>
    <row r="1816" spans="1:1" x14ac:dyDescent="0.25">
      <c r="A1816" s="6" t="str" cm="1">
        <f t="array" aca="1" ref="A1816" ca="1">IF($A1815="",INDIRECT("wishlist_data!A"&amp;INT(ROW($A1816)/4)),IF(MID($A1815,3,5)="notes",INDIRECT("wishlist_data!C"&amp;INT(ROW($A1816)/4)),IF(MID($A1815,1,3)="dim","",INDIRECT("wishlist_data!B"&amp;INT(ROW($A1816)/4)))))</f>
        <v>// Synanceia</v>
      </c>
    </row>
    <row r="1817" spans="1:1" x14ac:dyDescent="0.25">
      <c r="A1817" s="6" t="str" cm="1">
        <f t="array" aca="1" ref="A1817" ca="1">IF($A1816="",INDIRECT("wishlist_data!A"&amp;INT(ROW($A1817)/4)),IF(MID($A1816,3,5)="notes",INDIRECT("wishlist_data!C"&amp;INT(ROW($A1817)/4)),IF(MID($A1816,1,3)="dim","",INDIRECT("wishlist_data!B"&amp;INT(ROW($A1817)/4)))))</f>
        <v>//notes:[Aegis' Speedrunner's Shopping List (updated 2026-01-05)] Tier: 2 [Purpose]: Movement, Sustained sword damage [Usage]: Universal [Source]: Event drop  | tags: aegis speedrun pve</v>
      </c>
    </row>
    <row r="1818" spans="1:1" x14ac:dyDescent="0.25">
      <c r="A1818" s="6" t="str" cm="1">
        <f t="array" aca="1" ref="A1818" ca="1">IF($A1817="",INDIRECT("wishlist_data!A"&amp;INT(ROW($A1818)/4)),IF(MID($A1817,3,5)="notes",INDIRECT("wishlist_data!C"&amp;INT(ROW($A1818)/4)),IF(MID($A1817,1,3)="dim","",INDIRECT("wishlist_data!B"&amp;INT(ROW($A1818)/4)))))</f>
        <v>dimwishlist:item=1823308496&amp;perks=938542991,269888150,4132187021,2077819806</v>
      </c>
    </row>
    <row r="1819" spans="1:1" x14ac:dyDescent="0.25">
      <c r="A1819" s="6" t="str" cm="1">
        <f t="array" aca="1" ref="A1819" ca="1">IF($A1818="",INDIRECT("wishlist_data!A"&amp;INT(ROW($A1819)/4)),IF(MID($A1818,3,5)="notes",INDIRECT("wishlist_data!C"&amp;INT(ROW($A1819)/4)),IF(MID($A1818,1,3)="dim","",INDIRECT("wishlist_data!B"&amp;INT(ROW($A1819)/4)))))</f>
        <v/>
      </c>
    </row>
    <row r="1820" spans="1:1" x14ac:dyDescent="0.25">
      <c r="A1820" s="6" t="str" cm="1">
        <f t="array" aca="1" ref="A1820" ca="1">IF($A1819="",INDIRECT("wishlist_data!A"&amp;INT(ROW($A1820)/4)),IF(MID($A1819,3,5)="notes",INDIRECT("wishlist_data!C"&amp;INT(ROW($A1820)/4)),IF(MID($A1819,1,3)="dim","",INDIRECT("wishlist_data!B"&amp;INT(ROW($A1820)/4)))))</f>
        <v>// Synanceia</v>
      </c>
    </row>
    <row r="1821" spans="1:1" x14ac:dyDescent="0.25">
      <c r="A1821" s="6" t="str" cm="1">
        <f t="array" aca="1" ref="A1821" ca="1">IF($A1820="",INDIRECT("wishlist_data!A"&amp;INT(ROW($A1821)/4)),IF(MID($A1820,3,5)="notes",INDIRECT("wishlist_data!C"&amp;INT(ROW($A1821)/4)),IF(MID($A1820,1,3)="dim","",INDIRECT("wishlist_data!B"&amp;INT(ROW($A1821)/4)))))</f>
        <v>//notes:[Aegis' Speedrunner's Shopping List (updated 2026-01-05)] Tier: 2 [Purpose]: Movement, Sustained sword damage [Usage]: Universal [Source]: Event drop  | tags: aegis speedrun pve</v>
      </c>
    </row>
    <row r="1822" spans="1:1" x14ac:dyDescent="0.25">
      <c r="A1822" s="6" t="str" cm="1">
        <f t="array" aca="1" ref="A1822" ca="1">IF($A1821="",INDIRECT("wishlist_data!A"&amp;INT(ROW($A1822)/4)),IF(MID($A1821,3,5)="notes",INDIRECT("wishlist_data!C"&amp;INT(ROW($A1822)/4)),IF(MID($A1821,1,3)="dim","",INDIRECT("wishlist_data!B"&amp;INT(ROW($A1822)/4)))))</f>
        <v>dimwishlist:item=1823308496&amp;perks=938542991,269888150,4132187021,1089671869</v>
      </c>
    </row>
    <row r="1823" spans="1:1" x14ac:dyDescent="0.25">
      <c r="A1823" s="6" t="str" cm="1">
        <f t="array" aca="1" ref="A1823" ca="1">IF($A1822="",INDIRECT("wishlist_data!A"&amp;INT(ROW($A1823)/4)),IF(MID($A1822,3,5)="notes",INDIRECT("wishlist_data!C"&amp;INT(ROW($A1823)/4)),IF(MID($A1822,1,3)="dim","",INDIRECT("wishlist_data!B"&amp;INT(ROW($A1823)/4)))))</f>
        <v/>
      </c>
    </row>
    <row r="1824" spans="1:1" x14ac:dyDescent="0.25">
      <c r="A1824" s="6" t="str" cm="1">
        <f t="array" aca="1" ref="A1824" ca="1">IF($A1823="",INDIRECT("wishlist_data!A"&amp;INT(ROW($A1824)/4)),IF(MID($A1823,3,5)="notes",INDIRECT("wishlist_data!C"&amp;INT(ROW($A1824)/4)),IF(MID($A1823,1,3)="dim","",INDIRECT("wishlist_data!B"&amp;INT(ROW($A1824)/4)))))</f>
        <v>// Synanceia</v>
      </c>
    </row>
    <row r="1825" spans="1:1" x14ac:dyDescent="0.25">
      <c r="A1825" s="6" t="str" cm="1">
        <f t="array" aca="1" ref="A1825" ca="1">IF($A1824="",INDIRECT("wishlist_data!A"&amp;INT(ROW($A1825)/4)),IF(MID($A1824,3,5)="notes",INDIRECT("wishlist_data!C"&amp;INT(ROW($A1825)/4)),IF(MID($A1824,1,3)="dim","",INDIRECT("wishlist_data!B"&amp;INT(ROW($A1825)/4)))))</f>
        <v>//notes:[Aegis' Speedrunner's Shopping List (updated 2026-01-05)] Tier: 2 [Purpose]: Movement, Sustained sword damage [Usage]: Universal [Source]: Event drop  | tags: aegis speedrun pve</v>
      </c>
    </row>
    <row r="1826" spans="1:1" x14ac:dyDescent="0.25">
      <c r="A1826" s="6" t="str" cm="1">
        <f t="array" aca="1" ref="A1826" ca="1">IF($A1825="",INDIRECT("wishlist_data!A"&amp;INT(ROW($A1826)/4)),IF(MID($A1825,3,5)="notes",INDIRECT("wishlist_data!C"&amp;INT(ROW($A1826)/4)),IF(MID($A1825,1,3)="dim","",INDIRECT("wishlist_data!B"&amp;INT(ROW($A1826)/4)))))</f>
        <v>dimwishlist:item=1823308496&amp;perks=938542991,269888150,4132187021,3708227201</v>
      </c>
    </row>
    <row r="1827" spans="1:1" x14ac:dyDescent="0.25">
      <c r="A1827" s="6" t="str" cm="1">
        <f t="array" aca="1" ref="A1827" ca="1">IF($A1826="",INDIRECT("wishlist_data!A"&amp;INT(ROW($A1827)/4)),IF(MID($A1826,3,5)="notes",INDIRECT("wishlist_data!C"&amp;INT(ROW($A1827)/4)),IF(MID($A1826,1,3)="dim","",INDIRECT("wishlist_data!B"&amp;INT(ROW($A1827)/4)))))</f>
        <v/>
      </c>
    </row>
    <row r="1828" spans="1:1" x14ac:dyDescent="0.25">
      <c r="A1828" s="6" t="str" cm="1">
        <f t="array" aca="1" ref="A1828" ca="1">IF($A1827="",INDIRECT("wishlist_data!A"&amp;INT(ROW($A1828)/4)),IF(MID($A1827,3,5)="notes",INDIRECT("wishlist_data!C"&amp;INT(ROW($A1828)/4)),IF(MID($A1827,1,3)="dim","",INDIRECT("wishlist_data!B"&amp;INT(ROW($A1828)/4)))))</f>
        <v>// Tessellation</v>
      </c>
    </row>
    <row r="1829" spans="1:1" x14ac:dyDescent="0.25">
      <c r="A1829" s="6" t="str" cm="1">
        <f t="array" aca="1" ref="A1829" ca="1">IF($A1828="",INDIRECT("wishlist_data!A"&amp;INT(ROW($A1829)/4)),IF(MID($A1828,3,5)="notes",INDIRECT("wishlist_data!C"&amp;INT(ROW($A1829)/4)),IF(MID($A1828,1,3)="dim","",INDIRECT("wishlist_data!B"&amp;INT(ROW($A1829)/4)))))</f>
        <v>//notes:[Aegis' Speedrunner's Shopping List (updated 2026-01-05)] Tier: 2 [Purpose]: Ranged burst damage [Usage]: Universal [Source]: Monument to Lost Lights  | tags: aegis speedrun pve</v>
      </c>
    </row>
    <row r="1830" spans="1:1" x14ac:dyDescent="0.25">
      <c r="A1830" s="6" t="str" cm="1">
        <f t="array" aca="1" ref="A1830" ca="1">IF($A1829="",INDIRECT("wishlist_data!A"&amp;INT(ROW($A1830)/4)),IF(MID($A1829,3,5)="notes",INDIRECT("wishlist_data!C"&amp;INT(ROW($A1830)/4)),IF(MID($A1829,1,3)="dim","",INDIRECT("wishlist_data!B"&amp;INT(ROW($A1830)/4)))))</f>
        <v>dimwishlist:item=3561203890&amp;perks=</v>
      </c>
    </row>
    <row r="1831" spans="1:1" x14ac:dyDescent="0.25">
      <c r="A1831" s="6" t="str" cm="1">
        <f t="array" aca="1" ref="A1831" ca="1">IF($A1830="",INDIRECT("wishlist_data!A"&amp;INT(ROW($A1831)/4)),IF(MID($A1830,3,5)="notes",INDIRECT("wishlist_data!C"&amp;INT(ROW($A1831)/4)),IF(MID($A1830,1,3)="dim","",INDIRECT("wishlist_data!B"&amp;INT(ROW($A1831)/4)))))</f>
        <v/>
      </c>
    </row>
    <row r="1832" spans="1:1" x14ac:dyDescent="0.25">
      <c r="A1832" s="6" t="str" cm="1">
        <f t="array" aca="1" ref="A1832" ca="1">IF($A1831="",INDIRECT("wishlist_data!A"&amp;INT(ROW($A1832)/4)),IF(MID($A1831,3,5)="notes",INDIRECT("wishlist_data!C"&amp;INT(ROW($A1832)/4)),IF(MID($A1831,1,3)="dim","",INDIRECT("wishlist_data!B"&amp;INT(ROW($A1832)/4)))))</f>
        <v>// The Fourth Horseman</v>
      </c>
    </row>
    <row r="1833" spans="1:1" x14ac:dyDescent="0.25">
      <c r="A1833" s="6" t="str" cm="1">
        <f t="array" aca="1" ref="A1833" ca="1">IF($A1832="",INDIRECT("wishlist_data!A"&amp;INT(ROW($A1833)/4)),IF(MID($A1832,3,5)="notes",INDIRECT("wishlist_data!C"&amp;INT(ROW($A1833)/4)),IF(MID($A1832,1,3)="dim","",INDIRECT("wishlist_data!B"&amp;INT(ROW($A1833)/4)))))</f>
        <v>//notes:[Aegis' Speedrunner's Shopping List (updated 2026-01-05)] Tier: 2 [Purpose]: Imprecise single target burst [Usage]: Universal [Source]: Monument to Lost Lights  | tags: aegis speedrun pve</v>
      </c>
    </row>
    <row r="1834" spans="1:1" x14ac:dyDescent="0.25">
      <c r="A1834" s="6" t="str" cm="1">
        <f t="array" aca="1" ref="A1834" ca="1">IF($A1833="",INDIRECT("wishlist_data!A"&amp;INT(ROW($A1834)/4)),IF(MID($A1833,3,5)="notes",INDIRECT("wishlist_data!C"&amp;INT(ROW($A1834)/4)),IF(MID($A1833,1,3)="dim","",INDIRECT("wishlist_data!B"&amp;INT(ROW($A1834)/4)))))</f>
        <v>dimwishlist:item=1665952087&amp;perks=</v>
      </c>
    </row>
    <row r="1835" spans="1:1" x14ac:dyDescent="0.25">
      <c r="A1835" s="6" t="str" cm="1">
        <f t="array" aca="1" ref="A1835" ca="1">IF($A1834="",INDIRECT("wishlist_data!A"&amp;INT(ROW($A1835)/4)),IF(MID($A1834,3,5)="notes",INDIRECT("wishlist_data!C"&amp;INT(ROW($A1835)/4)),IF(MID($A1834,1,3)="dim","",INDIRECT("wishlist_data!B"&amp;INT(ROW($A1835)/4)))))</f>
        <v/>
      </c>
    </row>
    <row r="1836" spans="1:1" x14ac:dyDescent="0.25">
      <c r="A1836" s="6" t="str" cm="1">
        <f t="array" aca="1" ref="A1836" ca="1">IF($A1835="",INDIRECT("wishlist_data!A"&amp;INT(ROW($A1836)/4)),IF(MID($A1835,3,5)="notes",INDIRECT("wishlist_data!C"&amp;INT(ROW($A1836)/4)),IF(MID($A1835,1,3)="dim","",INDIRECT("wishlist_data!B"&amp;INT(ROW($A1836)/4)))))</f>
        <v>// The When and Where</v>
      </c>
    </row>
    <row r="1837" spans="1:1" x14ac:dyDescent="0.25">
      <c r="A1837" s="6" t="str" cm="1">
        <f t="array" aca="1" ref="A1837" ca="1">IF($A1836="",INDIRECT("wishlist_data!A"&amp;INT(ROW($A1837)/4)),IF(MID($A1836,3,5)="notes",INDIRECT("wishlist_data!C"&amp;INT(ROW($A1837)/4)),IF(MID($A1836,1,3)="dim","",INDIRECT("wishlist_data!B"&amp;INT(ROW($A1837)/4)))))</f>
        <v>//notes:[Aegis' Speedrunner's Shopping List (updated 2026-01-05)] Tier: 2 [Purpose]: Burst boss damage [Usage]: Universal [Source]: Desert Perpetual  | tags: aegis speedrun pve</v>
      </c>
    </row>
    <row r="1838" spans="1:1" x14ac:dyDescent="0.25">
      <c r="A1838" s="6" t="str" cm="1">
        <f t="array" aca="1" ref="A1838" ca="1">IF($A1837="",INDIRECT("wishlist_data!A"&amp;INT(ROW($A1838)/4)),IF(MID($A1837,3,5)="notes",INDIRECT("wishlist_data!C"&amp;INT(ROW($A1838)/4)),IF(MID($A1837,1,3)="dim","",INDIRECT("wishlist_data!B"&amp;INT(ROW($A1838)/4)))))</f>
        <v>dimwishlist:item=1090936013&amp;perks=3525010810,3796465595,2284787283,113508675</v>
      </c>
    </row>
    <row r="1839" spans="1:1" x14ac:dyDescent="0.25">
      <c r="A1839" s="6" t="str" cm="1">
        <f t="array" aca="1" ref="A1839" ca="1">IF($A1838="",INDIRECT("wishlist_data!A"&amp;INT(ROW($A1839)/4)),IF(MID($A1838,3,5)="notes",INDIRECT("wishlist_data!C"&amp;INT(ROW($A1839)/4)),IF(MID($A1838,1,3)="dim","",INDIRECT("wishlist_data!B"&amp;INT(ROW($A1839)/4)))))</f>
        <v/>
      </c>
    </row>
    <row r="1840" spans="1:1" x14ac:dyDescent="0.25">
      <c r="A1840" s="6" t="str" cm="1">
        <f t="array" aca="1" ref="A1840" ca="1">IF($A1839="",INDIRECT("wishlist_data!A"&amp;INT(ROW($A1840)/4)),IF(MID($A1839,3,5)="notes",INDIRECT("wishlist_data!C"&amp;INT(ROW($A1840)/4)),IF(MID($A1839,1,3)="dim","",INDIRECT("wishlist_data!B"&amp;INT(ROW($A1840)/4)))))</f>
        <v>// The When and Where</v>
      </c>
    </row>
    <row r="1841" spans="1:1" x14ac:dyDescent="0.25">
      <c r="A1841" s="6" t="str" cm="1">
        <f t="array" aca="1" ref="A1841" ca="1">IF($A1840="",INDIRECT("wishlist_data!A"&amp;INT(ROW($A1841)/4)),IF(MID($A1840,3,5)="notes",INDIRECT("wishlist_data!C"&amp;INT(ROW($A1841)/4)),IF(MID($A1840,1,3)="dim","",INDIRECT("wishlist_data!B"&amp;INT(ROW($A1841)/4)))))</f>
        <v>//notes:[Aegis' Speedrunner's Shopping List (updated 2026-01-05)] Tier: 2 [Purpose]: Burst boss damage [Usage]: Universal [Source]: Desert Perpetual  | tags: aegis speedrun pve</v>
      </c>
    </row>
    <row r="1842" spans="1:1" x14ac:dyDescent="0.25">
      <c r="A1842" s="6" t="str" cm="1">
        <f t="array" aca="1" ref="A1842" ca="1">IF($A1841="",INDIRECT("wishlist_data!A"&amp;INT(ROW($A1842)/4)),IF(MID($A1841,3,5)="notes",INDIRECT("wishlist_data!C"&amp;INT(ROW($A1842)/4)),IF(MID($A1841,1,3)="dim","",INDIRECT("wishlist_data!B"&amp;INT(ROW($A1842)/4)))))</f>
        <v>dimwishlist:item=1090936013&amp;perks=3525010810,3796465595,2284787283,3708227201</v>
      </c>
    </row>
    <row r="1843" spans="1:1" x14ac:dyDescent="0.25">
      <c r="A1843" s="6" t="str" cm="1">
        <f t="array" aca="1" ref="A1843" ca="1">IF($A1842="",INDIRECT("wishlist_data!A"&amp;INT(ROW($A1843)/4)),IF(MID($A1842,3,5)="notes",INDIRECT("wishlist_data!C"&amp;INT(ROW($A1843)/4)),IF(MID($A1842,1,3)="dim","",INDIRECT("wishlist_data!B"&amp;INT(ROW($A1843)/4)))))</f>
        <v/>
      </c>
    </row>
    <row r="1844" spans="1:1" x14ac:dyDescent="0.25">
      <c r="A1844" s="6" t="str" cm="1">
        <f t="array" aca="1" ref="A1844" ca="1">IF($A1843="",INDIRECT("wishlist_data!A"&amp;INT(ROW($A1844)/4)),IF(MID($A1843,3,5)="notes",INDIRECT("wishlist_data!C"&amp;INT(ROW($A1844)/4)),IF(MID($A1843,1,3)="dim","",INDIRECT("wishlist_data!B"&amp;INT(ROW($A1844)/4)))))</f>
        <v>// The When and Where</v>
      </c>
    </row>
    <row r="1845" spans="1:1" x14ac:dyDescent="0.25">
      <c r="A1845" s="6" t="str" cm="1">
        <f t="array" aca="1" ref="A1845" ca="1">IF($A1844="",INDIRECT("wishlist_data!A"&amp;INT(ROW($A1845)/4)),IF(MID($A1844,3,5)="notes",INDIRECT("wishlist_data!C"&amp;INT(ROW($A1845)/4)),IF(MID($A1844,1,3)="dim","",INDIRECT("wishlist_data!B"&amp;INT(ROW($A1845)/4)))))</f>
        <v>//notes:[Aegis' Speedrunner's Shopping List (updated 2026-01-05)] Tier: 2 [Purpose]: Burst boss damage [Usage]: Universal [Source]: Desert Perpetual  | tags: aegis speedrun pve</v>
      </c>
    </row>
    <row r="1846" spans="1:1" x14ac:dyDescent="0.25">
      <c r="A1846" s="6" t="str" cm="1">
        <f t="array" aca="1" ref="A1846" ca="1">IF($A1845="",INDIRECT("wishlist_data!A"&amp;INT(ROW($A1846)/4)),IF(MID($A1845,3,5)="notes",INDIRECT("wishlist_data!C"&amp;INT(ROW($A1846)/4)),IF(MID($A1845,1,3)="dim","",INDIRECT("wishlist_data!B"&amp;INT(ROW($A1846)/4)))))</f>
        <v>dimwishlist:item=1090936013&amp;perks=3525010810,3796465595,2284787283,3078487919</v>
      </c>
    </row>
    <row r="1847" spans="1:1" x14ac:dyDescent="0.25">
      <c r="A1847" s="6" t="str" cm="1">
        <f t="array" aca="1" ref="A1847" ca="1">IF($A1846="",INDIRECT("wishlist_data!A"&amp;INT(ROW($A1847)/4)),IF(MID($A1846,3,5)="notes",INDIRECT("wishlist_data!C"&amp;INT(ROW($A1847)/4)),IF(MID($A1846,1,3)="dim","",INDIRECT("wishlist_data!B"&amp;INT(ROW($A1847)/4)))))</f>
        <v/>
      </c>
    </row>
    <row r="1848" spans="1:1" x14ac:dyDescent="0.25">
      <c r="A1848" s="6" t="str" cm="1">
        <f t="array" aca="1" ref="A1848" ca="1">IF($A1847="",INDIRECT("wishlist_data!A"&amp;INT(ROW($A1848)/4)),IF(MID($A1847,3,5)="notes",INDIRECT("wishlist_data!C"&amp;INT(ROW($A1848)/4)),IF(MID($A1847,1,3)="dim","",INDIRECT("wishlist_data!B"&amp;INT(ROW($A1848)/4)))))</f>
        <v>// The When and Where</v>
      </c>
    </row>
    <row r="1849" spans="1:1" x14ac:dyDescent="0.25">
      <c r="A1849" s="6" t="str" cm="1">
        <f t="array" aca="1" ref="A1849" ca="1">IF($A1848="",INDIRECT("wishlist_data!A"&amp;INT(ROW($A1849)/4)),IF(MID($A1848,3,5)="notes",INDIRECT("wishlist_data!C"&amp;INT(ROW($A1849)/4)),IF(MID($A1848,1,3)="dim","",INDIRECT("wishlist_data!B"&amp;INT(ROW($A1849)/4)))))</f>
        <v>//notes:[Aegis' Speedrunner's Shopping List (updated 2026-01-05)] Tier: 2 [Purpose]: Burst boss damage [Usage]: Universal [Source]: Desert Perpetual  | tags: aegis speedrun pve</v>
      </c>
    </row>
    <row r="1850" spans="1:1" x14ac:dyDescent="0.25">
      <c r="A1850" s="6" t="str" cm="1">
        <f t="array" aca="1" ref="A1850" ca="1">IF($A1849="",INDIRECT("wishlist_data!A"&amp;INT(ROW($A1850)/4)),IF(MID($A1849,3,5)="notes",INDIRECT("wishlist_data!C"&amp;INT(ROW($A1850)/4)),IF(MID($A1849,1,3)="dim","",INDIRECT("wishlist_data!B"&amp;INT(ROW($A1850)/4)))))</f>
        <v>dimwishlist:item=1090936013&amp;perks=3525010810,3796465595,2284787283,1439600632</v>
      </c>
    </row>
    <row r="1851" spans="1:1" x14ac:dyDescent="0.25">
      <c r="A1851" s="6" t="str" cm="1">
        <f t="array" aca="1" ref="A1851" ca="1">IF($A1850="",INDIRECT("wishlist_data!A"&amp;INT(ROW($A1851)/4)),IF(MID($A1850,3,5)="notes",INDIRECT("wishlist_data!C"&amp;INT(ROW($A1851)/4)),IF(MID($A1850,1,3)="dim","",INDIRECT("wishlist_data!B"&amp;INT(ROW($A1851)/4)))))</f>
        <v/>
      </c>
    </row>
    <row r="1852" spans="1:1" x14ac:dyDescent="0.25">
      <c r="A1852" s="6" t="str" cm="1">
        <f t="array" aca="1" ref="A1852" ca="1">IF($A1851="",INDIRECT("wishlist_data!A"&amp;INT(ROW($A1852)/4)),IF(MID($A1851,3,5)="notes",INDIRECT("wishlist_data!C"&amp;INT(ROW($A1852)/4)),IF(MID($A1851,1,3)="dim","",INDIRECT("wishlist_data!B"&amp;INT(ROW($A1852)/4)))))</f>
        <v>// The When and Where</v>
      </c>
    </row>
    <row r="1853" spans="1:1" x14ac:dyDescent="0.25">
      <c r="A1853" s="6" t="str" cm="1">
        <f t="array" aca="1" ref="A1853" ca="1">IF($A1852="",INDIRECT("wishlist_data!A"&amp;INT(ROW($A1853)/4)),IF(MID($A1852,3,5)="notes",INDIRECT("wishlist_data!C"&amp;INT(ROW($A1853)/4)),IF(MID($A1852,1,3)="dim","",INDIRECT("wishlist_data!B"&amp;INT(ROW($A1853)/4)))))</f>
        <v>//notes:[Aegis' Speedrunner's Shopping List (updated 2026-01-05)] Tier: 2 [Purpose]: Burst boss damage [Usage]: Universal [Source]: Desert Perpetual  | tags: aegis speedrun pve</v>
      </c>
    </row>
    <row r="1854" spans="1:1" x14ac:dyDescent="0.25">
      <c r="A1854" s="6" t="str" cm="1">
        <f t="array" aca="1" ref="A1854" ca="1">IF($A1853="",INDIRECT("wishlist_data!A"&amp;INT(ROW($A1854)/4)),IF(MID($A1853,3,5)="notes",INDIRECT("wishlist_data!C"&amp;INT(ROW($A1854)/4)),IF(MID($A1853,1,3)="dim","",INDIRECT("wishlist_data!B"&amp;INT(ROW($A1854)/4)))))</f>
        <v>dimwishlist:item=1090936013&amp;perks=3525010810,3796465595,3643424744,113508675</v>
      </c>
    </row>
    <row r="1855" spans="1:1" x14ac:dyDescent="0.25">
      <c r="A1855" s="6" t="str" cm="1">
        <f t="array" aca="1" ref="A1855" ca="1">IF($A1854="",INDIRECT("wishlist_data!A"&amp;INT(ROW($A1855)/4)),IF(MID($A1854,3,5)="notes",INDIRECT("wishlist_data!C"&amp;INT(ROW($A1855)/4)),IF(MID($A1854,1,3)="dim","",INDIRECT("wishlist_data!B"&amp;INT(ROW($A1855)/4)))))</f>
        <v/>
      </c>
    </row>
    <row r="1856" spans="1:1" x14ac:dyDescent="0.25">
      <c r="A1856" s="6" t="str" cm="1">
        <f t="array" aca="1" ref="A1856" ca="1">IF($A1855="",INDIRECT("wishlist_data!A"&amp;INT(ROW($A1856)/4)),IF(MID($A1855,3,5)="notes",INDIRECT("wishlist_data!C"&amp;INT(ROW($A1856)/4)),IF(MID($A1855,1,3)="dim","",INDIRECT("wishlist_data!B"&amp;INT(ROW($A1856)/4)))))</f>
        <v>// The When and Where</v>
      </c>
    </row>
    <row r="1857" spans="1:1" x14ac:dyDescent="0.25">
      <c r="A1857" s="6" t="str" cm="1">
        <f t="array" aca="1" ref="A1857" ca="1">IF($A1856="",INDIRECT("wishlist_data!A"&amp;INT(ROW($A1857)/4)),IF(MID($A1856,3,5)="notes",INDIRECT("wishlist_data!C"&amp;INT(ROW($A1857)/4)),IF(MID($A1856,1,3)="dim","",INDIRECT("wishlist_data!B"&amp;INT(ROW($A1857)/4)))))</f>
        <v>//notes:[Aegis' Speedrunner's Shopping List (updated 2026-01-05)] Tier: 2 [Purpose]: Burst boss damage [Usage]: Universal [Source]: Desert Perpetual  | tags: aegis speedrun pve</v>
      </c>
    </row>
    <row r="1858" spans="1:1" x14ac:dyDescent="0.25">
      <c r="A1858" s="6" t="str" cm="1">
        <f t="array" aca="1" ref="A1858" ca="1">IF($A1857="",INDIRECT("wishlist_data!A"&amp;INT(ROW($A1858)/4)),IF(MID($A1857,3,5)="notes",INDIRECT("wishlist_data!C"&amp;INT(ROW($A1858)/4)),IF(MID($A1857,1,3)="dim","",INDIRECT("wishlist_data!B"&amp;INT(ROW($A1858)/4)))))</f>
        <v>dimwishlist:item=1090936013&amp;perks=3525010810,3796465595,3643424744,3708227201</v>
      </c>
    </row>
    <row r="1859" spans="1:1" x14ac:dyDescent="0.25">
      <c r="A1859" s="6" t="str" cm="1">
        <f t="array" aca="1" ref="A1859" ca="1">IF($A1858="",INDIRECT("wishlist_data!A"&amp;INT(ROW($A1859)/4)),IF(MID($A1858,3,5)="notes",INDIRECT("wishlist_data!C"&amp;INT(ROW($A1859)/4)),IF(MID($A1858,1,3)="dim","",INDIRECT("wishlist_data!B"&amp;INT(ROW($A1859)/4)))))</f>
        <v/>
      </c>
    </row>
    <row r="1860" spans="1:1" x14ac:dyDescent="0.25">
      <c r="A1860" s="6" t="str" cm="1">
        <f t="array" aca="1" ref="A1860" ca="1">IF($A1859="",INDIRECT("wishlist_data!A"&amp;INT(ROW($A1860)/4)),IF(MID($A1859,3,5)="notes",INDIRECT("wishlist_data!C"&amp;INT(ROW($A1860)/4)),IF(MID($A1859,1,3)="dim","",INDIRECT("wishlist_data!B"&amp;INT(ROW($A1860)/4)))))</f>
        <v>// The When and Where</v>
      </c>
    </row>
    <row r="1861" spans="1:1" x14ac:dyDescent="0.25">
      <c r="A1861" s="6" t="str" cm="1">
        <f t="array" aca="1" ref="A1861" ca="1">IF($A1860="",INDIRECT("wishlist_data!A"&amp;INT(ROW($A1861)/4)),IF(MID($A1860,3,5)="notes",INDIRECT("wishlist_data!C"&amp;INT(ROW($A1861)/4)),IF(MID($A1860,1,3)="dim","",INDIRECT("wishlist_data!B"&amp;INT(ROW($A1861)/4)))))</f>
        <v>//notes:[Aegis' Speedrunner's Shopping List (updated 2026-01-05)] Tier: 2 [Purpose]: Burst boss damage [Usage]: Universal [Source]: Desert Perpetual  | tags: aegis speedrun pve</v>
      </c>
    </row>
    <row r="1862" spans="1:1" x14ac:dyDescent="0.25">
      <c r="A1862" s="6" t="str" cm="1">
        <f t="array" aca="1" ref="A1862" ca="1">IF($A1861="",INDIRECT("wishlist_data!A"&amp;INT(ROW($A1862)/4)),IF(MID($A1861,3,5)="notes",INDIRECT("wishlist_data!C"&amp;INT(ROW($A1862)/4)),IF(MID($A1861,1,3)="dim","",INDIRECT("wishlist_data!B"&amp;INT(ROW($A1862)/4)))))</f>
        <v>dimwishlist:item=1090936013&amp;perks=3525010810,3796465595,3643424744,3078487919</v>
      </c>
    </row>
    <row r="1863" spans="1:1" x14ac:dyDescent="0.25">
      <c r="A1863" s="6" t="str" cm="1">
        <f t="array" aca="1" ref="A1863" ca="1">IF($A1862="",INDIRECT("wishlist_data!A"&amp;INT(ROW($A1863)/4)),IF(MID($A1862,3,5)="notes",INDIRECT("wishlist_data!C"&amp;INT(ROW($A1863)/4)),IF(MID($A1862,1,3)="dim","",INDIRECT("wishlist_data!B"&amp;INT(ROW($A1863)/4)))))</f>
        <v/>
      </c>
    </row>
    <row r="1864" spans="1:1" x14ac:dyDescent="0.25">
      <c r="A1864" s="6" t="str" cm="1">
        <f t="array" aca="1" ref="A1864" ca="1">IF($A1863="",INDIRECT("wishlist_data!A"&amp;INT(ROW($A1864)/4)),IF(MID($A1863,3,5)="notes",INDIRECT("wishlist_data!C"&amp;INT(ROW($A1864)/4)),IF(MID($A1863,1,3)="dim","",INDIRECT("wishlist_data!B"&amp;INT(ROW($A1864)/4)))))</f>
        <v>// The When and Where</v>
      </c>
    </row>
    <row r="1865" spans="1:1" x14ac:dyDescent="0.25">
      <c r="A1865" s="6" t="str" cm="1">
        <f t="array" aca="1" ref="A1865" ca="1">IF($A1864="",INDIRECT("wishlist_data!A"&amp;INT(ROW($A1865)/4)),IF(MID($A1864,3,5)="notes",INDIRECT("wishlist_data!C"&amp;INT(ROW($A1865)/4)),IF(MID($A1864,1,3)="dim","",INDIRECT("wishlist_data!B"&amp;INT(ROW($A1865)/4)))))</f>
        <v>//notes:[Aegis' Speedrunner's Shopping List (updated 2026-01-05)] Tier: 2 [Purpose]: Burst boss damage [Usage]: Universal [Source]: Desert Perpetual  | tags: aegis speedrun pve</v>
      </c>
    </row>
    <row r="1866" spans="1:1" x14ac:dyDescent="0.25">
      <c r="A1866" s="6" t="str" cm="1">
        <f t="array" aca="1" ref="A1866" ca="1">IF($A1865="",INDIRECT("wishlist_data!A"&amp;INT(ROW($A1866)/4)),IF(MID($A1865,3,5)="notes",INDIRECT("wishlist_data!C"&amp;INT(ROW($A1866)/4)),IF(MID($A1865,1,3)="dim","",INDIRECT("wishlist_data!B"&amp;INT(ROW($A1866)/4)))))</f>
        <v>dimwishlist:item=1090936013&amp;perks=3525010810,3796465595,3643424744,1439600632</v>
      </c>
    </row>
    <row r="1867" spans="1:1" x14ac:dyDescent="0.25">
      <c r="A1867" s="6" t="str" cm="1">
        <f t="array" aca="1" ref="A1867" ca="1">IF($A1866="",INDIRECT("wishlist_data!A"&amp;INT(ROW($A1867)/4)),IF(MID($A1866,3,5)="notes",INDIRECT("wishlist_data!C"&amp;INT(ROW($A1867)/4)),IF(MID($A1866,1,3)="dim","",INDIRECT("wishlist_data!B"&amp;INT(ROW($A1867)/4)))))</f>
        <v/>
      </c>
    </row>
    <row r="1868" spans="1:1" x14ac:dyDescent="0.25">
      <c r="A1868" s="6" t="str" cm="1">
        <f t="array" aca="1" ref="A1868" ca="1">IF($A1867="",INDIRECT("wishlist_data!A"&amp;INT(ROW($A1868)/4)),IF(MID($A1867,3,5)="notes",INDIRECT("wishlist_data!C"&amp;INT(ROW($A1868)/4)),IF(MID($A1867,1,3)="dim","",INDIRECT("wishlist_data!B"&amp;INT(ROW($A1868)/4)))))</f>
        <v>// The When and Where</v>
      </c>
    </row>
    <row r="1869" spans="1:1" x14ac:dyDescent="0.25">
      <c r="A1869" s="6" t="str" cm="1">
        <f t="array" aca="1" ref="A1869" ca="1">IF($A1868="",INDIRECT("wishlist_data!A"&amp;INT(ROW($A1869)/4)),IF(MID($A1868,3,5)="notes",INDIRECT("wishlist_data!C"&amp;INT(ROW($A1869)/4)),IF(MID($A1868,1,3)="dim","",INDIRECT("wishlist_data!B"&amp;INT(ROW($A1869)/4)))))</f>
        <v>//notes:[Aegis' Speedrunner's Shopping List (updated 2026-01-05)] Tier: 2 [Purpose]: Burst boss damage [Usage]: Universal [Source]: Desert Perpetual  | tags: aegis speedrun pve</v>
      </c>
    </row>
    <row r="1870" spans="1:1" x14ac:dyDescent="0.25">
      <c r="A1870" s="6" t="str" cm="1">
        <f t="array" aca="1" ref="A1870" ca="1">IF($A1869="",INDIRECT("wishlist_data!A"&amp;INT(ROW($A1870)/4)),IF(MID($A1869,3,5)="notes",INDIRECT("wishlist_data!C"&amp;INT(ROW($A1870)/4)),IF(MID($A1869,1,3)="dim","",INDIRECT("wishlist_data!B"&amp;INT(ROW($A1870)/4)))))</f>
        <v>dimwishlist:item=1090936013&amp;perks=3525010810,3796465595,1523832109,113508675</v>
      </c>
    </row>
    <row r="1871" spans="1:1" x14ac:dyDescent="0.25">
      <c r="A1871" s="6" t="str" cm="1">
        <f t="array" aca="1" ref="A1871" ca="1">IF($A1870="",INDIRECT("wishlist_data!A"&amp;INT(ROW($A1871)/4)),IF(MID($A1870,3,5)="notes",INDIRECT("wishlist_data!C"&amp;INT(ROW($A1871)/4)),IF(MID($A1870,1,3)="dim","",INDIRECT("wishlist_data!B"&amp;INT(ROW($A1871)/4)))))</f>
        <v/>
      </c>
    </row>
    <row r="1872" spans="1:1" x14ac:dyDescent="0.25">
      <c r="A1872" s="6" t="str" cm="1">
        <f t="array" aca="1" ref="A1872" ca="1">IF($A1871="",INDIRECT("wishlist_data!A"&amp;INT(ROW($A1872)/4)),IF(MID($A1871,3,5)="notes",INDIRECT("wishlist_data!C"&amp;INT(ROW($A1872)/4)),IF(MID($A1871,1,3)="dim","",INDIRECT("wishlist_data!B"&amp;INT(ROW($A1872)/4)))))</f>
        <v>// The When and Where</v>
      </c>
    </row>
    <row r="1873" spans="1:1" x14ac:dyDescent="0.25">
      <c r="A1873" s="6" t="str" cm="1">
        <f t="array" aca="1" ref="A1873" ca="1">IF($A1872="",INDIRECT("wishlist_data!A"&amp;INT(ROW($A1873)/4)),IF(MID($A1872,3,5)="notes",INDIRECT("wishlist_data!C"&amp;INT(ROW($A1873)/4)),IF(MID($A1872,1,3)="dim","",INDIRECT("wishlist_data!B"&amp;INT(ROW($A1873)/4)))))</f>
        <v>//notes:[Aegis' Speedrunner's Shopping List (updated 2026-01-05)] Tier: 2 [Purpose]: Burst boss damage [Usage]: Universal [Source]: Desert Perpetual  | tags: aegis speedrun pve</v>
      </c>
    </row>
    <row r="1874" spans="1:1" x14ac:dyDescent="0.25">
      <c r="A1874" s="6" t="str" cm="1">
        <f t="array" aca="1" ref="A1874" ca="1">IF($A1873="",INDIRECT("wishlist_data!A"&amp;INT(ROW($A1874)/4)),IF(MID($A1873,3,5)="notes",INDIRECT("wishlist_data!C"&amp;INT(ROW($A1874)/4)),IF(MID($A1873,1,3)="dim","",INDIRECT("wishlist_data!B"&amp;INT(ROW($A1874)/4)))))</f>
        <v>dimwishlist:item=1090936013&amp;perks=3525010810,3796465595,1523832109,3708227201</v>
      </c>
    </row>
    <row r="1875" spans="1:1" x14ac:dyDescent="0.25">
      <c r="A1875" s="6" t="str" cm="1">
        <f t="array" aca="1" ref="A1875" ca="1">IF($A1874="",INDIRECT("wishlist_data!A"&amp;INT(ROW($A1875)/4)),IF(MID($A1874,3,5)="notes",INDIRECT("wishlist_data!C"&amp;INT(ROW($A1875)/4)),IF(MID($A1874,1,3)="dim","",INDIRECT("wishlist_data!B"&amp;INT(ROW($A1875)/4)))))</f>
        <v/>
      </c>
    </row>
    <row r="1876" spans="1:1" x14ac:dyDescent="0.25">
      <c r="A1876" s="6" t="str" cm="1">
        <f t="array" aca="1" ref="A1876" ca="1">IF($A1875="",INDIRECT("wishlist_data!A"&amp;INT(ROW($A1876)/4)),IF(MID($A1875,3,5)="notes",INDIRECT("wishlist_data!C"&amp;INT(ROW($A1876)/4)),IF(MID($A1875,1,3)="dim","",INDIRECT("wishlist_data!B"&amp;INT(ROW($A1876)/4)))))</f>
        <v>// The When and Where</v>
      </c>
    </row>
    <row r="1877" spans="1:1" x14ac:dyDescent="0.25">
      <c r="A1877" s="6" t="str" cm="1">
        <f t="array" aca="1" ref="A1877" ca="1">IF($A1876="",INDIRECT("wishlist_data!A"&amp;INT(ROW($A1877)/4)),IF(MID($A1876,3,5)="notes",INDIRECT("wishlist_data!C"&amp;INT(ROW($A1877)/4)),IF(MID($A1876,1,3)="dim","",INDIRECT("wishlist_data!B"&amp;INT(ROW($A1877)/4)))))</f>
        <v>//notes:[Aegis' Speedrunner's Shopping List (updated 2026-01-05)] Tier: 2 [Purpose]: Burst boss damage [Usage]: Universal [Source]: Desert Perpetual  | tags: aegis speedrun pve</v>
      </c>
    </row>
    <row r="1878" spans="1:1" x14ac:dyDescent="0.25">
      <c r="A1878" s="6" t="str" cm="1">
        <f t="array" aca="1" ref="A1878" ca="1">IF($A1877="",INDIRECT("wishlist_data!A"&amp;INT(ROW($A1878)/4)),IF(MID($A1877,3,5)="notes",INDIRECT("wishlist_data!C"&amp;INT(ROW($A1878)/4)),IF(MID($A1877,1,3)="dim","",INDIRECT("wishlist_data!B"&amp;INT(ROW($A1878)/4)))))</f>
        <v>dimwishlist:item=1090936013&amp;perks=3525010810,3796465595,1523832109,3078487919</v>
      </c>
    </row>
    <row r="1879" spans="1:1" x14ac:dyDescent="0.25">
      <c r="A1879" s="6" t="str" cm="1">
        <f t="array" aca="1" ref="A1879" ca="1">IF($A1878="",INDIRECT("wishlist_data!A"&amp;INT(ROW($A1879)/4)),IF(MID($A1878,3,5)="notes",INDIRECT("wishlist_data!C"&amp;INT(ROW($A1879)/4)),IF(MID($A1878,1,3)="dim","",INDIRECT("wishlist_data!B"&amp;INT(ROW($A1879)/4)))))</f>
        <v/>
      </c>
    </row>
    <row r="1880" spans="1:1" x14ac:dyDescent="0.25">
      <c r="A1880" s="6" t="str" cm="1">
        <f t="array" aca="1" ref="A1880" ca="1">IF($A1879="",INDIRECT("wishlist_data!A"&amp;INT(ROW($A1880)/4)),IF(MID($A1879,3,5)="notes",INDIRECT("wishlist_data!C"&amp;INT(ROW($A1880)/4)),IF(MID($A1879,1,3)="dim","",INDIRECT("wishlist_data!B"&amp;INT(ROW($A1880)/4)))))</f>
        <v>// The When and Where</v>
      </c>
    </row>
    <row r="1881" spans="1:1" x14ac:dyDescent="0.25">
      <c r="A1881" s="6" t="str" cm="1">
        <f t="array" aca="1" ref="A1881" ca="1">IF($A1880="",INDIRECT("wishlist_data!A"&amp;INT(ROW($A1881)/4)),IF(MID($A1880,3,5)="notes",INDIRECT("wishlist_data!C"&amp;INT(ROW($A1881)/4)),IF(MID($A1880,1,3)="dim","",INDIRECT("wishlist_data!B"&amp;INT(ROW($A1881)/4)))))</f>
        <v>//notes:[Aegis' Speedrunner's Shopping List (updated 2026-01-05)] Tier: 2 [Purpose]: Burst boss damage [Usage]: Universal [Source]: Desert Perpetual  | tags: aegis speedrun pve</v>
      </c>
    </row>
    <row r="1882" spans="1:1" x14ac:dyDescent="0.25">
      <c r="A1882" s="6" t="str" cm="1">
        <f t="array" aca="1" ref="A1882" ca="1">IF($A1881="",INDIRECT("wishlist_data!A"&amp;INT(ROW($A1882)/4)),IF(MID($A1881,3,5)="notes",INDIRECT("wishlist_data!C"&amp;INT(ROW($A1882)/4)),IF(MID($A1881,1,3)="dim","",INDIRECT("wishlist_data!B"&amp;INT(ROW($A1882)/4)))))</f>
        <v>dimwishlist:item=1090936013&amp;perks=3525010810,3796465595,1523832109,1439600632</v>
      </c>
    </row>
    <row r="1883" spans="1:1" x14ac:dyDescent="0.25">
      <c r="A1883" s="6" t="str" cm="1">
        <f t="array" aca="1" ref="A1883" ca="1">IF($A1882="",INDIRECT("wishlist_data!A"&amp;INT(ROW($A1883)/4)),IF(MID($A1882,3,5)="notes",INDIRECT("wishlist_data!C"&amp;INT(ROW($A1883)/4)),IF(MID($A1882,1,3)="dim","",INDIRECT("wishlist_data!B"&amp;INT(ROW($A1883)/4)))))</f>
        <v/>
      </c>
    </row>
    <row r="1884" spans="1:1" x14ac:dyDescent="0.25">
      <c r="A1884" s="6" t="str" cm="1">
        <f t="array" aca="1" ref="A1884" ca="1">IF($A1883="",INDIRECT("wishlist_data!A"&amp;INT(ROW($A1884)/4)),IF(MID($A1883,3,5)="notes",INDIRECT("wishlist_data!C"&amp;INT(ROW($A1884)/4)),IF(MID($A1883,1,3)="dim","",INDIRECT("wishlist_data!B"&amp;INT(ROW($A1884)/4)))))</f>
        <v>// Tinasha's Mastery</v>
      </c>
    </row>
    <row r="1885" spans="1:1" x14ac:dyDescent="0.25">
      <c r="A1885" s="6" t="str" cm="1">
        <f t="array" aca="1" ref="A1885" ca="1">IF($A1884="",INDIRECT("wishlist_data!A"&amp;INT(ROW($A1885)/4)),IF(MID($A1884,3,5)="notes",INDIRECT("wishlist_data!C"&amp;INT(ROW($A1885)/4)),IF(MID($A1884,1,3)="dim","",INDIRECT("wishlist_data!B"&amp;INT(ROW($A1885)/4)))))</f>
        <v>//notes:[Aegis' Speedrunner's Shopping List (updated 2026-01-05)] Tier: 2 [Purpose]: Avoiding primary swaps, Ammo efficient fast add clear [Usage]: Universal [Source]: Iron Banner  | tags: aegis speedrun pve</v>
      </c>
    </row>
    <row r="1886" spans="1:1" x14ac:dyDescent="0.25">
      <c r="A1886" s="6" t="str" cm="1">
        <f t="array" aca="1" ref="A1886" ca="1">IF($A1885="",INDIRECT("wishlist_data!A"&amp;INT(ROW($A1886)/4)),IF(MID($A1885,3,5)="notes",INDIRECT("wishlist_data!C"&amp;INT(ROW($A1886)/4)),IF(MID($A1885,1,3)="dim","",INDIRECT("wishlist_data!B"&amp;INT(ROW($A1886)/4)))))</f>
        <v>dimwishlist:item=480368036&amp;perks=332773068,1380253176,1421772400,2978966579</v>
      </c>
    </row>
    <row r="1887" spans="1:1" x14ac:dyDescent="0.25">
      <c r="A1887" s="6" t="str" cm="1">
        <f t="array" aca="1" ref="A1887" ca="1">IF($A1886="",INDIRECT("wishlist_data!A"&amp;INT(ROW($A1887)/4)),IF(MID($A1886,3,5)="notes",INDIRECT("wishlist_data!C"&amp;INT(ROW($A1887)/4)),IF(MID($A1886,1,3)="dim","",INDIRECT("wishlist_data!B"&amp;INT(ROW($A1887)/4)))))</f>
        <v/>
      </c>
    </row>
    <row r="1888" spans="1:1" x14ac:dyDescent="0.25">
      <c r="A1888" s="6" t="str" cm="1">
        <f t="array" aca="1" ref="A1888" ca="1">IF($A1887="",INDIRECT("wishlist_data!A"&amp;INT(ROW($A1888)/4)),IF(MID($A1887,3,5)="notes",INDIRECT("wishlist_data!C"&amp;INT(ROW($A1888)/4)),IF(MID($A1887,1,3)="dim","",INDIRECT("wishlist_data!B"&amp;INT(ROW($A1888)/4)))))</f>
        <v>// Tinasha's Mastery</v>
      </c>
    </row>
    <row r="1889" spans="1:1" x14ac:dyDescent="0.25">
      <c r="A1889" s="6" t="str" cm="1">
        <f t="array" aca="1" ref="A1889" ca="1">IF($A1888="",INDIRECT("wishlist_data!A"&amp;INT(ROW($A1889)/4)),IF(MID($A1888,3,5)="notes",INDIRECT("wishlist_data!C"&amp;INT(ROW($A1889)/4)),IF(MID($A1888,1,3)="dim","",INDIRECT("wishlist_data!B"&amp;INT(ROW($A1889)/4)))))</f>
        <v>//notes:[Aegis' Speedrunner's Shopping List (updated 2026-01-05)] Tier: 2 [Purpose]: Avoiding primary swaps, Ammo efficient fast add clear [Usage]: Universal [Source]: Iron Banner  | tags: aegis speedrun pve</v>
      </c>
    </row>
    <row r="1890" spans="1:1" x14ac:dyDescent="0.25">
      <c r="A1890" s="6" t="str" cm="1">
        <f t="array" aca="1" ref="A1890" ca="1">IF($A1889="",INDIRECT("wishlist_data!A"&amp;INT(ROW($A1890)/4)),IF(MID($A1889,3,5)="notes",INDIRECT("wishlist_data!C"&amp;INT(ROW($A1890)/4)),IF(MID($A1889,1,3)="dim","",INDIRECT("wishlist_data!B"&amp;INT(ROW($A1890)/4)))))</f>
        <v>dimwishlist:item=480368036&amp;perks=332773068,1380253176,1421772400,2109543898</v>
      </c>
    </row>
    <row r="1891" spans="1:1" x14ac:dyDescent="0.25">
      <c r="A1891" s="6" t="str" cm="1">
        <f t="array" aca="1" ref="A1891" ca="1">IF($A1890="",INDIRECT("wishlist_data!A"&amp;INT(ROW($A1891)/4)),IF(MID($A1890,3,5)="notes",INDIRECT("wishlist_data!C"&amp;INT(ROW($A1891)/4)),IF(MID($A1890,1,3)="dim","",INDIRECT("wishlist_data!B"&amp;INT(ROW($A1891)/4)))))</f>
        <v/>
      </c>
    </row>
    <row r="1892" spans="1:1" x14ac:dyDescent="0.25">
      <c r="A1892" s="6" t="str" cm="1">
        <f t="array" aca="1" ref="A1892" ca="1">IF($A1891="",INDIRECT("wishlist_data!A"&amp;INT(ROW($A1892)/4)),IF(MID($A1891,3,5)="notes",INDIRECT("wishlist_data!C"&amp;INT(ROW($A1892)/4)),IF(MID($A1891,1,3)="dim","",INDIRECT("wishlist_data!B"&amp;INT(ROW($A1892)/4)))))</f>
        <v>// Tinasha's Mastery</v>
      </c>
    </row>
    <row r="1893" spans="1:1" x14ac:dyDescent="0.25">
      <c r="A1893" s="6" t="str" cm="1">
        <f t="array" aca="1" ref="A1893" ca="1">IF($A1892="",INDIRECT("wishlist_data!A"&amp;INT(ROW($A1893)/4)),IF(MID($A1892,3,5)="notes",INDIRECT("wishlist_data!C"&amp;INT(ROW($A1893)/4)),IF(MID($A1892,1,3)="dim","",INDIRECT("wishlist_data!B"&amp;INT(ROW($A1893)/4)))))</f>
        <v>//notes:[Aegis' Speedrunner's Shopping List (updated 2026-01-05)] Tier: 2 [Purpose]: Avoiding primary swaps, Ammo efficient fast add clear [Usage]: Universal [Source]: Iron Banner  | tags: aegis speedrun pve</v>
      </c>
    </row>
    <row r="1894" spans="1:1" x14ac:dyDescent="0.25">
      <c r="A1894" s="6" t="str" cm="1">
        <f t="array" aca="1" ref="A1894" ca="1">IF($A1893="",INDIRECT("wishlist_data!A"&amp;INT(ROW($A1894)/4)),IF(MID($A1893,3,5)="notes",INDIRECT("wishlist_data!C"&amp;INT(ROW($A1894)/4)),IF(MID($A1893,1,3)="dim","",INDIRECT("wishlist_data!B"&amp;INT(ROW($A1894)/4)))))</f>
        <v>dimwishlist:item=480368036&amp;perks=332773068,1380253176,1421772400,3708227201</v>
      </c>
    </row>
    <row r="1895" spans="1:1" x14ac:dyDescent="0.25">
      <c r="A1895" s="6" t="str" cm="1">
        <f t="array" aca="1" ref="A1895" ca="1">IF($A1894="",INDIRECT("wishlist_data!A"&amp;INT(ROW($A1895)/4)),IF(MID($A1894,3,5)="notes",INDIRECT("wishlist_data!C"&amp;INT(ROW($A1895)/4)),IF(MID($A1894,1,3)="dim","",INDIRECT("wishlist_data!B"&amp;INT(ROW($A1895)/4)))))</f>
        <v/>
      </c>
    </row>
    <row r="1896" spans="1:1" x14ac:dyDescent="0.25">
      <c r="A1896" s="6" t="str" cm="1">
        <f t="array" aca="1" ref="A1896" ca="1">IF($A1895="",INDIRECT("wishlist_data!A"&amp;INT(ROW($A1896)/4)),IF(MID($A1895,3,5)="notes",INDIRECT("wishlist_data!C"&amp;INT(ROW($A1896)/4)),IF(MID($A1895,1,3)="dim","",INDIRECT("wishlist_data!B"&amp;INT(ROW($A1896)/4)))))</f>
        <v>// Tinasha's Mastery</v>
      </c>
    </row>
    <row r="1897" spans="1:1" x14ac:dyDescent="0.25">
      <c r="A1897" s="6" t="str" cm="1">
        <f t="array" aca="1" ref="A1897" ca="1">IF($A1896="",INDIRECT("wishlist_data!A"&amp;INT(ROW($A1897)/4)),IF(MID($A1896,3,5)="notes",INDIRECT("wishlist_data!C"&amp;INT(ROW($A1897)/4)),IF(MID($A1896,1,3)="dim","",INDIRECT("wishlist_data!B"&amp;INT(ROW($A1897)/4)))))</f>
        <v>//notes:[Aegis' Speedrunner's Shopping List (updated 2026-01-05)] Tier: 2 [Purpose]: Avoiding primary swaps, Ammo efficient fast add clear [Usage]: Universal [Source]: Iron Banner  | tags: aegis speedrun pve</v>
      </c>
    </row>
    <row r="1898" spans="1:1" x14ac:dyDescent="0.25">
      <c r="A1898" s="6" t="str" cm="1">
        <f t="array" aca="1" ref="A1898" ca="1">IF($A1897="",INDIRECT("wishlist_data!A"&amp;INT(ROW($A1898)/4)),IF(MID($A1897,3,5)="notes",INDIRECT("wishlist_data!C"&amp;INT(ROW($A1898)/4)),IF(MID($A1897,1,3)="dim","",INDIRECT("wishlist_data!B"&amp;INT(ROW($A1898)/4)))))</f>
        <v>dimwishlist:item=480368036&amp;perks=332773068,1380253176,563069569,2978966579</v>
      </c>
    </row>
    <row r="1899" spans="1:1" x14ac:dyDescent="0.25">
      <c r="A1899" s="6" t="str" cm="1">
        <f t="array" aca="1" ref="A1899" ca="1">IF($A1898="",INDIRECT("wishlist_data!A"&amp;INT(ROW($A1899)/4)),IF(MID($A1898,3,5)="notes",INDIRECT("wishlist_data!C"&amp;INT(ROW($A1899)/4)),IF(MID($A1898,1,3)="dim","",INDIRECT("wishlist_data!B"&amp;INT(ROW($A1899)/4)))))</f>
        <v/>
      </c>
    </row>
    <row r="1900" spans="1:1" x14ac:dyDescent="0.25">
      <c r="A1900" s="6" t="str" cm="1">
        <f t="array" aca="1" ref="A1900" ca="1">IF($A1899="",INDIRECT("wishlist_data!A"&amp;INT(ROW($A1900)/4)),IF(MID($A1899,3,5)="notes",INDIRECT("wishlist_data!C"&amp;INT(ROW($A1900)/4)),IF(MID($A1899,1,3)="dim","",INDIRECT("wishlist_data!B"&amp;INT(ROW($A1900)/4)))))</f>
        <v>// Tinasha's Mastery</v>
      </c>
    </row>
    <row r="1901" spans="1:1" x14ac:dyDescent="0.25">
      <c r="A1901" s="6" t="str" cm="1">
        <f t="array" aca="1" ref="A1901" ca="1">IF($A1900="",INDIRECT("wishlist_data!A"&amp;INT(ROW($A1901)/4)),IF(MID($A1900,3,5)="notes",INDIRECT("wishlist_data!C"&amp;INT(ROW($A1901)/4)),IF(MID($A1900,1,3)="dim","",INDIRECT("wishlist_data!B"&amp;INT(ROW($A1901)/4)))))</f>
        <v>//notes:[Aegis' Speedrunner's Shopping List (updated 2026-01-05)] Tier: 2 [Purpose]: Avoiding primary swaps, Ammo efficient fast add clear [Usage]: Universal [Source]: Iron Banner  | tags: aegis speedrun pve</v>
      </c>
    </row>
    <row r="1902" spans="1:1" x14ac:dyDescent="0.25">
      <c r="A1902" s="6" t="str" cm="1">
        <f t="array" aca="1" ref="A1902" ca="1">IF($A1901="",INDIRECT("wishlist_data!A"&amp;INT(ROW($A1902)/4)),IF(MID($A1901,3,5)="notes",INDIRECT("wishlist_data!C"&amp;INT(ROW($A1902)/4)),IF(MID($A1901,1,3)="dim","",INDIRECT("wishlist_data!B"&amp;INT(ROW($A1902)/4)))))</f>
        <v>dimwishlist:item=480368036&amp;perks=332773068,1380253176,563069569,2109543898</v>
      </c>
    </row>
    <row r="1903" spans="1:1" x14ac:dyDescent="0.25">
      <c r="A1903" s="6" t="str" cm="1">
        <f t="array" aca="1" ref="A1903" ca="1">IF($A1902="",INDIRECT("wishlist_data!A"&amp;INT(ROW($A1903)/4)),IF(MID($A1902,3,5)="notes",INDIRECT("wishlist_data!C"&amp;INT(ROW($A1903)/4)),IF(MID($A1902,1,3)="dim","",INDIRECT("wishlist_data!B"&amp;INT(ROW($A1903)/4)))))</f>
        <v/>
      </c>
    </row>
    <row r="1904" spans="1:1" x14ac:dyDescent="0.25">
      <c r="A1904" s="6" t="str" cm="1">
        <f t="array" aca="1" ref="A1904" ca="1">IF($A1903="",INDIRECT("wishlist_data!A"&amp;INT(ROW($A1904)/4)),IF(MID($A1903,3,5)="notes",INDIRECT("wishlist_data!C"&amp;INT(ROW($A1904)/4)),IF(MID($A1903,1,3)="dim","",INDIRECT("wishlist_data!B"&amp;INT(ROW($A1904)/4)))))</f>
        <v>// Tinasha's Mastery</v>
      </c>
    </row>
    <row r="1905" spans="1:1" x14ac:dyDescent="0.25">
      <c r="A1905" s="6" t="str" cm="1">
        <f t="array" aca="1" ref="A1905" ca="1">IF($A1904="",INDIRECT("wishlist_data!A"&amp;INT(ROW($A1905)/4)),IF(MID($A1904,3,5)="notes",INDIRECT("wishlist_data!C"&amp;INT(ROW($A1905)/4)),IF(MID($A1904,1,3)="dim","",INDIRECT("wishlist_data!B"&amp;INT(ROW($A1905)/4)))))</f>
        <v>//notes:[Aegis' Speedrunner's Shopping List (updated 2026-01-05)] Tier: 2 [Purpose]: Avoiding primary swaps, Ammo efficient fast add clear [Usage]: Universal [Source]: Iron Banner  | tags: aegis speedrun pve</v>
      </c>
    </row>
    <row r="1906" spans="1:1" x14ac:dyDescent="0.25">
      <c r="A1906" s="6" t="str" cm="1">
        <f t="array" aca="1" ref="A1906" ca="1">IF($A1905="",INDIRECT("wishlist_data!A"&amp;INT(ROW($A1906)/4)),IF(MID($A1905,3,5)="notes",INDIRECT("wishlist_data!C"&amp;INT(ROW($A1906)/4)),IF(MID($A1905,1,3)="dim","",INDIRECT("wishlist_data!B"&amp;INT(ROW($A1906)/4)))))</f>
        <v>dimwishlist:item=480368036&amp;perks=332773068,1380253176,563069569,3708227201</v>
      </c>
    </row>
    <row r="1907" spans="1:1" x14ac:dyDescent="0.25">
      <c r="A1907" s="6" t="str" cm="1">
        <f t="array" aca="1" ref="A1907" ca="1">IF($A1906="",INDIRECT("wishlist_data!A"&amp;INT(ROW($A1907)/4)),IF(MID($A1906,3,5)="notes",INDIRECT("wishlist_data!C"&amp;INT(ROW($A1907)/4)),IF(MID($A1906,1,3)="dim","",INDIRECT("wishlist_data!B"&amp;INT(ROW($A1907)/4)))))</f>
        <v/>
      </c>
    </row>
    <row r="1908" spans="1:1" x14ac:dyDescent="0.25">
      <c r="A1908" s="6" t="str" cm="1">
        <f t="array" aca="1" ref="A1908" ca="1">IF($A1907="",INDIRECT("wishlist_data!A"&amp;INT(ROW($A1908)/4)),IF(MID($A1907,3,5)="notes",INDIRECT("wishlist_data!C"&amp;INT(ROW($A1908)/4)),IF(MID($A1907,1,3)="dim","",INDIRECT("wishlist_data!B"&amp;INT(ROW($A1908)/4)))))</f>
        <v>// Tinasha's Mastery</v>
      </c>
    </row>
    <row r="1909" spans="1:1" x14ac:dyDescent="0.25">
      <c r="A1909" s="6" t="str" cm="1">
        <f t="array" aca="1" ref="A1909" ca="1">IF($A1908="",INDIRECT("wishlist_data!A"&amp;INT(ROW($A1909)/4)),IF(MID($A1908,3,5)="notes",INDIRECT("wishlist_data!C"&amp;INT(ROW($A1909)/4)),IF(MID($A1908,1,3)="dim","",INDIRECT("wishlist_data!B"&amp;INT(ROW($A1909)/4)))))</f>
        <v>//notes:[Aegis' Speedrunner's Shopping List (updated 2026-01-05)] Tier: 2 [Purpose]: Avoiding primary swaps, Ammo efficient fast add clear [Usage]: Universal [Source]: Iron Banner  (Whislist doesn't work since more than 1 perk in the string, just for visual, WIP to fix it) | tags: aegis speedrun pve</v>
      </c>
    </row>
    <row r="1910" spans="1:1" x14ac:dyDescent="0.25">
      <c r="A1910" s="6" t="str" cm="1">
        <f t="array" aca="1" ref="A1910" ca="1">IF($A1909="",INDIRECT("wishlist_data!A"&amp;INT(ROW($A1910)/4)),IF(MID($A1909,3,5)="notes",INDIRECT("wishlist_data!C"&amp;INT(ROW($A1910)/4)),IF(MID($A1909,1,3)="dim","",INDIRECT("wishlist_data!B"&amp;INT(ROW($A1910)/4)))))</f>
        <v>dimwishlist:item=480368036&amp;perks= 1478423395,1380253176,1421772400,2978966579</v>
      </c>
    </row>
    <row r="1911" spans="1:1" x14ac:dyDescent="0.25">
      <c r="A1911" s="6" t="str" cm="1">
        <f t="array" aca="1" ref="A1911" ca="1">IF($A1910="",INDIRECT("wishlist_data!A"&amp;INT(ROW($A1911)/4)),IF(MID($A1910,3,5)="notes",INDIRECT("wishlist_data!C"&amp;INT(ROW($A1911)/4)),IF(MID($A1910,1,3)="dim","",INDIRECT("wishlist_data!B"&amp;INT(ROW($A1911)/4)))))</f>
        <v/>
      </c>
    </row>
    <row r="1912" spans="1:1" x14ac:dyDescent="0.25">
      <c r="A1912" s="6" t="str" cm="1">
        <f t="array" aca="1" ref="A1912" ca="1">IF($A1911="",INDIRECT("wishlist_data!A"&amp;INT(ROW($A1912)/4)),IF(MID($A1911,3,5)="notes",INDIRECT("wishlist_data!C"&amp;INT(ROW($A1912)/4)),IF(MID($A1911,1,3)="dim","",INDIRECT("wishlist_data!B"&amp;INT(ROW($A1912)/4)))))</f>
        <v>// Tinasha's Mastery</v>
      </c>
    </row>
    <row r="1913" spans="1:1" x14ac:dyDescent="0.25">
      <c r="A1913" s="6" t="str" cm="1">
        <f t="array" aca="1" ref="A1913" ca="1">IF($A1912="",INDIRECT("wishlist_data!A"&amp;INT(ROW($A1913)/4)),IF(MID($A1912,3,5)="notes",INDIRECT("wishlist_data!C"&amp;INT(ROW($A1913)/4)),IF(MID($A1912,1,3)="dim","",INDIRECT("wishlist_data!B"&amp;INT(ROW($A1913)/4)))))</f>
        <v>//notes:[Aegis' Speedrunner's Shopping List (updated 2026-01-05)] Tier: 2 [Purpose]: Avoiding primary swaps, Ammo efficient fast add clear [Usage]: Universal [Source]: Iron Banner  (Whislist doesn't work since more than 1 perk in the string, just for visual, WIP to fix it) | tags: aegis speedrun pve</v>
      </c>
    </row>
    <row r="1914" spans="1:1" x14ac:dyDescent="0.25">
      <c r="A1914" s="6" t="str" cm="1">
        <f t="array" aca="1" ref="A1914" ca="1">IF($A1913="",INDIRECT("wishlist_data!A"&amp;INT(ROW($A1914)/4)),IF(MID($A1913,3,5)="notes",INDIRECT("wishlist_data!C"&amp;INT(ROW($A1914)/4)),IF(MID($A1913,1,3)="dim","",INDIRECT("wishlist_data!B"&amp;INT(ROW($A1914)/4)))))</f>
        <v>dimwishlist:item=480368036&amp;perks= 1478423395,1380253176,1421772400,2109543898</v>
      </c>
    </row>
    <row r="1915" spans="1:1" x14ac:dyDescent="0.25">
      <c r="A1915" s="6" t="str" cm="1">
        <f t="array" aca="1" ref="A1915" ca="1">IF($A1914="",INDIRECT("wishlist_data!A"&amp;INT(ROW($A1915)/4)),IF(MID($A1914,3,5)="notes",INDIRECT("wishlist_data!C"&amp;INT(ROW($A1915)/4)),IF(MID($A1914,1,3)="dim","",INDIRECT("wishlist_data!B"&amp;INT(ROW($A1915)/4)))))</f>
        <v/>
      </c>
    </row>
    <row r="1916" spans="1:1" x14ac:dyDescent="0.25">
      <c r="A1916" s="6" t="str" cm="1">
        <f t="array" aca="1" ref="A1916" ca="1">IF($A1915="",INDIRECT("wishlist_data!A"&amp;INT(ROW($A1916)/4)),IF(MID($A1915,3,5)="notes",INDIRECT("wishlist_data!C"&amp;INT(ROW($A1916)/4)),IF(MID($A1915,1,3)="dim","",INDIRECT("wishlist_data!B"&amp;INT(ROW($A1916)/4)))))</f>
        <v>// Tinasha's Mastery</v>
      </c>
    </row>
    <row r="1917" spans="1:1" x14ac:dyDescent="0.25">
      <c r="A1917" s="6" t="str" cm="1">
        <f t="array" aca="1" ref="A1917" ca="1">IF($A1916="",INDIRECT("wishlist_data!A"&amp;INT(ROW($A1917)/4)),IF(MID($A1916,3,5)="notes",INDIRECT("wishlist_data!C"&amp;INT(ROW($A1917)/4)),IF(MID($A1916,1,3)="dim","",INDIRECT("wishlist_data!B"&amp;INT(ROW($A1917)/4)))))</f>
        <v>//notes:[Aegis' Speedrunner's Shopping List (updated 2026-01-05)] Tier: 2 [Purpose]: Avoiding primary swaps, Ammo efficient fast add clear [Usage]: Universal [Source]: Iron Banner  (Whislist doesn't work since more than 1 perk in the string, just for visual, WIP to fix it) | tags: aegis speedrun pve</v>
      </c>
    </row>
    <row r="1918" spans="1:1" x14ac:dyDescent="0.25">
      <c r="A1918" s="6" t="str" cm="1">
        <f t="array" aca="1" ref="A1918" ca="1">IF($A1917="",INDIRECT("wishlist_data!A"&amp;INT(ROW($A1918)/4)),IF(MID($A1917,3,5)="notes",INDIRECT("wishlist_data!C"&amp;INT(ROW($A1918)/4)),IF(MID($A1917,1,3)="dim","",INDIRECT("wishlist_data!B"&amp;INT(ROW($A1918)/4)))))</f>
        <v>dimwishlist:item=480368036&amp;perks= 1478423395,1380253176,1421772400,3708227201</v>
      </c>
    </row>
    <row r="1919" spans="1:1" x14ac:dyDescent="0.25">
      <c r="A1919" s="6" t="str" cm="1">
        <f t="array" aca="1" ref="A1919" ca="1">IF($A1918="",INDIRECT("wishlist_data!A"&amp;INT(ROW($A1919)/4)),IF(MID($A1918,3,5)="notes",INDIRECT("wishlist_data!C"&amp;INT(ROW($A1919)/4)),IF(MID($A1918,1,3)="dim","",INDIRECT("wishlist_data!B"&amp;INT(ROW($A1919)/4)))))</f>
        <v/>
      </c>
    </row>
    <row r="1920" spans="1:1" x14ac:dyDescent="0.25">
      <c r="A1920" s="6" t="str" cm="1">
        <f t="array" aca="1" ref="A1920" ca="1">IF($A1919="",INDIRECT("wishlist_data!A"&amp;INT(ROW($A1920)/4)),IF(MID($A1919,3,5)="notes",INDIRECT("wishlist_data!C"&amp;INT(ROW($A1920)/4)),IF(MID($A1919,1,3)="dim","",INDIRECT("wishlist_data!B"&amp;INT(ROW($A1920)/4)))))</f>
        <v>// Tinasha's Mastery</v>
      </c>
    </row>
    <row r="1921" spans="1:1" x14ac:dyDescent="0.25">
      <c r="A1921" s="6" t="str" cm="1">
        <f t="array" aca="1" ref="A1921" ca="1">IF($A1920="",INDIRECT("wishlist_data!A"&amp;INT(ROW($A1921)/4)),IF(MID($A1920,3,5)="notes",INDIRECT("wishlist_data!C"&amp;INT(ROW($A1921)/4)),IF(MID($A1920,1,3)="dim","",INDIRECT("wishlist_data!B"&amp;INT(ROW($A1921)/4)))))</f>
        <v>//notes:[Aegis' Speedrunner's Shopping List (updated 2026-01-05)] Tier: 2 [Purpose]: Avoiding primary swaps, Ammo efficient fast add clear [Usage]: Universal [Source]: Iron Banner  (Whislist doesn't work since more than 1 perk in the string, just for visual, WIP to fix it) | tags: aegis speedrun pve</v>
      </c>
    </row>
    <row r="1922" spans="1:1" x14ac:dyDescent="0.25">
      <c r="A1922" s="6" t="str" cm="1">
        <f t="array" aca="1" ref="A1922" ca="1">IF($A1921="",INDIRECT("wishlist_data!A"&amp;INT(ROW($A1922)/4)),IF(MID($A1921,3,5)="notes",INDIRECT("wishlist_data!C"&amp;INT(ROW($A1922)/4)),IF(MID($A1921,1,3)="dim","",INDIRECT("wishlist_data!B"&amp;INT(ROW($A1922)/4)))))</f>
        <v>dimwishlist:item=480368036&amp;perks= 1478423395,1380253176,563069569,2978966579</v>
      </c>
    </row>
    <row r="1923" spans="1:1" x14ac:dyDescent="0.25">
      <c r="A1923" s="6" t="str" cm="1">
        <f t="array" aca="1" ref="A1923" ca="1">IF($A1922="",INDIRECT("wishlist_data!A"&amp;INT(ROW($A1923)/4)),IF(MID($A1922,3,5)="notes",INDIRECT("wishlist_data!C"&amp;INT(ROW($A1923)/4)),IF(MID($A1922,1,3)="dim","",INDIRECT("wishlist_data!B"&amp;INT(ROW($A1923)/4)))))</f>
        <v/>
      </c>
    </row>
    <row r="1924" spans="1:1" x14ac:dyDescent="0.25">
      <c r="A1924" s="6" t="str" cm="1">
        <f t="array" aca="1" ref="A1924" ca="1">IF($A1923="",INDIRECT("wishlist_data!A"&amp;INT(ROW($A1924)/4)),IF(MID($A1923,3,5)="notes",INDIRECT("wishlist_data!C"&amp;INT(ROW($A1924)/4)),IF(MID($A1923,1,3)="dim","",INDIRECT("wishlist_data!B"&amp;INT(ROW($A1924)/4)))))</f>
        <v>// Tinasha's Mastery</v>
      </c>
    </row>
    <row r="1925" spans="1:1" x14ac:dyDescent="0.25">
      <c r="A1925" s="6" t="str" cm="1">
        <f t="array" aca="1" ref="A1925" ca="1">IF($A1924="",INDIRECT("wishlist_data!A"&amp;INT(ROW($A1925)/4)),IF(MID($A1924,3,5)="notes",INDIRECT("wishlist_data!C"&amp;INT(ROW($A1925)/4)),IF(MID($A1924,1,3)="dim","",INDIRECT("wishlist_data!B"&amp;INT(ROW($A1925)/4)))))</f>
        <v>//notes:[Aegis' Speedrunner's Shopping List (updated 2026-01-05)] Tier: 2 [Purpose]: Avoiding primary swaps, Ammo efficient fast add clear [Usage]: Universal [Source]: Iron Banner  (Whislist doesn't work since more than 1 perk in the string, just for visual, WIP to fix it) | tags: aegis speedrun pve</v>
      </c>
    </row>
    <row r="1926" spans="1:1" x14ac:dyDescent="0.25">
      <c r="A1926" s="6" t="str" cm="1">
        <f t="array" aca="1" ref="A1926" ca="1">IF($A1925="",INDIRECT("wishlist_data!A"&amp;INT(ROW($A1926)/4)),IF(MID($A1925,3,5)="notes",INDIRECT("wishlist_data!C"&amp;INT(ROW($A1926)/4)),IF(MID($A1925,1,3)="dim","",INDIRECT("wishlist_data!B"&amp;INT(ROW($A1926)/4)))))</f>
        <v>dimwishlist:item=480368036&amp;perks= 1478423395,1380253176,563069569,2109543898</v>
      </c>
    </row>
    <row r="1927" spans="1:1" x14ac:dyDescent="0.25">
      <c r="A1927" s="6" t="str" cm="1">
        <f t="array" aca="1" ref="A1927" ca="1">IF($A1926="",INDIRECT("wishlist_data!A"&amp;INT(ROW($A1927)/4)),IF(MID($A1926,3,5)="notes",INDIRECT("wishlist_data!C"&amp;INT(ROW($A1927)/4)),IF(MID($A1926,1,3)="dim","",INDIRECT("wishlist_data!B"&amp;INT(ROW($A1927)/4)))))</f>
        <v/>
      </c>
    </row>
    <row r="1928" spans="1:1" x14ac:dyDescent="0.25">
      <c r="A1928" s="6" t="str" cm="1">
        <f t="array" aca="1" ref="A1928" ca="1">IF($A1927="",INDIRECT("wishlist_data!A"&amp;INT(ROW($A1928)/4)),IF(MID($A1927,3,5)="notes",INDIRECT("wishlist_data!C"&amp;INT(ROW($A1928)/4)),IF(MID($A1927,1,3)="dim","",INDIRECT("wishlist_data!B"&amp;INT(ROW($A1928)/4)))))</f>
        <v>// Tinasha's Mastery</v>
      </c>
    </row>
    <row r="1929" spans="1:1" x14ac:dyDescent="0.25">
      <c r="A1929" s="6" t="str" cm="1">
        <f t="array" aca="1" ref="A1929" ca="1">IF($A1928="",INDIRECT("wishlist_data!A"&amp;INT(ROW($A1929)/4)),IF(MID($A1928,3,5)="notes",INDIRECT("wishlist_data!C"&amp;INT(ROW($A1929)/4)),IF(MID($A1928,1,3)="dim","",INDIRECT("wishlist_data!B"&amp;INT(ROW($A1929)/4)))))</f>
        <v>//notes:[Aegis' Speedrunner's Shopping List (updated 2026-01-05)] Tier: 2 [Purpose]: Avoiding primary swaps, Ammo efficient fast add clear [Usage]: Universal [Source]: Iron Banner  (Whislist doesn't work since more than 1 perk in the string, just for visual, WIP to fix it) | tags: aegis speedrun pve</v>
      </c>
    </row>
    <row r="1930" spans="1:1" x14ac:dyDescent="0.25">
      <c r="A1930" s="6" t="str" cm="1">
        <f t="array" aca="1" ref="A1930" ca="1">IF($A1929="",INDIRECT("wishlist_data!A"&amp;INT(ROW($A1930)/4)),IF(MID($A1929,3,5)="notes",INDIRECT("wishlist_data!C"&amp;INT(ROW($A1930)/4)),IF(MID($A1929,1,3)="dim","",INDIRECT("wishlist_data!B"&amp;INT(ROW($A1930)/4)))))</f>
        <v>dimwishlist:item=480368036&amp;perks= 1478423395,1380253176,563069569,3708227201</v>
      </c>
    </row>
    <row r="1931" spans="1:1" x14ac:dyDescent="0.25">
      <c r="A1931" s="6" t="str" cm="1">
        <f t="array" aca="1" ref="A1931" ca="1">IF($A1930="",INDIRECT("wishlist_data!A"&amp;INT(ROW($A1931)/4)),IF(MID($A1930,3,5)="notes",INDIRECT("wishlist_data!C"&amp;INT(ROW($A1931)/4)),IF(MID($A1930,1,3)="dim","",INDIRECT("wishlist_data!B"&amp;INT(ROW($A1931)/4)))))</f>
        <v/>
      </c>
    </row>
    <row r="1932" spans="1:1" x14ac:dyDescent="0.25">
      <c r="A1932" s="6" t="str" cm="1">
        <f t="array" aca="1" ref="A1932" ca="1">IF($A1931="",INDIRECT("wishlist_data!A"&amp;INT(ROW($A1932)/4)),IF(MID($A1931,3,5)="notes",INDIRECT("wishlist_data!C"&amp;INT(ROW($A1932)/4)),IF(MID($A1931,1,3)="dim","",INDIRECT("wishlist_data!B"&amp;INT(ROW($A1932)/4)))))</f>
        <v>// Trinity Ghoul</v>
      </c>
    </row>
    <row r="1933" spans="1:1" x14ac:dyDescent="0.25">
      <c r="A1933" s="6" t="str" cm="1">
        <f t="array" aca="1" ref="A1933" ca="1">IF($A1932="",INDIRECT("wishlist_data!A"&amp;INT(ROW($A1933)/4)),IF(MID($A1932,3,5)="notes",INDIRECT("wishlist_data!C"&amp;INT(ROW($A1933)/4)),IF(MID($A1932,1,3)="dim","",INDIRECT("wishlist_data!B"&amp;INT(ROW($A1933)/4)))))</f>
        <v>//notes:[Aegis' Speedrunner's Shopping List (updated 2026-01-05)] Tier: 2 [Purpose]: Low health rapid add clear [Usage]: Universal [Source]: World drop  | tags: aegis speedrun pve</v>
      </c>
    </row>
    <row r="1934" spans="1:1" x14ac:dyDescent="0.25">
      <c r="A1934" s="6" t="str" cm="1">
        <f t="array" aca="1" ref="A1934" ca="1">IF($A1933="",INDIRECT("wishlist_data!A"&amp;INT(ROW($A1934)/4)),IF(MID($A1933,3,5)="notes",INDIRECT("wishlist_data!C"&amp;INT(ROW($A1934)/4)),IF(MID($A1933,1,3)="dim","",INDIRECT("wishlist_data!B"&amp;INT(ROW($A1934)/4)))))</f>
        <v>dimwishlist:item=814876685&amp;perks=</v>
      </c>
    </row>
    <row r="1935" spans="1:1" x14ac:dyDescent="0.25">
      <c r="A1935" s="6" t="str" cm="1">
        <f t="array" aca="1" ref="A1935" ca="1">IF($A1934="",INDIRECT("wishlist_data!A"&amp;INT(ROW($A1935)/4)),IF(MID($A1934,3,5)="notes",INDIRECT("wishlist_data!C"&amp;INT(ROW($A1935)/4)),IF(MID($A1934,1,3)="dim","",INDIRECT("wishlist_data!B"&amp;INT(ROW($A1935)/4)))))</f>
        <v/>
      </c>
    </row>
    <row r="1936" spans="1:1" x14ac:dyDescent="0.25">
      <c r="A1936" s="6" t="str" cm="1">
        <f t="array" aca="1" ref="A1936" ca="1">IF($A1935="",INDIRECT("wishlist_data!A"&amp;INT(ROW($A1936)/4)),IF(MID($A1935,3,5)="notes",INDIRECT("wishlist_data!C"&amp;INT(ROW($A1936)/4)),IF(MID($A1935,1,3)="dim","",INDIRECT("wishlist_data!B"&amp;INT(ROW($A1936)/4)))))</f>
        <v>// Unsworn</v>
      </c>
    </row>
    <row r="1937" spans="1:1" x14ac:dyDescent="0.25">
      <c r="A1937" s="6" t="str" cm="1">
        <f t="array" aca="1" ref="A1937" ca="1">IF($A1936="",INDIRECT("wishlist_data!A"&amp;INT(ROW($A1937)/4)),IF(MID($A1936,3,5)="notes",INDIRECT("wishlist_data!C"&amp;INT(ROW($A1937)/4)),IF(MID($A1936,1,3)="dim","",INDIRECT("wishlist_data!B"&amp;INT(ROW($A1937)/4)))))</f>
        <v>//notes:[Aegis' Speedrunner's Shopping List (updated 2026-01-05)] Tier: 2 [Purpose]: Avoiding primary swaps, Special single shot add clear, Shooting bricks [Usage]: Universal [Source]: Sundered Doctrine  | tags: aegis speedrun pve</v>
      </c>
    </row>
    <row r="1938" spans="1:1" x14ac:dyDescent="0.25">
      <c r="A1938" s="6" t="str" cm="1">
        <f t="array" aca="1" ref="A1938" ca="1">IF($A1937="",INDIRECT("wishlist_data!A"&amp;INT(ROW($A1938)/4)),IF(MID($A1937,3,5)="notes",INDIRECT("wishlist_data!C"&amp;INT(ROW($A1938)/4)),IF(MID($A1937,1,3)="dim","",INDIRECT("wishlist_data!B"&amp;INT(ROW($A1938)/4)))))</f>
        <v>dimwishlist:item=1303313141&amp;perks=1840239774,2749775325,3700496672,4198902903</v>
      </c>
    </row>
    <row r="1939" spans="1:1" x14ac:dyDescent="0.25">
      <c r="A1939" s="6" t="str" cm="1">
        <f t="array" aca="1" ref="A1939" ca="1">IF($A1938="",INDIRECT("wishlist_data!A"&amp;INT(ROW($A1939)/4)),IF(MID($A1938,3,5)="notes",INDIRECT("wishlist_data!C"&amp;INT(ROW($A1939)/4)),IF(MID($A1938,1,3)="dim","",INDIRECT("wishlist_data!B"&amp;INT(ROW($A1939)/4)))))</f>
        <v/>
      </c>
    </row>
    <row r="1940" spans="1:1" x14ac:dyDescent="0.25">
      <c r="A1940" s="6" t="str" cm="1">
        <f t="array" aca="1" ref="A1940" ca="1">IF($A1939="",INDIRECT("wishlist_data!A"&amp;INT(ROW($A1940)/4)),IF(MID($A1939,3,5)="notes",INDIRECT("wishlist_data!C"&amp;INT(ROW($A1940)/4)),IF(MID($A1939,1,3)="dim","",INDIRECT("wishlist_data!B"&amp;INT(ROW($A1940)/4)))))</f>
        <v>// Unsworn</v>
      </c>
    </row>
    <row r="1941" spans="1:1" x14ac:dyDescent="0.25">
      <c r="A1941" s="6" t="str" cm="1">
        <f t="array" aca="1" ref="A1941" ca="1">IF($A1940="",INDIRECT("wishlist_data!A"&amp;INT(ROW($A1941)/4)),IF(MID($A1940,3,5)="notes",INDIRECT("wishlist_data!C"&amp;INT(ROW($A1941)/4)),IF(MID($A1940,1,3)="dim","",INDIRECT("wishlist_data!B"&amp;INT(ROW($A1941)/4)))))</f>
        <v>//notes:[Aegis' Speedrunner's Shopping List (updated 2026-01-05)] Tier: 2 [Purpose]: Avoiding primary swaps, Special single shot add clear, Shooting bricks [Usage]: Universal [Source]: Sundered Doctrine  | tags: aegis speedrun pve</v>
      </c>
    </row>
    <row r="1942" spans="1:1" x14ac:dyDescent="0.25">
      <c r="A1942" s="6" t="str" cm="1">
        <f t="array" aca="1" ref="A1942" ca="1">IF($A1941="",INDIRECT("wishlist_data!A"&amp;INT(ROW($A1942)/4)),IF(MID($A1941,3,5)="notes",INDIRECT("wishlist_data!C"&amp;INT(ROW($A1942)/4)),IF(MID($A1941,1,3)="dim","",INDIRECT("wishlist_data!B"&amp;INT(ROW($A1942)/4)))))</f>
        <v>dimwishlist:item=1303313141&amp;perks=1840239774,2749775325,3700496672,831391274</v>
      </c>
    </row>
    <row r="1943" spans="1:1" x14ac:dyDescent="0.25">
      <c r="A1943" s="6" t="str" cm="1">
        <f t="array" aca="1" ref="A1943" ca="1">IF($A1942="",INDIRECT("wishlist_data!A"&amp;INT(ROW($A1943)/4)),IF(MID($A1942,3,5)="notes",INDIRECT("wishlist_data!C"&amp;INT(ROW($A1943)/4)),IF(MID($A1942,1,3)="dim","",INDIRECT("wishlist_data!B"&amp;INT(ROW($A1943)/4)))))</f>
        <v/>
      </c>
    </row>
    <row r="1944" spans="1:1" x14ac:dyDescent="0.25">
      <c r="A1944" s="6" t="str" cm="1">
        <f t="array" aca="1" ref="A1944" ca="1">IF($A1943="",INDIRECT("wishlist_data!A"&amp;INT(ROW($A1944)/4)),IF(MID($A1943,3,5)="notes",INDIRECT("wishlist_data!C"&amp;INT(ROW($A1944)/4)),IF(MID($A1943,1,3)="dim","",INDIRECT("wishlist_data!B"&amp;INT(ROW($A1944)/4)))))</f>
        <v>// VS Velocity Baton</v>
      </c>
    </row>
    <row r="1945" spans="1:1" x14ac:dyDescent="0.25">
      <c r="A1945" s="6" t="str" cm="1">
        <f t="array" aca="1" ref="A1945" ca="1">IF($A1944="",INDIRECT("wishlist_data!A"&amp;INT(ROW($A1945)/4)),IF(MID($A1944,3,5)="notes",INDIRECT("wishlist_data!C"&amp;INT(ROW($A1945)/4)),IF(MID($A1944,1,3)="dim","",INDIRECT("wishlist_data!B"&amp;INT(ROW($A1945)/4)))))</f>
        <v>//notes:[Aegis' Speedrunner's Shopping List (updated 2026-01-05)] Tier: 2 [Purpose]: Trapping doors, Orb generation [Usage]: Universal [Source]: Vesper's Host  | tags: aegis speedrun pve</v>
      </c>
    </row>
    <row r="1946" spans="1:1" x14ac:dyDescent="0.25">
      <c r="A1946" s="6" t="str" cm="1">
        <f t="array" aca="1" ref="A1946" ca="1">IF($A1945="",INDIRECT("wishlist_data!A"&amp;INT(ROW($A1946)/4)),IF(MID($A1945,3,5)="notes",INDIRECT("wishlist_data!C"&amp;INT(ROW($A1946)/4)),IF(MID($A1945,1,3)="dim","",INDIRECT("wishlist_data!B"&amp;INT(ROW($A1946)/4)))))</f>
        <v>dimwishlist:item=1762785663&amp;perks=3525010810,2822142346,3523296417,243981275</v>
      </c>
    </row>
    <row r="1947" spans="1:1" x14ac:dyDescent="0.25">
      <c r="A1947" s="6" t="str" cm="1">
        <f t="array" aca="1" ref="A1947" ca="1">IF($A1946="",INDIRECT("wishlist_data!A"&amp;INT(ROW($A1947)/4)),IF(MID($A1946,3,5)="notes",INDIRECT("wishlist_data!C"&amp;INT(ROW($A1947)/4)),IF(MID($A1946,1,3)="dim","",INDIRECT("wishlist_data!B"&amp;INT(ROW($A1947)/4)))))</f>
        <v/>
      </c>
    </row>
    <row r="1948" spans="1:1" x14ac:dyDescent="0.25">
      <c r="A1948" s="6" t="str" cm="1">
        <f t="array" aca="1" ref="A1948" ca="1">IF($A1947="",INDIRECT("wishlist_data!A"&amp;INT(ROW($A1948)/4)),IF(MID($A1947,3,5)="notes",INDIRECT("wishlist_data!C"&amp;INT(ROW($A1948)/4)),IF(MID($A1947,1,3)="dim","",INDIRECT("wishlist_data!B"&amp;INT(ROW($A1948)/4)))))</f>
        <v>// VS Velocity Baton</v>
      </c>
    </row>
    <row r="1949" spans="1:1" x14ac:dyDescent="0.25">
      <c r="A1949" s="6" t="str" cm="1">
        <f t="array" aca="1" ref="A1949" ca="1">IF($A1948="",INDIRECT("wishlist_data!A"&amp;INT(ROW($A1949)/4)),IF(MID($A1948,3,5)="notes",INDIRECT("wishlist_data!C"&amp;INT(ROW($A1949)/4)),IF(MID($A1948,1,3)="dim","",INDIRECT("wishlist_data!B"&amp;INT(ROW($A1949)/4)))))</f>
        <v>//notes:[Aegis' Speedrunner's Shopping List (updated 2026-01-05)] Tier: 2 [Purpose]: Trapping doors, Orb generation [Usage]: Universal [Source]: Vesper's Host  | tags: aegis speedrun pve</v>
      </c>
    </row>
    <row r="1950" spans="1:1" x14ac:dyDescent="0.25">
      <c r="A1950" s="6" t="str" cm="1">
        <f t="array" aca="1" ref="A1950" ca="1">IF($A1949="",INDIRECT("wishlist_data!A"&amp;INT(ROW($A1950)/4)),IF(MID($A1949,3,5)="notes",INDIRECT("wishlist_data!C"&amp;INT(ROW($A1950)/4)),IF(MID($A1949,1,3)="dim","",INDIRECT("wishlist_data!B"&amp;INT(ROW($A1950)/4)))))</f>
        <v>dimwishlist:item=1762785663&amp;perks=3525010810,2822142346,3523296417,2048641572</v>
      </c>
    </row>
    <row r="1951" spans="1:1" x14ac:dyDescent="0.25">
      <c r="A1951" s="6" t="str" cm="1">
        <f t="array" aca="1" ref="A1951" ca="1">IF($A1950="",INDIRECT("wishlist_data!A"&amp;INT(ROW($A1951)/4)),IF(MID($A1950,3,5)="notes",INDIRECT("wishlist_data!C"&amp;INT(ROW($A1951)/4)),IF(MID($A1950,1,3)="dim","",INDIRECT("wishlist_data!B"&amp;INT(ROW($A1951)/4)))))</f>
        <v/>
      </c>
    </row>
    <row r="1952" spans="1:1" x14ac:dyDescent="0.25">
      <c r="A1952" s="6" t="str" cm="1">
        <f t="array" aca="1" ref="A1952" ca="1">IF($A1951="",INDIRECT("wishlist_data!A"&amp;INT(ROW($A1952)/4)),IF(MID($A1951,3,5)="notes",INDIRECT("wishlist_data!C"&amp;INT(ROW($A1952)/4)),IF(MID($A1951,1,3)="dim","",INDIRECT("wishlist_data!B"&amp;INT(ROW($A1952)/4)))))</f>
        <v>// VS Velocity Baton</v>
      </c>
    </row>
    <row r="1953" spans="1:1" x14ac:dyDescent="0.25">
      <c r="A1953" s="6" t="str" cm="1">
        <f t="array" aca="1" ref="A1953" ca="1">IF($A1952="",INDIRECT("wishlist_data!A"&amp;INT(ROW($A1953)/4)),IF(MID($A1952,3,5)="notes",INDIRECT("wishlist_data!C"&amp;INT(ROW($A1953)/4)),IF(MID($A1952,1,3)="dim","",INDIRECT("wishlist_data!B"&amp;INT(ROW($A1953)/4)))))</f>
        <v>//notes:[Aegis' Speedrunner's Shopping List (updated 2026-01-05)] Tier: 2 [Purpose]: Trapping doors, Orb generation [Usage]: Universal [Source]: Vesper's Host  | tags: aegis speedrun pve</v>
      </c>
    </row>
    <row r="1954" spans="1:1" x14ac:dyDescent="0.25">
      <c r="A1954" s="6" t="str" cm="1">
        <f t="array" aca="1" ref="A1954" ca="1">IF($A1953="",INDIRECT("wishlist_data!A"&amp;INT(ROW($A1954)/4)),IF(MID($A1953,3,5)="notes",INDIRECT("wishlist_data!C"&amp;INT(ROW($A1954)/4)),IF(MID($A1953,1,3)="dim","",INDIRECT("wishlist_data!B"&amp;INT(ROW($A1954)/4)))))</f>
        <v>dimwishlist:item=1762785663&amp;perks=3525010810,2822142346,776531651,243981275</v>
      </c>
    </row>
    <row r="1955" spans="1:1" x14ac:dyDescent="0.25">
      <c r="A1955" s="6" t="str" cm="1">
        <f t="array" aca="1" ref="A1955" ca="1">IF($A1954="",INDIRECT("wishlist_data!A"&amp;INT(ROW($A1955)/4)),IF(MID($A1954,3,5)="notes",INDIRECT("wishlist_data!C"&amp;INT(ROW($A1955)/4)),IF(MID($A1954,1,3)="dim","",INDIRECT("wishlist_data!B"&amp;INT(ROW($A1955)/4)))))</f>
        <v/>
      </c>
    </row>
    <row r="1956" spans="1:1" x14ac:dyDescent="0.25">
      <c r="A1956" s="6" t="str" cm="1">
        <f t="array" aca="1" ref="A1956" ca="1">IF($A1955="",INDIRECT("wishlist_data!A"&amp;INT(ROW($A1956)/4)),IF(MID($A1955,3,5)="notes",INDIRECT("wishlist_data!C"&amp;INT(ROW($A1956)/4)),IF(MID($A1955,1,3)="dim","",INDIRECT("wishlist_data!B"&amp;INT(ROW($A1956)/4)))))</f>
        <v>// VS Velocity Baton</v>
      </c>
    </row>
    <row r="1957" spans="1:1" x14ac:dyDescent="0.25">
      <c r="A1957" s="6" t="str" cm="1">
        <f t="array" aca="1" ref="A1957" ca="1">IF($A1956="",INDIRECT("wishlist_data!A"&amp;INT(ROW($A1957)/4)),IF(MID($A1956,3,5)="notes",INDIRECT("wishlist_data!C"&amp;INT(ROW($A1957)/4)),IF(MID($A1956,1,3)="dim","",INDIRECT("wishlist_data!B"&amp;INT(ROW($A1957)/4)))))</f>
        <v>//notes:[Aegis' Speedrunner's Shopping List (updated 2026-01-05)] Tier: 2 [Purpose]: Trapping doors, Orb generation [Usage]: Universal [Source]: Vesper's Host  | tags: aegis speedrun pve</v>
      </c>
    </row>
    <row r="1958" spans="1:1" x14ac:dyDescent="0.25">
      <c r="A1958" s="6" t="str" cm="1">
        <f t="array" aca="1" ref="A1958" ca="1">IF($A1957="",INDIRECT("wishlist_data!A"&amp;INT(ROW($A1958)/4)),IF(MID($A1957,3,5)="notes",INDIRECT("wishlist_data!C"&amp;INT(ROW($A1958)/4)),IF(MID($A1957,1,3)="dim","",INDIRECT("wishlist_data!B"&amp;INT(ROW($A1958)/4)))))</f>
        <v>dimwishlist:item=1762785663&amp;perks=3525010810,2822142346,776531651,2048641572</v>
      </c>
    </row>
    <row r="1959" spans="1:1" x14ac:dyDescent="0.25">
      <c r="A1959" s="6" t="str" cm="1">
        <f t="array" aca="1" ref="A1959" ca="1">IF($A1958="",INDIRECT("wishlist_data!A"&amp;INT(ROW($A1959)/4)),IF(MID($A1958,3,5)="notes",INDIRECT("wishlist_data!C"&amp;INT(ROW($A1959)/4)),IF(MID($A1958,1,3)="dim","",INDIRECT("wishlist_data!B"&amp;INT(ROW($A1959)/4)))))</f>
        <v/>
      </c>
    </row>
    <row r="1960" spans="1:1" x14ac:dyDescent="0.25">
      <c r="A1960" s="6" t="str" cm="1">
        <f t="array" aca="1" ref="A1960" ca="1">IF($A1959="",INDIRECT("wishlist_data!A"&amp;INT(ROW($A1960)/4)),IF(MID($A1959,3,5)="notes",INDIRECT("wishlist_data!C"&amp;INT(ROW($A1960)/4)),IF(MID($A1959,1,3)="dim","",INDIRECT("wishlist_data!B"&amp;INT(ROW($A1960)/4)))))</f>
        <v>// Adamantite</v>
      </c>
    </row>
    <row r="1961" spans="1:1" x14ac:dyDescent="0.25">
      <c r="A1961" s="6" t="str" cm="1">
        <f t="array" aca="1" ref="A1961" ca="1">IF($A1960="",INDIRECT("wishlist_data!A"&amp;INT(ROW($A1961)/4)),IF(MID($A1960,3,5)="notes",INDIRECT("wishlist_data!C"&amp;INT(ROW($A1961)/4)),IF(MID($A1960,1,3)="dim","",INDIRECT("wishlist_data!B"&amp;INT(ROW($A1961)/4)))))</f>
        <v>//notes:[Aegis' Speedrunner's Shopping List (updated 2026-01-05)] Tier: 3 [Purpose]: Healing vulnerable teammates, Universal damage boost [Usage]: Universal [Source]: S26 pool  | tags: aegis speedrun pve</v>
      </c>
    </row>
    <row r="1962" spans="1:1" x14ac:dyDescent="0.25">
      <c r="A1962" s="6" t="str" cm="1">
        <f t="array" aca="1" ref="A1962" ca="1">IF($A1961="",INDIRECT("wishlist_data!A"&amp;INT(ROW($A1962)/4)),IF(MID($A1961,3,5)="notes",INDIRECT("wishlist_data!C"&amp;INT(ROW($A1962)/4)),IF(MID($A1961,1,3)="dim","",INDIRECT("wishlist_data!B"&amp;INT(ROW($A1962)/4)))))</f>
        <v>dimwishlist:item=2987244302&amp;perks=1840239774,2635532173,692399809,243981275</v>
      </c>
    </row>
    <row r="1963" spans="1:1" x14ac:dyDescent="0.25">
      <c r="A1963" s="6" t="str" cm="1">
        <f t="array" aca="1" ref="A1963" ca="1">IF($A1962="",INDIRECT("wishlist_data!A"&amp;INT(ROW($A1963)/4)),IF(MID($A1962,3,5)="notes",INDIRECT("wishlist_data!C"&amp;INT(ROW($A1963)/4)),IF(MID($A1962,1,3)="dim","",INDIRECT("wishlist_data!B"&amp;INT(ROW($A1963)/4)))))</f>
        <v/>
      </c>
    </row>
    <row r="1964" spans="1:1" x14ac:dyDescent="0.25">
      <c r="A1964" s="6" t="str" cm="1">
        <f t="array" aca="1" ref="A1964" ca="1">IF($A1963="",INDIRECT("wishlist_data!A"&amp;INT(ROW($A1964)/4)),IF(MID($A1963,3,5)="notes",INDIRECT("wishlist_data!C"&amp;INT(ROW($A1964)/4)),IF(MID($A1963,1,3)="dim","",INDIRECT("wishlist_data!B"&amp;INT(ROW($A1964)/4)))))</f>
        <v>// Adamantite</v>
      </c>
    </row>
    <row r="1965" spans="1:1" x14ac:dyDescent="0.25">
      <c r="A1965" s="6" t="str" cm="1">
        <f t="array" aca="1" ref="A1965" ca="1">IF($A1964="",INDIRECT("wishlist_data!A"&amp;INT(ROW($A1965)/4)),IF(MID($A1964,3,5)="notes",INDIRECT("wishlist_data!C"&amp;INT(ROW($A1965)/4)),IF(MID($A1964,1,3)="dim","",INDIRECT("wishlist_data!B"&amp;INT(ROW($A1965)/4)))))</f>
        <v>//notes:[Aegis' Speedrunner's Shopping List (updated 2026-01-05)] Tier: 3 [Purpose]: Healing vulnerable teammates, Universal damage boost [Usage]: Universal [Source]: S26 pool  | tags: aegis speedrun pve</v>
      </c>
    </row>
    <row r="1966" spans="1:1" x14ac:dyDescent="0.25">
      <c r="A1966" s="6" t="str" cm="1">
        <f t="array" aca="1" ref="A1966" ca="1">IF($A1965="",INDIRECT("wishlist_data!A"&amp;INT(ROW($A1966)/4)),IF(MID($A1965,3,5)="notes",INDIRECT("wishlist_data!C"&amp;INT(ROW($A1966)/4)),IF(MID($A1965,1,3)="dim","",INDIRECT("wishlist_data!B"&amp;INT(ROW($A1966)/4)))))</f>
        <v>dimwishlist:item=2987244302&amp;perks=1840239774,2635532173,923806249,243981275</v>
      </c>
    </row>
    <row r="1967" spans="1:1" x14ac:dyDescent="0.25">
      <c r="A1967" s="6" t="str" cm="1">
        <f t="array" aca="1" ref="A1967" ca="1">IF($A1966="",INDIRECT("wishlist_data!A"&amp;INT(ROW($A1967)/4)),IF(MID($A1966,3,5)="notes",INDIRECT("wishlist_data!C"&amp;INT(ROW($A1967)/4)),IF(MID($A1966,1,3)="dim","",INDIRECT("wishlist_data!B"&amp;INT(ROW($A1967)/4)))))</f>
        <v/>
      </c>
    </row>
    <row r="1968" spans="1:1" x14ac:dyDescent="0.25">
      <c r="A1968" s="6" t="str" cm="1">
        <f t="array" aca="1" ref="A1968" ca="1">IF($A1967="",INDIRECT("wishlist_data!A"&amp;INT(ROW($A1968)/4)),IF(MID($A1967,3,5)="notes",INDIRECT("wishlist_data!C"&amp;INT(ROW($A1968)/4)),IF(MID($A1967,1,3)="dim","",INDIRECT("wishlist_data!B"&amp;INT(ROW($A1968)/4)))))</f>
        <v>// Adamantite</v>
      </c>
    </row>
    <row r="1969" spans="1:1" x14ac:dyDescent="0.25">
      <c r="A1969" s="6" t="str" cm="1">
        <f t="array" aca="1" ref="A1969" ca="1">IF($A1968="",INDIRECT("wishlist_data!A"&amp;INT(ROW($A1969)/4)),IF(MID($A1968,3,5)="notes",INDIRECT("wishlist_data!C"&amp;INT(ROW($A1969)/4)),IF(MID($A1968,1,3)="dim","",INDIRECT("wishlist_data!B"&amp;INT(ROW($A1969)/4)))))</f>
        <v>//notes:[Aegis' Speedrunner's Shopping List (updated 2026-01-05)] Tier: 3 [Purpose]: Healing vulnerable teammates, Universal damage boost [Usage]: Universal [Source]: S26 pool  | tags: aegis speedrun pve</v>
      </c>
    </row>
    <row r="1970" spans="1:1" x14ac:dyDescent="0.25">
      <c r="A1970" s="6" t="str" cm="1">
        <f t="array" aca="1" ref="A1970" ca="1">IF($A1969="",INDIRECT("wishlist_data!A"&amp;INT(ROW($A1970)/4)),IF(MID($A1969,3,5)="notes",INDIRECT("wishlist_data!C"&amp;INT(ROW($A1970)/4)),IF(MID($A1969,1,3)="dim","",INDIRECT("wishlist_data!B"&amp;INT(ROW($A1970)/4)))))</f>
        <v>dimwishlist:item=2987244302&amp;perks=1840239774, 3142289711,692399809,243981275</v>
      </c>
    </row>
    <row r="1971" spans="1:1" x14ac:dyDescent="0.25">
      <c r="A1971" s="6" t="str" cm="1">
        <f t="array" aca="1" ref="A1971" ca="1">IF($A1970="",INDIRECT("wishlist_data!A"&amp;INT(ROW($A1971)/4)),IF(MID($A1970,3,5)="notes",INDIRECT("wishlist_data!C"&amp;INT(ROW($A1971)/4)),IF(MID($A1970,1,3)="dim","",INDIRECT("wishlist_data!B"&amp;INT(ROW($A1971)/4)))))</f>
        <v/>
      </c>
    </row>
    <row r="1972" spans="1:1" x14ac:dyDescent="0.25">
      <c r="A1972" s="6" t="str" cm="1">
        <f t="array" aca="1" ref="A1972" ca="1">IF($A1971="",INDIRECT("wishlist_data!A"&amp;INT(ROW($A1972)/4)),IF(MID($A1971,3,5)="notes",INDIRECT("wishlist_data!C"&amp;INT(ROW($A1972)/4)),IF(MID($A1971,1,3)="dim","",INDIRECT("wishlist_data!B"&amp;INT(ROW($A1972)/4)))))</f>
        <v>// Adamantite</v>
      </c>
    </row>
    <row r="1973" spans="1:1" x14ac:dyDescent="0.25">
      <c r="A1973" s="6" t="str" cm="1">
        <f t="array" aca="1" ref="A1973" ca="1">IF($A1972="",INDIRECT("wishlist_data!A"&amp;INT(ROW($A1973)/4)),IF(MID($A1972,3,5)="notes",INDIRECT("wishlist_data!C"&amp;INT(ROW($A1973)/4)),IF(MID($A1972,1,3)="dim","",INDIRECT("wishlist_data!B"&amp;INT(ROW($A1973)/4)))))</f>
        <v>//notes:[Aegis' Speedrunner's Shopping List (updated 2026-01-05)] Tier: 3 [Purpose]: Healing vulnerable teammates, Universal damage boost [Usage]: Universal [Source]: S26 pool  | tags: aegis speedrun pve</v>
      </c>
    </row>
    <row r="1974" spans="1:1" x14ac:dyDescent="0.25">
      <c r="A1974" s="6" t="str" cm="1">
        <f t="array" aca="1" ref="A1974" ca="1">IF($A1973="",INDIRECT("wishlist_data!A"&amp;INT(ROW($A1974)/4)),IF(MID($A1973,3,5)="notes",INDIRECT("wishlist_data!C"&amp;INT(ROW($A1974)/4)),IF(MID($A1973,1,3)="dim","",INDIRECT("wishlist_data!B"&amp;INT(ROW($A1974)/4)))))</f>
        <v>dimwishlist:item=2987244302&amp;perks=1840239774, 3142289711,923806249,243981275</v>
      </c>
    </row>
    <row r="1975" spans="1:1" x14ac:dyDescent="0.25">
      <c r="A1975" s="6" t="str" cm="1">
        <f t="array" aca="1" ref="A1975" ca="1">IF($A1974="",INDIRECT("wishlist_data!A"&amp;INT(ROW($A1975)/4)),IF(MID($A1974,3,5)="notes",INDIRECT("wishlist_data!C"&amp;INT(ROW($A1975)/4)),IF(MID($A1974,1,3)="dim","",INDIRECT("wishlist_data!B"&amp;INT(ROW($A1975)/4)))))</f>
        <v/>
      </c>
    </row>
    <row r="1976" spans="1:1" x14ac:dyDescent="0.25">
      <c r="A1976" s="6" t="str" cm="1">
        <f t="array" aca="1" ref="A1976" ca="1">IF($A1975="",INDIRECT("wishlist_data!A"&amp;INT(ROW($A1976)/4)),IF(MID($A1975,3,5)="notes",INDIRECT("wishlist_data!C"&amp;INT(ROW($A1976)/4)),IF(MID($A1975,1,3)="dim","",INDIRECT("wishlist_data!B"&amp;INT(ROW($A1976)/4)))))</f>
        <v>// Adamantite</v>
      </c>
    </row>
    <row r="1977" spans="1:1" x14ac:dyDescent="0.25">
      <c r="A1977" s="6" t="str" cm="1">
        <f t="array" aca="1" ref="A1977" ca="1">IF($A1976="",INDIRECT("wishlist_data!A"&amp;INT(ROW($A1977)/4)),IF(MID($A1976,3,5)="notes",INDIRECT("wishlist_data!C"&amp;INT(ROW($A1977)/4)),IF(MID($A1976,1,3)="dim","",INDIRECT("wishlist_data!B"&amp;INT(ROW($A1977)/4)))))</f>
        <v>//notes:[Aegis' Speedrunner's Shopping List (updated 2026-01-05)] Tier: 3 [Purpose]: Healing vulnerable teammates, Universal damage boost [Usage]: Universal [Source]: S26 pool  | tags: aegis speedrun pve</v>
      </c>
    </row>
    <row r="1978" spans="1:1" x14ac:dyDescent="0.25">
      <c r="A1978" s="6" t="str" cm="1">
        <f t="array" aca="1" ref="A1978" ca="1">IF($A1977="",INDIRECT("wishlist_data!A"&amp;INT(ROW($A1978)/4)),IF(MID($A1977,3,5)="notes",INDIRECT("wishlist_data!C"&amp;INT(ROW($A1978)/4)),IF(MID($A1977,1,3)="dim","",INDIRECT("wishlist_data!B"&amp;INT(ROW($A1978)/4)))))</f>
        <v>dimwishlist:item=3229982889&amp;perks=1840239774,2635532173,692399809,243981275</v>
      </c>
    </row>
    <row r="1979" spans="1:1" x14ac:dyDescent="0.25">
      <c r="A1979" s="6" t="str" cm="1">
        <f t="array" aca="1" ref="A1979" ca="1">IF($A1978="",INDIRECT("wishlist_data!A"&amp;INT(ROW($A1979)/4)),IF(MID($A1978,3,5)="notes",INDIRECT("wishlist_data!C"&amp;INT(ROW($A1979)/4)),IF(MID($A1978,1,3)="dim","",INDIRECT("wishlist_data!B"&amp;INT(ROW($A1979)/4)))))</f>
        <v/>
      </c>
    </row>
    <row r="1980" spans="1:1" x14ac:dyDescent="0.25">
      <c r="A1980" s="6" t="str" cm="1">
        <f t="array" aca="1" ref="A1980" ca="1">IF($A1979="",INDIRECT("wishlist_data!A"&amp;INT(ROW($A1980)/4)),IF(MID($A1979,3,5)="notes",INDIRECT("wishlist_data!C"&amp;INT(ROW($A1980)/4)),IF(MID($A1979,1,3)="dim","",INDIRECT("wishlist_data!B"&amp;INT(ROW($A1980)/4)))))</f>
        <v>// Adamantite</v>
      </c>
    </row>
    <row r="1981" spans="1:1" x14ac:dyDescent="0.25">
      <c r="A1981" s="6" t="str" cm="1">
        <f t="array" aca="1" ref="A1981" ca="1">IF($A1980="",INDIRECT("wishlist_data!A"&amp;INT(ROW($A1981)/4)),IF(MID($A1980,3,5)="notes",INDIRECT("wishlist_data!C"&amp;INT(ROW($A1981)/4)),IF(MID($A1980,1,3)="dim","",INDIRECT("wishlist_data!B"&amp;INT(ROW($A1981)/4)))))</f>
        <v>//notes:[Aegis' Speedrunner's Shopping List (updated 2026-01-05)] Tier: 3 [Purpose]: Healing vulnerable teammates, Universal damage boost [Usage]: Universal [Source]: S26 pool  | tags: aegis speedrun pve</v>
      </c>
    </row>
    <row r="1982" spans="1:1" x14ac:dyDescent="0.25">
      <c r="A1982" s="6" t="str" cm="1">
        <f t="array" aca="1" ref="A1982" ca="1">IF($A1981="",INDIRECT("wishlist_data!A"&amp;INT(ROW($A1982)/4)),IF(MID($A1981,3,5)="notes",INDIRECT("wishlist_data!C"&amp;INT(ROW($A1982)/4)),IF(MID($A1981,1,3)="dim","",INDIRECT("wishlist_data!B"&amp;INT(ROW($A1982)/4)))))</f>
        <v>dimwishlist:item=3229982889&amp;perks=1840239774,2635532173,923806249,243981275</v>
      </c>
    </row>
    <row r="1983" spans="1:1" x14ac:dyDescent="0.25">
      <c r="A1983" s="6" t="str" cm="1">
        <f t="array" aca="1" ref="A1983" ca="1">IF($A1982="",INDIRECT("wishlist_data!A"&amp;INT(ROW($A1983)/4)),IF(MID($A1982,3,5)="notes",INDIRECT("wishlist_data!C"&amp;INT(ROW($A1983)/4)),IF(MID($A1982,1,3)="dim","",INDIRECT("wishlist_data!B"&amp;INT(ROW($A1983)/4)))))</f>
        <v/>
      </c>
    </row>
    <row r="1984" spans="1:1" x14ac:dyDescent="0.25">
      <c r="A1984" s="6" t="str" cm="1">
        <f t="array" aca="1" ref="A1984" ca="1">IF($A1983="",INDIRECT("wishlist_data!A"&amp;INT(ROW($A1984)/4)),IF(MID($A1983,3,5)="notes",INDIRECT("wishlist_data!C"&amp;INT(ROW($A1984)/4)),IF(MID($A1983,1,3)="dim","",INDIRECT("wishlist_data!B"&amp;INT(ROW($A1984)/4)))))</f>
        <v>// Adamantite</v>
      </c>
    </row>
    <row r="1985" spans="1:1" x14ac:dyDescent="0.25">
      <c r="A1985" s="6" t="str" cm="1">
        <f t="array" aca="1" ref="A1985" ca="1">IF($A1984="",INDIRECT("wishlist_data!A"&amp;INT(ROW($A1985)/4)),IF(MID($A1984,3,5)="notes",INDIRECT("wishlist_data!C"&amp;INT(ROW($A1985)/4)),IF(MID($A1984,1,3)="dim","",INDIRECT("wishlist_data!B"&amp;INT(ROW($A1985)/4)))))</f>
        <v>//notes:[Aegis' Speedrunner's Shopping List (updated 2026-01-05)] Tier: 3 [Purpose]: Healing vulnerable teammates, Universal damage boost [Usage]: Universal [Source]: S26 pool  | tags: aegis speedrun pve</v>
      </c>
    </row>
    <row r="1986" spans="1:1" x14ac:dyDescent="0.25">
      <c r="A1986" s="6" t="str" cm="1">
        <f t="array" aca="1" ref="A1986" ca="1">IF($A1985="",INDIRECT("wishlist_data!A"&amp;INT(ROW($A1986)/4)),IF(MID($A1985,3,5)="notes",INDIRECT("wishlist_data!C"&amp;INT(ROW($A1986)/4)),IF(MID($A1985,1,3)="dim","",INDIRECT("wishlist_data!B"&amp;INT(ROW($A1986)/4)))))</f>
        <v>dimwishlist:item=3229982889&amp;perks=1840239774, 3142289711,692399809,243981275</v>
      </c>
    </row>
    <row r="1987" spans="1:1" x14ac:dyDescent="0.25">
      <c r="A1987" s="6" t="str" cm="1">
        <f t="array" aca="1" ref="A1987" ca="1">IF($A1986="",INDIRECT("wishlist_data!A"&amp;INT(ROW($A1987)/4)),IF(MID($A1986,3,5)="notes",INDIRECT("wishlist_data!C"&amp;INT(ROW($A1987)/4)),IF(MID($A1986,1,3)="dim","",INDIRECT("wishlist_data!B"&amp;INT(ROW($A1987)/4)))))</f>
        <v/>
      </c>
    </row>
    <row r="1988" spans="1:1" x14ac:dyDescent="0.25">
      <c r="A1988" s="6" t="str" cm="1">
        <f t="array" aca="1" ref="A1988" ca="1">IF($A1987="",INDIRECT("wishlist_data!A"&amp;INT(ROW($A1988)/4)),IF(MID($A1987,3,5)="notes",INDIRECT("wishlist_data!C"&amp;INT(ROW($A1988)/4)),IF(MID($A1987,1,3)="dim","",INDIRECT("wishlist_data!B"&amp;INT(ROW($A1988)/4)))))</f>
        <v>// Adamantite</v>
      </c>
    </row>
    <row r="1989" spans="1:1" x14ac:dyDescent="0.25">
      <c r="A1989" s="6" t="str" cm="1">
        <f t="array" aca="1" ref="A1989" ca="1">IF($A1988="",INDIRECT("wishlist_data!A"&amp;INT(ROW($A1989)/4)),IF(MID($A1988,3,5)="notes",INDIRECT("wishlist_data!C"&amp;INT(ROW($A1989)/4)),IF(MID($A1988,1,3)="dim","",INDIRECT("wishlist_data!B"&amp;INT(ROW($A1989)/4)))))</f>
        <v>//notes:[Aegis' Speedrunner's Shopping List (updated 2026-01-05)] Tier: 3 [Purpose]: Healing vulnerable teammates, Universal damage boost [Usage]: Universal [Source]: S26 pool  | tags: aegis speedrun pve</v>
      </c>
    </row>
    <row r="1990" spans="1:1" x14ac:dyDescent="0.25">
      <c r="A1990" s="6" t="str" cm="1">
        <f t="array" aca="1" ref="A1990" ca="1">IF($A1989="",INDIRECT("wishlist_data!A"&amp;INT(ROW($A1990)/4)),IF(MID($A1989,3,5)="notes",INDIRECT("wishlist_data!C"&amp;INT(ROW($A1990)/4)),IF(MID($A1989,1,3)="dim","",INDIRECT("wishlist_data!B"&amp;INT(ROW($A1990)/4)))))</f>
        <v>dimwishlist:item=3229982889&amp;perks=1840239774, 3142289711,923806249,243981275</v>
      </c>
    </row>
    <row r="1991" spans="1:1" x14ac:dyDescent="0.25">
      <c r="A1991" s="6" t="str" cm="1">
        <f t="array" aca="1" ref="A1991" ca="1">IF($A1990="",INDIRECT("wishlist_data!A"&amp;INT(ROW($A1991)/4)),IF(MID($A1990,3,5)="notes",INDIRECT("wishlist_data!C"&amp;INT(ROW($A1991)/4)),IF(MID($A1990,1,3)="dim","",INDIRECT("wishlist_data!B"&amp;INT(ROW($A1991)/4)))))</f>
        <v/>
      </c>
    </row>
    <row r="1992" spans="1:1" x14ac:dyDescent="0.25">
      <c r="A1992" s="6" t="str" cm="1">
        <f t="array" aca="1" ref="A1992" ca="1">IF($A1991="",INDIRECT("wishlist_data!A"&amp;INT(ROW($A1992)/4)),IF(MID($A1991,3,5)="notes",INDIRECT("wishlist_data!C"&amp;INT(ROW($A1992)/4)),IF(MID($A1991,1,3)="dim","",INDIRECT("wishlist_data!B"&amp;INT(ROW($A1992)/4)))))</f>
        <v>// Adamantite</v>
      </c>
    </row>
    <row r="1993" spans="1:1" x14ac:dyDescent="0.25">
      <c r="A1993" s="6" t="str" cm="1">
        <f t="array" aca="1" ref="A1993" ca="1">IF($A1992="",INDIRECT("wishlist_data!A"&amp;INT(ROW($A1993)/4)),IF(MID($A1992,3,5)="notes",INDIRECT("wishlist_data!C"&amp;INT(ROW($A1993)/4)),IF(MID($A1992,1,3)="dim","",INDIRECT("wishlist_data!B"&amp;INT(ROW($A1993)/4)))))</f>
        <v>//notes:[Aegis' Speedrunner's Shopping List (updated 2026-01-05)] Tier: 3 [Purpose]: Healing vulnerable teammates, Universal damage boost [Usage]: Universal [Source]: S26 pool  | tags: aegis speedrun pve</v>
      </c>
    </row>
    <row r="1994" spans="1:1" x14ac:dyDescent="0.25">
      <c r="A1994" s="6" t="str" cm="1">
        <f t="array" aca="1" ref="A1994" ca="1">IF($A1993="",INDIRECT("wishlist_data!A"&amp;INT(ROW($A1994)/4)),IF(MID($A1993,3,5)="notes",INDIRECT("wishlist_data!C"&amp;INT(ROW($A1994)/4)),IF(MID($A1993,1,3)="dim","",INDIRECT("wishlist_data!B"&amp;INT(ROW($A1994)/4)))))</f>
        <v>dimwishlist:item=3485029080&amp;perks=1840239774,2635532173,692399809,243981275</v>
      </c>
    </row>
    <row r="1995" spans="1:1" x14ac:dyDescent="0.25">
      <c r="A1995" s="6" t="str" cm="1">
        <f t="array" aca="1" ref="A1995" ca="1">IF($A1994="",INDIRECT("wishlist_data!A"&amp;INT(ROW($A1995)/4)),IF(MID($A1994,3,5)="notes",INDIRECT("wishlist_data!C"&amp;INT(ROW($A1995)/4)),IF(MID($A1994,1,3)="dim","",INDIRECT("wishlist_data!B"&amp;INT(ROW($A1995)/4)))))</f>
        <v/>
      </c>
    </row>
    <row r="1996" spans="1:1" x14ac:dyDescent="0.25">
      <c r="A1996" s="6" t="str" cm="1">
        <f t="array" aca="1" ref="A1996" ca="1">IF($A1995="",INDIRECT("wishlist_data!A"&amp;INT(ROW($A1996)/4)),IF(MID($A1995,3,5)="notes",INDIRECT("wishlist_data!C"&amp;INT(ROW($A1996)/4)),IF(MID($A1995,1,3)="dim","",INDIRECT("wishlist_data!B"&amp;INT(ROW($A1996)/4)))))</f>
        <v>// Adamantite</v>
      </c>
    </row>
    <row r="1997" spans="1:1" x14ac:dyDescent="0.25">
      <c r="A1997" s="6" t="str" cm="1">
        <f t="array" aca="1" ref="A1997" ca="1">IF($A1996="",INDIRECT("wishlist_data!A"&amp;INT(ROW($A1997)/4)),IF(MID($A1996,3,5)="notes",INDIRECT("wishlist_data!C"&amp;INT(ROW($A1997)/4)),IF(MID($A1996,1,3)="dim","",INDIRECT("wishlist_data!B"&amp;INT(ROW($A1997)/4)))))</f>
        <v>//notes:[Aegis' Speedrunner's Shopping List (updated 2026-01-05)] Tier: 3 [Purpose]: Healing vulnerable teammates, Universal damage boost [Usage]: Universal [Source]: S26 pool  | tags: aegis speedrun pve</v>
      </c>
    </row>
    <row r="1998" spans="1:1" x14ac:dyDescent="0.25">
      <c r="A1998" s="6" t="str" cm="1">
        <f t="array" aca="1" ref="A1998" ca="1">IF($A1997="",INDIRECT("wishlist_data!A"&amp;INT(ROW($A1998)/4)),IF(MID($A1997,3,5)="notes",INDIRECT("wishlist_data!C"&amp;INT(ROW($A1998)/4)),IF(MID($A1997,1,3)="dim","",INDIRECT("wishlist_data!B"&amp;INT(ROW($A1998)/4)))))</f>
        <v>dimwishlist:item=3485029080&amp;perks=1840239774,2635532173,923806249,243981275</v>
      </c>
    </row>
    <row r="1999" spans="1:1" x14ac:dyDescent="0.25">
      <c r="A1999" s="6" t="str" cm="1">
        <f t="array" aca="1" ref="A1999" ca="1">IF($A1998="",INDIRECT("wishlist_data!A"&amp;INT(ROW($A1999)/4)),IF(MID($A1998,3,5)="notes",INDIRECT("wishlist_data!C"&amp;INT(ROW($A1999)/4)),IF(MID($A1998,1,3)="dim","",INDIRECT("wishlist_data!B"&amp;INT(ROW($A1999)/4)))))</f>
        <v/>
      </c>
    </row>
    <row r="2000" spans="1:1" x14ac:dyDescent="0.25">
      <c r="A2000" s="6" t="str" cm="1">
        <f t="array" aca="1" ref="A2000" ca="1">IF($A1999="",INDIRECT("wishlist_data!A"&amp;INT(ROW($A2000)/4)),IF(MID($A1999,3,5)="notes",INDIRECT("wishlist_data!C"&amp;INT(ROW($A2000)/4)),IF(MID($A1999,1,3)="dim","",INDIRECT("wishlist_data!B"&amp;INT(ROW($A2000)/4)))))</f>
        <v>// Adamantite</v>
      </c>
    </row>
    <row r="2001" spans="1:1" x14ac:dyDescent="0.25">
      <c r="A2001" s="6" t="str" cm="1">
        <f t="array" aca="1" ref="A2001" ca="1">IF($A2000="",INDIRECT("wishlist_data!A"&amp;INT(ROW($A2001)/4)),IF(MID($A2000,3,5)="notes",INDIRECT("wishlist_data!C"&amp;INT(ROW($A2001)/4)),IF(MID($A2000,1,3)="dim","",INDIRECT("wishlist_data!B"&amp;INT(ROW($A2001)/4)))))</f>
        <v>//notes:[Aegis' Speedrunner's Shopping List (updated 2026-01-05)] Tier: 3 [Purpose]: Healing vulnerable teammates, Universal damage boost [Usage]: Universal [Source]: S26 pool  | tags: aegis speedrun pve</v>
      </c>
    </row>
    <row r="2002" spans="1:1" x14ac:dyDescent="0.25">
      <c r="A2002" s="6" t="str" cm="1">
        <f t="array" aca="1" ref="A2002" ca="1">IF($A2001="",INDIRECT("wishlist_data!A"&amp;INT(ROW($A2002)/4)),IF(MID($A2001,3,5)="notes",INDIRECT("wishlist_data!C"&amp;INT(ROW($A2002)/4)),IF(MID($A2001,1,3)="dim","",INDIRECT("wishlist_data!B"&amp;INT(ROW($A2002)/4)))))</f>
        <v>dimwishlist:item=3485029080&amp;perks=1840239774, 3142289711,692399809,243981275</v>
      </c>
    </row>
    <row r="2003" spans="1:1" x14ac:dyDescent="0.25">
      <c r="A2003" s="6" t="str" cm="1">
        <f t="array" aca="1" ref="A2003" ca="1">IF($A2002="",INDIRECT("wishlist_data!A"&amp;INT(ROW($A2003)/4)),IF(MID($A2002,3,5)="notes",INDIRECT("wishlist_data!C"&amp;INT(ROW($A2003)/4)),IF(MID($A2002,1,3)="dim","",INDIRECT("wishlist_data!B"&amp;INT(ROW($A2003)/4)))))</f>
        <v/>
      </c>
    </row>
    <row r="2004" spans="1:1" x14ac:dyDescent="0.25">
      <c r="A2004" s="6" t="str" cm="1">
        <f t="array" aca="1" ref="A2004" ca="1">IF($A2003="",INDIRECT("wishlist_data!A"&amp;INT(ROW($A2004)/4)),IF(MID($A2003,3,5)="notes",INDIRECT("wishlist_data!C"&amp;INT(ROW($A2004)/4)),IF(MID($A2003,1,3)="dim","",INDIRECT("wishlist_data!B"&amp;INT(ROW($A2004)/4)))))</f>
        <v>// Adamantite</v>
      </c>
    </row>
    <row r="2005" spans="1:1" x14ac:dyDescent="0.25">
      <c r="A2005" s="6" t="str" cm="1">
        <f t="array" aca="1" ref="A2005" ca="1">IF($A2004="",INDIRECT("wishlist_data!A"&amp;INT(ROW($A2005)/4)),IF(MID($A2004,3,5)="notes",INDIRECT("wishlist_data!C"&amp;INT(ROW($A2005)/4)),IF(MID($A2004,1,3)="dim","",INDIRECT("wishlist_data!B"&amp;INT(ROW($A2005)/4)))))</f>
        <v>//notes:[Aegis' Speedrunner's Shopping List (updated 2026-01-05)] Tier: 3 [Purpose]: Healing vulnerable teammates, Universal damage boost [Usage]: Universal [Source]: S26 pool  | tags: aegis speedrun pve</v>
      </c>
    </row>
    <row r="2006" spans="1:1" x14ac:dyDescent="0.25">
      <c r="A2006" s="6" t="str" cm="1">
        <f t="array" aca="1" ref="A2006" ca="1">IF($A2005="",INDIRECT("wishlist_data!A"&amp;INT(ROW($A2006)/4)),IF(MID($A2005,3,5)="notes",INDIRECT("wishlist_data!C"&amp;INT(ROW($A2006)/4)),IF(MID($A2005,1,3)="dim","",INDIRECT("wishlist_data!B"&amp;INT(ROW($A2006)/4)))))</f>
        <v>dimwishlist:item=3485029080&amp;perks=1840239774, 3142289711,923806249,243981275</v>
      </c>
    </row>
    <row r="2007" spans="1:1" x14ac:dyDescent="0.25">
      <c r="A2007" s="6" t="str" cm="1">
        <f t="array" aca="1" ref="A2007" ca="1">IF($A2006="",INDIRECT("wishlist_data!A"&amp;INT(ROW($A2007)/4)),IF(MID($A2006,3,5)="notes",INDIRECT("wishlist_data!C"&amp;INT(ROW($A2007)/4)),IF(MID($A2006,1,3)="dim","",INDIRECT("wishlist_data!B"&amp;INT(ROW($A2007)/4)))))</f>
        <v/>
      </c>
    </row>
    <row r="2008" spans="1:1" x14ac:dyDescent="0.25">
      <c r="A2008" s="6" t="str" cm="1">
        <f t="array" aca="1" ref="A2008" ca="1">IF($A2007="",INDIRECT("wishlist_data!A"&amp;INT(ROW($A2008)/4)),IF(MID($A2007,3,5)="notes",INDIRECT("wishlist_data!C"&amp;INT(ROW($A2008)/4)),IF(MID($A2007,1,3)="dim","",INDIRECT("wishlist_data!B"&amp;INT(ROW($A2008)/4)))))</f>
        <v>// Adamantite</v>
      </c>
    </row>
    <row r="2009" spans="1:1" x14ac:dyDescent="0.25">
      <c r="A2009" s="6" t="str" cm="1">
        <f t="array" aca="1" ref="A2009" ca="1">IF($A2008="",INDIRECT("wishlist_data!A"&amp;INT(ROW($A2009)/4)),IF(MID($A2008,3,5)="notes",INDIRECT("wishlist_data!C"&amp;INT(ROW($A2009)/4)),IF(MID($A2008,1,3)="dim","",INDIRECT("wishlist_data!B"&amp;INT(ROW($A2009)/4)))))</f>
        <v>//notes:[Aegis' Speedrunner's Shopping List (updated 2026-01-05)] Tier: 3 [Purpose]: Healing vulnerable teammates, Universal damage boost [Usage]: Universal [Source]: S26 pool  | tags: aegis speedrun pve</v>
      </c>
    </row>
    <row r="2010" spans="1:1" x14ac:dyDescent="0.25">
      <c r="A2010" s="6" t="str" cm="1">
        <f t="array" aca="1" ref="A2010" ca="1">IF($A2009="",INDIRECT("wishlist_data!A"&amp;INT(ROW($A2010)/4)),IF(MID($A2009,3,5)="notes",INDIRECT("wishlist_data!C"&amp;INT(ROW($A2010)/4)),IF(MID($A2009,1,3)="dim","",INDIRECT("wishlist_data!B"&amp;INT(ROW($A2010)/4)))))</f>
        <v>dimwishlist:item=601574723&amp;perks=1840239774,2635532173,692399809,243981275</v>
      </c>
    </row>
    <row r="2011" spans="1:1" x14ac:dyDescent="0.25">
      <c r="A2011" s="6" t="str" cm="1">
        <f t="array" aca="1" ref="A2011" ca="1">IF($A2010="",INDIRECT("wishlist_data!A"&amp;INT(ROW($A2011)/4)),IF(MID($A2010,3,5)="notes",INDIRECT("wishlist_data!C"&amp;INT(ROW($A2011)/4)),IF(MID($A2010,1,3)="dim","",INDIRECT("wishlist_data!B"&amp;INT(ROW($A2011)/4)))))</f>
        <v/>
      </c>
    </row>
    <row r="2012" spans="1:1" x14ac:dyDescent="0.25">
      <c r="A2012" s="6" t="str" cm="1">
        <f t="array" aca="1" ref="A2012" ca="1">IF($A2011="",INDIRECT("wishlist_data!A"&amp;INT(ROW($A2012)/4)),IF(MID($A2011,3,5)="notes",INDIRECT("wishlist_data!C"&amp;INT(ROW($A2012)/4)),IF(MID($A2011,1,3)="dim","",INDIRECT("wishlist_data!B"&amp;INT(ROW($A2012)/4)))))</f>
        <v>// Adamantite</v>
      </c>
    </row>
    <row r="2013" spans="1:1" x14ac:dyDescent="0.25">
      <c r="A2013" s="6" t="str" cm="1">
        <f t="array" aca="1" ref="A2013" ca="1">IF($A2012="",INDIRECT("wishlist_data!A"&amp;INT(ROW($A2013)/4)),IF(MID($A2012,3,5)="notes",INDIRECT("wishlist_data!C"&amp;INT(ROW($A2013)/4)),IF(MID($A2012,1,3)="dim","",INDIRECT("wishlist_data!B"&amp;INT(ROW($A2013)/4)))))</f>
        <v>//notes:[Aegis' Speedrunner's Shopping List (updated 2026-01-05)] Tier: 3 [Purpose]: Healing vulnerable teammates, Universal damage boost [Usage]: Universal [Source]: S26 pool  | tags: aegis speedrun pve</v>
      </c>
    </row>
    <row r="2014" spans="1:1" x14ac:dyDescent="0.25">
      <c r="A2014" s="6" t="str" cm="1">
        <f t="array" aca="1" ref="A2014" ca="1">IF($A2013="",INDIRECT("wishlist_data!A"&amp;INT(ROW($A2014)/4)),IF(MID($A2013,3,5)="notes",INDIRECT("wishlist_data!C"&amp;INT(ROW($A2014)/4)),IF(MID($A2013,1,3)="dim","",INDIRECT("wishlist_data!B"&amp;INT(ROW($A2014)/4)))))</f>
        <v>dimwishlist:item=601574723&amp;perks=1840239774,2635532173,923806249,243981275</v>
      </c>
    </row>
    <row r="2015" spans="1:1" x14ac:dyDescent="0.25">
      <c r="A2015" s="6" t="str" cm="1">
        <f t="array" aca="1" ref="A2015" ca="1">IF($A2014="",INDIRECT("wishlist_data!A"&amp;INT(ROW($A2015)/4)),IF(MID($A2014,3,5)="notes",INDIRECT("wishlist_data!C"&amp;INT(ROW($A2015)/4)),IF(MID($A2014,1,3)="dim","",INDIRECT("wishlist_data!B"&amp;INT(ROW($A2015)/4)))))</f>
        <v/>
      </c>
    </row>
    <row r="2016" spans="1:1" x14ac:dyDescent="0.25">
      <c r="A2016" s="6" t="str" cm="1">
        <f t="array" aca="1" ref="A2016" ca="1">IF($A2015="",INDIRECT("wishlist_data!A"&amp;INT(ROW($A2016)/4)),IF(MID($A2015,3,5)="notes",INDIRECT("wishlist_data!C"&amp;INT(ROW($A2016)/4)),IF(MID($A2015,1,3)="dim","",INDIRECT("wishlist_data!B"&amp;INT(ROW($A2016)/4)))))</f>
        <v>// Adamantite</v>
      </c>
    </row>
    <row r="2017" spans="1:1" x14ac:dyDescent="0.25">
      <c r="A2017" s="6" t="str" cm="1">
        <f t="array" aca="1" ref="A2017" ca="1">IF($A2016="",INDIRECT("wishlist_data!A"&amp;INT(ROW($A2017)/4)),IF(MID($A2016,3,5)="notes",INDIRECT("wishlist_data!C"&amp;INT(ROW($A2017)/4)),IF(MID($A2016,1,3)="dim","",INDIRECT("wishlist_data!B"&amp;INT(ROW($A2017)/4)))))</f>
        <v>//notes:[Aegis' Speedrunner's Shopping List (updated 2026-01-05)] Tier: 3 [Purpose]: Healing vulnerable teammates, Universal damage boost [Usage]: Universal [Source]: S26 pool  | tags: aegis speedrun pve</v>
      </c>
    </row>
    <row r="2018" spans="1:1" x14ac:dyDescent="0.25">
      <c r="A2018" s="6" t="str" cm="1">
        <f t="array" aca="1" ref="A2018" ca="1">IF($A2017="",INDIRECT("wishlist_data!A"&amp;INT(ROW($A2018)/4)),IF(MID($A2017,3,5)="notes",INDIRECT("wishlist_data!C"&amp;INT(ROW($A2018)/4)),IF(MID($A2017,1,3)="dim","",INDIRECT("wishlist_data!B"&amp;INT(ROW($A2018)/4)))))</f>
        <v>dimwishlist:item=601574723&amp;perks=1840239774, 3142289711,692399809,243981275</v>
      </c>
    </row>
    <row r="2019" spans="1:1" x14ac:dyDescent="0.25">
      <c r="A2019" s="6" t="str" cm="1">
        <f t="array" aca="1" ref="A2019" ca="1">IF($A2018="",INDIRECT("wishlist_data!A"&amp;INT(ROW($A2019)/4)),IF(MID($A2018,3,5)="notes",INDIRECT("wishlist_data!C"&amp;INT(ROW($A2019)/4)),IF(MID($A2018,1,3)="dim","",INDIRECT("wishlist_data!B"&amp;INT(ROW($A2019)/4)))))</f>
        <v/>
      </c>
    </row>
    <row r="2020" spans="1:1" x14ac:dyDescent="0.25">
      <c r="A2020" s="6" t="str" cm="1">
        <f t="array" aca="1" ref="A2020" ca="1">IF($A2019="",INDIRECT("wishlist_data!A"&amp;INT(ROW($A2020)/4)),IF(MID($A2019,3,5)="notes",INDIRECT("wishlist_data!C"&amp;INT(ROW($A2020)/4)),IF(MID($A2019,1,3)="dim","",INDIRECT("wishlist_data!B"&amp;INT(ROW($A2020)/4)))))</f>
        <v>// Adamantite</v>
      </c>
    </row>
    <row r="2021" spans="1:1" x14ac:dyDescent="0.25">
      <c r="A2021" s="6" t="str" cm="1">
        <f t="array" aca="1" ref="A2021" ca="1">IF($A2020="",INDIRECT("wishlist_data!A"&amp;INT(ROW($A2021)/4)),IF(MID($A2020,3,5)="notes",INDIRECT("wishlist_data!C"&amp;INT(ROW($A2021)/4)),IF(MID($A2020,1,3)="dim","",INDIRECT("wishlist_data!B"&amp;INT(ROW($A2021)/4)))))</f>
        <v>//notes:[Aegis' Speedrunner's Shopping List (updated 2026-01-05)] Tier: 3 [Purpose]: Healing vulnerable teammates, Universal damage boost [Usage]: Universal [Source]: S26 pool  | tags: aegis speedrun pve</v>
      </c>
    </row>
    <row r="2022" spans="1:1" x14ac:dyDescent="0.25">
      <c r="A2022" s="6" t="str" cm="1">
        <f t="array" aca="1" ref="A2022" ca="1">IF($A2021="",INDIRECT("wishlist_data!A"&amp;INT(ROW($A2022)/4)),IF(MID($A2021,3,5)="notes",INDIRECT("wishlist_data!C"&amp;INT(ROW($A2022)/4)),IF(MID($A2021,1,3)="dim","",INDIRECT("wishlist_data!B"&amp;INT(ROW($A2022)/4)))))</f>
        <v>dimwishlist:item=601574723&amp;perks=1840239774, 3142289711,923806249,243981275</v>
      </c>
    </row>
    <row r="2023" spans="1:1" x14ac:dyDescent="0.25">
      <c r="A2023" s="6" t="str" cm="1">
        <f t="array" aca="1" ref="A2023" ca="1">IF($A2022="",INDIRECT("wishlist_data!A"&amp;INT(ROW($A2023)/4)),IF(MID($A2022,3,5)="notes",INDIRECT("wishlist_data!C"&amp;INT(ROW($A2023)/4)),IF(MID($A2022,1,3)="dim","",INDIRECT("wishlist_data!B"&amp;INT(ROW($A2023)/4)))))</f>
        <v/>
      </c>
    </row>
    <row r="2024" spans="1:1" x14ac:dyDescent="0.25">
      <c r="A2024" s="6" t="str" cm="1">
        <f t="array" aca="1" ref="A2024" ca="1">IF($A2023="",INDIRECT("wishlist_data!A"&amp;INT(ROW($A2024)/4)),IF(MID($A2023,3,5)="notes",INDIRECT("wishlist_data!C"&amp;INT(ROW($A2024)/4)),IF(MID($A2023,1,3)="dim","",INDIRECT("wishlist_data!B"&amp;INT(ROW($A2024)/4)))))</f>
        <v>// Bad Juju</v>
      </c>
    </row>
    <row r="2025" spans="1:1" x14ac:dyDescent="0.25">
      <c r="A2025" s="6" t="str" cm="1">
        <f t="array" aca="1" ref="A2025" ca="1">IF($A2024="",INDIRECT("wishlist_data!A"&amp;INT(ROW($A2025)/4)),IF(MID($A2024,3,5)="notes",INDIRECT("wishlist_data!C"&amp;INT(ROW($A2025)/4)),IF(MID($A2024,1,3)="dim","",INDIRECT("wishlist_data!B"&amp;INT(ROW($A2025)/4)))))</f>
        <v>//notes:[Aegis' Speedrunner's Shopping List (updated 2026-01-05)] Tier: 3 [Purpose]: Farming super [Usage]: Universal [Source]: Monument to Lost Lights  | tags: aegis speedrun pve</v>
      </c>
    </row>
    <row r="2026" spans="1:1" x14ac:dyDescent="0.25">
      <c r="A2026" s="6" t="str" cm="1">
        <f t="array" aca="1" ref="A2026" ca="1">IF($A2025="",INDIRECT("wishlist_data!A"&amp;INT(ROW($A2026)/4)),IF(MID($A2025,3,5)="notes",INDIRECT("wishlist_data!C"&amp;INT(ROW($A2026)/4)),IF(MID($A2025,1,3)="dim","",INDIRECT("wishlist_data!B"&amp;INT(ROW($A2026)/4)))))</f>
        <v>dimwishlist:item=2816212794&amp;perks=</v>
      </c>
    </row>
    <row r="2027" spans="1:1" x14ac:dyDescent="0.25">
      <c r="A2027" s="6" t="str" cm="1">
        <f t="array" aca="1" ref="A2027" ca="1">IF($A2026="",INDIRECT("wishlist_data!A"&amp;INT(ROW($A2027)/4)),IF(MID($A2026,3,5)="notes",INDIRECT("wishlist_data!C"&amp;INT(ROW($A2027)/4)),IF(MID($A2026,1,3)="dim","",INDIRECT("wishlist_data!B"&amp;INT(ROW($A2027)/4)))))</f>
        <v/>
      </c>
    </row>
    <row r="2028" spans="1:1" x14ac:dyDescent="0.25">
      <c r="A2028" s="6" t="str" cm="1">
        <f t="array" aca="1" ref="A2028" ca="1">IF($A2027="",INDIRECT("wishlist_data!A"&amp;INT(ROW($A2028)/4)),IF(MID($A2027,3,5)="notes",INDIRECT("wishlist_data!C"&amp;INT(ROW($A2028)/4)),IF(MID($A2027,1,3)="dim","",INDIRECT("wishlist_data!B"&amp;INT(ROW($A2028)/4)))))</f>
        <v>// Conspiracy Honed</v>
      </c>
    </row>
    <row r="2029" spans="1:1" x14ac:dyDescent="0.25">
      <c r="A2029" s="6" t="str" cm="1">
        <f t="array" aca="1" ref="A2029" ca="1">IF($A2028="",INDIRECT("wishlist_data!A"&amp;INT(ROW($A2029)/4)),IF(MID($A2028,3,5)="notes",INDIRECT("wishlist_data!C"&amp;INT(ROW($A2029)/4)),IF(MID($A2028,1,3)="dim","",INDIRECT("wishlist_data!B"&amp;INT(ROW($A2029)/4)))))</f>
        <v>//notes:[Aegis' Speedrunner's Shopping List (updated 2026-01-05)] Tier: 3 [Purpose]: Burst boss damage [Usage]: Universal [Source]: Equilibrium  | tags: aegis speedrun pve</v>
      </c>
    </row>
    <row r="2030" spans="1:1" x14ac:dyDescent="0.25">
      <c r="A2030" s="6" t="str" cm="1">
        <f t="array" aca="1" ref="A2030" ca="1">IF($A2029="",INDIRECT("wishlist_data!A"&amp;INT(ROW($A2030)/4)),IF(MID($A2029,3,5)="notes",INDIRECT("wishlist_data!C"&amp;INT(ROW($A2030)/4)),IF(MID($A2029,1,3)="dim","",INDIRECT("wishlist_data!B"&amp;INT(ROW($A2030)/4)))))</f>
        <v>dimwishlist:item=4062069077&amp;perks=1840239774,807993149,1546637391,3078487919</v>
      </c>
    </row>
    <row r="2031" spans="1:1" x14ac:dyDescent="0.25">
      <c r="A2031" s="6" t="str" cm="1">
        <f t="array" aca="1" ref="A2031" ca="1">IF($A2030="",INDIRECT("wishlist_data!A"&amp;INT(ROW($A2031)/4)),IF(MID($A2030,3,5)="notes",INDIRECT("wishlist_data!C"&amp;INT(ROW($A2031)/4)),IF(MID($A2030,1,3)="dim","",INDIRECT("wishlist_data!B"&amp;INT(ROW($A2031)/4)))))</f>
        <v/>
      </c>
    </row>
    <row r="2032" spans="1:1" x14ac:dyDescent="0.25">
      <c r="A2032" s="6" t="str" cm="1">
        <f t="array" aca="1" ref="A2032" ca="1">IF($A2031="",INDIRECT("wishlist_data!A"&amp;INT(ROW($A2032)/4)),IF(MID($A2031,3,5)="notes",INDIRECT("wishlist_data!C"&amp;INT(ROW($A2032)/4)),IF(MID($A2031,1,3)="dim","",INDIRECT("wishlist_data!B"&amp;INT(ROW($A2032)/4)))))</f>
        <v>// Critical Anomaly</v>
      </c>
    </row>
    <row r="2033" spans="1:1" x14ac:dyDescent="0.25">
      <c r="A2033" s="6" t="str" cm="1">
        <f t="array" aca="1" ref="A2033" ca="1">IF($A2032="",INDIRECT("wishlist_data!A"&amp;INT(ROW($A2033)/4)),IF(MID($A2032,3,5)="notes",INDIRECT("wishlist_data!C"&amp;INT(ROW($A2033)/4)),IF(MID($A2032,1,3)="dim","",INDIRECT("wishlist_data!B"&amp;INT(ROW($A2033)/4)))))</f>
        <v>//notes:[Aegis' Speedrunner's Shopping List (updated 2026-01-05)] Tier: 3 [Purpose]: Artifact-independent Overload [Usage]: Universal [Source]: Salvation's Edge  | tags: aegis speedrun pve</v>
      </c>
    </row>
    <row r="2034" spans="1:1" x14ac:dyDescent="0.25">
      <c r="A2034" s="6" t="str" cm="1">
        <f t="array" aca="1" ref="A2034" ca="1">IF($A2033="",INDIRECT("wishlist_data!A"&amp;INT(ROW($A2034)/4)),IF(MID($A2033,3,5)="notes",INDIRECT("wishlist_data!C"&amp;INT(ROW($A2034)/4)),IF(MID($A2033,1,3)="dim","",INDIRECT("wishlist_data!B"&amp;INT(ROW($A2034)/4)))))</f>
        <v>dimwishlist:item=172461430&amp;perks=1840239774,106909392,2978966579,3640170453</v>
      </c>
    </row>
    <row r="2035" spans="1:1" x14ac:dyDescent="0.25">
      <c r="A2035" s="6" t="str" cm="1">
        <f t="array" aca="1" ref="A2035" ca="1">IF($A2034="",INDIRECT("wishlist_data!A"&amp;INT(ROW($A2035)/4)),IF(MID($A2034,3,5)="notes",INDIRECT("wishlist_data!C"&amp;INT(ROW($A2035)/4)),IF(MID($A2034,1,3)="dim","",INDIRECT("wishlist_data!B"&amp;INT(ROW($A2035)/4)))))</f>
        <v/>
      </c>
    </row>
    <row r="2036" spans="1:1" x14ac:dyDescent="0.25">
      <c r="A2036" s="6" t="str" cm="1">
        <f t="array" aca="1" ref="A2036" ca="1">IF($A2035="",INDIRECT("wishlist_data!A"&amp;INT(ROW($A2036)/4)),IF(MID($A2035,3,5)="notes",INDIRECT("wishlist_data!C"&amp;INT(ROW($A2036)/4)),IF(MID($A2035,1,3)="dim","",INDIRECT("wishlist_data!B"&amp;INT(ROW($A2036)/4)))))</f>
        <v>// Critical Anomaly</v>
      </c>
    </row>
    <row r="2037" spans="1:1" x14ac:dyDescent="0.25">
      <c r="A2037" s="6" t="str" cm="1">
        <f t="array" aca="1" ref="A2037" ca="1">IF($A2036="",INDIRECT("wishlist_data!A"&amp;INT(ROW($A2037)/4)),IF(MID($A2036,3,5)="notes",INDIRECT("wishlist_data!C"&amp;INT(ROW($A2037)/4)),IF(MID($A2036,1,3)="dim","",INDIRECT("wishlist_data!B"&amp;INT(ROW($A2037)/4)))))</f>
        <v>//notes:[Aegis' Speedrunner's Shopping List (updated 2026-01-05)] Tier: 3 [Purpose]: Artifact-independent Overload [Usage]: Universal [Source]: Salvation's Edge  | tags: aegis speedrun pve</v>
      </c>
    </row>
    <row r="2038" spans="1:1" x14ac:dyDescent="0.25">
      <c r="A2038" s="6" t="str" cm="1">
        <f t="array" aca="1" ref="A2038" ca="1">IF($A2037="",INDIRECT("wishlist_data!A"&amp;INT(ROW($A2038)/4)),IF(MID($A2037,3,5)="notes",INDIRECT("wishlist_data!C"&amp;INT(ROW($A2038)/4)),IF(MID($A2037,1,3)="dim","",INDIRECT("wishlist_data!B"&amp;INT(ROW($A2038)/4)))))</f>
        <v>dimwishlist:item=172461430&amp;perks=1840239774,106909392,2578928832,3640170453</v>
      </c>
    </row>
    <row r="2039" spans="1:1" x14ac:dyDescent="0.25">
      <c r="A2039" s="6" t="str" cm="1">
        <f t="array" aca="1" ref="A2039" ca="1">IF($A2038="",INDIRECT("wishlist_data!A"&amp;INT(ROW($A2039)/4)),IF(MID($A2038,3,5)="notes",INDIRECT("wishlist_data!C"&amp;INT(ROW($A2039)/4)),IF(MID($A2038,1,3)="dim","",INDIRECT("wishlist_data!B"&amp;INT(ROW($A2039)/4)))))</f>
        <v/>
      </c>
    </row>
    <row r="2040" spans="1:1" x14ac:dyDescent="0.25">
      <c r="A2040" s="6" t="str" cm="1">
        <f t="array" aca="1" ref="A2040" ca="1">IF($A2039="",INDIRECT("wishlist_data!A"&amp;INT(ROW($A2040)/4)),IF(MID($A2039,3,5)="notes",INDIRECT("wishlist_data!C"&amp;INT(ROW($A2040)/4)),IF(MID($A2039,1,3)="dim","",INDIRECT("wishlist_data!B"&amp;INT(ROW($A2040)/4)))))</f>
        <v>// Critical Anomaly</v>
      </c>
    </row>
    <row r="2041" spans="1:1" x14ac:dyDescent="0.25">
      <c r="A2041" s="6" t="str" cm="1">
        <f t="array" aca="1" ref="A2041" ca="1">IF($A2040="",INDIRECT("wishlist_data!A"&amp;INT(ROW($A2041)/4)),IF(MID($A2040,3,5)="notes",INDIRECT("wishlist_data!C"&amp;INT(ROW($A2041)/4)),IF(MID($A2040,1,3)="dim","",INDIRECT("wishlist_data!B"&amp;INT(ROW($A2041)/4)))))</f>
        <v>//notes:[Aegis' Speedrunner's Shopping List (updated 2026-01-05)] Tier: 3 [Purpose]: Artifact-independent Overload [Usage]: Universal [Source]: Salvation's Edge  | tags: aegis speedrun pve</v>
      </c>
    </row>
    <row r="2042" spans="1:1" x14ac:dyDescent="0.25">
      <c r="A2042" s="6" t="str" cm="1">
        <f t="array" aca="1" ref="A2042" ca="1">IF($A2041="",INDIRECT("wishlist_data!A"&amp;INT(ROW($A2042)/4)),IF(MID($A2041,3,5)="notes",INDIRECT("wishlist_data!C"&amp;INT(ROW($A2042)/4)),IF(MID($A2041,1,3)="dim","",INDIRECT("wishlist_data!B"&amp;INT(ROW($A2042)/4)))))</f>
        <v>dimwishlist:item=172461430&amp;perks=1840239774,106909392, 3418782618,3640170453</v>
      </c>
    </row>
    <row r="2043" spans="1:1" x14ac:dyDescent="0.25">
      <c r="A2043" s="6" t="str" cm="1">
        <f t="array" aca="1" ref="A2043" ca="1">IF($A2042="",INDIRECT("wishlist_data!A"&amp;INT(ROW($A2043)/4)),IF(MID($A2042,3,5)="notes",INDIRECT("wishlist_data!C"&amp;INT(ROW($A2043)/4)),IF(MID($A2042,1,3)="dim","",INDIRECT("wishlist_data!B"&amp;INT(ROW($A2043)/4)))))</f>
        <v/>
      </c>
    </row>
    <row r="2044" spans="1:1" x14ac:dyDescent="0.25">
      <c r="A2044" s="6" t="str" cm="1">
        <f t="array" aca="1" ref="A2044" ca="1">IF($A2043="",INDIRECT("wishlist_data!A"&amp;INT(ROW($A2044)/4)),IF(MID($A2043,3,5)="notes",INDIRECT("wishlist_data!C"&amp;INT(ROW($A2044)/4)),IF(MID($A2043,1,3)="dim","",INDIRECT("wishlist_data!B"&amp;INT(ROW($A2044)/4)))))</f>
        <v>// Critical Anomaly</v>
      </c>
    </row>
    <row r="2045" spans="1:1" x14ac:dyDescent="0.25">
      <c r="A2045" s="6" t="str" cm="1">
        <f t="array" aca="1" ref="A2045" ca="1">IF($A2044="",INDIRECT("wishlist_data!A"&amp;INT(ROW($A2045)/4)),IF(MID($A2044,3,5)="notes",INDIRECT("wishlist_data!C"&amp;INT(ROW($A2045)/4)),IF(MID($A2044,1,3)="dim","",INDIRECT("wishlist_data!B"&amp;INT(ROW($A2045)/4)))))</f>
        <v>//notes:[Aegis' Speedrunner's Shopping List (updated 2026-01-05)] Tier: 3 [Purpose]: Artifact-independent Overload [Usage]: Universal [Source]: Salvation's Edge  | tags: aegis speedrun pve</v>
      </c>
    </row>
    <row r="2046" spans="1:1" x14ac:dyDescent="0.25">
      <c r="A2046" s="6" t="str" cm="1">
        <f t="array" aca="1" ref="A2046" ca="1">IF($A2045="",INDIRECT("wishlist_data!A"&amp;INT(ROW($A2046)/4)),IF(MID($A2045,3,5)="notes",INDIRECT("wishlist_data!C"&amp;INT(ROW($A2046)/4)),IF(MID($A2045,1,3)="dim","",INDIRECT("wishlist_data!B"&amp;INT(ROW($A2046)/4)))))</f>
        <v>dimwishlist:item=445197843&amp;perks=1840239774,106909392,2978966579,3640170453</v>
      </c>
    </row>
    <row r="2047" spans="1:1" x14ac:dyDescent="0.25">
      <c r="A2047" s="6" t="str" cm="1">
        <f t="array" aca="1" ref="A2047" ca="1">IF($A2046="",INDIRECT("wishlist_data!A"&amp;INT(ROW($A2047)/4)),IF(MID($A2046,3,5)="notes",INDIRECT("wishlist_data!C"&amp;INT(ROW($A2047)/4)),IF(MID($A2046,1,3)="dim","",INDIRECT("wishlist_data!B"&amp;INT(ROW($A2047)/4)))))</f>
        <v/>
      </c>
    </row>
    <row r="2048" spans="1:1" x14ac:dyDescent="0.25">
      <c r="A2048" s="6" t="str" cm="1">
        <f t="array" aca="1" ref="A2048" ca="1">IF($A2047="",INDIRECT("wishlist_data!A"&amp;INT(ROW($A2048)/4)),IF(MID($A2047,3,5)="notes",INDIRECT("wishlist_data!C"&amp;INT(ROW($A2048)/4)),IF(MID($A2047,1,3)="dim","",INDIRECT("wishlist_data!B"&amp;INT(ROW($A2048)/4)))))</f>
        <v>// Critical Anomaly</v>
      </c>
    </row>
    <row r="2049" spans="1:1" x14ac:dyDescent="0.25">
      <c r="A2049" s="6" t="str" cm="1">
        <f t="array" aca="1" ref="A2049" ca="1">IF($A2048="",INDIRECT("wishlist_data!A"&amp;INT(ROW($A2049)/4)),IF(MID($A2048,3,5)="notes",INDIRECT("wishlist_data!C"&amp;INT(ROW($A2049)/4)),IF(MID($A2048,1,3)="dim","",INDIRECT("wishlist_data!B"&amp;INT(ROW($A2049)/4)))))</f>
        <v>//notes:[Aegis' Speedrunner's Shopping List (updated 2026-01-05)] Tier: 3 [Purpose]: Artifact-independent Overload [Usage]: Universal [Source]: Salvation's Edge  | tags: aegis speedrun pve</v>
      </c>
    </row>
    <row r="2050" spans="1:1" x14ac:dyDescent="0.25">
      <c r="A2050" s="6" t="str" cm="1">
        <f t="array" aca="1" ref="A2050" ca="1">IF($A2049="",INDIRECT("wishlist_data!A"&amp;INT(ROW($A2050)/4)),IF(MID($A2049,3,5)="notes",INDIRECT("wishlist_data!C"&amp;INT(ROW($A2050)/4)),IF(MID($A2049,1,3)="dim","",INDIRECT("wishlist_data!B"&amp;INT(ROW($A2050)/4)))))</f>
        <v>dimwishlist:item=445197843&amp;perks=1840239774,106909392,2578928832,3640170453</v>
      </c>
    </row>
    <row r="2051" spans="1:1" x14ac:dyDescent="0.25">
      <c r="A2051" s="6" t="str" cm="1">
        <f t="array" aca="1" ref="A2051" ca="1">IF($A2050="",INDIRECT("wishlist_data!A"&amp;INT(ROW($A2051)/4)),IF(MID($A2050,3,5)="notes",INDIRECT("wishlist_data!C"&amp;INT(ROW($A2051)/4)),IF(MID($A2050,1,3)="dim","",INDIRECT("wishlist_data!B"&amp;INT(ROW($A2051)/4)))))</f>
        <v/>
      </c>
    </row>
    <row r="2052" spans="1:1" x14ac:dyDescent="0.25">
      <c r="A2052" s="6" t="str" cm="1">
        <f t="array" aca="1" ref="A2052" ca="1">IF($A2051="",INDIRECT("wishlist_data!A"&amp;INT(ROW($A2052)/4)),IF(MID($A2051,3,5)="notes",INDIRECT("wishlist_data!C"&amp;INT(ROW($A2052)/4)),IF(MID($A2051,1,3)="dim","",INDIRECT("wishlist_data!B"&amp;INT(ROW($A2052)/4)))))</f>
        <v>// Critical Anomaly</v>
      </c>
    </row>
    <row r="2053" spans="1:1" x14ac:dyDescent="0.25">
      <c r="A2053" s="6" t="str" cm="1">
        <f t="array" aca="1" ref="A2053" ca="1">IF($A2052="",INDIRECT("wishlist_data!A"&amp;INT(ROW($A2053)/4)),IF(MID($A2052,3,5)="notes",INDIRECT("wishlist_data!C"&amp;INT(ROW($A2053)/4)),IF(MID($A2052,1,3)="dim","",INDIRECT("wishlist_data!B"&amp;INT(ROW($A2053)/4)))))</f>
        <v>//notes:[Aegis' Speedrunner's Shopping List (updated 2026-01-05)] Tier: 3 [Purpose]: Artifact-independent Overload [Usage]: Universal [Source]: Salvation's Edge  | tags: aegis speedrun pve</v>
      </c>
    </row>
    <row r="2054" spans="1:1" x14ac:dyDescent="0.25">
      <c r="A2054" s="6" t="str" cm="1">
        <f t="array" aca="1" ref="A2054" ca="1">IF($A2053="",INDIRECT("wishlist_data!A"&amp;INT(ROW($A2054)/4)),IF(MID($A2053,3,5)="notes",INDIRECT("wishlist_data!C"&amp;INT(ROW($A2054)/4)),IF(MID($A2053,1,3)="dim","",INDIRECT("wishlist_data!B"&amp;INT(ROW($A2054)/4)))))</f>
        <v>dimwishlist:item=445197843&amp;perks=1840239774,106909392, 3418782618,3640170453</v>
      </c>
    </row>
    <row r="2055" spans="1:1" x14ac:dyDescent="0.25">
      <c r="A2055" s="6" t="str" cm="1">
        <f t="array" aca="1" ref="A2055" ca="1">IF($A2054="",INDIRECT("wishlist_data!A"&amp;INT(ROW($A2055)/4)),IF(MID($A2054,3,5)="notes",INDIRECT("wishlist_data!C"&amp;INT(ROW($A2055)/4)),IF(MID($A2054,1,3)="dim","",INDIRECT("wishlist_data!B"&amp;INT(ROW($A2055)/4)))))</f>
        <v/>
      </c>
    </row>
    <row r="2056" spans="1:1" x14ac:dyDescent="0.25">
      <c r="A2056" s="6" t="str" cm="1">
        <f t="array" aca="1" ref="A2056" ca="1">IF($A2055="",INDIRECT("wishlist_data!A"&amp;INT(ROW($A2056)/4)),IF(MID($A2055,3,5)="notes",INDIRECT("wishlist_data!C"&amp;INT(ROW($A2056)/4)),IF(MID($A2055,1,3)="dim","",INDIRECT("wishlist_data!B"&amp;INT(ROW($A2056)/4)))))</f>
        <v>// Cusp Sempiternal</v>
      </c>
    </row>
    <row r="2057" spans="1:1" x14ac:dyDescent="0.25">
      <c r="A2057" s="6" t="str" cm="1">
        <f t="array" aca="1" ref="A2057" ca="1">IF($A2056="",INDIRECT("wishlist_data!A"&amp;INT(ROW($A2057)/4)),IF(MID($A2056,3,5)="notes",INDIRECT("wishlist_data!C"&amp;INT(ROW($A2057)/4)),IF(MID($A2056,1,3)="dim","",INDIRECT("wishlist_data!B"&amp;INT(ROW($A2057)/4)))))</f>
        <v>//notes:[Aegis' Speedrunner's Shopping List (updated 2026-01-05)] Tier: 3 [Purpose]: Healing vulnerable teammates, Universal damage boost [Usage]: Universal  | tags: aegis speedrun pve</v>
      </c>
    </row>
    <row r="2058" spans="1:1" x14ac:dyDescent="0.25">
      <c r="A2058" s="6" t="str" cm="1">
        <f t="array" aca="1" ref="A2058" ca="1">IF($A2057="",INDIRECT("wishlist_data!A"&amp;INT(ROW($A2058)/4)),IF(MID($A2057,3,5)="notes",INDIRECT("wishlist_data!C"&amp;INT(ROW($A2058)/4)),IF(MID($A2057,1,3)="dim","",INDIRECT("wishlist_data!B"&amp;INT(ROW($A2058)/4)))))</f>
        <v>dimwishlist:item=2579693381&amp;perks=1840239774,2635532173,951095735,2048641572</v>
      </c>
    </row>
    <row r="2059" spans="1:1" x14ac:dyDescent="0.25">
      <c r="A2059" s="6" t="str" cm="1">
        <f t="array" aca="1" ref="A2059" ca="1">IF($A2058="",INDIRECT("wishlist_data!A"&amp;INT(ROW($A2059)/4)),IF(MID($A2058,3,5)="notes",INDIRECT("wishlist_data!C"&amp;INT(ROW($A2059)/4)),IF(MID($A2058,1,3)="dim","",INDIRECT("wishlist_data!B"&amp;INT(ROW($A2059)/4)))))</f>
        <v/>
      </c>
    </row>
    <row r="2060" spans="1:1" x14ac:dyDescent="0.25">
      <c r="A2060" s="6" t="str" cm="1">
        <f t="array" aca="1" ref="A2060" ca="1">IF($A2059="",INDIRECT("wishlist_data!A"&amp;INT(ROW($A2060)/4)),IF(MID($A2059,3,5)="notes",INDIRECT("wishlist_data!C"&amp;INT(ROW($A2060)/4)),IF(MID($A2059,1,3)="dim","",INDIRECT("wishlist_data!B"&amp;INT(ROW($A2060)/4)))))</f>
        <v>// Cusp Sempiternal</v>
      </c>
    </row>
    <row r="2061" spans="1:1" x14ac:dyDescent="0.25">
      <c r="A2061" s="6" t="str" cm="1">
        <f t="array" aca="1" ref="A2061" ca="1">IF($A2060="",INDIRECT("wishlist_data!A"&amp;INT(ROW($A2061)/4)),IF(MID($A2060,3,5)="notes",INDIRECT("wishlist_data!C"&amp;INT(ROW($A2061)/4)),IF(MID($A2060,1,3)="dim","",INDIRECT("wishlist_data!B"&amp;INT(ROW($A2061)/4)))))</f>
        <v>//notes:[Aegis' Speedrunner's Shopping List (updated 2026-01-05)] Tier: 3 [Purpose]: Healing vulnerable teammates, Universal damage boost [Usage]: Universal  | tags: aegis speedrun pve</v>
      </c>
    </row>
    <row r="2062" spans="1:1" x14ac:dyDescent="0.25">
      <c r="A2062" s="6" t="str" cm="1">
        <f t="array" aca="1" ref="A2062" ca="1">IF($A2061="",INDIRECT("wishlist_data!A"&amp;INT(ROW($A2062)/4)),IF(MID($A2061,3,5)="notes",INDIRECT("wishlist_data!C"&amp;INT(ROW($A2062)/4)),IF(MID($A2061,1,3)="dim","",INDIRECT("wishlist_data!B"&amp;INT(ROW($A2062)/4)))))</f>
        <v>dimwishlist:item=2579693381&amp;perks=1840239774,2635532173,951095735,2298656195</v>
      </c>
    </row>
    <row r="2063" spans="1:1" x14ac:dyDescent="0.25">
      <c r="A2063" s="6" t="str" cm="1">
        <f t="array" aca="1" ref="A2063" ca="1">IF($A2062="",INDIRECT("wishlist_data!A"&amp;INT(ROW($A2063)/4)),IF(MID($A2062,3,5)="notes",INDIRECT("wishlist_data!C"&amp;INT(ROW($A2063)/4)),IF(MID($A2062,1,3)="dim","",INDIRECT("wishlist_data!B"&amp;INT(ROW($A2063)/4)))))</f>
        <v/>
      </c>
    </row>
    <row r="2064" spans="1:1" x14ac:dyDescent="0.25">
      <c r="A2064" s="6" t="str" cm="1">
        <f t="array" aca="1" ref="A2064" ca="1">IF($A2063="",INDIRECT("wishlist_data!A"&amp;INT(ROW($A2064)/4)),IF(MID($A2063,3,5)="notes",INDIRECT("wishlist_data!C"&amp;INT(ROW($A2064)/4)),IF(MID($A2063,1,3)="dim","",INDIRECT("wishlist_data!B"&amp;INT(ROW($A2064)/4)))))</f>
        <v>// Cusp Sempiternal</v>
      </c>
    </row>
    <row r="2065" spans="1:1" x14ac:dyDescent="0.25">
      <c r="A2065" s="6" t="str" cm="1">
        <f t="array" aca="1" ref="A2065" ca="1">IF($A2064="",INDIRECT("wishlist_data!A"&amp;INT(ROW($A2065)/4)),IF(MID($A2064,3,5)="notes",INDIRECT("wishlist_data!C"&amp;INT(ROW($A2065)/4)),IF(MID($A2064,1,3)="dim","",INDIRECT("wishlist_data!B"&amp;INT(ROW($A2065)/4)))))</f>
        <v>//notes:[Aegis' Speedrunner's Shopping List (updated 2026-01-05)] Tier: 3 [Purpose]: Healing vulnerable teammates, Universal damage boost [Usage]: Universal  | tags: aegis speedrun pve</v>
      </c>
    </row>
    <row r="2066" spans="1:1" x14ac:dyDescent="0.25">
      <c r="A2066" s="6" t="str" cm="1">
        <f t="array" aca="1" ref="A2066" ca="1">IF($A2065="",INDIRECT("wishlist_data!A"&amp;INT(ROW($A2066)/4)),IF(MID($A2065,3,5)="notes",INDIRECT("wishlist_data!C"&amp;INT(ROW($A2066)/4)),IF(MID($A2065,1,3)="dim","",INDIRECT("wishlist_data!B"&amp;INT(ROW($A2066)/4)))))</f>
        <v>dimwishlist:item=2579693381&amp;perks=1840239774,2635532173,776531651,2048641572</v>
      </c>
    </row>
    <row r="2067" spans="1:1" x14ac:dyDescent="0.25">
      <c r="A2067" s="6" t="str" cm="1">
        <f t="array" aca="1" ref="A2067" ca="1">IF($A2066="",INDIRECT("wishlist_data!A"&amp;INT(ROW($A2067)/4)),IF(MID($A2066,3,5)="notes",INDIRECT("wishlist_data!C"&amp;INT(ROW($A2067)/4)),IF(MID($A2066,1,3)="dim","",INDIRECT("wishlist_data!B"&amp;INT(ROW($A2067)/4)))))</f>
        <v/>
      </c>
    </row>
    <row r="2068" spans="1:1" x14ac:dyDescent="0.25">
      <c r="A2068" s="6" t="str" cm="1">
        <f t="array" aca="1" ref="A2068" ca="1">IF($A2067="",INDIRECT("wishlist_data!A"&amp;INT(ROW($A2068)/4)),IF(MID($A2067,3,5)="notes",INDIRECT("wishlist_data!C"&amp;INT(ROW($A2068)/4)),IF(MID($A2067,1,3)="dim","",INDIRECT("wishlist_data!B"&amp;INT(ROW($A2068)/4)))))</f>
        <v>// Cusp Sempiternal</v>
      </c>
    </row>
    <row r="2069" spans="1:1" x14ac:dyDescent="0.25">
      <c r="A2069" s="6" t="str" cm="1">
        <f t="array" aca="1" ref="A2069" ca="1">IF($A2068="",INDIRECT("wishlist_data!A"&amp;INT(ROW($A2069)/4)),IF(MID($A2068,3,5)="notes",INDIRECT("wishlist_data!C"&amp;INT(ROW($A2069)/4)),IF(MID($A2068,1,3)="dim","",INDIRECT("wishlist_data!B"&amp;INT(ROW($A2069)/4)))))</f>
        <v>//notes:[Aegis' Speedrunner's Shopping List (updated 2026-01-05)] Tier: 3 [Purpose]: Healing vulnerable teammates, Universal damage boost [Usage]: Universal  | tags: aegis speedrun pve</v>
      </c>
    </row>
    <row r="2070" spans="1:1" x14ac:dyDescent="0.25">
      <c r="A2070" s="6" t="str" cm="1">
        <f t="array" aca="1" ref="A2070" ca="1">IF($A2069="",INDIRECT("wishlist_data!A"&amp;INT(ROW($A2070)/4)),IF(MID($A2069,3,5)="notes",INDIRECT("wishlist_data!C"&amp;INT(ROW($A2070)/4)),IF(MID($A2069,1,3)="dim","",INDIRECT("wishlist_data!B"&amp;INT(ROW($A2070)/4)))))</f>
        <v>dimwishlist:item=2579693381&amp;perks=1840239774,2635532173,776531651,2298656195</v>
      </c>
    </row>
    <row r="2071" spans="1:1" x14ac:dyDescent="0.25">
      <c r="A2071" s="6" t="str" cm="1">
        <f t="array" aca="1" ref="A2071" ca="1">IF($A2070="",INDIRECT("wishlist_data!A"&amp;INT(ROW($A2071)/4)),IF(MID($A2070,3,5)="notes",INDIRECT("wishlist_data!C"&amp;INT(ROW($A2071)/4)),IF(MID($A2070,1,3)="dim","",INDIRECT("wishlist_data!B"&amp;INT(ROW($A2071)/4)))))</f>
        <v/>
      </c>
    </row>
    <row r="2072" spans="1:1" x14ac:dyDescent="0.25">
      <c r="A2072" s="6" t="str" cm="1">
        <f t="array" aca="1" ref="A2072" ca="1">IF($A2071="",INDIRECT("wishlist_data!A"&amp;INT(ROW($A2072)/4)),IF(MID($A2071,3,5)="notes",INDIRECT("wishlist_data!C"&amp;INT(ROW($A2072)/4)),IF(MID($A2071,1,3)="dim","",INDIRECT("wishlist_data!B"&amp;INT(ROW($A2072)/4)))))</f>
        <v>// Cusp Sempiternal</v>
      </c>
    </row>
    <row r="2073" spans="1:1" x14ac:dyDescent="0.25">
      <c r="A2073" s="6" t="str" cm="1">
        <f t="array" aca="1" ref="A2073" ca="1">IF($A2072="",INDIRECT("wishlist_data!A"&amp;INT(ROW($A2073)/4)),IF(MID($A2072,3,5)="notes",INDIRECT("wishlist_data!C"&amp;INT(ROW($A2073)/4)),IF(MID($A2072,1,3)="dim","",INDIRECT("wishlist_data!B"&amp;INT(ROW($A2073)/4)))))</f>
        <v>//notes:[Aegis' Speedrunner's Shopping List (updated 2026-01-05)] Tier: 3 [Purpose]: Healing vulnerable teammates, Universal damage boost [Usage]: Universal  | tags: aegis speedrun pve</v>
      </c>
    </row>
    <row r="2074" spans="1:1" x14ac:dyDescent="0.25">
      <c r="A2074" s="6" t="str" cm="1">
        <f t="array" aca="1" ref="A2074" ca="1">IF($A2073="",INDIRECT("wishlist_data!A"&amp;INT(ROW($A2074)/4)),IF(MID($A2073,3,5)="notes",INDIRECT("wishlist_data!C"&amp;INT(ROW($A2074)/4)),IF(MID($A2073,1,3)="dim","",INDIRECT("wishlist_data!B"&amp;INT(ROW($A2074)/4)))))</f>
        <v>dimwishlist:item=2579693381&amp;perks=1840239774,2635532173,692399809,2048641572</v>
      </c>
    </row>
    <row r="2075" spans="1:1" x14ac:dyDescent="0.25">
      <c r="A2075" s="6" t="str" cm="1">
        <f t="array" aca="1" ref="A2075" ca="1">IF($A2074="",INDIRECT("wishlist_data!A"&amp;INT(ROW($A2075)/4)),IF(MID($A2074,3,5)="notes",INDIRECT("wishlist_data!C"&amp;INT(ROW($A2075)/4)),IF(MID($A2074,1,3)="dim","",INDIRECT("wishlist_data!B"&amp;INT(ROW($A2075)/4)))))</f>
        <v/>
      </c>
    </row>
    <row r="2076" spans="1:1" x14ac:dyDescent="0.25">
      <c r="A2076" s="6" t="str" cm="1">
        <f t="array" aca="1" ref="A2076" ca="1">IF($A2075="",INDIRECT("wishlist_data!A"&amp;INT(ROW($A2076)/4)),IF(MID($A2075,3,5)="notes",INDIRECT("wishlist_data!C"&amp;INT(ROW($A2076)/4)),IF(MID($A2075,1,3)="dim","",INDIRECT("wishlist_data!B"&amp;INT(ROW($A2076)/4)))))</f>
        <v>// Cusp Sempiternal</v>
      </c>
    </row>
    <row r="2077" spans="1:1" x14ac:dyDescent="0.25">
      <c r="A2077" s="6" t="str" cm="1">
        <f t="array" aca="1" ref="A2077" ca="1">IF($A2076="",INDIRECT("wishlist_data!A"&amp;INT(ROW($A2077)/4)),IF(MID($A2076,3,5)="notes",INDIRECT("wishlist_data!C"&amp;INT(ROW($A2077)/4)),IF(MID($A2076,1,3)="dim","",INDIRECT("wishlist_data!B"&amp;INT(ROW($A2077)/4)))))</f>
        <v>//notes:[Aegis' Speedrunner's Shopping List (updated 2026-01-05)] Tier: 3 [Purpose]: Healing vulnerable teammates, Universal damage boost [Usage]: Universal  | tags: aegis speedrun pve</v>
      </c>
    </row>
    <row r="2078" spans="1:1" x14ac:dyDescent="0.25">
      <c r="A2078" s="6" t="str" cm="1">
        <f t="array" aca="1" ref="A2078" ca="1">IF($A2077="",INDIRECT("wishlist_data!A"&amp;INT(ROW($A2078)/4)),IF(MID($A2077,3,5)="notes",INDIRECT("wishlist_data!C"&amp;INT(ROW($A2078)/4)),IF(MID($A2077,1,3)="dim","",INDIRECT("wishlist_data!B"&amp;INT(ROW($A2078)/4)))))</f>
        <v>dimwishlist:item=2579693381&amp;perks=1840239774,2635532173,692399809,2298656195</v>
      </c>
    </row>
    <row r="2079" spans="1:1" x14ac:dyDescent="0.25">
      <c r="A2079" s="6" t="str" cm="1">
        <f t="array" aca="1" ref="A2079" ca="1">IF($A2078="",INDIRECT("wishlist_data!A"&amp;INT(ROW($A2079)/4)),IF(MID($A2078,3,5)="notes",INDIRECT("wishlist_data!C"&amp;INT(ROW($A2079)/4)),IF(MID($A2078,1,3)="dim","",INDIRECT("wishlist_data!B"&amp;INT(ROW($A2079)/4)))))</f>
        <v/>
      </c>
    </row>
    <row r="2080" spans="1:1" x14ac:dyDescent="0.25">
      <c r="A2080" s="6" t="str" cm="1">
        <f t="array" aca="1" ref="A2080" ca="1">IF($A2079="",INDIRECT("wishlist_data!A"&amp;INT(ROW($A2080)/4)),IF(MID($A2079,3,5)="notes",INDIRECT("wishlist_data!C"&amp;INT(ROW($A2080)/4)),IF(MID($A2079,1,3)="dim","",INDIRECT("wishlist_data!B"&amp;INT(ROW($A2080)/4)))))</f>
        <v>// Cusp Sempiternal</v>
      </c>
    </row>
    <row r="2081" spans="1:1" x14ac:dyDescent="0.25">
      <c r="A2081" s="6" t="str" cm="1">
        <f t="array" aca="1" ref="A2081" ca="1">IF($A2080="",INDIRECT("wishlist_data!A"&amp;INT(ROW($A2081)/4)),IF(MID($A2080,3,5)="notes",INDIRECT("wishlist_data!C"&amp;INT(ROW($A2081)/4)),IF(MID($A2080,1,3)="dim","",INDIRECT("wishlist_data!B"&amp;INT(ROW($A2081)/4)))))</f>
        <v>//notes:[Aegis' Speedrunner's Shopping List (updated 2026-01-05)] Tier: 3 [Purpose]: Healing vulnerable teammates, Universal damage boost [Usage]: Universal  | tags: aegis speedrun pve</v>
      </c>
    </row>
    <row r="2082" spans="1:1" x14ac:dyDescent="0.25">
      <c r="A2082" s="6" t="str" cm="1">
        <f t="array" aca="1" ref="A2082" ca="1">IF($A2081="",INDIRECT("wishlist_data!A"&amp;INT(ROW($A2082)/4)),IF(MID($A2081,3,5)="notes",INDIRECT("wishlist_data!C"&amp;INT(ROW($A2082)/4)),IF(MID($A2081,1,3)="dim","",INDIRECT("wishlist_data!B"&amp;INT(ROW($A2082)/4)))))</f>
        <v>dimwishlist:item=2579693381&amp;perks=1840239774, 3142289711,951095735,2048641572</v>
      </c>
    </row>
    <row r="2083" spans="1:1" x14ac:dyDescent="0.25">
      <c r="A2083" s="6" t="str" cm="1">
        <f t="array" aca="1" ref="A2083" ca="1">IF($A2082="",INDIRECT("wishlist_data!A"&amp;INT(ROW($A2083)/4)),IF(MID($A2082,3,5)="notes",INDIRECT("wishlist_data!C"&amp;INT(ROW($A2083)/4)),IF(MID($A2082,1,3)="dim","",INDIRECT("wishlist_data!B"&amp;INT(ROW($A2083)/4)))))</f>
        <v/>
      </c>
    </row>
    <row r="2084" spans="1:1" x14ac:dyDescent="0.25">
      <c r="A2084" s="6" t="str" cm="1">
        <f t="array" aca="1" ref="A2084" ca="1">IF($A2083="",INDIRECT("wishlist_data!A"&amp;INT(ROW($A2084)/4)),IF(MID($A2083,3,5)="notes",INDIRECT("wishlist_data!C"&amp;INT(ROW($A2084)/4)),IF(MID($A2083,1,3)="dim","",INDIRECT("wishlist_data!B"&amp;INT(ROW($A2084)/4)))))</f>
        <v>// Cusp Sempiternal</v>
      </c>
    </row>
    <row r="2085" spans="1:1" x14ac:dyDescent="0.25">
      <c r="A2085" s="6" t="str" cm="1">
        <f t="array" aca="1" ref="A2085" ca="1">IF($A2084="",INDIRECT("wishlist_data!A"&amp;INT(ROW($A2085)/4)),IF(MID($A2084,3,5)="notes",INDIRECT("wishlist_data!C"&amp;INT(ROW($A2085)/4)),IF(MID($A2084,1,3)="dim","",INDIRECT("wishlist_data!B"&amp;INT(ROW($A2085)/4)))))</f>
        <v>//notes:[Aegis' Speedrunner's Shopping List (updated 2026-01-05)] Tier: 3 [Purpose]: Healing vulnerable teammates, Universal damage boost [Usage]: Universal  | tags: aegis speedrun pve</v>
      </c>
    </row>
    <row r="2086" spans="1:1" x14ac:dyDescent="0.25">
      <c r="A2086" s="6" t="str" cm="1">
        <f t="array" aca="1" ref="A2086" ca="1">IF($A2085="",INDIRECT("wishlist_data!A"&amp;INT(ROW($A2086)/4)),IF(MID($A2085,3,5)="notes",INDIRECT("wishlist_data!C"&amp;INT(ROW($A2086)/4)),IF(MID($A2085,1,3)="dim","",INDIRECT("wishlist_data!B"&amp;INT(ROW($A2086)/4)))))</f>
        <v>dimwishlist:item=2579693381&amp;perks=1840239774, 3142289711,951095735,2298656195</v>
      </c>
    </row>
    <row r="2087" spans="1:1" x14ac:dyDescent="0.25">
      <c r="A2087" s="6" t="str" cm="1">
        <f t="array" aca="1" ref="A2087" ca="1">IF($A2086="",INDIRECT("wishlist_data!A"&amp;INT(ROW($A2087)/4)),IF(MID($A2086,3,5)="notes",INDIRECT("wishlist_data!C"&amp;INT(ROW($A2087)/4)),IF(MID($A2086,1,3)="dim","",INDIRECT("wishlist_data!B"&amp;INT(ROW($A2087)/4)))))</f>
        <v/>
      </c>
    </row>
    <row r="2088" spans="1:1" x14ac:dyDescent="0.25">
      <c r="A2088" s="6" t="str" cm="1">
        <f t="array" aca="1" ref="A2088" ca="1">IF($A2087="",INDIRECT("wishlist_data!A"&amp;INT(ROW($A2088)/4)),IF(MID($A2087,3,5)="notes",INDIRECT("wishlist_data!C"&amp;INT(ROW($A2088)/4)),IF(MID($A2087,1,3)="dim","",INDIRECT("wishlist_data!B"&amp;INT(ROW($A2088)/4)))))</f>
        <v>// Cusp Sempiternal</v>
      </c>
    </row>
    <row r="2089" spans="1:1" x14ac:dyDescent="0.25">
      <c r="A2089" s="6" t="str" cm="1">
        <f t="array" aca="1" ref="A2089" ca="1">IF($A2088="",INDIRECT("wishlist_data!A"&amp;INT(ROW($A2089)/4)),IF(MID($A2088,3,5)="notes",INDIRECT("wishlist_data!C"&amp;INT(ROW($A2089)/4)),IF(MID($A2088,1,3)="dim","",INDIRECT("wishlist_data!B"&amp;INT(ROW($A2089)/4)))))</f>
        <v>//notes:[Aegis' Speedrunner's Shopping List (updated 2026-01-05)] Tier: 3 [Purpose]: Healing vulnerable teammates, Universal damage boost [Usage]: Universal  | tags: aegis speedrun pve</v>
      </c>
    </row>
    <row r="2090" spans="1:1" x14ac:dyDescent="0.25">
      <c r="A2090" s="6" t="str" cm="1">
        <f t="array" aca="1" ref="A2090" ca="1">IF($A2089="",INDIRECT("wishlist_data!A"&amp;INT(ROW($A2090)/4)),IF(MID($A2089,3,5)="notes",INDIRECT("wishlist_data!C"&amp;INT(ROW($A2090)/4)),IF(MID($A2089,1,3)="dim","",INDIRECT("wishlist_data!B"&amp;INT(ROW($A2090)/4)))))</f>
        <v>dimwishlist:item=2579693381&amp;perks=1840239774, 3142289711,776531651,2048641572</v>
      </c>
    </row>
    <row r="2091" spans="1:1" x14ac:dyDescent="0.25">
      <c r="A2091" s="6" t="str" cm="1">
        <f t="array" aca="1" ref="A2091" ca="1">IF($A2090="",INDIRECT("wishlist_data!A"&amp;INT(ROW($A2091)/4)),IF(MID($A2090,3,5)="notes",INDIRECT("wishlist_data!C"&amp;INT(ROW($A2091)/4)),IF(MID($A2090,1,3)="dim","",INDIRECT("wishlist_data!B"&amp;INT(ROW($A2091)/4)))))</f>
        <v/>
      </c>
    </row>
    <row r="2092" spans="1:1" x14ac:dyDescent="0.25">
      <c r="A2092" s="6" t="str" cm="1">
        <f t="array" aca="1" ref="A2092" ca="1">IF($A2091="",INDIRECT("wishlist_data!A"&amp;INT(ROW($A2092)/4)),IF(MID($A2091,3,5)="notes",INDIRECT("wishlist_data!C"&amp;INT(ROW($A2092)/4)),IF(MID($A2091,1,3)="dim","",INDIRECT("wishlist_data!B"&amp;INT(ROW($A2092)/4)))))</f>
        <v>// Cusp Sempiternal</v>
      </c>
    </row>
    <row r="2093" spans="1:1" x14ac:dyDescent="0.25">
      <c r="A2093" s="6" t="str" cm="1">
        <f t="array" aca="1" ref="A2093" ca="1">IF($A2092="",INDIRECT("wishlist_data!A"&amp;INT(ROW($A2093)/4)),IF(MID($A2092,3,5)="notes",INDIRECT("wishlist_data!C"&amp;INT(ROW($A2093)/4)),IF(MID($A2092,1,3)="dim","",INDIRECT("wishlist_data!B"&amp;INT(ROW($A2093)/4)))))</f>
        <v>//notes:[Aegis' Speedrunner's Shopping List (updated 2026-01-05)] Tier: 3 [Purpose]: Healing vulnerable teammates, Universal damage boost [Usage]: Universal  | tags: aegis speedrun pve</v>
      </c>
    </row>
    <row r="2094" spans="1:1" x14ac:dyDescent="0.25">
      <c r="A2094" s="6" t="str" cm="1">
        <f t="array" aca="1" ref="A2094" ca="1">IF($A2093="",INDIRECT("wishlist_data!A"&amp;INT(ROW($A2094)/4)),IF(MID($A2093,3,5)="notes",INDIRECT("wishlist_data!C"&amp;INT(ROW($A2094)/4)),IF(MID($A2093,1,3)="dim","",INDIRECT("wishlist_data!B"&amp;INT(ROW($A2094)/4)))))</f>
        <v>dimwishlist:item=2579693381&amp;perks=1840239774, 3142289711,776531651,2298656195</v>
      </c>
    </row>
    <row r="2095" spans="1:1" x14ac:dyDescent="0.25">
      <c r="A2095" s="6" t="str" cm="1">
        <f t="array" aca="1" ref="A2095" ca="1">IF($A2094="",INDIRECT("wishlist_data!A"&amp;INT(ROW($A2095)/4)),IF(MID($A2094,3,5)="notes",INDIRECT("wishlist_data!C"&amp;INT(ROW($A2095)/4)),IF(MID($A2094,1,3)="dim","",INDIRECT("wishlist_data!B"&amp;INT(ROW($A2095)/4)))))</f>
        <v/>
      </c>
    </row>
    <row r="2096" spans="1:1" x14ac:dyDescent="0.25">
      <c r="A2096" s="6" t="str" cm="1">
        <f t="array" aca="1" ref="A2096" ca="1">IF($A2095="",INDIRECT("wishlist_data!A"&amp;INT(ROW($A2096)/4)),IF(MID($A2095,3,5)="notes",INDIRECT("wishlist_data!C"&amp;INT(ROW($A2096)/4)),IF(MID($A2095,1,3)="dim","",INDIRECT("wishlist_data!B"&amp;INT(ROW($A2096)/4)))))</f>
        <v>// Cusp Sempiternal</v>
      </c>
    </row>
    <row r="2097" spans="1:1" x14ac:dyDescent="0.25">
      <c r="A2097" s="6" t="str" cm="1">
        <f t="array" aca="1" ref="A2097" ca="1">IF($A2096="",INDIRECT("wishlist_data!A"&amp;INT(ROW($A2097)/4)),IF(MID($A2096,3,5)="notes",INDIRECT("wishlist_data!C"&amp;INT(ROW($A2097)/4)),IF(MID($A2096,1,3)="dim","",INDIRECT("wishlist_data!B"&amp;INT(ROW($A2097)/4)))))</f>
        <v>//notes:[Aegis' Speedrunner's Shopping List (updated 2026-01-05)] Tier: 3 [Purpose]: Healing vulnerable teammates, Universal damage boost [Usage]: Universal  | tags: aegis speedrun pve</v>
      </c>
    </row>
    <row r="2098" spans="1:1" x14ac:dyDescent="0.25">
      <c r="A2098" s="6" t="str" cm="1">
        <f t="array" aca="1" ref="A2098" ca="1">IF($A2097="",INDIRECT("wishlist_data!A"&amp;INT(ROW($A2098)/4)),IF(MID($A2097,3,5)="notes",INDIRECT("wishlist_data!C"&amp;INT(ROW($A2098)/4)),IF(MID($A2097,1,3)="dim","",INDIRECT("wishlist_data!B"&amp;INT(ROW($A2098)/4)))))</f>
        <v>dimwishlist:item=2579693381&amp;perks=1840239774, 3142289711,692399809,2048641572</v>
      </c>
    </row>
    <row r="2099" spans="1:1" x14ac:dyDescent="0.25">
      <c r="A2099" s="6" t="str" cm="1">
        <f t="array" aca="1" ref="A2099" ca="1">IF($A2098="",INDIRECT("wishlist_data!A"&amp;INT(ROW($A2099)/4)),IF(MID($A2098,3,5)="notes",INDIRECT("wishlist_data!C"&amp;INT(ROW($A2099)/4)),IF(MID($A2098,1,3)="dim","",INDIRECT("wishlist_data!B"&amp;INT(ROW($A2099)/4)))))</f>
        <v/>
      </c>
    </row>
    <row r="2100" spans="1:1" x14ac:dyDescent="0.25">
      <c r="A2100" s="6" t="str" cm="1">
        <f t="array" aca="1" ref="A2100" ca="1">IF($A2099="",INDIRECT("wishlist_data!A"&amp;INT(ROW($A2100)/4)),IF(MID($A2099,3,5)="notes",INDIRECT("wishlist_data!C"&amp;INT(ROW($A2100)/4)),IF(MID($A2099,1,3)="dim","",INDIRECT("wishlist_data!B"&amp;INT(ROW($A2100)/4)))))</f>
        <v>// Cusp Sempiternal</v>
      </c>
    </row>
    <row r="2101" spans="1:1" x14ac:dyDescent="0.25">
      <c r="A2101" s="6" t="str" cm="1">
        <f t="array" aca="1" ref="A2101" ca="1">IF($A2100="",INDIRECT("wishlist_data!A"&amp;INT(ROW($A2101)/4)),IF(MID($A2100,3,5)="notes",INDIRECT("wishlist_data!C"&amp;INT(ROW($A2101)/4)),IF(MID($A2100,1,3)="dim","",INDIRECT("wishlist_data!B"&amp;INT(ROW($A2101)/4)))))</f>
        <v>//notes:[Aegis' Speedrunner's Shopping List (updated 2026-01-05)] Tier: 3 [Purpose]: Healing vulnerable teammates, Universal damage boost [Usage]: Universal  | tags: aegis speedrun pve</v>
      </c>
    </row>
    <row r="2102" spans="1:1" x14ac:dyDescent="0.25">
      <c r="A2102" s="6" t="str" cm="1">
        <f t="array" aca="1" ref="A2102" ca="1">IF($A2101="",INDIRECT("wishlist_data!A"&amp;INT(ROW($A2102)/4)),IF(MID($A2101,3,5)="notes",INDIRECT("wishlist_data!C"&amp;INT(ROW($A2102)/4)),IF(MID($A2101,1,3)="dim","",INDIRECT("wishlist_data!B"&amp;INT(ROW($A2102)/4)))))</f>
        <v>dimwishlist:item=2579693381&amp;perks=1840239774, 3142289711,692399809,2298656195</v>
      </c>
    </row>
    <row r="2103" spans="1:1" x14ac:dyDescent="0.25">
      <c r="A2103" s="6" t="str" cm="1">
        <f t="array" aca="1" ref="A2103" ca="1">IF($A2102="",INDIRECT("wishlist_data!A"&amp;INT(ROW($A2103)/4)),IF(MID($A2102,3,5)="notes",INDIRECT("wishlist_data!C"&amp;INT(ROW($A2103)/4)),IF(MID($A2102,1,3)="dim","",INDIRECT("wishlist_data!B"&amp;INT(ROW($A2103)/4)))))</f>
        <v/>
      </c>
    </row>
    <row r="2104" spans="1:1" x14ac:dyDescent="0.25">
      <c r="A2104" s="6" t="str" cm="1">
        <f t="array" aca="1" ref="A2104" ca="1">IF($A2103="",INDIRECT("wishlist_data!A"&amp;INT(ROW($A2104)/4)),IF(MID($A2103,3,5)="notes",INDIRECT("wishlist_data!C"&amp;INT(ROW($A2104)/4)),IF(MID($A2103,1,3)="dim","",INDIRECT("wishlist_data!B"&amp;INT(ROW($A2104)/4)))))</f>
        <v>// Divinity</v>
      </c>
    </row>
    <row r="2105" spans="1:1" x14ac:dyDescent="0.25">
      <c r="A2105" s="6" t="str" cm="1">
        <f t="array" aca="1" ref="A2105" ca="1">IF($A2104="",INDIRECT("wishlist_data!A"&amp;INT(ROW($A2105)/4)),IF(MID($A2104,3,5)="notes",INDIRECT("wishlist_data!C"&amp;INT(ROW($A2105)/4)),IF(MID($A2104,1,3)="dim","",INDIRECT("wishlist_data!B"&amp;INT(ROW($A2105)/4)))))</f>
        <v>//notes:[Aegis' Speedrunner's Shopping List (updated 2026-01-05)] Tier: 3 [Purpose]: 15% debuff with crit bubble, Intrinsic overload [Usage]: GMs [Source]: Garden of Salvation  | tags: aegis speedrun pve</v>
      </c>
    </row>
    <row r="2106" spans="1:1" x14ac:dyDescent="0.25">
      <c r="A2106" s="6" t="str" cm="1">
        <f t="array" aca="1" ref="A2106" ca="1">IF($A2105="",INDIRECT("wishlist_data!A"&amp;INT(ROW($A2106)/4)),IF(MID($A2105,3,5)="notes",INDIRECT("wishlist_data!C"&amp;INT(ROW($A2106)/4)),IF(MID($A2105,1,3)="dim","",INDIRECT("wishlist_data!B"&amp;INT(ROW($A2106)/4)))))</f>
        <v>dimwishlist:item=4103414242&amp;perks=</v>
      </c>
    </row>
    <row r="2107" spans="1:1" x14ac:dyDescent="0.25">
      <c r="A2107" s="6" t="str" cm="1">
        <f t="array" aca="1" ref="A2107" ca="1">IF($A2106="",INDIRECT("wishlist_data!A"&amp;INT(ROW($A2107)/4)),IF(MID($A2106,3,5)="notes",INDIRECT("wishlist_data!C"&amp;INT(ROW($A2107)/4)),IF(MID($A2106,1,3)="dim","",INDIRECT("wishlist_data!B"&amp;INT(ROW($A2107)/4)))))</f>
        <v/>
      </c>
    </row>
    <row r="2108" spans="1:1" x14ac:dyDescent="0.25">
      <c r="A2108" s="6" t="str" cm="1">
        <f t="array" aca="1" ref="A2108" ca="1">IF($A2107="",INDIRECT("wishlist_data!A"&amp;INT(ROW($A2108)/4)),IF(MID($A2107,3,5)="notes",INDIRECT("wishlist_data!C"&amp;INT(ROW($A2108)/4)),IF(MID($A2107,1,3)="dim","",INDIRECT("wishlist_data!B"&amp;INT(ROW($A2108)/4)))))</f>
        <v>// Edge Transit</v>
      </c>
    </row>
    <row r="2109" spans="1:1" x14ac:dyDescent="0.25">
      <c r="A2109" s="6" t="str" cm="1">
        <f t="array" aca="1" ref="A2109" ca="1">IF($A2108="",INDIRECT("wishlist_data!A"&amp;INT(ROW($A2109)/4)),IF(MID($A2108,3,5)="notes",INDIRECT("wishlist_data!C"&amp;INT(ROW($A2109)/4)),IF(MID($A2108,1,3)="dim","",INDIRECT("wishlist_data!B"&amp;INT(ROW($A2109)/4)))))</f>
        <v>//notes:[Aegis' Speedrunner's Shopping List (updated 2026-01-05)] Tier: 3 [Purpose]: Burst boss damage [Usage]: Universal [Source]: Onslaught  | tags: aegis speedrun pve</v>
      </c>
    </row>
    <row r="2110" spans="1:1" x14ac:dyDescent="0.25">
      <c r="A2110" s="6" t="str" cm="1">
        <f t="array" aca="1" ref="A2110" ca="1">IF($A2109="",INDIRECT("wishlist_data!A"&amp;INT(ROW($A2110)/4)),IF(MID($A2109,3,5)="notes",INDIRECT("wishlist_data!C"&amp;INT(ROW($A2110)/4)),IF(MID($A2109,1,3)="dim","",INDIRECT("wishlist_data!B"&amp;INT(ROW($A2110)/4)))))</f>
        <v>dimwishlist:item=2228325504&amp;perks=3525010810,3373736292,3751912585,3194351027</v>
      </c>
    </row>
    <row r="2111" spans="1:1" x14ac:dyDescent="0.25">
      <c r="A2111" s="6" t="str" cm="1">
        <f t="array" aca="1" ref="A2111" ca="1">IF($A2110="",INDIRECT("wishlist_data!A"&amp;INT(ROW($A2111)/4)),IF(MID($A2110,3,5)="notes",INDIRECT("wishlist_data!C"&amp;INT(ROW($A2111)/4)),IF(MID($A2110,1,3)="dim","",INDIRECT("wishlist_data!B"&amp;INT(ROW($A2111)/4)))))</f>
        <v/>
      </c>
    </row>
    <row r="2112" spans="1:1" x14ac:dyDescent="0.25">
      <c r="A2112" s="6" t="str" cm="1">
        <f t="array" aca="1" ref="A2112" ca="1">IF($A2111="",INDIRECT("wishlist_data!A"&amp;INT(ROW($A2112)/4)),IF(MID($A2111,3,5)="notes",INDIRECT("wishlist_data!C"&amp;INT(ROW($A2112)/4)),IF(MID($A2111,1,3)="dim","",INDIRECT("wishlist_data!B"&amp;INT(ROW($A2112)/4)))))</f>
        <v>// Edge Transit</v>
      </c>
    </row>
    <row r="2113" spans="1:1" x14ac:dyDescent="0.25">
      <c r="A2113" s="6" t="str" cm="1">
        <f t="array" aca="1" ref="A2113" ca="1">IF($A2112="",INDIRECT("wishlist_data!A"&amp;INT(ROW($A2113)/4)),IF(MID($A2112,3,5)="notes",INDIRECT("wishlist_data!C"&amp;INT(ROW($A2113)/4)),IF(MID($A2112,1,3)="dim","",INDIRECT("wishlist_data!B"&amp;INT(ROW($A2113)/4)))))</f>
        <v>//notes:[Aegis' Speedrunner's Shopping List (updated 2026-01-05)] Tier: 3 [Purpose]: Burst boss damage [Usage]: Universal [Source]: Onslaught  | tags: aegis speedrun pve</v>
      </c>
    </row>
    <row r="2114" spans="1:1" x14ac:dyDescent="0.25">
      <c r="A2114" s="6" t="str" cm="1">
        <f t="array" aca="1" ref="A2114" ca="1">IF($A2113="",INDIRECT("wishlist_data!A"&amp;INT(ROW($A2114)/4)),IF(MID($A2113,3,5)="notes",INDIRECT("wishlist_data!C"&amp;INT(ROW($A2114)/4)),IF(MID($A2113,1,3)="dim","",INDIRECT("wishlist_data!B"&amp;INT(ROW($A2114)/4)))))</f>
        <v>dimwishlist:item=218335759&amp;perks=3525010810,3373736292,3751912585,3194351027</v>
      </c>
    </row>
    <row r="2115" spans="1:1" x14ac:dyDescent="0.25">
      <c r="A2115" s="6" t="str" cm="1">
        <f t="array" aca="1" ref="A2115" ca="1">IF($A2114="",INDIRECT("wishlist_data!A"&amp;INT(ROW($A2115)/4)),IF(MID($A2114,3,5)="notes",INDIRECT("wishlist_data!C"&amp;INT(ROW($A2115)/4)),IF(MID($A2114,1,3)="dim","",INDIRECT("wishlist_data!B"&amp;INT(ROW($A2115)/4)))))</f>
        <v/>
      </c>
    </row>
    <row r="2116" spans="1:1" x14ac:dyDescent="0.25">
      <c r="A2116" s="6" t="str" cm="1">
        <f t="array" aca="1" ref="A2116" ca="1">IF($A2115="",INDIRECT("wishlist_data!A"&amp;INT(ROW($A2116)/4)),IF(MID($A2115,3,5)="notes",INDIRECT("wishlist_data!C"&amp;INT(ROW($A2116)/4)),IF(MID($A2115,1,3)="dim","",INDIRECT("wishlist_data!B"&amp;INT(ROW($A2116)/4)))))</f>
        <v>// Edge Transit</v>
      </c>
    </row>
    <row r="2117" spans="1:1" x14ac:dyDescent="0.25">
      <c r="A2117" s="6" t="str" cm="1">
        <f t="array" aca="1" ref="A2117" ca="1">IF($A2116="",INDIRECT("wishlist_data!A"&amp;INT(ROW($A2117)/4)),IF(MID($A2116,3,5)="notes",INDIRECT("wishlist_data!C"&amp;INT(ROW($A2117)/4)),IF(MID($A2116,1,3)="dim","",INDIRECT("wishlist_data!B"&amp;INT(ROW($A2117)/4)))))</f>
        <v>//notes:[Aegis' Speedrunner's Shopping List (updated 2026-01-05)] Tier: 3 [Purpose]: Burst boss damage [Usage]: Universal [Source]: Onslaught  | tags: aegis speedrun pve</v>
      </c>
    </row>
    <row r="2118" spans="1:1" x14ac:dyDescent="0.25">
      <c r="A2118" s="6" t="str" cm="1">
        <f t="array" aca="1" ref="A2118" ca="1">IF($A2117="",INDIRECT("wishlist_data!A"&amp;INT(ROW($A2118)/4)),IF(MID($A2117,3,5)="notes",INDIRECT("wishlist_data!C"&amp;INT(ROW($A2118)/4)),IF(MID($A2117,1,3)="dim","",INDIRECT("wishlist_data!B"&amp;INT(ROW($A2118)/4)))))</f>
        <v>dimwishlist:item=568611923&amp;perks=3525010810,3373736292,3751912585,3194351027</v>
      </c>
    </row>
    <row r="2119" spans="1:1" x14ac:dyDescent="0.25">
      <c r="A2119" s="6" t="str" cm="1">
        <f t="array" aca="1" ref="A2119" ca="1">IF($A2118="",INDIRECT("wishlist_data!A"&amp;INT(ROW($A2119)/4)),IF(MID($A2118,3,5)="notes",INDIRECT("wishlist_data!C"&amp;INT(ROW($A2119)/4)),IF(MID($A2118,1,3)="dim","",INDIRECT("wishlist_data!B"&amp;INT(ROW($A2119)/4)))))</f>
        <v/>
      </c>
    </row>
    <row r="2120" spans="1:1" x14ac:dyDescent="0.25">
      <c r="A2120" s="6" t="str" cm="1">
        <f t="array" aca="1" ref="A2120" ca="1">IF($A2119="",INDIRECT("wishlist_data!A"&amp;INT(ROW($A2120)/4)),IF(MID($A2119,3,5)="notes",INDIRECT("wishlist_data!C"&amp;INT(ROW($A2120)/4)),IF(MID($A2119,1,3)="dim","",INDIRECT("wishlist_data!B"&amp;INT(ROW($A2120)/4)))))</f>
        <v>// Eriana's Vow</v>
      </c>
    </row>
    <row r="2121" spans="1:1" x14ac:dyDescent="0.25">
      <c r="A2121" s="6" t="str" cm="1">
        <f t="array" aca="1" ref="A2121" ca="1">IF($A2120="",INDIRECT("wishlist_data!A"&amp;INT(ROW($A2121)/4)),IF(MID($A2120,3,5)="notes",INDIRECT("wishlist_data!C"&amp;INT(ROW($A2121)/4)),IF(MID($A2120,1,3)="dim","",INDIRECT("wishlist_data!B"&amp;INT(ROW($A2121)/4)))))</f>
        <v>//notes:[Aegis' Speedrunner's Shopping List (updated 2026-01-05)] Tier: 3 [Purpose]: Rapid piercing damage, Destroying oracles, Death Throes stacking, Long range hitscan Barrier [Usage]: VoG, Duality, VotD [Source]: Monument to Lost Lights  | tags: aegis speedrun pve</v>
      </c>
    </row>
    <row r="2122" spans="1:1" x14ac:dyDescent="0.25">
      <c r="A2122" s="6" t="str" cm="1">
        <f t="array" aca="1" ref="A2122" ca="1">IF($A2121="",INDIRECT("wishlist_data!A"&amp;INT(ROW($A2122)/4)),IF(MID($A2121,3,5)="notes",INDIRECT("wishlist_data!C"&amp;INT(ROW($A2122)/4)),IF(MID($A2121,1,3)="dim","",INDIRECT("wishlist_data!B"&amp;INT(ROW($A2122)/4)))))</f>
        <v>dimwishlist:item=3524313097&amp;perks=</v>
      </c>
    </row>
    <row r="2123" spans="1:1" x14ac:dyDescent="0.25">
      <c r="A2123" s="6" t="str" cm="1">
        <f t="array" aca="1" ref="A2123" ca="1">IF($A2122="",INDIRECT("wishlist_data!A"&amp;INT(ROW($A2123)/4)),IF(MID($A2122,3,5)="notes",INDIRECT("wishlist_data!C"&amp;INT(ROW($A2123)/4)),IF(MID($A2122,1,3)="dim","",INDIRECT("wishlist_data!B"&amp;INT(ROW($A2123)/4)))))</f>
        <v/>
      </c>
    </row>
    <row r="2124" spans="1:1" x14ac:dyDescent="0.25">
      <c r="A2124" s="6" t="str" cm="1">
        <f t="array" aca="1" ref="A2124" ca="1">IF($A2123="",INDIRECT("wishlist_data!A"&amp;INT(ROW($A2124)/4)),IF(MID($A2123,3,5)="notes",INDIRECT("wishlist_data!C"&amp;INT(ROW($A2124)/4)),IF(MID($A2123,1,3)="dim","",INDIRECT("wishlist_data!B"&amp;INT(ROW($A2124)/4)))))</f>
        <v>// Ex Diris</v>
      </c>
    </row>
    <row r="2125" spans="1:1" x14ac:dyDescent="0.25">
      <c r="A2125" s="6" t="str" cm="1">
        <f t="array" aca="1" ref="A2125" ca="1">IF($A2124="",INDIRECT("wishlist_data!A"&amp;INT(ROW($A2125)/4)),IF(MID($A2124,3,5)="notes",INDIRECT("wishlist_data!C"&amp;INT(ROW($A2125)/4)),IF(MID($A2124,1,3)="dim","",INDIRECT("wishlist_data!B"&amp;INT(ROW($A2125)/4)))))</f>
        <v>//notes:[Aegis' Speedrunner's Shopping List (updated 2026-01-05)] Tier: 3 [Purpose]: Dying quickly [Usage]: Universal [Source]: Monument to Lost Lights  | tags: aegis speedrun pve</v>
      </c>
    </row>
    <row r="2126" spans="1:1" x14ac:dyDescent="0.25">
      <c r="A2126" s="6" t="str" cm="1">
        <f t="array" aca="1" ref="A2126" ca="1">IF($A2125="",INDIRECT("wishlist_data!A"&amp;INT(ROW($A2126)/4)),IF(MID($A2125,3,5)="notes",INDIRECT("wishlist_data!C"&amp;INT(ROW($A2126)/4)),IF(MID($A2125,1,3)="dim","",INDIRECT("wishlist_data!B"&amp;INT(ROW($A2126)/4)))))</f>
        <v>dimwishlist:item=3821409356&amp;perks=</v>
      </c>
    </row>
    <row r="2127" spans="1:1" x14ac:dyDescent="0.25">
      <c r="A2127" s="6" t="str" cm="1">
        <f t="array" aca="1" ref="A2127" ca="1">IF($A2126="",INDIRECT("wishlist_data!A"&amp;INT(ROW($A2127)/4)),IF(MID($A2126,3,5)="notes",INDIRECT("wishlist_data!C"&amp;INT(ROW($A2127)/4)),IF(MID($A2126,1,3)="dim","",INDIRECT("wishlist_data!B"&amp;INT(ROW($A2127)/4)))))</f>
        <v/>
      </c>
    </row>
    <row r="2128" spans="1:1" x14ac:dyDescent="0.25">
      <c r="A2128" s="6" t="str" cm="1">
        <f t="array" aca="1" ref="A2128" ca="1">IF($A2127="",INDIRECT("wishlist_data!A"&amp;INT(ROW($A2128)/4)),IF(MID($A2127,3,5)="notes",INDIRECT("wishlist_data!C"&amp;INT(ROW($A2128)/4)),IF(MID($A2127,1,3)="dim","",INDIRECT("wishlist_data!B"&amp;INT(ROW($A2128)/4)))))</f>
        <v>// Finality's Auger</v>
      </c>
    </row>
    <row r="2129" spans="1:1" x14ac:dyDescent="0.25">
      <c r="A2129" s="6" t="str" cm="1">
        <f t="array" aca="1" ref="A2129" ca="1">IF($A2128="",INDIRECT("wishlist_data!A"&amp;INT(ROW($A2129)/4)),IF(MID($A2128,3,5)="notes",INDIRECT("wishlist_data!C"&amp;INT(ROW($A2129)/4)),IF(MID($A2128,1,3)="dim","",INDIRECT("wishlist_data!B"&amp;INT(ROW($A2129)/4)))))</f>
        <v>//notes:[Aegis' Speedrunner's Shopping List (updated 2026-01-05)] Tier: 3 [Purpose]: Trapping doors [Usage]: VoG [Source]: Sundered Doctrine  | tags: aegis speedrun pve</v>
      </c>
    </row>
    <row r="2130" spans="1:1" x14ac:dyDescent="0.25">
      <c r="A2130" s="6" t="str" cm="1">
        <f t="array" aca="1" ref="A2130" ca="1">IF($A2129="",INDIRECT("wishlist_data!A"&amp;INT(ROW($A2130)/4)),IF(MID($A2129,3,5)="notes",INDIRECT("wishlist_data!C"&amp;INT(ROW($A2130)/4)),IF(MID($A2129,1,3)="dim","",INDIRECT("wishlist_data!B"&amp;INT(ROW($A2130)/4)))))</f>
        <v>dimwishlist:item=331231237&amp;perks=</v>
      </c>
    </row>
    <row r="2131" spans="1:1" x14ac:dyDescent="0.25">
      <c r="A2131" s="6" t="str" cm="1">
        <f t="array" aca="1" ref="A2131" ca="1">IF($A2130="",INDIRECT("wishlist_data!A"&amp;INT(ROW($A2131)/4)),IF(MID($A2130,3,5)="notes",INDIRECT("wishlist_data!C"&amp;INT(ROW($A2131)/4)),IF(MID($A2130,1,3)="dim","",INDIRECT("wishlist_data!B"&amp;INT(ROW($A2131)/4)))))</f>
        <v/>
      </c>
    </row>
    <row r="2132" spans="1:1" x14ac:dyDescent="0.25">
      <c r="A2132" s="6" t="str" cm="1">
        <f t="array" aca="1" ref="A2132" ca="1">IF($A2131="",INDIRECT("wishlist_data!A"&amp;INT(ROW($A2132)/4)),IF(MID($A2131,3,5)="notes",INDIRECT("wishlist_data!C"&amp;INT(ROW($A2132)/4)),IF(MID($A2131,1,3)="dim","",INDIRECT("wishlist_data!B"&amp;INT(ROW($A2132)/4)))))</f>
        <v>// Ice Breaker</v>
      </c>
    </row>
    <row r="2133" spans="1:1" x14ac:dyDescent="0.25">
      <c r="A2133" s="6" t="str" cm="1">
        <f t="array" aca="1" ref="A2133" ca="1">IF($A2132="",INDIRECT("wishlist_data!A"&amp;INT(ROW($A2133)/4)),IF(MID($A2132,3,5)="notes",INDIRECT("wishlist_data!C"&amp;INT(ROW($A2133)/4)),IF(MID($A2132,1,3)="dim","",INDIRECT("wishlist_data!B"&amp;INT(ROW($A2133)/4)))))</f>
        <v>//notes:[Aegis' Speedrunner's Shopping List (updated 2026-01-05)] Tier: 3 [Purpose]: Ammo generation [Usage]: Universal [Source]: Vesper's Host  | tags: aegis speedrun pve</v>
      </c>
    </row>
    <row r="2134" spans="1:1" x14ac:dyDescent="0.25">
      <c r="A2134" s="6" t="str" cm="1">
        <f t="array" aca="1" ref="A2134" ca="1">IF($A2133="",INDIRECT("wishlist_data!A"&amp;INT(ROW($A2134)/4)),IF(MID($A2133,3,5)="notes",INDIRECT("wishlist_data!C"&amp;INT(ROW($A2134)/4)),IF(MID($A2133,1,3)="dim","",INDIRECT("wishlist_data!B"&amp;INT(ROW($A2134)/4)))))</f>
        <v>dimwishlist:item=1111334348&amp;perks=</v>
      </c>
    </row>
    <row r="2135" spans="1:1" x14ac:dyDescent="0.25">
      <c r="A2135" s="6" t="str" cm="1">
        <f t="array" aca="1" ref="A2135" ca="1">IF($A2134="",INDIRECT("wishlist_data!A"&amp;INT(ROW($A2135)/4)),IF(MID($A2134,3,5)="notes",INDIRECT("wishlist_data!C"&amp;INT(ROW($A2135)/4)),IF(MID($A2134,1,3)="dim","",INDIRECT("wishlist_data!B"&amp;INT(ROW($A2135)/4)))))</f>
        <v/>
      </c>
    </row>
    <row r="2136" spans="1:1" x14ac:dyDescent="0.25">
      <c r="A2136" s="6" t="str" cm="1">
        <f t="array" aca="1" ref="A2136" ca="1">IF($A2135="",INDIRECT("wishlist_data!A"&amp;INT(ROW($A2136)/4)),IF(MID($A2135,3,5)="notes",INDIRECT("wishlist_data!C"&amp;INT(ROW($A2136)/4)),IF(MID($A2135,1,3)="dim","",INDIRECT("wishlist_data!B"&amp;INT(ROW($A2136)/4)))))</f>
        <v>// Imperial Decree</v>
      </c>
    </row>
    <row r="2137" spans="1:1" x14ac:dyDescent="0.25">
      <c r="A2137" s="6" t="str" cm="1">
        <f t="array" aca="1" ref="A2137" ca="1">IF($A2136="",INDIRECT("wishlist_data!A"&amp;INT(ROW($A2137)/4)),IF(MID($A2136,3,5)="notes",INDIRECT("wishlist_data!C"&amp;INT(ROW($A2137)/4)),IF(MID($A2136,1,3)="dim","",INDIRECT("wishlist_data!B"&amp;INT(ROW($A2137)/4)))))</f>
        <v>//notes:[Aegis' Speedrunner's Shopping List (updated 2026-01-05)] Tier: 3 [Purpose]: Burst single target damage, Slow single weapon damage [Usage]: Universal [Source]: S20 focusing  | tags: aegis speedrun pve</v>
      </c>
    </row>
    <row r="2138" spans="1:1" x14ac:dyDescent="0.25">
      <c r="A2138" s="6" t="str" cm="1">
        <f t="array" aca="1" ref="A2138" ca="1">IF($A2137="",INDIRECT("wishlist_data!A"&amp;INT(ROW($A2138)/4)),IF(MID($A2137,3,5)="notes",INDIRECT("wishlist_data!C"&amp;INT(ROW($A2138)/4)),IF(MID($A2137,1,3)="dim","",INDIRECT("wishlist_data!B"&amp;INT(ROW($A2138)/4)))))</f>
        <v>dimwishlist:item=2919334548&amp;perks=1300023272,791862061,3300816228,2360754333</v>
      </c>
    </row>
    <row r="2139" spans="1:1" x14ac:dyDescent="0.25">
      <c r="A2139" s="6" t="str" cm="1">
        <f t="array" aca="1" ref="A2139" ca="1">IF($A2138="",INDIRECT("wishlist_data!A"&amp;INT(ROW($A2139)/4)),IF(MID($A2138,3,5)="notes",INDIRECT("wishlist_data!C"&amp;INT(ROW($A2139)/4)),IF(MID($A2138,1,3)="dim","",INDIRECT("wishlist_data!B"&amp;INT(ROW($A2139)/4)))))</f>
        <v/>
      </c>
    </row>
    <row r="2140" spans="1:1" x14ac:dyDescent="0.25">
      <c r="A2140" s="6" t="str" cm="1">
        <f t="array" aca="1" ref="A2140" ca="1">IF($A2139="",INDIRECT("wishlist_data!A"&amp;INT(ROW($A2140)/4)),IF(MID($A2139,3,5)="notes",INDIRECT("wishlist_data!C"&amp;INT(ROW($A2140)/4)),IF(MID($A2139,1,3)="dim","",INDIRECT("wishlist_data!B"&amp;INT(ROW($A2140)/4)))))</f>
        <v>// Imperial Decree</v>
      </c>
    </row>
    <row r="2141" spans="1:1" x14ac:dyDescent="0.25">
      <c r="A2141" s="6" t="str" cm="1">
        <f t="array" aca="1" ref="A2141" ca="1">IF($A2140="",INDIRECT("wishlist_data!A"&amp;INT(ROW($A2141)/4)),IF(MID($A2140,3,5)="notes",INDIRECT("wishlist_data!C"&amp;INT(ROW($A2141)/4)),IF(MID($A2140,1,3)="dim","",INDIRECT("wishlist_data!B"&amp;INT(ROW($A2141)/4)))))</f>
        <v>//notes:[Aegis' Speedrunner's Shopping List (updated 2026-01-05)] Tier: 3 [Purpose]: Burst single target damage, Slow single weapon damage [Usage]: Universal [Source]: S20 focusing  | tags: aegis speedrun pve</v>
      </c>
    </row>
    <row r="2142" spans="1:1" x14ac:dyDescent="0.25">
      <c r="A2142" s="6" t="str" cm="1">
        <f t="array" aca="1" ref="A2142" ca="1">IF($A2141="",INDIRECT("wishlist_data!A"&amp;INT(ROW($A2142)/4)),IF(MID($A2141,3,5)="notes",INDIRECT("wishlist_data!C"&amp;INT(ROW($A2142)/4)),IF(MID($A2141,1,3)="dim","",INDIRECT("wishlist_data!B"&amp;INT(ROW($A2142)/4)))))</f>
        <v>dimwishlist:item=2919334548&amp;perks=1300023272,791862061,3300816228, 806159697</v>
      </c>
    </row>
    <row r="2143" spans="1:1" x14ac:dyDescent="0.25">
      <c r="A2143" s="6" t="str" cm="1">
        <f t="array" aca="1" ref="A2143" ca="1">IF($A2142="",INDIRECT("wishlist_data!A"&amp;INT(ROW($A2143)/4)),IF(MID($A2142,3,5)="notes",INDIRECT("wishlist_data!C"&amp;INT(ROW($A2143)/4)),IF(MID($A2142,1,3)="dim","",INDIRECT("wishlist_data!B"&amp;INT(ROW($A2143)/4)))))</f>
        <v/>
      </c>
    </row>
    <row r="2144" spans="1:1" x14ac:dyDescent="0.25">
      <c r="A2144" s="6" t="str" cm="1">
        <f t="array" aca="1" ref="A2144" ca="1">IF($A2143="",INDIRECT("wishlist_data!A"&amp;INT(ROW($A2144)/4)),IF(MID($A2143,3,5)="notes",INDIRECT("wishlist_data!C"&amp;INT(ROW($A2144)/4)),IF(MID($A2143,1,3)="dim","",INDIRECT("wishlist_data!B"&amp;INT(ROW($A2144)/4)))))</f>
        <v>// Imperial Decree</v>
      </c>
    </row>
    <row r="2145" spans="1:1" x14ac:dyDescent="0.25">
      <c r="A2145" s="6" t="str" cm="1">
        <f t="array" aca="1" ref="A2145" ca="1">IF($A2144="",INDIRECT("wishlist_data!A"&amp;INT(ROW($A2145)/4)),IF(MID($A2144,3,5)="notes",INDIRECT("wishlist_data!C"&amp;INT(ROW($A2145)/4)),IF(MID($A2144,1,3)="dim","",INDIRECT("wishlist_data!B"&amp;INT(ROW($A2145)/4)))))</f>
        <v>//notes:[Aegis' Speedrunner's Shopping List (updated 2026-01-05)] Tier: 3 [Purpose]: Burst single target damage, Slow single weapon damage [Usage]: Universal [Source]: S20 focusing  | tags: aegis speedrun pve</v>
      </c>
    </row>
    <row r="2146" spans="1:1" x14ac:dyDescent="0.25">
      <c r="A2146" s="6" t="str" cm="1">
        <f t="array" aca="1" ref="A2146" ca="1">IF($A2145="",INDIRECT("wishlist_data!A"&amp;INT(ROW($A2146)/4)),IF(MID($A2145,3,5)="notes",INDIRECT("wishlist_data!C"&amp;INT(ROW($A2146)/4)),IF(MID($A2145,1,3)="dim","",INDIRECT("wishlist_data!B"&amp;INT(ROW($A2146)/4)))))</f>
        <v>dimwishlist:item=2919334548&amp;perks=1300023272,791862061,3300816228,3708227201</v>
      </c>
    </row>
    <row r="2147" spans="1:1" x14ac:dyDescent="0.25">
      <c r="A2147" s="6" t="str" cm="1">
        <f t="array" aca="1" ref="A2147" ca="1">IF($A2146="",INDIRECT("wishlist_data!A"&amp;INT(ROW($A2147)/4)),IF(MID($A2146,3,5)="notes",INDIRECT("wishlist_data!C"&amp;INT(ROW($A2147)/4)),IF(MID($A2146,1,3)="dim","",INDIRECT("wishlist_data!B"&amp;INT(ROW($A2147)/4)))))</f>
        <v/>
      </c>
    </row>
    <row r="2148" spans="1:1" x14ac:dyDescent="0.25">
      <c r="A2148" s="6" t="str" cm="1">
        <f t="array" aca="1" ref="A2148" ca="1">IF($A2147="",INDIRECT("wishlist_data!A"&amp;INT(ROW($A2148)/4)),IF(MID($A2147,3,5)="notes",INDIRECT("wishlist_data!C"&amp;INT(ROW($A2148)/4)),IF(MID($A2147,1,3)="dim","",INDIRECT("wishlist_data!B"&amp;INT(ROW($A2148)/4)))))</f>
        <v>// Imperial Decree</v>
      </c>
    </row>
    <row r="2149" spans="1:1" x14ac:dyDescent="0.25">
      <c r="A2149" s="6" t="str" cm="1">
        <f t="array" aca="1" ref="A2149" ca="1">IF($A2148="",INDIRECT("wishlist_data!A"&amp;INT(ROW($A2149)/4)),IF(MID($A2148,3,5)="notes",INDIRECT("wishlist_data!C"&amp;INT(ROW($A2149)/4)),IF(MID($A2148,1,3)="dim","",INDIRECT("wishlist_data!B"&amp;INT(ROW($A2149)/4)))))</f>
        <v>//notes:[Aegis' Speedrunner's Shopping List (updated 2026-01-05)] Tier: 3 [Purpose]: Burst single target damage, Slow single weapon damage [Usage]: Universal [Source]: S20 focusing  | tags: aegis speedrun pve</v>
      </c>
    </row>
    <row r="2150" spans="1:1" x14ac:dyDescent="0.25">
      <c r="A2150" s="6" t="str" cm="1">
        <f t="array" aca="1" ref="A2150" ca="1">IF($A2149="",INDIRECT("wishlist_data!A"&amp;INT(ROW($A2150)/4)),IF(MID($A2149,3,5)="notes",INDIRECT("wishlist_data!C"&amp;INT(ROW($A2150)/4)),IF(MID($A2149,1,3)="dim","",INDIRECT("wishlist_data!B"&amp;INT(ROW($A2150)/4)))))</f>
        <v>dimwishlist:item=318443586&amp;perks=1300023272,791862061,3300816228,2360754333</v>
      </c>
    </row>
    <row r="2151" spans="1:1" x14ac:dyDescent="0.25">
      <c r="A2151" s="6" t="str" cm="1">
        <f t="array" aca="1" ref="A2151" ca="1">IF($A2150="",INDIRECT("wishlist_data!A"&amp;INT(ROW($A2151)/4)),IF(MID($A2150,3,5)="notes",INDIRECT("wishlist_data!C"&amp;INT(ROW($A2151)/4)),IF(MID($A2150,1,3)="dim","",INDIRECT("wishlist_data!B"&amp;INT(ROW($A2151)/4)))))</f>
        <v/>
      </c>
    </row>
    <row r="2152" spans="1:1" x14ac:dyDescent="0.25">
      <c r="A2152" s="6" t="str" cm="1">
        <f t="array" aca="1" ref="A2152" ca="1">IF($A2151="",INDIRECT("wishlist_data!A"&amp;INT(ROW($A2152)/4)),IF(MID($A2151,3,5)="notes",INDIRECT("wishlist_data!C"&amp;INT(ROW($A2152)/4)),IF(MID($A2151,1,3)="dim","",INDIRECT("wishlist_data!B"&amp;INT(ROW($A2152)/4)))))</f>
        <v>// Imperial Decree</v>
      </c>
    </row>
    <row r="2153" spans="1:1" x14ac:dyDescent="0.25">
      <c r="A2153" s="6" t="str" cm="1">
        <f t="array" aca="1" ref="A2153" ca="1">IF($A2152="",INDIRECT("wishlist_data!A"&amp;INT(ROW($A2153)/4)),IF(MID($A2152,3,5)="notes",INDIRECT("wishlist_data!C"&amp;INT(ROW($A2153)/4)),IF(MID($A2152,1,3)="dim","",INDIRECT("wishlist_data!B"&amp;INT(ROW($A2153)/4)))))</f>
        <v>//notes:[Aegis' Speedrunner's Shopping List (updated 2026-01-05)] Tier: 3 [Purpose]: Burst single target damage, Slow single weapon damage [Usage]: Universal [Source]: S20 focusing  | tags: aegis speedrun pve</v>
      </c>
    </row>
    <row r="2154" spans="1:1" x14ac:dyDescent="0.25">
      <c r="A2154" s="6" t="str" cm="1">
        <f t="array" aca="1" ref="A2154" ca="1">IF($A2153="",INDIRECT("wishlist_data!A"&amp;INT(ROW($A2154)/4)),IF(MID($A2153,3,5)="notes",INDIRECT("wishlist_data!C"&amp;INT(ROW($A2154)/4)),IF(MID($A2153,1,3)="dim","",INDIRECT("wishlist_data!B"&amp;INT(ROW($A2154)/4)))))</f>
        <v>dimwishlist:item=318443586&amp;perks=1300023272,791862061,3300816228, 806159697</v>
      </c>
    </row>
    <row r="2155" spans="1:1" x14ac:dyDescent="0.25">
      <c r="A2155" s="6" t="str" cm="1">
        <f t="array" aca="1" ref="A2155" ca="1">IF($A2154="",INDIRECT("wishlist_data!A"&amp;INT(ROW($A2155)/4)),IF(MID($A2154,3,5)="notes",INDIRECT("wishlist_data!C"&amp;INT(ROW($A2155)/4)),IF(MID($A2154,1,3)="dim","",INDIRECT("wishlist_data!B"&amp;INT(ROW($A2155)/4)))))</f>
        <v/>
      </c>
    </row>
    <row r="2156" spans="1:1" x14ac:dyDescent="0.25">
      <c r="A2156" s="6" t="str" cm="1">
        <f t="array" aca="1" ref="A2156" ca="1">IF($A2155="",INDIRECT("wishlist_data!A"&amp;INT(ROW($A2156)/4)),IF(MID($A2155,3,5)="notes",INDIRECT("wishlist_data!C"&amp;INT(ROW($A2156)/4)),IF(MID($A2155,1,3)="dim","",INDIRECT("wishlist_data!B"&amp;INT(ROW($A2156)/4)))))</f>
        <v>// Imperial Decree</v>
      </c>
    </row>
    <row r="2157" spans="1:1" x14ac:dyDescent="0.25">
      <c r="A2157" s="6" t="str" cm="1">
        <f t="array" aca="1" ref="A2157" ca="1">IF($A2156="",INDIRECT("wishlist_data!A"&amp;INT(ROW($A2157)/4)),IF(MID($A2156,3,5)="notes",INDIRECT("wishlist_data!C"&amp;INT(ROW($A2157)/4)),IF(MID($A2156,1,3)="dim","",INDIRECT("wishlist_data!B"&amp;INT(ROW($A2157)/4)))))</f>
        <v>//notes:[Aegis' Speedrunner's Shopping List (updated 2026-01-05)] Tier: 3 [Purpose]: Burst single target damage, Slow single weapon damage [Usage]: Universal [Source]: S20 focusing  | tags: aegis speedrun pve</v>
      </c>
    </row>
    <row r="2158" spans="1:1" x14ac:dyDescent="0.25">
      <c r="A2158" s="6" t="str" cm="1">
        <f t="array" aca="1" ref="A2158" ca="1">IF($A2157="",INDIRECT("wishlist_data!A"&amp;INT(ROW($A2158)/4)),IF(MID($A2157,3,5)="notes",INDIRECT("wishlist_data!C"&amp;INT(ROW($A2158)/4)),IF(MID($A2157,1,3)="dim","",INDIRECT("wishlist_data!B"&amp;INT(ROW($A2158)/4)))))</f>
        <v>dimwishlist:item=318443586&amp;perks=1300023272,791862061,3300816228,3708227201</v>
      </c>
    </row>
    <row r="2159" spans="1:1" x14ac:dyDescent="0.25">
      <c r="A2159" s="6" t="str" cm="1">
        <f t="array" aca="1" ref="A2159" ca="1">IF($A2158="",INDIRECT("wishlist_data!A"&amp;INT(ROW($A2159)/4)),IF(MID($A2158,3,5)="notes",INDIRECT("wishlist_data!C"&amp;INT(ROW($A2159)/4)),IF(MID($A2158,1,3)="dim","",INDIRECT("wishlist_data!B"&amp;INT(ROW($A2159)/4)))))</f>
        <v/>
      </c>
    </row>
    <row r="2160" spans="1:1" x14ac:dyDescent="0.25">
      <c r="A2160" s="6" t="str" cm="1">
        <f t="array" aca="1" ref="A2160" ca="1">IF($A2159="",INDIRECT("wishlist_data!A"&amp;INT(ROW($A2160)/4)),IF(MID($A2159,3,5)="notes",INDIRECT("wishlist_data!C"&amp;INT(ROW($A2160)/4)),IF(MID($A2159,1,3)="dim","",INDIRECT("wishlist_data!B"&amp;INT(ROW($A2160)/4)))))</f>
        <v>// Martyr's Retribution</v>
      </c>
    </row>
    <row r="2161" spans="1:1" x14ac:dyDescent="0.25">
      <c r="A2161" s="6" t="str" cm="1">
        <f t="array" aca="1" ref="A2161" ca="1">IF($A2160="",INDIRECT("wishlist_data!A"&amp;INT(ROW($A2161)/4)),IF(MID($A2160,3,5)="notes",INDIRECT("wishlist_data!C"&amp;INT(ROW($A2161)/4)),IF(MID($A2160,1,3)="dim","",INDIRECT("wishlist_data!B"&amp;INT(ROW($A2161)/4)))))</f>
        <v>//notes:[Aegis' Speedrunner's Shopping List (updated 2026-01-05)] Tier: 3 [Purpose]: Ammo efficient add clear [Usage]: Universal [Source]: S24 pool  | tags: aegis speedrun pve</v>
      </c>
    </row>
    <row r="2162" spans="1:1" x14ac:dyDescent="0.25">
      <c r="A2162" s="6" t="str" cm="1">
        <f t="array" aca="1" ref="A2162" ca="1">IF($A2161="",INDIRECT("wishlist_data!A"&amp;INT(ROW($A2162)/4)),IF(MID($A2161,3,5)="notes",INDIRECT("wishlist_data!C"&amp;INT(ROW($A2162)/4)),IF(MID($A2161,1,3)="dim","",INDIRECT("wishlist_data!B"&amp;INT(ROW($A2162)/4)))))</f>
        <v>dimwishlist:item=2584830733&amp;perks=3525010810,2822142346,3017780555,4293542123</v>
      </c>
    </row>
    <row r="2163" spans="1:1" x14ac:dyDescent="0.25">
      <c r="A2163" s="6" t="str" cm="1">
        <f t="array" aca="1" ref="A2163" ca="1">IF($A2162="",INDIRECT("wishlist_data!A"&amp;INT(ROW($A2163)/4)),IF(MID($A2162,3,5)="notes",INDIRECT("wishlist_data!C"&amp;INT(ROW($A2163)/4)),IF(MID($A2162,1,3)="dim","",INDIRECT("wishlist_data!B"&amp;INT(ROW($A2163)/4)))))</f>
        <v/>
      </c>
    </row>
    <row r="2164" spans="1:1" x14ac:dyDescent="0.25">
      <c r="A2164" s="6" t="str" cm="1">
        <f t="array" aca="1" ref="A2164" ca="1">IF($A2163="",INDIRECT("wishlist_data!A"&amp;INT(ROW($A2164)/4)),IF(MID($A2163,3,5)="notes",INDIRECT("wishlist_data!C"&amp;INT(ROW($A2164)/4)),IF(MID($A2163,1,3)="dim","",INDIRECT("wishlist_data!B"&amp;INT(ROW($A2164)/4)))))</f>
        <v>// Martyr's Retribution</v>
      </c>
    </row>
    <row r="2165" spans="1:1" x14ac:dyDescent="0.25">
      <c r="A2165" s="6" t="str" cm="1">
        <f t="array" aca="1" ref="A2165" ca="1">IF($A2164="",INDIRECT("wishlist_data!A"&amp;INT(ROW($A2165)/4)),IF(MID($A2164,3,5)="notes",INDIRECT("wishlist_data!C"&amp;INT(ROW($A2165)/4)),IF(MID($A2164,1,3)="dim","",INDIRECT("wishlist_data!B"&amp;INT(ROW($A2165)/4)))))</f>
        <v>//notes:[Aegis' Speedrunner's Shopping List (updated 2026-01-05)] Tier: 3 [Purpose]: Ammo efficient add clear [Usage]: Universal [Source]: S24 pool  | tags: aegis speedrun pve</v>
      </c>
    </row>
    <row r="2166" spans="1:1" x14ac:dyDescent="0.25">
      <c r="A2166" s="6" t="str" cm="1">
        <f t="array" aca="1" ref="A2166" ca="1">IF($A2165="",INDIRECT("wishlist_data!A"&amp;INT(ROW($A2166)/4)),IF(MID($A2165,3,5)="notes",INDIRECT("wishlist_data!C"&amp;INT(ROW($A2166)/4)),IF(MID($A2165,1,3)="dim","",INDIRECT("wishlist_data!B"&amp;INT(ROW($A2166)/4)))))</f>
        <v>dimwishlist:item=2584830733&amp;perks=3525010810,2822142346,3017780555,1015611457</v>
      </c>
    </row>
    <row r="2167" spans="1:1" x14ac:dyDescent="0.25">
      <c r="A2167" s="6" t="str" cm="1">
        <f t="array" aca="1" ref="A2167" ca="1">IF($A2166="",INDIRECT("wishlist_data!A"&amp;INT(ROW($A2167)/4)),IF(MID($A2166,3,5)="notes",INDIRECT("wishlist_data!C"&amp;INT(ROW($A2167)/4)),IF(MID($A2166,1,3)="dim","",INDIRECT("wishlist_data!B"&amp;INT(ROW($A2167)/4)))))</f>
        <v/>
      </c>
    </row>
    <row r="2168" spans="1:1" x14ac:dyDescent="0.25">
      <c r="A2168" s="6" t="str" cm="1">
        <f t="array" aca="1" ref="A2168" ca="1">IF($A2167="",INDIRECT("wishlist_data!A"&amp;INT(ROW($A2168)/4)),IF(MID($A2167,3,5)="notes",INDIRECT("wishlist_data!C"&amp;INT(ROW($A2168)/4)),IF(MID($A2167,1,3)="dim","",INDIRECT("wishlist_data!B"&amp;INT(ROW($A2168)/4)))))</f>
        <v>// Martyr's Retribution</v>
      </c>
    </row>
    <row r="2169" spans="1:1" x14ac:dyDescent="0.25">
      <c r="A2169" s="6" t="str" cm="1">
        <f t="array" aca="1" ref="A2169" ca="1">IF($A2168="",INDIRECT("wishlist_data!A"&amp;INT(ROW($A2169)/4)),IF(MID($A2168,3,5)="notes",INDIRECT("wishlist_data!C"&amp;INT(ROW($A2169)/4)),IF(MID($A2168,1,3)="dim","",INDIRECT("wishlist_data!B"&amp;INT(ROW($A2169)/4)))))</f>
        <v>//notes:[Aegis' Speedrunner's Shopping List (updated 2026-01-05)] Tier: 3 [Purpose]: Ammo efficient add clear [Usage]: Universal [Source]: S24 pool  | tags: aegis speedrun pve</v>
      </c>
    </row>
    <row r="2170" spans="1:1" x14ac:dyDescent="0.25">
      <c r="A2170" s="6" t="str" cm="1">
        <f t="array" aca="1" ref="A2170" ca="1">IF($A2169="",INDIRECT("wishlist_data!A"&amp;INT(ROW($A2170)/4)),IF(MID($A2169,3,5)="notes",INDIRECT("wishlist_data!C"&amp;INT(ROW($A2170)/4)),IF(MID($A2169,1,3)="dim","",INDIRECT("wishlist_data!B"&amp;INT(ROW($A2170)/4)))))</f>
        <v>dimwishlist:item=2584830733&amp;perks=3525010810,2822142346,3523296417,4293542123</v>
      </c>
    </row>
    <row r="2171" spans="1:1" x14ac:dyDescent="0.25">
      <c r="A2171" s="6" t="str" cm="1">
        <f t="array" aca="1" ref="A2171" ca="1">IF($A2170="",INDIRECT("wishlist_data!A"&amp;INT(ROW($A2171)/4)),IF(MID($A2170,3,5)="notes",INDIRECT("wishlist_data!C"&amp;INT(ROW($A2171)/4)),IF(MID($A2170,1,3)="dim","",INDIRECT("wishlist_data!B"&amp;INT(ROW($A2171)/4)))))</f>
        <v/>
      </c>
    </row>
    <row r="2172" spans="1:1" x14ac:dyDescent="0.25">
      <c r="A2172" s="6" t="str" cm="1">
        <f t="array" aca="1" ref="A2172" ca="1">IF($A2171="",INDIRECT("wishlist_data!A"&amp;INT(ROW($A2172)/4)),IF(MID($A2171,3,5)="notes",INDIRECT("wishlist_data!C"&amp;INT(ROW($A2172)/4)),IF(MID($A2171,1,3)="dim","",INDIRECT("wishlist_data!B"&amp;INT(ROW($A2172)/4)))))</f>
        <v>// Martyr's Retribution</v>
      </c>
    </row>
    <row r="2173" spans="1:1" x14ac:dyDescent="0.25">
      <c r="A2173" s="6" t="str" cm="1">
        <f t="array" aca="1" ref="A2173" ca="1">IF($A2172="",INDIRECT("wishlist_data!A"&amp;INT(ROW($A2173)/4)),IF(MID($A2172,3,5)="notes",INDIRECT("wishlist_data!C"&amp;INT(ROW($A2173)/4)),IF(MID($A2172,1,3)="dim","",INDIRECT("wishlist_data!B"&amp;INT(ROW($A2173)/4)))))</f>
        <v>//notes:[Aegis' Speedrunner's Shopping List (updated 2026-01-05)] Tier: 3 [Purpose]: Ammo efficient add clear [Usage]: Universal [Source]: S24 pool  | tags: aegis speedrun pve</v>
      </c>
    </row>
    <row r="2174" spans="1:1" x14ac:dyDescent="0.25">
      <c r="A2174" s="6" t="str" cm="1">
        <f t="array" aca="1" ref="A2174" ca="1">IF($A2173="",INDIRECT("wishlist_data!A"&amp;INT(ROW($A2174)/4)),IF(MID($A2173,3,5)="notes",INDIRECT("wishlist_data!C"&amp;INT(ROW($A2174)/4)),IF(MID($A2173,1,3)="dim","",INDIRECT("wishlist_data!B"&amp;INT(ROW($A2174)/4)))))</f>
        <v>dimwishlist:item=2584830733&amp;perks=3525010810,2822142346,3523296417,1015611457</v>
      </c>
    </row>
    <row r="2175" spans="1:1" x14ac:dyDescent="0.25">
      <c r="A2175" s="6" t="str" cm="1">
        <f t="array" aca="1" ref="A2175" ca="1">IF($A2174="",INDIRECT("wishlist_data!A"&amp;INT(ROW($A2175)/4)),IF(MID($A2174,3,5)="notes",INDIRECT("wishlist_data!C"&amp;INT(ROW($A2175)/4)),IF(MID($A2174,1,3)="dim","",INDIRECT("wishlist_data!B"&amp;INT(ROW($A2175)/4)))))</f>
        <v/>
      </c>
    </row>
    <row r="2176" spans="1:1" x14ac:dyDescent="0.25">
      <c r="A2176" s="6" t="str" cm="1">
        <f t="array" aca="1" ref="A2176" ca="1">IF($A2175="",INDIRECT("wishlist_data!A"&amp;INT(ROW($A2176)/4)),IF(MID($A2175,3,5)="notes",INDIRECT("wishlist_data!C"&amp;INT(ROW($A2176)/4)),IF(MID($A2175,1,3)="dim","",INDIRECT("wishlist_data!B"&amp;INT(ROW($A2176)/4)))))</f>
        <v>// Martyr's Retribution</v>
      </c>
    </row>
    <row r="2177" spans="1:1" x14ac:dyDescent="0.25">
      <c r="A2177" s="6" t="str" cm="1">
        <f t="array" aca="1" ref="A2177" ca="1">IF($A2176="",INDIRECT("wishlist_data!A"&amp;INT(ROW($A2177)/4)),IF(MID($A2176,3,5)="notes",INDIRECT("wishlist_data!C"&amp;INT(ROW($A2177)/4)),IF(MID($A2176,1,3)="dim","",INDIRECT("wishlist_data!B"&amp;INT(ROW($A2177)/4)))))</f>
        <v>//notes:[Aegis' Speedrunner's Shopping List (updated 2026-01-05)] Tier: 3 [Purpose]: Ammo efficient add clear [Usage]: Universal [Source]: S24 pool  | tags: aegis speedrun pve</v>
      </c>
    </row>
    <row r="2178" spans="1:1" x14ac:dyDescent="0.25">
      <c r="A2178" s="6" t="str" cm="1">
        <f t="array" aca="1" ref="A2178" ca="1">IF($A2177="",INDIRECT("wishlist_data!A"&amp;INT(ROW($A2178)/4)),IF(MID($A2177,3,5)="notes",INDIRECT("wishlist_data!C"&amp;INT(ROW($A2178)/4)),IF(MID($A2177,1,3)="dim","",INDIRECT("wishlist_data!B"&amp;INT(ROW($A2178)/4)))))</f>
        <v>dimwishlist:item=2584830733&amp;perks=3525010810,2822142346,3300816228,4293542123</v>
      </c>
    </row>
    <row r="2179" spans="1:1" x14ac:dyDescent="0.25">
      <c r="A2179" s="6" t="str" cm="1">
        <f t="array" aca="1" ref="A2179" ca="1">IF($A2178="",INDIRECT("wishlist_data!A"&amp;INT(ROW($A2179)/4)),IF(MID($A2178,3,5)="notes",INDIRECT("wishlist_data!C"&amp;INT(ROW($A2179)/4)),IF(MID($A2178,1,3)="dim","",INDIRECT("wishlist_data!B"&amp;INT(ROW($A2179)/4)))))</f>
        <v/>
      </c>
    </row>
    <row r="2180" spans="1:1" x14ac:dyDescent="0.25">
      <c r="A2180" s="6" t="str" cm="1">
        <f t="array" aca="1" ref="A2180" ca="1">IF($A2179="",INDIRECT("wishlist_data!A"&amp;INT(ROW($A2180)/4)),IF(MID($A2179,3,5)="notes",INDIRECT("wishlist_data!C"&amp;INT(ROW($A2180)/4)),IF(MID($A2179,1,3)="dim","",INDIRECT("wishlist_data!B"&amp;INT(ROW($A2180)/4)))))</f>
        <v>// Martyr's Retribution</v>
      </c>
    </row>
    <row r="2181" spans="1:1" x14ac:dyDescent="0.25">
      <c r="A2181" s="6" t="str" cm="1">
        <f t="array" aca="1" ref="A2181" ca="1">IF($A2180="",INDIRECT("wishlist_data!A"&amp;INT(ROW($A2181)/4)),IF(MID($A2180,3,5)="notes",INDIRECT("wishlist_data!C"&amp;INT(ROW($A2181)/4)),IF(MID($A2180,1,3)="dim","",INDIRECT("wishlist_data!B"&amp;INT(ROW($A2181)/4)))))</f>
        <v>//notes:[Aegis' Speedrunner's Shopping List (updated 2026-01-05)] Tier: 3 [Purpose]: Ammo efficient add clear [Usage]: Universal [Source]: S24 pool  | tags: aegis speedrun pve</v>
      </c>
    </row>
    <row r="2182" spans="1:1" x14ac:dyDescent="0.25">
      <c r="A2182" s="6" t="str" cm="1">
        <f t="array" aca="1" ref="A2182" ca="1">IF($A2181="",INDIRECT("wishlist_data!A"&amp;INT(ROW($A2182)/4)),IF(MID($A2181,3,5)="notes",INDIRECT("wishlist_data!C"&amp;INT(ROW($A2182)/4)),IF(MID($A2181,1,3)="dim","",INDIRECT("wishlist_data!B"&amp;INT(ROW($A2182)/4)))))</f>
        <v>dimwishlist:item=2584830733&amp;perks=3525010810,2822142346,3300816228,1015611457</v>
      </c>
    </row>
    <row r="2183" spans="1:1" x14ac:dyDescent="0.25">
      <c r="A2183" s="6" t="str" cm="1">
        <f t="array" aca="1" ref="A2183" ca="1">IF($A2182="",INDIRECT("wishlist_data!A"&amp;INT(ROW($A2183)/4)),IF(MID($A2182,3,5)="notes",INDIRECT("wishlist_data!C"&amp;INT(ROW($A2183)/4)),IF(MID($A2182,1,3)="dim","",INDIRECT("wishlist_data!B"&amp;INT(ROW($A2183)/4)))))</f>
        <v/>
      </c>
    </row>
    <row r="2184" spans="1:1" x14ac:dyDescent="0.25">
      <c r="A2184" s="6" t="str" cm="1">
        <f t="array" aca="1" ref="A2184" ca="1">IF($A2183="",INDIRECT("wishlist_data!A"&amp;INT(ROW($A2184)/4)),IF(MID($A2183,3,5)="notes",INDIRECT("wishlist_data!C"&amp;INT(ROW($A2184)/4)),IF(MID($A2183,1,3)="dim","",INDIRECT("wishlist_data!B"&amp;INT(ROW($A2184)/4)))))</f>
        <v>// Martyr's Retribution</v>
      </c>
    </row>
    <row r="2185" spans="1:1" x14ac:dyDescent="0.25">
      <c r="A2185" s="6" t="str" cm="1">
        <f t="array" aca="1" ref="A2185" ca="1">IF($A2184="",INDIRECT("wishlist_data!A"&amp;INT(ROW($A2185)/4)),IF(MID($A2184,3,5)="notes",INDIRECT("wishlist_data!C"&amp;INT(ROW($A2185)/4)),IF(MID($A2184,1,3)="dim","",INDIRECT("wishlist_data!B"&amp;INT(ROW($A2185)/4)))))</f>
        <v>//notes:[Aegis' Speedrunner's Shopping List (updated 2026-01-05)] Tier: 3 [Purpose]: Ammo efficient add clear [Usage]: Universal [Source]: S24 pool  | tags: aegis speedrun pve</v>
      </c>
    </row>
    <row r="2186" spans="1:1" x14ac:dyDescent="0.25">
      <c r="A2186" s="6" t="str" cm="1">
        <f t="array" aca="1" ref="A2186" ca="1">IF($A2185="",INDIRECT("wishlist_data!A"&amp;INT(ROW($A2186)/4)),IF(MID($A2185,3,5)="notes",INDIRECT("wishlist_data!C"&amp;INT(ROW($A2186)/4)),IF(MID($A2185,1,3)="dim","",INDIRECT("wishlist_data!B"&amp;INT(ROW($A2186)/4)))))</f>
        <v>dimwishlist:item=3850168899&amp;perks=3525010810,2822142346,3017780555,4293542123</v>
      </c>
    </row>
    <row r="2187" spans="1:1" x14ac:dyDescent="0.25">
      <c r="A2187" s="6" t="str" cm="1">
        <f t="array" aca="1" ref="A2187" ca="1">IF($A2186="",INDIRECT("wishlist_data!A"&amp;INT(ROW($A2187)/4)),IF(MID($A2186,3,5)="notes",INDIRECT("wishlist_data!C"&amp;INT(ROW($A2187)/4)),IF(MID($A2186,1,3)="dim","",INDIRECT("wishlist_data!B"&amp;INT(ROW($A2187)/4)))))</f>
        <v/>
      </c>
    </row>
    <row r="2188" spans="1:1" x14ac:dyDescent="0.25">
      <c r="A2188" s="6" t="str" cm="1">
        <f t="array" aca="1" ref="A2188" ca="1">IF($A2187="",INDIRECT("wishlist_data!A"&amp;INT(ROW($A2188)/4)),IF(MID($A2187,3,5)="notes",INDIRECT("wishlist_data!C"&amp;INT(ROW($A2188)/4)),IF(MID($A2187,1,3)="dim","",INDIRECT("wishlist_data!B"&amp;INT(ROW($A2188)/4)))))</f>
        <v>// Martyr's Retribution</v>
      </c>
    </row>
    <row r="2189" spans="1:1" x14ac:dyDescent="0.25">
      <c r="A2189" s="6" t="str" cm="1">
        <f t="array" aca="1" ref="A2189" ca="1">IF($A2188="",INDIRECT("wishlist_data!A"&amp;INT(ROW($A2189)/4)),IF(MID($A2188,3,5)="notes",INDIRECT("wishlist_data!C"&amp;INT(ROW($A2189)/4)),IF(MID($A2188,1,3)="dim","",INDIRECT("wishlist_data!B"&amp;INT(ROW($A2189)/4)))))</f>
        <v>//notes:[Aegis' Speedrunner's Shopping List (updated 2026-01-05)] Tier: 3 [Purpose]: Ammo efficient add clear [Usage]: Universal [Source]: S24 pool  | tags: aegis speedrun pve</v>
      </c>
    </row>
    <row r="2190" spans="1:1" x14ac:dyDescent="0.25">
      <c r="A2190" s="6" t="str" cm="1">
        <f t="array" aca="1" ref="A2190" ca="1">IF($A2189="",INDIRECT("wishlist_data!A"&amp;INT(ROW($A2190)/4)),IF(MID($A2189,3,5)="notes",INDIRECT("wishlist_data!C"&amp;INT(ROW($A2190)/4)),IF(MID($A2189,1,3)="dim","",INDIRECT("wishlist_data!B"&amp;INT(ROW($A2190)/4)))))</f>
        <v>dimwishlist:item=3850168899&amp;perks=3525010810,2822142346,3017780555,1015611457</v>
      </c>
    </row>
    <row r="2191" spans="1:1" x14ac:dyDescent="0.25">
      <c r="A2191" s="6" t="str" cm="1">
        <f t="array" aca="1" ref="A2191" ca="1">IF($A2190="",INDIRECT("wishlist_data!A"&amp;INT(ROW($A2191)/4)),IF(MID($A2190,3,5)="notes",INDIRECT("wishlist_data!C"&amp;INT(ROW($A2191)/4)),IF(MID($A2190,1,3)="dim","",INDIRECT("wishlist_data!B"&amp;INT(ROW($A2191)/4)))))</f>
        <v/>
      </c>
    </row>
    <row r="2192" spans="1:1" x14ac:dyDescent="0.25">
      <c r="A2192" s="6" t="str" cm="1">
        <f t="array" aca="1" ref="A2192" ca="1">IF($A2191="",INDIRECT("wishlist_data!A"&amp;INT(ROW($A2192)/4)),IF(MID($A2191,3,5)="notes",INDIRECT("wishlist_data!C"&amp;INT(ROW($A2192)/4)),IF(MID($A2191,1,3)="dim","",INDIRECT("wishlist_data!B"&amp;INT(ROW($A2192)/4)))))</f>
        <v>// Martyr's Retribution</v>
      </c>
    </row>
    <row r="2193" spans="1:1" x14ac:dyDescent="0.25">
      <c r="A2193" s="6" t="str" cm="1">
        <f t="array" aca="1" ref="A2193" ca="1">IF($A2192="",INDIRECT("wishlist_data!A"&amp;INT(ROW($A2193)/4)),IF(MID($A2192,3,5)="notes",INDIRECT("wishlist_data!C"&amp;INT(ROW($A2193)/4)),IF(MID($A2192,1,3)="dim","",INDIRECT("wishlist_data!B"&amp;INT(ROW($A2193)/4)))))</f>
        <v>//notes:[Aegis' Speedrunner's Shopping List (updated 2026-01-05)] Tier: 3 [Purpose]: Ammo efficient add clear [Usage]: Universal [Source]: S24 pool  | tags: aegis speedrun pve</v>
      </c>
    </row>
    <row r="2194" spans="1:1" x14ac:dyDescent="0.25">
      <c r="A2194" s="6" t="str" cm="1">
        <f t="array" aca="1" ref="A2194" ca="1">IF($A2193="",INDIRECT("wishlist_data!A"&amp;INT(ROW($A2194)/4)),IF(MID($A2193,3,5)="notes",INDIRECT("wishlist_data!C"&amp;INT(ROW($A2194)/4)),IF(MID($A2193,1,3)="dim","",INDIRECT("wishlist_data!B"&amp;INT(ROW($A2194)/4)))))</f>
        <v>dimwishlist:item=3850168899&amp;perks=3525010810,2822142346,3523296417,4293542123</v>
      </c>
    </row>
    <row r="2195" spans="1:1" x14ac:dyDescent="0.25">
      <c r="A2195" s="6" t="str" cm="1">
        <f t="array" aca="1" ref="A2195" ca="1">IF($A2194="",INDIRECT("wishlist_data!A"&amp;INT(ROW($A2195)/4)),IF(MID($A2194,3,5)="notes",INDIRECT("wishlist_data!C"&amp;INT(ROW($A2195)/4)),IF(MID($A2194,1,3)="dim","",INDIRECT("wishlist_data!B"&amp;INT(ROW($A2195)/4)))))</f>
        <v/>
      </c>
    </row>
    <row r="2196" spans="1:1" x14ac:dyDescent="0.25">
      <c r="A2196" s="6" t="str" cm="1">
        <f t="array" aca="1" ref="A2196" ca="1">IF($A2195="",INDIRECT("wishlist_data!A"&amp;INT(ROW($A2196)/4)),IF(MID($A2195,3,5)="notes",INDIRECT("wishlist_data!C"&amp;INT(ROW($A2196)/4)),IF(MID($A2195,1,3)="dim","",INDIRECT("wishlist_data!B"&amp;INT(ROW($A2196)/4)))))</f>
        <v>// Martyr's Retribution</v>
      </c>
    </row>
    <row r="2197" spans="1:1" x14ac:dyDescent="0.25">
      <c r="A2197" s="6" t="str" cm="1">
        <f t="array" aca="1" ref="A2197" ca="1">IF($A2196="",INDIRECT("wishlist_data!A"&amp;INT(ROW($A2197)/4)),IF(MID($A2196,3,5)="notes",INDIRECT("wishlist_data!C"&amp;INT(ROW($A2197)/4)),IF(MID($A2196,1,3)="dim","",INDIRECT("wishlist_data!B"&amp;INT(ROW($A2197)/4)))))</f>
        <v>//notes:[Aegis' Speedrunner's Shopping List (updated 2026-01-05)] Tier: 3 [Purpose]: Ammo efficient add clear [Usage]: Universal [Source]: S24 pool  | tags: aegis speedrun pve</v>
      </c>
    </row>
    <row r="2198" spans="1:1" x14ac:dyDescent="0.25">
      <c r="A2198" s="6" t="str" cm="1">
        <f t="array" aca="1" ref="A2198" ca="1">IF($A2197="",INDIRECT("wishlist_data!A"&amp;INT(ROW($A2198)/4)),IF(MID($A2197,3,5)="notes",INDIRECT("wishlist_data!C"&amp;INT(ROW($A2198)/4)),IF(MID($A2197,1,3)="dim","",INDIRECT("wishlist_data!B"&amp;INT(ROW($A2198)/4)))))</f>
        <v>dimwishlist:item=3850168899&amp;perks=3525010810,2822142346,3523296417,1015611457</v>
      </c>
    </row>
    <row r="2199" spans="1:1" x14ac:dyDescent="0.25">
      <c r="A2199" s="6" t="str" cm="1">
        <f t="array" aca="1" ref="A2199" ca="1">IF($A2198="",INDIRECT("wishlist_data!A"&amp;INT(ROW($A2199)/4)),IF(MID($A2198,3,5)="notes",INDIRECT("wishlist_data!C"&amp;INT(ROW($A2199)/4)),IF(MID($A2198,1,3)="dim","",INDIRECT("wishlist_data!B"&amp;INT(ROW($A2199)/4)))))</f>
        <v/>
      </c>
    </row>
    <row r="2200" spans="1:1" x14ac:dyDescent="0.25">
      <c r="A2200" s="6" t="str" cm="1">
        <f t="array" aca="1" ref="A2200" ca="1">IF($A2199="",INDIRECT("wishlist_data!A"&amp;INT(ROW($A2200)/4)),IF(MID($A2199,3,5)="notes",INDIRECT("wishlist_data!C"&amp;INT(ROW($A2200)/4)),IF(MID($A2199,1,3)="dim","",INDIRECT("wishlist_data!B"&amp;INT(ROW($A2200)/4)))))</f>
        <v>// Martyr's Retribution</v>
      </c>
    </row>
    <row r="2201" spans="1:1" x14ac:dyDescent="0.25">
      <c r="A2201" s="6" t="str" cm="1">
        <f t="array" aca="1" ref="A2201" ca="1">IF($A2200="",INDIRECT("wishlist_data!A"&amp;INT(ROW($A2201)/4)),IF(MID($A2200,3,5)="notes",INDIRECT("wishlist_data!C"&amp;INT(ROW($A2201)/4)),IF(MID($A2200,1,3)="dim","",INDIRECT("wishlist_data!B"&amp;INT(ROW($A2201)/4)))))</f>
        <v>//notes:[Aegis' Speedrunner's Shopping List (updated 2026-01-05)] Tier: 3 [Purpose]: Ammo efficient add clear [Usage]: Universal [Source]: S24 pool  | tags: aegis speedrun pve</v>
      </c>
    </row>
    <row r="2202" spans="1:1" x14ac:dyDescent="0.25">
      <c r="A2202" s="6" t="str" cm="1">
        <f t="array" aca="1" ref="A2202" ca="1">IF($A2201="",INDIRECT("wishlist_data!A"&amp;INT(ROW($A2202)/4)),IF(MID($A2201,3,5)="notes",INDIRECT("wishlist_data!C"&amp;INT(ROW($A2202)/4)),IF(MID($A2201,1,3)="dim","",INDIRECT("wishlist_data!B"&amp;INT(ROW($A2202)/4)))))</f>
        <v>dimwishlist:item=3850168899&amp;perks=3525010810,2822142346,3300816228,4293542123</v>
      </c>
    </row>
    <row r="2203" spans="1:1" x14ac:dyDescent="0.25">
      <c r="A2203" s="6" t="str" cm="1">
        <f t="array" aca="1" ref="A2203" ca="1">IF($A2202="",INDIRECT("wishlist_data!A"&amp;INT(ROW($A2203)/4)),IF(MID($A2202,3,5)="notes",INDIRECT("wishlist_data!C"&amp;INT(ROW($A2203)/4)),IF(MID($A2202,1,3)="dim","",INDIRECT("wishlist_data!B"&amp;INT(ROW($A2203)/4)))))</f>
        <v/>
      </c>
    </row>
    <row r="2204" spans="1:1" x14ac:dyDescent="0.25">
      <c r="A2204" s="6" t="str" cm="1">
        <f t="array" aca="1" ref="A2204" ca="1">IF($A2203="",INDIRECT("wishlist_data!A"&amp;INT(ROW($A2204)/4)),IF(MID($A2203,3,5)="notes",INDIRECT("wishlist_data!C"&amp;INT(ROW($A2204)/4)),IF(MID($A2203,1,3)="dim","",INDIRECT("wishlist_data!B"&amp;INT(ROW($A2204)/4)))))</f>
        <v>// Martyr's Retribution</v>
      </c>
    </row>
    <row r="2205" spans="1:1" x14ac:dyDescent="0.25">
      <c r="A2205" s="6" t="str" cm="1">
        <f t="array" aca="1" ref="A2205" ca="1">IF($A2204="",INDIRECT("wishlist_data!A"&amp;INT(ROW($A2205)/4)),IF(MID($A2204,3,5)="notes",INDIRECT("wishlist_data!C"&amp;INT(ROW($A2205)/4)),IF(MID($A2204,1,3)="dim","",INDIRECT("wishlist_data!B"&amp;INT(ROW($A2205)/4)))))</f>
        <v>//notes:[Aegis' Speedrunner's Shopping List (updated 2026-01-05)] Tier: 3 [Purpose]: Ammo efficient add clear [Usage]: Universal [Source]: S24 pool  | tags: aegis speedrun pve</v>
      </c>
    </row>
    <row r="2206" spans="1:1" x14ac:dyDescent="0.25">
      <c r="A2206" s="6" t="str" cm="1">
        <f t="array" aca="1" ref="A2206" ca="1">IF($A2205="",INDIRECT("wishlist_data!A"&amp;INT(ROW($A2206)/4)),IF(MID($A2205,3,5)="notes",INDIRECT("wishlist_data!C"&amp;INT(ROW($A2206)/4)),IF(MID($A2205,1,3)="dim","",INDIRECT("wishlist_data!B"&amp;INT(ROW($A2206)/4)))))</f>
        <v>dimwishlist:item=3850168899&amp;perks=3525010810,2822142346,3300816228,1015611457</v>
      </c>
    </row>
    <row r="2207" spans="1:1" x14ac:dyDescent="0.25">
      <c r="A2207" s="6" t="str" cm="1">
        <f t="array" aca="1" ref="A2207" ca="1">IF($A2206="",INDIRECT("wishlist_data!A"&amp;INT(ROW($A2207)/4)),IF(MID($A2206,3,5)="notes",INDIRECT("wishlist_data!C"&amp;INT(ROW($A2207)/4)),IF(MID($A2206,1,3)="dim","",INDIRECT("wishlist_data!B"&amp;INT(ROW($A2207)/4)))))</f>
        <v/>
      </c>
    </row>
    <row r="2208" spans="1:1" x14ac:dyDescent="0.25">
      <c r="A2208" s="6" t="str" cm="1">
        <f t="array" aca="1" ref="A2208" ca="1">IF($A2207="",INDIRECT("wishlist_data!A"&amp;INT(ROW($A2208)/4)),IF(MID($A2207,3,5)="notes",INDIRECT("wishlist_data!C"&amp;INT(ROW($A2208)/4)),IF(MID($A2207,1,3)="dim","",INDIRECT("wishlist_data!B"&amp;INT(ROW($A2208)/4)))))</f>
        <v>// New Malpais</v>
      </c>
    </row>
    <row r="2209" spans="1:1" x14ac:dyDescent="0.25">
      <c r="A2209" s="6" t="str" cm="1">
        <f t="array" aca="1" ref="A2209" ca="1">IF($A2208="",INDIRECT("wishlist_data!A"&amp;INT(ROW($A2209)/4)),IF(MID($A2208,3,5)="notes",INDIRECT("wishlist_data!C"&amp;INT(ROW($A2209)/4)),IF(MID($A2208,1,3)="dim","",INDIRECT("wishlist_data!B"&amp;INT(ROW($A2209)/4)))))</f>
        <v>//notes:[Aegis' Speedrunner's Shopping List (updated 2026-01-05)] Tier: 3 [Purpose]: Trapping spawns, Pre-activating objectives [Usage]: TST, SotW [Source]: Monument to Lost Lights  | tags: aegis speedrun pve</v>
      </c>
    </row>
    <row r="2210" spans="1:1" x14ac:dyDescent="0.25">
      <c r="A2210" s="6" t="str" cm="1">
        <f t="array" aca="1" ref="A2210" ca="1">IF($A2209="",INDIRECT("wishlist_data!A"&amp;INT(ROW($A2210)/4)),IF(MID($A2209,3,5)="notes",INDIRECT("wishlist_data!C"&amp;INT(ROW($A2210)/4)),IF(MID($A2209,1,3)="dim","",INDIRECT("wishlist_data!B"&amp;INT(ROW($A2210)/4)))))</f>
        <v>dimwishlist:item=1736135946&amp;perks=</v>
      </c>
    </row>
    <row r="2211" spans="1:1" x14ac:dyDescent="0.25">
      <c r="A2211" s="6" t="str" cm="1">
        <f t="array" aca="1" ref="A2211" ca="1">IF($A2210="",INDIRECT("wishlist_data!A"&amp;INT(ROW($A2211)/4)),IF(MID($A2210,3,5)="notes",INDIRECT("wishlist_data!C"&amp;INT(ROW($A2211)/4)),IF(MID($A2210,1,3)="dim","",INDIRECT("wishlist_data!B"&amp;INT(ROW($A2211)/4)))))</f>
        <v/>
      </c>
    </row>
    <row r="2212" spans="1:1" x14ac:dyDescent="0.25">
      <c r="A2212" s="6" t="str" cm="1">
        <f t="array" aca="1" ref="A2212" ca="1">IF($A2211="",INDIRECT("wishlist_data!A"&amp;INT(ROW($A2212)/4)),IF(MID($A2211,3,5)="notes",INDIRECT("wishlist_data!C"&amp;INT(ROW($A2212)/4)),IF(MID($A2211,1,3)="dim","",INDIRECT("wishlist_data!B"&amp;INT(ROW($A2212)/4)))))</f>
        <v>// Praedyth's Revenge</v>
      </c>
    </row>
    <row r="2213" spans="1:1" x14ac:dyDescent="0.25">
      <c r="A2213" s="6" t="str" cm="1">
        <f t="array" aca="1" ref="A2213" ca="1">IF($A2212="",INDIRECT("wishlist_data!A"&amp;INT(ROW($A2213)/4)),IF(MID($A2212,3,5)="notes",INDIRECT("wishlist_data!C"&amp;INT(ROW($A2213)/4)),IF(MID($A2212,1,3)="dim","",INDIRECT("wishlist_data!B"&amp;INT(ROW($A2213)/4)))))</f>
        <v>//notes:[Aegis' Speedrunner's Shopping List (updated 2026-01-05)] Tier: 3 [Purpose]: Quick ranged hitscan kills, Augmenting boss damage [Usage]: Universal [Source]: Vault of Glass  | tags: aegis speedrun pve</v>
      </c>
    </row>
    <row r="2214" spans="1:1" x14ac:dyDescent="0.25">
      <c r="A2214" s="6" t="str" cm="1">
        <f t="array" aca="1" ref="A2214" ca="1">IF($A2213="",INDIRECT("wishlist_data!A"&amp;INT(ROW($A2214)/4)),IF(MID($A2213,3,5)="notes",INDIRECT("wishlist_data!C"&amp;INT(ROW($A2214)/4)),IF(MID($A2213,1,3)="dim","",INDIRECT("wishlist_data!B"&amp;INT(ROW($A2214)/4)))))</f>
        <v>dimwishlist:item=2362652544&amp;perks=1840239774,106909392,3891536761,1089671869</v>
      </c>
    </row>
    <row r="2215" spans="1:1" x14ac:dyDescent="0.25">
      <c r="A2215" s="6" t="str" cm="1">
        <f t="array" aca="1" ref="A2215" ca="1">IF($A2214="",INDIRECT("wishlist_data!A"&amp;INT(ROW($A2215)/4)),IF(MID($A2214,3,5)="notes",INDIRECT("wishlist_data!C"&amp;INT(ROW($A2215)/4)),IF(MID($A2214,1,3)="dim","",INDIRECT("wishlist_data!B"&amp;INT(ROW($A2215)/4)))))</f>
        <v/>
      </c>
    </row>
    <row r="2216" spans="1:1" x14ac:dyDescent="0.25">
      <c r="A2216" s="6" t="str" cm="1">
        <f t="array" aca="1" ref="A2216" ca="1">IF($A2215="",INDIRECT("wishlist_data!A"&amp;INT(ROW($A2216)/4)),IF(MID($A2215,3,5)="notes",INDIRECT("wishlist_data!C"&amp;INT(ROW($A2216)/4)),IF(MID($A2215,1,3)="dim","",INDIRECT("wishlist_data!B"&amp;INT(ROW($A2216)/4)))))</f>
        <v>// Praedyth's Revenge</v>
      </c>
    </row>
    <row r="2217" spans="1:1" x14ac:dyDescent="0.25">
      <c r="A2217" s="6" t="str" cm="1">
        <f t="array" aca="1" ref="A2217" ca="1">IF($A2216="",INDIRECT("wishlist_data!A"&amp;INT(ROW($A2217)/4)),IF(MID($A2216,3,5)="notes",INDIRECT("wishlist_data!C"&amp;INT(ROW($A2217)/4)),IF(MID($A2216,1,3)="dim","",INDIRECT("wishlist_data!B"&amp;INT(ROW($A2217)/4)))))</f>
        <v>//notes:[Aegis' Speedrunner's Shopping List (updated 2026-01-05)] Tier: 3 [Purpose]: Quick ranged hitscan kills, Augmenting boss damage [Usage]: Universal [Source]: Vault of Glass  | tags: aegis speedrun pve</v>
      </c>
    </row>
    <row r="2218" spans="1:1" x14ac:dyDescent="0.25">
      <c r="A2218" s="6" t="str" cm="1">
        <f t="array" aca="1" ref="A2218" ca="1">IF($A2217="",INDIRECT("wishlist_data!A"&amp;INT(ROW($A2218)/4)),IF(MID($A2217,3,5)="notes",INDIRECT("wishlist_data!C"&amp;INT(ROW($A2218)/4)),IF(MID($A2217,1,3)="dim","",INDIRECT("wishlist_data!B"&amp;INT(ROW($A2218)/4)))))</f>
        <v>dimwishlist:item=2362652544&amp;perks=1840239774,106909392,3891536761,3078487919</v>
      </c>
    </row>
    <row r="2219" spans="1:1" x14ac:dyDescent="0.25">
      <c r="A2219" s="6" t="str" cm="1">
        <f t="array" aca="1" ref="A2219" ca="1">IF($A2218="",INDIRECT("wishlist_data!A"&amp;INT(ROW($A2219)/4)),IF(MID($A2218,3,5)="notes",INDIRECT("wishlist_data!C"&amp;INT(ROW($A2219)/4)),IF(MID($A2218,1,3)="dim","",INDIRECT("wishlist_data!B"&amp;INT(ROW($A2219)/4)))))</f>
        <v/>
      </c>
    </row>
    <row r="2220" spans="1:1" x14ac:dyDescent="0.25">
      <c r="A2220" s="6" t="str" cm="1">
        <f t="array" aca="1" ref="A2220" ca="1">IF($A2219="",INDIRECT("wishlist_data!A"&amp;INT(ROW($A2220)/4)),IF(MID($A2219,3,5)="notes",INDIRECT("wishlist_data!C"&amp;INT(ROW($A2220)/4)),IF(MID($A2219,1,3)="dim","",INDIRECT("wishlist_data!B"&amp;INT(ROW($A2220)/4)))))</f>
        <v>// Praedyth's Revenge</v>
      </c>
    </row>
    <row r="2221" spans="1:1" x14ac:dyDescent="0.25">
      <c r="A2221" s="6" t="str" cm="1">
        <f t="array" aca="1" ref="A2221" ca="1">IF($A2220="",INDIRECT("wishlist_data!A"&amp;INT(ROW($A2221)/4)),IF(MID($A2220,3,5)="notes",INDIRECT("wishlist_data!C"&amp;INT(ROW($A2221)/4)),IF(MID($A2220,1,3)="dim","",INDIRECT("wishlist_data!B"&amp;INT(ROW($A2221)/4)))))</f>
        <v>//notes:[Aegis' Speedrunner's Shopping List (updated 2026-01-05)] Tier: 3 [Purpose]: Quick ranged hitscan kills, Augmenting boss damage [Usage]: Universal [Source]: Vault of Glass  | tags: aegis speedrun pve</v>
      </c>
    </row>
    <row r="2222" spans="1:1" x14ac:dyDescent="0.25">
      <c r="A2222" s="6" t="str" cm="1">
        <f t="array" aca="1" ref="A2222" ca="1">IF($A2221="",INDIRECT("wishlist_data!A"&amp;INT(ROW($A2222)/4)),IF(MID($A2221,3,5)="notes",INDIRECT("wishlist_data!C"&amp;INT(ROW($A2222)/4)),IF(MID($A2221,1,3)="dim","",INDIRECT("wishlist_data!B"&amp;INT(ROW($A2222)/4)))))</f>
        <v>dimwishlist:item=2362652544&amp;perks=1840239774,106909392,1354429876,1089671869</v>
      </c>
    </row>
    <row r="2223" spans="1:1" x14ac:dyDescent="0.25">
      <c r="A2223" s="6" t="str" cm="1">
        <f t="array" aca="1" ref="A2223" ca="1">IF($A2222="",INDIRECT("wishlist_data!A"&amp;INT(ROW($A2223)/4)),IF(MID($A2222,3,5)="notes",INDIRECT("wishlist_data!C"&amp;INT(ROW($A2223)/4)),IF(MID($A2222,1,3)="dim","",INDIRECT("wishlist_data!B"&amp;INT(ROW($A2223)/4)))))</f>
        <v/>
      </c>
    </row>
    <row r="2224" spans="1:1" x14ac:dyDescent="0.25">
      <c r="A2224" s="6" t="str" cm="1">
        <f t="array" aca="1" ref="A2224" ca="1">IF($A2223="",INDIRECT("wishlist_data!A"&amp;INT(ROW($A2224)/4)),IF(MID($A2223,3,5)="notes",INDIRECT("wishlist_data!C"&amp;INT(ROW($A2224)/4)),IF(MID($A2223,1,3)="dim","",INDIRECT("wishlist_data!B"&amp;INT(ROW($A2224)/4)))))</f>
        <v>// Praedyth's Revenge</v>
      </c>
    </row>
    <row r="2225" spans="1:1" x14ac:dyDescent="0.25">
      <c r="A2225" s="6" t="str" cm="1">
        <f t="array" aca="1" ref="A2225" ca="1">IF($A2224="",INDIRECT("wishlist_data!A"&amp;INT(ROW($A2225)/4)),IF(MID($A2224,3,5)="notes",INDIRECT("wishlist_data!C"&amp;INT(ROW($A2225)/4)),IF(MID($A2224,1,3)="dim","",INDIRECT("wishlist_data!B"&amp;INT(ROW($A2225)/4)))))</f>
        <v>//notes:[Aegis' Speedrunner's Shopping List (updated 2026-01-05)] Tier: 3 [Purpose]: Quick ranged hitscan kills, Augmenting boss damage [Usage]: Universal [Source]: Vault of Glass  | tags: aegis speedrun pve</v>
      </c>
    </row>
    <row r="2226" spans="1:1" x14ac:dyDescent="0.25">
      <c r="A2226" s="6" t="str" cm="1">
        <f t="array" aca="1" ref="A2226" ca="1">IF($A2225="",INDIRECT("wishlist_data!A"&amp;INT(ROW($A2226)/4)),IF(MID($A2225,3,5)="notes",INDIRECT("wishlist_data!C"&amp;INT(ROW($A2226)/4)),IF(MID($A2225,1,3)="dim","",INDIRECT("wishlist_data!B"&amp;INT(ROW($A2226)/4)))))</f>
        <v>dimwishlist:item=2362652544&amp;perks=1840239774,106909392,1354429876,3078487919</v>
      </c>
    </row>
    <row r="2227" spans="1:1" x14ac:dyDescent="0.25">
      <c r="A2227" s="6" t="str" cm="1">
        <f t="array" aca="1" ref="A2227" ca="1">IF($A2226="",INDIRECT("wishlist_data!A"&amp;INT(ROW($A2227)/4)),IF(MID($A2226,3,5)="notes",INDIRECT("wishlist_data!C"&amp;INT(ROW($A2227)/4)),IF(MID($A2226,1,3)="dim","",INDIRECT("wishlist_data!B"&amp;INT(ROW($A2227)/4)))))</f>
        <v/>
      </c>
    </row>
    <row r="2228" spans="1:1" x14ac:dyDescent="0.25">
      <c r="A2228" s="6" t="str" cm="1">
        <f t="array" aca="1" ref="A2228" ca="1">IF($A2227="",INDIRECT("wishlist_data!A"&amp;INT(ROW($A2228)/4)),IF(MID($A2227,3,5)="notes",INDIRECT("wishlist_data!C"&amp;INT(ROW($A2228)/4)),IF(MID($A2227,1,3)="dim","",INDIRECT("wishlist_data!B"&amp;INT(ROW($A2228)/4)))))</f>
        <v>// Praedyth's Revenge</v>
      </c>
    </row>
    <row r="2229" spans="1:1" x14ac:dyDescent="0.25">
      <c r="A2229" s="6" t="str" cm="1">
        <f t="array" aca="1" ref="A2229" ca="1">IF($A2228="",INDIRECT("wishlist_data!A"&amp;INT(ROW($A2229)/4)),IF(MID($A2228,3,5)="notes",INDIRECT("wishlist_data!C"&amp;INT(ROW($A2229)/4)),IF(MID($A2228,1,3)="dim","",INDIRECT("wishlist_data!B"&amp;INT(ROW($A2229)/4)))))</f>
        <v>//notes:[Aegis' Speedrunner's Shopping List (updated 2026-01-05)] Tier: 3 [Purpose]: Quick ranged hitscan kills, Augmenting boss damage [Usage]: Universal [Source]: Vault of Glass  | tags: aegis speedrun pve</v>
      </c>
    </row>
    <row r="2230" spans="1:1" x14ac:dyDescent="0.25">
      <c r="A2230" s="6" t="str" cm="1">
        <f t="array" aca="1" ref="A2230" ca="1">IF($A2229="",INDIRECT("wishlist_data!A"&amp;INT(ROW($A2230)/4)),IF(MID($A2229,3,5)="notes",INDIRECT("wishlist_data!C"&amp;INT(ROW($A2230)/4)),IF(MID($A2229,1,3)="dim","",INDIRECT("wishlist_data!B"&amp;INT(ROW($A2230)/4)))))</f>
        <v>dimwishlist:item=3653573172&amp;perks=1840239774,106909392,3891536761,1089671869</v>
      </c>
    </row>
    <row r="2231" spans="1:1" x14ac:dyDescent="0.25">
      <c r="A2231" s="6" t="str" cm="1">
        <f t="array" aca="1" ref="A2231" ca="1">IF($A2230="",INDIRECT("wishlist_data!A"&amp;INT(ROW($A2231)/4)),IF(MID($A2230,3,5)="notes",INDIRECT("wishlist_data!C"&amp;INT(ROW($A2231)/4)),IF(MID($A2230,1,3)="dim","",INDIRECT("wishlist_data!B"&amp;INT(ROW($A2231)/4)))))</f>
        <v/>
      </c>
    </row>
    <row r="2232" spans="1:1" x14ac:dyDescent="0.25">
      <c r="A2232" s="6" t="str" cm="1">
        <f t="array" aca="1" ref="A2232" ca="1">IF($A2231="",INDIRECT("wishlist_data!A"&amp;INT(ROW($A2232)/4)),IF(MID($A2231,3,5)="notes",INDIRECT("wishlist_data!C"&amp;INT(ROW($A2232)/4)),IF(MID($A2231,1,3)="dim","",INDIRECT("wishlist_data!B"&amp;INT(ROW($A2232)/4)))))</f>
        <v>// Praedyth's Revenge</v>
      </c>
    </row>
    <row r="2233" spans="1:1" x14ac:dyDescent="0.25">
      <c r="A2233" s="6" t="str" cm="1">
        <f t="array" aca="1" ref="A2233" ca="1">IF($A2232="",INDIRECT("wishlist_data!A"&amp;INT(ROW($A2233)/4)),IF(MID($A2232,3,5)="notes",INDIRECT("wishlist_data!C"&amp;INT(ROW($A2233)/4)),IF(MID($A2232,1,3)="dim","",INDIRECT("wishlist_data!B"&amp;INT(ROW($A2233)/4)))))</f>
        <v>//notes:[Aegis' Speedrunner's Shopping List (updated 2026-01-05)] Tier: 3 [Purpose]: Quick ranged hitscan kills, Augmenting boss damage [Usage]: Universal [Source]: Vault of Glass  | tags: aegis speedrun pve</v>
      </c>
    </row>
    <row r="2234" spans="1:1" x14ac:dyDescent="0.25">
      <c r="A2234" s="6" t="str" cm="1">
        <f t="array" aca="1" ref="A2234" ca="1">IF($A2233="",INDIRECT("wishlist_data!A"&amp;INT(ROW($A2234)/4)),IF(MID($A2233,3,5)="notes",INDIRECT("wishlist_data!C"&amp;INT(ROW($A2234)/4)),IF(MID($A2233,1,3)="dim","",INDIRECT("wishlist_data!B"&amp;INT(ROW($A2234)/4)))))</f>
        <v>dimwishlist:item=3653573172&amp;perks=1840239774,106909392,3891536761,3078487919</v>
      </c>
    </row>
    <row r="2235" spans="1:1" x14ac:dyDescent="0.25">
      <c r="A2235" s="6" t="str" cm="1">
        <f t="array" aca="1" ref="A2235" ca="1">IF($A2234="",INDIRECT("wishlist_data!A"&amp;INT(ROW($A2235)/4)),IF(MID($A2234,3,5)="notes",INDIRECT("wishlist_data!C"&amp;INT(ROW($A2235)/4)),IF(MID($A2234,1,3)="dim","",INDIRECT("wishlist_data!B"&amp;INT(ROW($A2235)/4)))))</f>
        <v/>
      </c>
    </row>
    <row r="2236" spans="1:1" x14ac:dyDescent="0.25">
      <c r="A2236" s="6" t="str" cm="1">
        <f t="array" aca="1" ref="A2236" ca="1">IF($A2235="",INDIRECT("wishlist_data!A"&amp;INT(ROW($A2236)/4)),IF(MID($A2235,3,5)="notes",INDIRECT("wishlist_data!C"&amp;INT(ROW($A2236)/4)),IF(MID($A2235,1,3)="dim","",INDIRECT("wishlist_data!B"&amp;INT(ROW($A2236)/4)))))</f>
        <v>// Praedyth's Revenge</v>
      </c>
    </row>
    <row r="2237" spans="1:1" x14ac:dyDescent="0.25">
      <c r="A2237" s="6" t="str" cm="1">
        <f t="array" aca="1" ref="A2237" ca="1">IF($A2236="",INDIRECT("wishlist_data!A"&amp;INT(ROW($A2237)/4)),IF(MID($A2236,3,5)="notes",INDIRECT("wishlist_data!C"&amp;INT(ROW($A2237)/4)),IF(MID($A2236,1,3)="dim","",INDIRECT("wishlist_data!B"&amp;INT(ROW($A2237)/4)))))</f>
        <v>//notes:[Aegis' Speedrunner's Shopping List (updated 2026-01-05)] Tier: 3 [Purpose]: Quick ranged hitscan kills, Augmenting boss damage [Usage]: Universal [Source]: Vault of Glass  | tags: aegis speedrun pve</v>
      </c>
    </row>
    <row r="2238" spans="1:1" x14ac:dyDescent="0.25">
      <c r="A2238" s="6" t="str" cm="1">
        <f t="array" aca="1" ref="A2238" ca="1">IF($A2237="",INDIRECT("wishlist_data!A"&amp;INT(ROW($A2238)/4)),IF(MID($A2237,3,5)="notes",INDIRECT("wishlist_data!C"&amp;INT(ROW($A2238)/4)),IF(MID($A2237,1,3)="dim","",INDIRECT("wishlist_data!B"&amp;INT(ROW($A2238)/4)))))</f>
        <v>dimwishlist:item=3653573172&amp;perks=1840239774,106909392,1354429876,1089671869</v>
      </c>
    </row>
    <row r="2239" spans="1:1" x14ac:dyDescent="0.25">
      <c r="A2239" s="6" t="str" cm="1">
        <f t="array" aca="1" ref="A2239" ca="1">IF($A2238="",INDIRECT("wishlist_data!A"&amp;INT(ROW($A2239)/4)),IF(MID($A2238,3,5)="notes",INDIRECT("wishlist_data!C"&amp;INT(ROW($A2239)/4)),IF(MID($A2238,1,3)="dim","",INDIRECT("wishlist_data!B"&amp;INT(ROW($A2239)/4)))))</f>
        <v/>
      </c>
    </row>
    <row r="2240" spans="1:1" x14ac:dyDescent="0.25">
      <c r="A2240" s="6" t="str" cm="1">
        <f t="array" aca="1" ref="A2240" ca="1">IF($A2239="",INDIRECT("wishlist_data!A"&amp;INT(ROW($A2240)/4)),IF(MID($A2239,3,5)="notes",INDIRECT("wishlist_data!C"&amp;INT(ROW($A2240)/4)),IF(MID($A2239,1,3)="dim","",INDIRECT("wishlist_data!B"&amp;INT(ROW($A2240)/4)))))</f>
        <v>// Praedyth's Revenge</v>
      </c>
    </row>
    <row r="2241" spans="1:1" x14ac:dyDescent="0.25">
      <c r="A2241" s="6" t="str" cm="1">
        <f t="array" aca="1" ref="A2241" ca="1">IF($A2240="",INDIRECT("wishlist_data!A"&amp;INT(ROW($A2241)/4)),IF(MID($A2240,3,5)="notes",INDIRECT("wishlist_data!C"&amp;INT(ROW($A2241)/4)),IF(MID($A2240,1,3)="dim","",INDIRECT("wishlist_data!B"&amp;INT(ROW($A2241)/4)))))</f>
        <v>//notes:[Aegis' Speedrunner's Shopping List (updated 2026-01-05)] Tier: 3 [Purpose]: Quick ranged hitscan kills, Augmenting boss damage [Usage]: Universal [Source]: Vault of Glass  | tags: aegis speedrun pve</v>
      </c>
    </row>
    <row r="2242" spans="1:1" x14ac:dyDescent="0.25">
      <c r="A2242" s="6" t="str" cm="1">
        <f t="array" aca="1" ref="A2242" ca="1">IF($A2241="",INDIRECT("wishlist_data!A"&amp;INT(ROW($A2242)/4)),IF(MID($A2241,3,5)="notes",INDIRECT("wishlist_data!C"&amp;INT(ROW($A2242)/4)),IF(MID($A2241,1,3)="dim","",INDIRECT("wishlist_data!B"&amp;INT(ROW($A2242)/4)))))</f>
        <v>dimwishlist:item=3653573172&amp;perks=1840239774,106909392,1354429876,3078487919</v>
      </c>
    </row>
    <row r="2243" spans="1:1" x14ac:dyDescent="0.25">
      <c r="A2243" s="6" t="str" cm="1">
        <f t="array" aca="1" ref="A2243" ca="1">IF($A2242="",INDIRECT("wishlist_data!A"&amp;INT(ROW($A2243)/4)),IF(MID($A2242,3,5)="notes",INDIRECT("wishlist_data!C"&amp;INT(ROW($A2243)/4)),IF(MID($A2242,1,3)="dim","",INDIRECT("wishlist_data!B"&amp;INT(ROW($A2243)/4)))))</f>
        <v/>
      </c>
    </row>
    <row r="2244" spans="1:1" x14ac:dyDescent="0.25">
      <c r="A2244" s="6" t="str" cm="1">
        <f t="array" aca="1" ref="A2244" ca="1">IF($A2243="",INDIRECT("wishlist_data!A"&amp;INT(ROW($A2244)/4)),IF(MID($A2243,3,5)="notes",INDIRECT("wishlist_data!C"&amp;INT(ROW($A2244)/4)),IF(MID($A2243,1,3)="dim","",INDIRECT("wishlist_data!B"&amp;INT(ROW($A2244)/4)))))</f>
        <v>// Praedyth's Revenge</v>
      </c>
    </row>
    <row r="2245" spans="1:1" x14ac:dyDescent="0.25">
      <c r="A2245" s="6" t="str" cm="1">
        <f t="array" aca="1" ref="A2245" ca="1">IF($A2244="",INDIRECT("wishlist_data!A"&amp;INT(ROW($A2245)/4)),IF(MID($A2244,3,5)="notes",INDIRECT("wishlist_data!C"&amp;INT(ROW($A2245)/4)),IF(MID($A2244,1,3)="dim","",INDIRECT("wishlist_data!B"&amp;INT(ROW($A2245)/4)))))</f>
        <v>//notes:[Aegis' Speedrunner's Shopping List (updated 2026-01-05)] Tier: 3 [Purpose]: Quick ranged hitscan kills, Augmenting boss damage [Usage]: Universal [Source]: Vault of Glass  | tags: aegis speedrun pve</v>
      </c>
    </row>
    <row r="2246" spans="1:1" x14ac:dyDescent="0.25">
      <c r="A2246" s="6" t="str" cm="1">
        <f t="array" aca="1" ref="A2246" ca="1">IF($A2245="",INDIRECT("wishlist_data!A"&amp;INT(ROW($A2246)/4)),IF(MID($A2245,3,5)="notes",INDIRECT("wishlist_data!C"&amp;INT(ROW($A2246)/4)),IF(MID($A2245,1,3)="dim","",INDIRECT("wishlist_data!B"&amp;INT(ROW($A2246)/4)))))</f>
        <v>dimwishlist:item=3844610113&amp;perks=1840239774,106909392,3891536761,1089671869</v>
      </c>
    </row>
    <row r="2247" spans="1:1" x14ac:dyDescent="0.25">
      <c r="A2247" s="6" t="str" cm="1">
        <f t="array" aca="1" ref="A2247" ca="1">IF($A2246="",INDIRECT("wishlist_data!A"&amp;INT(ROW($A2247)/4)),IF(MID($A2246,3,5)="notes",INDIRECT("wishlist_data!C"&amp;INT(ROW($A2247)/4)),IF(MID($A2246,1,3)="dim","",INDIRECT("wishlist_data!B"&amp;INT(ROW($A2247)/4)))))</f>
        <v/>
      </c>
    </row>
    <row r="2248" spans="1:1" x14ac:dyDescent="0.25">
      <c r="A2248" s="6" t="str" cm="1">
        <f t="array" aca="1" ref="A2248" ca="1">IF($A2247="",INDIRECT("wishlist_data!A"&amp;INT(ROW($A2248)/4)),IF(MID($A2247,3,5)="notes",INDIRECT("wishlist_data!C"&amp;INT(ROW($A2248)/4)),IF(MID($A2247,1,3)="dim","",INDIRECT("wishlist_data!B"&amp;INT(ROW($A2248)/4)))))</f>
        <v>// Praedyth's Revenge</v>
      </c>
    </row>
    <row r="2249" spans="1:1" x14ac:dyDescent="0.25">
      <c r="A2249" s="6" t="str" cm="1">
        <f t="array" aca="1" ref="A2249" ca="1">IF($A2248="",INDIRECT("wishlist_data!A"&amp;INT(ROW($A2249)/4)),IF(MID($A2248,3,5)="notes",INDIRECT("wishlist_data!C"&amp;INT(ROW($A2249)/4)),IF(MID($A2248,1,3)="dim","",INDIRECT("wishlist_data!B"&amp;INT(ROW($A2249)/4)))))</f>
        <v>//notes:[Aegis' Speedrunner's Shopping List (updated 2026-01-05)] Tier: 3 [Purpose]: Quick ranged hitscan kills, Augmenting boss damage [Usage]: Universal [Source]: Vault of Glass  | tags: aegis speedrun pve</v>
      </c>
    </row>
    <row r="2250" spans="1:1" x14ac:dyDescent="0.25">
      <c r="A2250" s="6" t="str" cm="1">
        <f t="array" aca="1" ref="A2250" ca="1">IF($A2249="",INDIRECT("wishlist_data!A"&amp;INT(ROW($A2250)/4)),IF(MID($A2249,3,5)="notes",INDIRECT("wishlist_data!C"&amp;INT(ROW($A2250)/4)),IF(MID($A2249,1,3)="dim","",INDIRECT("wishlist_data!B"&amp;INT(ROW($A2250)/4)))))</f>
        <v>dimwishlist:item=3844610113&amp;perks=1840239774,106909392,3891536761,3078487919</v>
      </c>
    </row>
    <row r="2251" spans="1:1" x14ac:dyDescent="0.25">
      <c r="A2251" s="6" t="str" cm="1">
        <f t="array" aca="1" ref="A2251" ca="1">IF($A2250="",INDIRECT("wishlist_data!A"&amp;INT(ROW($A2251)/4)),IF(MID($A2250,3,5)="notes",INDIRECT("wishlist_data!C"&amp;INT(ROW($A2251)/4)),IF(MID($A2250,1,3)="dim","",INDIRECT("wishlist_data!B"&amp;INT(ROW($A2251)/4)))))</f>
        <v/>
      </c>
    </row>
    <row r="2252" spans="1:1" x14ac:dyDescent="0.25">
      <c r="A2252" s="6" t="str" cm="1">
        <f t="array" aca="1" ref="A2252" ca="1">IF($A2251="",INDIRECT("wishlist_data!A"&amp;INT(ROW($A2252)/4)),IF(MID($A2251,3,5)="notes",INDIRECT("wishlist_data!C"&amp;INT(ROW($A2252)/4)),IF(MID($A2251,1,3)="dim","",INDIRECT("wishlist_data!B"&amp;INT(ROW($A2252)/4)))))</f>
        <v>// Praedyth's Revenge</v>
      </c>
    </row>
    <row r="2253" spans="1:1" x14ac:dyDescent="0.25">
      <c r="A2253" s="6" t="str" cm="1">
        <f t="array" aca="1" ref="A2253" ca="1">IF($A2252="",INDIRECT("wishlist_data!A"&amp;INT(ROW($A2253)/4)),IF(MID($A2252,3,5)="notes",INDIRECT("wishlist_data!C"&amp;INT(ROW($A2253)/4)),IF(MID($A2252,1,3)="dim","",INDIRECT("wishlist_data!B"&amp;INT(ROW($A2253)/4)))))</f>
        <v>//notes:[Aegis' Speedrunner's Shopping List (updated 2026-01-05)] Tier: 3 [Purpose]: Quick ranged hitscan kills, Augmenting boss damage [Usage]: Universal [Source]: Vault of Glass  | tags: aegis speedrun pve</v>
      </c>
    </row>
    <row r="2254" spans="1:1" x14ac:dyDescent="0.25">
      <c r="A2254" s="6" t="str" cm="1">
        <f t="array" aca="1" ref="A2254" ca="1">IF($A2253="",INDIRECT("wishlist_data!A"&amp;INT(ROW($A2254)/4)),IF(MID($A2253,3,5)="notes",INDIRECT("wishlist_data!C"&amp;INT(ROW($A2254)/4)),IF(MID($A2253,1,3)="dim","",INDIRECT("wishlist_data!B"&amp;INT(ROW($A2254)/4)))))</f>
        <v>dimwishlist:item=3844610113&amp;perks=1840239774,106909392,1354429876,1089671869</v>
      </c>
    </row>
    <row r="2255" spans="1:1" x14ac:dyDescent="0.25">
      <c r="A2255" s="6" t="str" cm="1">
        <f t="array" aca="1" ref="A2255" ca="1">IF($A2254="",INDIRECT("wishlist_data!A"&amp;INT(ROW($A2255)/4)),IF(MID($A2254,3,5)="notes",INDIRECT("wishlist_data!C"&amp;INT(ROW($A2255)/4)),IF(MID($A2254,1,3)="dim","",INDIRECT("wishlist_data!B"&amp;INT(ROW($A2255)/4)))))</f>
        <v/>
      </c>
    </row>
    <row r="2256" spans="1:1" x14ac:dyDescent="0.25">
      <c r="A2256" s="6" t="str" cm="1">
        <f t="array" aca="1" ref="A2256" ca="1">IF($A2255="",INDIRECT("wishlist_data!A"&amp;INT(ROW($A2256)/4)),IF(MID($A2255,3,5)="notes",INDIRECT("wishlist_data!C"&amp;INT(ROW($A2256)/4)),IF(MID($A2255,1,3)="dim","",INDIRECT("wishlist_data!B"&amp;INT(ROW($A2256)/4)))))</f>
        <v>// Praedyth's Revenge</v>
      </c>
    </row>
    <row r="2257" spans="1:1" x14ac:dyDescent="0.25">
      <c r="A2257" s="6" t="str" cm="1">
        <f t="array" aca="1" ref="A2257" ca="1">IF($A2256="",INDIRECT("wishlist_data!A"&amp;INT(ROW($A2257)/4)),IF(MID($A2256,3,5)="notes",INDIRECT("wishlist_data!C"&amp;INT(ROW($A2257)/4)),IF(MID($A2256,1,3)="dim","",INDIRECT("wishlist_data!B"&amp;INT(ROW($A2257)/4)))))</f>
        <v>//notes:[Aegis' Speedrunner's Shopping List (updated 2026-01-05)] Tier: 3 [Purpose]: Quick ranged hitscan kills, Augmenting boss damage [Usage]: Universal [Source]: Vault of Glass  | tags: aegis speedrun pve</v>
      </c>
    </row>
    <row r="2258" spans="1:1" x14ac:dyDescent="0.25">
      <c r="A2258" s="6" t="str" cm="1">
        <f t="array" aca="1" ref="A2258" ca="1">IF($A2257="",INDIRECT("wishlist_data!A"&amp;INT(ROW($A2258)/4)),IF(MID($A2257,3,5)="notes",INDIRECT("wishlist_data!C"&amp;INT(ROW($A2258)/4)),IF(MID($A2257,1,3)="dim","",INDIRECT("wishlist_data!B"&amp;INT(ROW($A2258)/4)))))</f>
        <v>dimwishlist:item=3844610113&amp;perks=1840239774,106909392,1354429876,3078487919</v>
      </c>
    </row>
    <row r="2259" spans="1:1" x14ac:dyDescent="0.25">
      <c r="A2259" s="6" t="str" cm="1">
        <f t="array" aca="1" ref="A2259" ca="1">IF($A2258="",INDIRECT("wishlist_data!A"&amp;INT(ROW($A2259)/4)),IF(MID($A2258,3,5)="notes",INDIRECT("wishlist_data!C"&amp;INT(ROW($A2259)/4)),IF(MID($A2258,1,3)="dim","",INDIRECT("wishlist_data!B"&amp;INT(ROW($A2259)/4)))))</f>
        <v/>
      </c>
    </row>
    <row r="2260" spans="1:1" x14ac:dyDescent="0.25">
      <c r="A2260" s="6" t="str" cm="1">
        <f t="array" aca="1" ref="A2260" ca="1">IF($A2259="",INDIRECT("wishlist_data!A"&amp;INT(ROW($A2260)/4)),IF(MID($A2259,3,5)="notes",INDIRECT("wishlist_data!C"&amp;INT(ROW($A2260)/4)),IF(MID($A2259,1,3)="dim","",INDIRECT("wishlist_data!B"&amp;INT(ROW($A2260)/4)))))</f>
        <v>// Praedyth's Revenge</v>
      </c>
    </row>
    <row r="2261" spans="1:1" x14ac:dyDescent="0.25">
      <c r="A2261" s="6" t="str" cm="1">
        <f t="array" aca="1" ref="A2261" ca="1">IF($A2260="",INDIRECT("wishlist_data!A"&amp;INT(ROW($A2261)/4)),IF(MID($A2260,3,5)="notes",INDIRECT("wishlist_data!C"&amp;INT(ROW($A2261)/4)),IF(MID($A2260,1,3)="dim","",INDIRECT("wishlist_data!B"&amp;INT(ROW($A2261)/4)))))</f>
        <v>//notes:[Aegis' Speedrunner's Shopping List (updated 2026-01-05)] Tier: 3 [Purpose]: Quick ranged hitscan kills, Augmenting boss damage [Usage]: Universal [Source]: Vault of Glass  | tags: aegis speedrun pve</v>
      </c>
    </row>
    <row r="2262" spans="1:1" x14ac:dyDescent="0.25">
      <c r="A2262" s="6" t="str" cm="1">
        <f t="array" aca="1" ref="A2262" ca="1">IF($A2261="",INDIRECT("wishlist_data!A"&amp;INT(ROW($A2262)/4)),IF(MID($A2261,3,5)="notes",INDIRECT("wishlist_data!C"&amp;INT(ROW($A2262)/4)),IF(MID($A2261,1,3)="dim","",INDIRECT("wishlist_data!B"&amp;INT(ROW($A2262)/4)))))</f>
        <v>dimwishlist:item=1987769101&amp;perks=1840239774,106909392,3891536761,1089671869</v>
      </c>
    </row>
    <row r="2263" spans="1:1" x14ac:dyDescent="0.25">
      <c r="A2263" s="6" t="str" cm="1">
        <f t="array" aca="1" ref="A2263" ca="1">IF($A2262="",INDIRECT("wishlist_data!A"&amp;INT(ROW($A2263)/4)),IF(MID($A2262,3,5)="notes",INDIRECT("wishlist_data!C"&amp;INT(ROW($A2263)/4)),IF(MID($A2262,1,3)="dim","",INDIRECT("wishlist_data!B"&amp;INT(ROW($A2263)/4)))))</f>
        <v/>
      </c>
    </row>
    <row r="2264" spans="1:1" x14ac:dyDescent="0.25">
      <c r="A2264" s="6" t="str" cm="1">
        <f t="array" aca="1" ref="A2264" ca="1">IF($A2263="",INDIRECT("wishlist_data!A"&amp;INT(ROW($A2264)/4)),IF(MID($A2263,3,5)="notes",INDIRECT("wishlist_data!C"&amp;INT(ROW($A2264)/4)),IF(MID($A2263,1,3)="dim","",INDIRECT("wishlist_data!B"&amp;INT(ROW($A2264)/4)))))</f>
        <v>// Praedyth's Revenge</v>
      </c>
    </row>
    <row r="2265" spans="1:1" x14ac:dyDescent="0.25">
      <c r="A2265" s="6" t="str" cm="1">
        <f t="array" aca="1" ref="A2265" ca="1">IF($A2264="",INDIRECT("wishlist_data!A"&amp;INT(ROW($A2265)/4)),IF(MID($A2264,3,5)="notes",INDIRECT("wishlist_data!C"&amp;INT(ROW($A2265)/4)),IF(MID($A2264,1,3)="dim","",INDIRECT("wishlist_data!B"&amp;INT(ROW($A2265)/4)))))</f>
        <v>//notes:[Aegis' Speedrunner's Shopping List (updated 2026-01-05)] Tier: 3 [Purpose]: Quick ranged hitscan kills, Augmenting boss damage [Usage]: Universal [Source]: Vault of Glass  | tags: aegis speedrun pve</v>
      </c>
    </row>
    <row r="2266" spans="1:1" x14ac:dyDescent="0.25">
      <c r="A2266" s="6" t="str" cm="1">
        <f t="array" aca="1" ref="A2266" ca="1">IF($A2265="",INDIRECT("wishlist_data!A"&amp;INT(ROW($A2266)/4)),IF(MID($A2265,3,5)="notes",INDIRECT("wishlist_data!C"&amp;INT(ROW($A2266)/4)),IF(MID($A2265,1,3)="dim","",INDIRECT("wishlist_data!B"&amp;INT(ROW($A2266)/4)))))</f>
        <v>dimwishlist:item=1987769101&amp;perks=1840239774,106909392,3891536761,3078487919</v>
      </c>
    </row>
    <row r="2267" spans="1:1" x14ac:dyDescent="0.25">
      <c r="A2267" s="6" t="str" cm="1">
        <f t="array" aca="1" ref="A2267" ca="1">IF($A2266="",INDIRECT("wishlist_data!A"&amp;INT(ROW($A2267)/4)),IF(MID($A2266,3,5)="notes",INDIRECT("wishlist_data!C"&amp;INT(ROW($A2267)/4)),IF(MID($A2266,1,3)="dim","",INDIRECT("wishlist_data!B"&amp;INT(ROW($A2267)/4)))))</f>
        <v/>
      </c>
    </row>
    <row r="2268" spans="1:1" x14ac:dyDescent="0.25">
      <c r="A2268" s="6" t="str" cm="1">
        <f t="array" aca="1" ref="A2268" ca="1">IF($A2267="",INDIRECT("wishlist_data!A"&amp;INT(ROW($A2268)/4)),IF(MID($A2267,3,5)="notes",INDIRECT("wishlist_data!C"&amp;INT(ROW($A2268)/4)),IF(MID($A2267,1,3)="dim","",INDIRECT("wishlist_data!B"&amp;INT(ROW($A2268)/4)))))</f>
        <v>// Praedyth's Revenge</v>
      </c>
    </row>
    <row r="2269" spans="1:1" x14ac:dyDescent="0.25">
      <c r="A2269" s="6" t="str" cm="1">
        <f t="array" aca="1" ref="A2269" ca="1">IF($A2268="",INDIRECT("wishlist_data!A"&amp;INT(ROW($A2269)/4)),IF(MID($A2268,3,5)="notes",INDIRECT("wishlist_data!C"&amp;INT(ROW($A2269)/4)),IF(MID($A2268,1,3)="dim","",INDIRECT("wishlist_data!B"&amp;INT(ROW($A2269)/4)))))</f>
        <v>//notes:[Aegis' Speedrunner's Shopping List (updated 2026-01-05)] Tier: 3 [Purpose]: Quick ranged hitscan kills, Augmenting boss damage [Usage]: Universal [Source]: Vault of Glass  | tags: aegis speedrun pve</v>
      </c>
    </row>
    <row r="2270" spans="1:1" x14ac:dyDescent="0.25">
      <c r="A2270" s="6" t="str" cm="1">
        <f t="array" aca="1" ref="A2270" ca="1">IF($A2269="",INDIRECT("wishlist_data!A"&amp;INT(ROW($A2270)/4)),IF(MID($A2269,3,5)="notes",INDIRECT("wishlist_data!C"&amp;INT(ROW($A2270)/4)),IF(MID($A2269,1,3)="dim","",INDIRECT("wishlist_data!B"&amp;INT(ROW($A2270)/4)))))</f>
        <v>dimwishlist:item=1987769101&amp;perks=1840239774,106909392,1354429876,1089671869</v>
      </c>
    </row>
    <row r="2271" spans="1:1" x14ac:dyDescent="0.25">
      <c r="A2271" s="6" t="str" cm="1">
        <f t="array" aca="1" ref="A2271" ca="1">IF($A2270="",INDIRECT("wishlist_data!A"&amp;INT(ROW($A2271)/4)),IF(MID($A2270,3,5)="notes",INDIRECT("wishlist_data!C"&amp;INT(ROW($A2271)/4)),IF(MID($A2270,1,3)="dim","",INDIRECT("wishlist_data!B"&amp;INT(ROW($A2271)/4)))))</f>
        <v/>
      </c>
    </row>
    <row r="2272" spans="1:1" x14ac:dyDescent="0.25">
      <c r="A2272" s="6" t="str" cm="1">
        <f t="array" aca="1" ref="A2272" ca="1">IF($A2271="",INDIRECT("wishlist_data!A"&amp;INT(ROW($A2272)/4)),IF(MID($A2271,3,5)="notes",INDIRECT("wishlist_data!C"&amp;INT(ROW($A2272)/4)),IF(MID($A2271,1,3)="dim","",INDIRECT("wishlist_data!B"&amp;INT(ROW($A2272)/4)))))</f>
        <v>// Praedyth's Revenge</v>
      </c>
    </row>
    <row r="2273" spans="1:1" x14ac:dyDescent="0.25">
      <c r="A2273" s="6" t="str" cm="1">
        <f t="array" aca="1" ref="A2273" ca="1">IF($A2272="",INDIRECT("wishlist_data!A"&amp;INT(ROW($A2273)/4)),IF(MID($A2272,3,5)="notes",INDIRECT("wishlist_data!C"&amp;INT(ROW($A2273)/4)),IF(MID($A2272,1,3)="dim","",INDIRECT("wishlist_data!B"&amp;INT(ROW($A2273)/4)))))</f>
        <v>//notes:[Aegis' Speedrunner's Shopping List (updated 2026-01-05)] Tier: 3 [Purpose]: Quick ranged hitscan kills, Augmenting boss damage [Usage]: Universal [Source]: Vault of Glass  | tags: aegis speedrun pve</v>
      </c>
    </row>
    <row r="2274" spans="1:1" x14ac:dyDescent="0.25">
      <c r="A2274" s="6" t="str" cm="1">
        <f t="array" aca="1" ref="A2274" ca="1">IF($A2273="",INDIRECT("wishlist_data!A"&amp;INT(ROW($A2274)/4)),IF(MID($A2273,3,5)="notes",INDIRECT("wishlist_data!C"&amp;INT(ROW($A2274)/4)),IF(MID($A2273,1,3)="dim","",INDIRECT("wishlist_data!B"&amp;INT(ROW($A2274)/4)))))</f>
        <v>dimwishlist:item=1987769101&amp;perks=1840239774,106909392,1354429876,3078487919</v>
      </c>
    </row>
    <row r="2275" spans="1:1" x14ac:dyDescent="0.25">
      <c r="A2275" s="6" t="str" cm="1">
        <f t="array" aca="1" ref="A2275" ca="1">IF($A2274="",INDIRECT("wishlist_data!A"&amp;INT(ROW($A2275)/4)),IF(MID($A2274,3,5)="notes",INDIRECT("wishlist_data!C"&amp;INT(ROW($A2275)/4)),IF(MID($A2274,1,3)="dim","",INDIRECT("wishlist_data!B"&amp;INT(ROW($A2275)/4)))))</f>
        <v/>
      </c>
    </row>
    <row r="2276" spans="1:1" x14ac:dyDescent="0.25">
      <c r="A2276" s="6" t="str" cm="1">
        <f t="array" aca="1" ref="A2276" ca="1">IF($A2275="",INDIRECT("wishlist_data!A"&amp;INT(ROW($A2276)/4)),IF(MID($A2275,3,5)="notes",INDIRECT("wishlist_data!C"&amp;INT(ROW($A2276)/4)),IF(MID($A2275,1,3)="dim","",INDIRECT("wishlist_data!B"&amp;INT(ROW($A2276)/4)))))</f>
        <v>// Tarnation</v>
      </c>
    </row>
    <row r="2277" spans="1:1" x14ac:dyDescent="0.25">
      <c r="A2277" s="6" t="str" cm="1">
        <f t="array" aca="1" ref="A2277" ca="1">IF($A2276="",INDIRECT("wishlist_data!A"&amp;INT(ROW($A2277)/4)),IF(MID($A2276,3,5)="notes",INDIRECT("wishlist_data!C"&amp;INT(ROW($A2277)/4)),IF(MID($A2276,1,3)="dim","",INDIRECT("wishlist_data!B"&amp;INT(ROW($A2277)/4)))))</f>
        <v>//notes:[Aegis' Speedrunner's Shopping List (updated 2026-01-05)] Tier: 3 [Purpose]: Vault add clear [Usage]: Last Wish [Source]: Throne World pool  | tags: aegis speedrun pve</v>
      </c>
    </row>
    <row r="2278" spans="1:1" x14ac:dyDescent="0.25">
      <c r="A2278" s="6" t="str" cm="1">
        <f t="array" aca="1" ref="A2278" ca="1">IF($A2277="",INDIRECT("wishlist_data!A"&amp;INT(ROW($A2278)/4)),IF(MID($A2277,3,5)="notes",INDIRECT("wishlist_data!C"&amp;INT(ROW($A2278)/4)),IF(MID($A2277,1,3)="dim","",INDIRECT("wishlist_data!B"&amp;INT(ROW($A2278)/4)))))</f>
        <v>dimwishlist:item=2721157927&amp;perks=332773068,1380253176,2869569095,960810156</v>
      </c>
    </row>
    <row r="2279" spans="1:1" x14ac:dyDescent="0.25">
      <c r="A2279" s="6" t="str" cm="1">
        <f t="array" aca="1" ref="A2279" ca="1">IF($A2278="",INDIRECT("wishlist_data!A"&amp;INT(ROW($A2279)/4)),IF(MID($A2278,3,5)="notes",INDIRECT("wishlist_data!C"&amp;INT(ROW($A2279)/4)),IF(MID($A2278,1,3)="dim","",INDIRECT("wishlist_data!B"&amp;INT(ROW($A2279)/4)))))</f>
        <v/>
      </c>
    </row>
    <row r="2280" spans="1:1" x14ac:dyDescent="0.25">
      <c r="A2280" s="6" t="str" cm="1">
        <f t="array" aca="1" ref="A2280" ca="1">IF($A2279="",INDIRECT("wishlist_data!A"&amp;INT(ROW($A2280)/4)),IF(MID($A2279,3,5)="notes",INDIRECT("wishlist_data!C"&amp;INT(ROW($A2280)/4)),IF(MID($A2279,1,3)="dim","",INDIRECT("wishlist_data!B"&amp;INT(ROW($A2280)/4)))))</f>
        <v>// Tarnation</v>
      </c>
    </row>
    <row r="2281" spans="1:1" x14ac:dyDescent="0.25">
      <c r="A2281" s="6" t="str" cm="1">
        <f t="array" aca="1" ref="A2281" ca="1">IF($A2280="",INDIRECT("wishlist_data!A"&amp;INT(ROW($A2281)/4)),IF(MID($A2280,3,5)="notes",INDIRECT("wishlist_data!C"&amp;INT(ROW($A2281)/4)),IF(MID($A2280,1,3)="dim","",INDIRECT("wishlist_data!B"&amp;INT(ROW($A2281)/4)))))</f>
        <v>//notes:[Aegis' Speedrunner's Shopping List (updated 2026-01-05)] Tier: 3 [Purpose]: Vault add clear [Usage]: Last Wish [Source]: Throne World pool  | tags: aegis speedrun pve</v>
      </c>
    </row>
    <row r="2282" spans="1:1" x14ac:dyDescent="0.25">
      <c r="A2282" s="6" t="str" cm="1">
        <f t="array" aca="1" ref="A2282" ca="1">IF($A2281="",INDIRECT("wishlist_data!A"&amp;INT(ROW($A2282)/4)),IF(MID($A2281,3,5)="notes",INDIRECT("wishlist_data!C"&amp;INT(ROW($A2282)/4)),IF(MID($A2281,1,3)="dim","",INDIRECT("wishlist_data!B"&amp;INT(ROW($A2282)/4)))))</f>
        <v>dimwishlist:item=2721157927&amp;perks=332773068,1380253176, 777589559,960810156</v>
      </c>
    </row>
    <row r="2283" spans="1:1" x14ac:dyDescent="0.25">
      <c r="A2283" s="6" t="str" cm="1">
        <f t="array" aca="1" ref="A2283" ca="1">IF($A2282="",INDIRECT("wishlist_data!A"&amp;INT(ROW($A2283)/4)),IF(MID($A2282,3,5)="notes",INDIRECT("wishlist_data!C"&amp;INT(ROW($A2283)/4)),IF(MID($A2282,1,3)="dim","",INDIRECT("wishlist_data!B"&amp;INT(ROW($A2283)/4)))))</f>
        <v/>
      </c>
    </row>
    <row r="2284" spans="1:1" x14ac:dyDescent="0.25">
      <c r="A2284" s="6" t="str" cm="1">
        <f t="array" aca="1" ref="A2284" ca="1">IF($A2283="",INDIRECT("wishlist_data!A"&amp;INT(ROW($A2284)/4)),IF(MID($A2283,3,5)="notes",INDIRECT("wishlist_data!C"&amp;INT(ROW($A2284)/4)),IF(MID($A2283,1,3)="dim","",INDIRECT("wishlist_data!B"&amp;INT(ROW($A2284)/4)))))</f>
        <v>// Tarnation</v>
      </c>
    </row>
    <row r="2285" spans="1:1" x14ac:dyDescent="0.25">
      <c r="A2285" s="6" t="str" cm="1">
        <f t="array" aca="1" ref="A2285" ca="1">IF($A2284="",INDIRECT("wishlist_data!A"&amp;INT(ROW($A2285)/4)),IF(MID($A2284,3,5)="notes",INDIRECT("wishlist_data!C"&amp;INT(ROW($A2285)/4)),IF(MID($A2284,1,3)="dim","",INDIRECT("wishlist_data!B"&amp;INT(ROW($A2285)/4)))))</f>
        <v>//notes:[Aegis' Speedrunner's Shopping List (updated 2026-01-05)] Tier: 3 [Purpose]: Vault add clear [Usage]: Last Wish [Source]: Throne World pool  (Whislist doesn't work since more than 1 perk in the string, just for visual, WIP to fix it) | tags: aegis speedrun pve</v>
      </c>
    </row>
    <row r="2286" spans="1:1" x14ac:dyDescent="0.25">
      <c r="A2286" s="6" t="str" cm="1">
        <f t="array" aca="1" ref="A2286" ca="1">IF($A2285="",INDIRECT("wishlist_data!A"&amp;INT(ROW($A2286)/4)),IF(MID($A2285,3,5)="notes",INDIRECT("wishlist_data!C"&amp;INT(ROW($A2286)/4)),IF(MID($A2285,1,3)="dim","",INDIRECT("wishlist_data!B"&amp;INT(ROW($A2286)/4)))))</f>
        <v>dimwishlist:item=2721157927&amp;perks= 1478423395,1380253176,2869569095,960810156</v>
      </c>
    </row>
    <row r="2287" spans="1:1" x14ac:dyDescent="0.25">
      <c r="A2287" s="6" t="str" cm="1">
        <f t="array" aca="1" ref="A2287" ca="1">IF($A2286="",INDIRECT("wishlist_data!A"&amp;INT(ROW($A2287)/4)),IF(MID($A2286,3,5)="notes",INDIRECT("wishlist_data!C"&amp;INT(ROW($A2287)/4)),IF(MID($A2286,1,3)="dim","",INDIRECT("wishlist_data!B"&amp;INT(ROW($A2287)/4)))))</f>
        <v/>
      </c>
    </row>
    <row r="2288" spans="1:1" x14ac:dyDescent="0.25">
      <c r="A2288" s="6" t="str" cm="1">
        <f t="array" aca="1" ref="A2288" ca="1">IF($A2287="",INDIRECT("wishlist_data!A"&amp;INT(ROW($A2288)/4)),IF(MID($A2287,3,5)="notes",INDIRECT("wishlist_data!C"&amp;INT(ROW($A2288)/4)),IF(MID($A2287,1,3)="dim","",INDIRECT("wishlist_data!B"&amp;INT(ROW($A2288)/4)))))</f>
        <v>// Tarnation</v>
      </c>
    </row>
    <row r="2289" spans="1:1" x14ac:dyDescent="0.25">
      <c r="A2289" s="6" t="str" cm="1">
        <f t="array" aca="1" ref="A2289" ca="1">IF($A2288="",INDIRECT("wishlist_data!A"&amp;INT(ROW($A2289)/4)),IF(MID($A2288,3,5)="notes",INDIRECT("wishlist_data!C"&amp;INT(ROW($A2289)/4)),IF(MID($A2288,1,3)="dim","",INDIRECT("wishlist_data!B"&amp;INT(ROW($A2289)/4)))))</f>
        <v>//notes:[Aegis' Speedrunner's Shopping List (updated 2026-01-05)] Tier: 3 [Purpose]: Vault add clear [Usage]: Last Wish [Source]: Throne World pool  (Whislist doesn't work since more than 1 perk in the string, just for visual, WIP to fix it) | tags: aegis speedrun pve</v>
      </c>
    </row>
    <row r="2290" spans="1:1" x14ac:dyDescent="0.25">
      <c r="A2290" s="6" t="str" cm="1">
        <f t="array" aca="1" ref="A2290" ca="1">IF($A2289="",INDIRECT("wishlist_data!A"&amp;INT(ROW($A2290)/4)),IF(MID($A2289,3,5)="notes",INDIRECT("wishlist_data!C"&amp;INT(ROW($A2290)/4)),IF(MID($A2289,1,3)="dim","",INDIRECT("wishlist_data!B"&amp;INT(ROW($A2290)/4)))))</f>
        <v>dimwishlist:item=2721157927&amp;perks= 1478423395,1380253176, 777589559,960810156</v>
      </c>
    </row>
    <row r="2291" spans="1:1" x14ac:dyDescent="0.25">
      <c r="A2291" s="6" t="str" cm="1">
        <f t="array" aca="1" ref="A2291" ca="1">IF($A2290="",INDIRECT("wishlist_data!A"&amp;INT(ROW($A2291)/4)),IF(MID($A2290,3,5)="notes",INDIRECT("wishlist_data!C"&amp;INT(ROW($A2291)/4)),IF(MID($A2290,1,3)="dim","",INDIRECT("wishlist_data!B"&amp;INT(ROW($A2291)/4)))))</f>
        <v/>
      </c>
    </row>
    <row r="2292" spans="1:1" x14ac:dyDescent="0.25">
      <c r="A2292" s="6" t="str" cm="1">
        <f t="array" aca="1" ref="A2292" ca="1">IF($A2291="",INDIRECT("wishlist_data!A"&amp;INT(ROW($A2292)/4)),IF(MID($A2291,3,5)="notes",INDIRECT("wishlist_data!C"&amp;INT(ROW($A2292)/4)),IF(MID($A2291,1,3)="dim","",INDIRECT("wishlist_data!B"&amp;INT(ROW($A2292)/4)))))</f>
        <v>// The Call</v>
      </c>
    </row>
    <row r="2293" spans="1:1" x14ac:dyDescent="0.25">
      <c r="A2293" s="6" t="str" cm="1">
        <f t="array" aca="1" ref="A2293" ca="1">IF($A2292="",INDIRECT("wishlist_data!A"&amp;INT(ROW($A2293)/4)),IF(MID($A2292,3,5)="notes",INDIRECT("wishlist_data!C"&amp;INT(ROW($A2293)/4)),IF(MID($A2292,1,3)="dim","",INDIRECT("wishlist_data!B"&amp;INT(ROW($A2293)/4)))))</f>
        <v>//notes:[Aegis' Speedrunner's Shopping List (updated 2026-01-05)] Tier: 3 [Purpose]: Avoiding primary swaps, Ammo efficient fast add clear [Usage]: Universal [Source]: Pale Heart pool  | tags: aegis speedrun pve</v>
      </c>
    </row>
    <row r="2294" spans="1:1" x14ac:dyDescent="0.25">
      <c r="A2294" s="6" t="str" cm="1">
        <f t="array" aca="1" ref="A2294" ca="1">IF($A2293="",INDIRECT("wishlist_data!A"&amp;INT(ROW($A2294)/4)),IF(MID($A2293,3,5)="notes",INDIRECT("wishlist_data!C"&amp;INT(ROW($A2294)/4)),IF(MID($A2293,1,3)="dim","",INDIRECT("wishlist_data!B"&amp;INT(ROW($A2294)/4)))))</f>
        <v>dimwishlist:item=3947966653&amp;perks=332773068,1380253176,923806249,2109543898</v>
      </c>
    </row>
    <row r="2295" spans="1:1" x14ac:dyDescent="0.25">
      <c r="A2295" s="6" t="str" cm="1">
        <f t="array" aca="1" ref="A2295" ca="1">IF($A2294="",INDIRECT("wishlist_data!A"&amp;INT(ROW($A2295)/4)),IF(MID($A2294,3,5)="notes",INDIRECT("wishlist_data!C"&amp;INT(ROW($A2295)/4)),IF(MID($A2294,1,3)="dim","",INDIRECT("wishlist_data!B"&amp;INT(ROW($A2295)/4)))))</f>
        <v/>
      </c>
    </row>
    <row r="2296" spans="1:1" x14ac:dyDescent="0.25">
      <c r="A2296" s="6" t="str" cm="1">
        <f t="array" aca="1" ref="A2296" ca="1">IF($A2295="",INDIRECT("wishlist_data!A"&amp;INT(ROW($A2296)/4)),IF(MID($A2295,3,5)="notes",INDIRECT("wishlist_data!C"&amp;INT(ROW($A2296)/4)),IF(MID($A2295,1,3)="dim","",INDIRECT("wishlist_data!B"&amp;INT(ROW($A2296)/4)))))</f>
        <v>// The Call</v>
      </c>
    </row>
    <row r="2297" spans="1:1" x14ac:dyDescent="0.25">
      <c r="A2297" s="6" t="str" cm="1">
        <f t="array" aca="1" ref="A2297" ca="1">IF($A2296="",INDIRECT("wishlist_data!A"&amp;INT(ROW($A2297)/4)),IF(MID($A2296,3,5)="notes",INDIRECT("wishlist_data!C"&amp;INT(ROW($A2297)/4)),IF(MID($A2296,1,3)="dim","",INDIRECT("wishlist_data!B"&amp;INT(ROW($A2297)/4)))))</f>
        <v>//notes:[Aegis' Speedrunner's Shopping List (updated 2026-01-05)] Tier: 3 [Purpose]: Avoiding primary swaps, Ammo efficient fast add clear [Usage]: Universal [Source]: Pale Heart pool  | tags: aegis speedrun pve</v>
      </c>
    </row>
    <row r="2298" spans="1:1" x14ac:dyDescent="0.25">
      <c r="A2298" s="6" t="str" cm="1">
        <f t="array" aca="1" ref="A2298" ca="1">IF($A2297="",INDIRECT("wishlist_data!A"&amp;INT(ROW($A2298)/4)),IF(MID($A2297,3,5)="notes",INDIRECT("wishlist_data!C"&amp;INT(ROW($A2298)/4)),IF(MID($A2297,1,3)="dim","",INDIRECT("wishlist_data!B"&amp;INT(ROW($A2298)/4)))))</f>
        <v>dimwishlist:item=3947966653&amp;perks=332773068,1380253176,923806249,2610012052</v>
      </c>
    </row>
    <row r="2299" spans="1:1" x14ac:dyDescent="0.25">
      <c r="A2299" s="6" t="str" cm="1">
        <f t="array" aca="1" ref="A2299" ca="1">IF($A2298="",INDIRECT("wishlist_data!A"&amp;INT(ROW($A2299)/4)),IF(MID($A2298,3,5)="notes",INDIRECT("wishlist_data!C"&amp;INT(ROW($A2299)/4)),IF(MID($A2298,1,3)="dim","",INDIRECT("wishlist_data!B"&amp;INT(ROW($A2299)/4)))))</f>
        <v/>
      </c>
    </row>
    <row r="2300" spans="1:1" x14ac:dyDescent="0.25">
      <c r="A2300" s="6" t="str" cm="1">
        <f t="array" aca="1" ref="A2300" ca="1">IF($A2299="",INDIRECT("wishlist_data!A"&amp;INT(ROW($A2300)/4)),IF(MID($A2299,3,5)="notes",INDIRECT("wishlist_data!C"&amp;INT(ROW($A2300)/4)),IF(MID($A2299,1,3)="dim","",INDIRECT("wishlist_data!B"&amp;INT(ROW($A2300)/4)))))</f>
        <v>// The Call</v>
      </c>
    </row>
    <row r="2301" spans="1:1" x14ac:dyDescent="0.25">
      <c r="A2301" s="6" t="str" cm="1">
        <f t="array" aca="1" ref="A2301" ca="1">IF($A2300="",INDIRECT("wishlist_data!A"&amp;INT(ROW($A2301)/4)),IF(MID($A2300,3,5)="notes",INDIRECT("wishlist_data!C"&amp;INT(ROW($A2301)/4)),IF(MID($A2300,1,3)="dim","",INDIRECT("wishlist_data!B"&amp;INT(ROW($A2301)/4)))))</f>
        <v>//notes:[Aegis' Speedrunner's Shopping List (updated 2026-01-05)] Tier: 3 [Purpose]: Avoiding primary swaps, Ammo efficient fast add clear [Usage]: Universal [Source]: Pale Heart pool  | tags: aegis speedrun pve</v>
      </c>
    </row>
    <row r="2302" spans="1:1" x14ac:dyDescent="0.25">
      <c r="A2302" s="6" t="str" cm="1">
        <f t="array" aca="1" ref="A2302" ca="1">IF($A2301="",INDIRECT("wishlist_data!A"&amp;INT(ROW($A2302)/4)),IF(MID($A2301,3,5)="notes",INDIRECT("wishlist_data!C"&amp;INT(ROW($A2302)/4)),IF(MID($A2301,1,3)="dim","",INDIRECT("wishlist_data!B"&amp;INT(ROW($A2302)/4)))))</f>
        <v>dimwishlist:item=3947966653&amp;perks=332773068,1380253176,923806249,4049631843</v>
      </c>
    </row>
    <row r="2303" spans="1:1" x14ac:dyDescent="0.25">
      <c r="A2303" s="6" t="str" cm="1">
        <f t="array" aca="1" ref="A2303" ca="1">IF($A2302="",INDIRECT("wishlist_data!A"&amp;INT(ROW($A2303)/4)),IF(MID($A2302,3,5)="notes",INDIRECT("wishlist_data!C"&amp;INT(ROW($A2303)/4)),IF(MID($A2302,1,3)="dim","",INDIRECT("wishlist_data!B"&amp;INT(ROW($A2303)/4)))))</f>
        <v/>
      </c>
    </row>
    <row r="2304" spans="1:1" x14ac:dyDescent="0.25">
      <c r="A2304" s="6" t="str" cm="1">
        <f t="array" aca="1" ref="A2304" ca="1">IF($A2303="",INDIRECT("wishlist_data!A"&amp;INT(ROW($A2304)/4)),IF(MID($A2303,3,5)="notes",INDIRECT("wishlist_data!C"&amp;INT(ROW($A2304)/4)),IF(MID($A2303,1,3)="dim","",INDIRECT("wishlist_data!B"&amp;INT(ROW($A2304)/4)))))</f>
        <v>// The Call</v>
      </c>
    </row>
    <row r="2305" spans="1:1" x14ac:dyDescent="0.25">
      <c r="A2305" s="6" t="str" cm="1">
        <f t="array" aca="1" ref="A2305" ca="1">IF($A2304="",INDIRECT("wishlist_data!A"&amp;INT(ROW($A2305)/4)),IF(MID($A2304,3,5)="notes",INDIRECT("wishlist_data!C"&amp;INT(ROW($A2305)/4)),IF(MID($A2304,1,3)="dim","",INDIRECT("wishlist_data!B"&amp;INT(ROW($A2305)/4)))))</f>
        <v>//notes:[Aegis' Speedrunner's Shopping List (updated 2026-01-05)] Tier: 3 [Purpose]: Avoiding primary swaps, Ammo efficient fast add clear [Usage]: Universal [Source]: Pale Heart pool  | tags: aegis speedrun pve</v>
      </c>
    </row>
    <row r="2306" spans="1:1" x14ac:dyDescent="0.25">
      <c r="A2306" s="6" t="str" cm="1">
        <f t="array" aca="1" ref="A2306" ca="1">IF($A2305="",INDIRECT("wishlist_data!A"&amp;INT(ROW($A2306)/4)),IF(MID($A2305,3,5)="notes",INDIRECT("wishlist_data!C"&amp;INT(ROW($A2306)/4)),IF(MID($A2305,1,3)="dim","",INDIRECT("wishlist_data!B"&amp;INT(ROW($A2306)/4)))))</f>
        <v>dimwishlist:item=3947966653&amp;perks=332773068,1380253176,1556840489,2109543898</v>
      </c>
    </row>
    <row r="2307" spans="1:1" x14ac:dyDescent="0.25">
      <c r="A2307" s="6" t="str" cm="1">
        <f t="array" aca="1" ref="A2307" ca="1">IF($A2306="",INDIRECT("wishlist_data!A"&amp;INT(ROW($A2307)/4)),IF(MID($A2306,3,5)="notes",INDIRECT("wishlist_data!C"&amp;INT(ROW($A2307)/4)),IF(MID($A2306,1,3)="dim","",INDIRECT("wishlist_data!B"&amp;INT(ROW($A2307)/4)))))</f>
        <v/>
      </c>
    </row>
    <row r="2308" spans="1:1" x14ac:dyDescent="0.25">
      <c r="A2308" s="6" t="str" cm="1">
        <f t="array" aca="1" ref="A2308" ca="1">IF($A2307="",INDIRECT("wishlist_data!A"&amp;INT(ROW($A2308)/4)),IF(MID($A2307,3,5)="notes",INDIRECT("wishlist_data!C"&amp;INT(ROW($A2308)/4)),IF(MID($A2307,1,3)="dim","",INDIRECT("wishlist_data!B"&amp;INT(ROW($A2308)/4)))))</f>
        <v>// The Call</v>
      </c>
    </row>
    <row r="2309" spans="1:1" x14ac:dyDescent="0.25">
      <c r="A2309" s="6" t="str" cm="1">
        <f t="array" aca="1" ref="A2309" ca="1">IF($A2308="",INDIRECT("wishlist_data!A"&amp;INT(ROW($A2309)/4)),IF(MID($A2308,3,5)="notes",INDIRECT("wishlist_data!C"&amp;INT(ROW($A2309)/4)),IF(MID($A2308,1,3)="dim","",INDIRECT("wishlist_data!B"&amp;INT(ROW($A2309)/4)))))</f>
        <v>//notes:[Aegis' Speedrunner's Shopping List (updated 2026-01-05)] Tier: 3 [Purpose]: Avoiding primary swaps, Ammo efficient fast add clear [Usage]: Universal [Source]: Pale Heart pool  | tags: aegis speedrun pve</v>
      </c>
    </row>
    <row r="2310" spans="1:1" x14ac:dyDescent="0.25">
      <c r="A2310" s="6" t="str" cm="1">
        <f t="array" aca="1" ref="A2310" ca="1">IF($A2309="",INDIRECT("wishlist_data!A"&amp;INT(ROW($A2310)/4)),IF(MID($A2309,3,5)="notes",INDIRECT("wishlist_data!C"&amp;INT(ROW($A2310)/4)),IF(MID($A2309,1,3)="dim","",INDIRECT("wishlist_data!B"&amp;INT(ROW($A2310)/4)))))</f>
        <v>dimwishlist:item=3947966653&amp;perks=332773068,1380253176,1556840489,2610012052</v>
      </c>
    </row>
    <row r="2311" spans="1:1" x14ac:dyDescent="0.25">
      <c r="A2311" s="6" t="str" cm="1">
        <f t="array" aca="1" ref="A2311" ca="1">IF($A2310="",INDIRECT("wishlist_data!A"&amp;INT(ROW($A2311)/4)),IF(MID($A2310,3,5)="notes",INDIRECT("wishlist_data!C"&amp;INT(ROW($A2311)/4)),IF(MID($A2310,1,3)="dim","",INDIRECT("wishlist_data!B"&amp;INT(ROW($A2311)/4)))))</f>
        <v/>
      </c>
    </row>
    <row r="2312" spans="1:1" x14ac:dyDescent="0.25">
      <c r="A2312" s="6" t="str" cm="1">
        <f t="array" aca="1" ref="A2312" ca="1">IF($A2311="",INDIRECT("wishlist_data!A"&amp;INT(ROW($A2312)/4)),IF(MID($A2311,3,5)="notes",INDIRECT("wishlist_data!C"&amp;INT(ROW($A2312)/4)),IF(MID($A2311,1,3)="dim","",INDIRECT("wishlist_data!B"&amp;INT(ROW($A2312)/4)))))</f>
        <v>// The Call</v>
      </c>
    </row>
    <row r="2313" spans="1:1" x14ac:dyDescent="0.25">
      <c r="A2313" s="6" t="str" cm="1">
        <f t="array" aca="1" ref="A2313" ca="1">IF($A2312="",INDIRECT("wishlist_data!A"&amp;INT(ROW($A2313)/4)),IF(MID($A2312,3,5)="notes",INDIRECT("wishlist_data!C"&amp;INT(ROW($A2313)/4)),IF(MID($A2312,1,3)="dim","",INDIRECT("wishlist_data!B"&amp;INT(ROW($A2313)/4)))))</f>
        <v>//notes:[Aegis' Speedrunner's Shopping List (updated 2026-01-05)] Tier: 3 [Purpose]: Avoiding primary swaps, Ammo efficient fast add clear [Usage]: Universal [Source]: Pale Heart pool  | tags: aegis speedrun pve</v>
      </c>
    </row>
    <row r="2314" spans="1:1" x14ac:dyDescent="0.25">
      <c r="A2314" s="6" t="str" cm="1">
        <f t="array" aca="1" ref="A2314" ca="1">IF($A2313="",INDIRECT("wishlist_data!A"&amp;INT(ROW($A2314)/4)),IF(MID($A2313,3,5)="notes",INDIRECT("wishlist_data!C"&amp;INT(ROW($A2314)/4)),IF(MID($A2313,1,3)="dim","",INDIRECT("wishlist_data!B"&amp;INT(ROW($A2314)/4)))))</f>
        <v>dimwishlist:item=3947966653&amp;perks=332773068,1380253176,1556840489,4049631843</v>
      </c>
    </row>
    <row r="2315" spans="1:1" x14ac:dyDescent="0.25">
      <c r="A2315" s="6" t="str" cm="1">
        <f t="array" aca="1" ref="A2315" ca="1">IF($A2314="",INDIRECT("wishlist_data!A"&amp;INT(ROW($A2315)/4)),IF(MID($A2314,3,5)="notes",INDIRECT("wishlist_data!C"&amp;INT(ROW($A2315)/4)),IF(MID($A2314,1,3)="dim","",INDIRECT("wishlist_data!B"&amp;INT(ROW($A2315)/4)))))</f>
        <v/>
      </c>
    </row>
    <row r="2316" spans="1:1" x14ac:dyDescent="0.25">
      <c r="A2316" s="6" t="str" cm="1">
        <f t="array" aca="1" ref="A2316" ca="1">IF($A2315="",INDIRECT("wishlist_data!A"&amp;INT(ROW($A2316)/4)),IF(MID($A2315,3,5)="notes",INDIRECT("wishlist_data!C"&amp;INT(ROW($A2316)/4)),IF(MID($A2315,1,3)="dim","",INDIRECT("wishlist_data!B"&amp;INT(ROW($A2316)/4)))))</f>
        <v>// The Call</v>
      </c>
    </row>
    <row r="2317" spans="1:1" x14ac:dyDescent="0.25">
      <c r="A2317" s="6" t="str" cm="1">
        <f t="array" aca="1" ref="A2317" ca="1">IF($A2316="",INDIRECT("wishlist_data!A"&amp;INT(ROW($A2317)/4)),IF(MID($A2316,3,5)="notes",INDIRECT("wishlist_data!C"&amp;INT(ROW($A2317)/4)),IF(MID($A2316,1,3)="dim","",INDIRECT("wishlist_data!B"&amp;INT(ROW($A2317)/4)))))</f>
        <v>//notes:[Aegis' Speedrunner's Shopping List (updated 2026-01-05)] Tier: 3 [Purpose]: Avoiding primary swaps, Ammo efficient fast add clear [Usage]: Universal [Source]: Pale Heart pool  | tags: aegis speedrun pve</v>
      </c>
    </row>
    <row r="2318" spans="1:1" x14ac:dyDescent="0.25">
      <c r="A2318" s="6" t="str" cm="1">
        <f t="array" aca="1" ref="A2318" ca="1">IF($A2317="",INDIRECT("wishlist_data!A"&amp;INT(ROW($A2318)/4)),IF(MID($A2317,3,5)="notes",INDIRECT("wishlist_data!C"&amp;INT(ROW($A2318)/4)),IF(MID($A2317,1,3)="dim","",INDIRECT("wishlist_data!B"&amp;INT(ROW($A2318)/4)))))</f>
        <v>dimwishlist:item=3947966653&amp;perks=332773068,1380253176,3523296417,2109543898</v>
      </c>
    </row>
    <row r="2319" spans="1:1" x14ac:dyDescent="0.25">
      <c r="A2319" s="6" t="str" cm="1">
        <f t="array" aca="1" ref="A2319" ca="1">IF($A2318="",INDIRECT("wishlist_data!A"&amp;INT(ROW($A2319)/4)),IF(MID($A2318,3,5)="notes",INDIRECT("wishlist_data!C"&amp;INT(ROW($A2319)/4)),IF(MID($A2318,1,3)="dim","",INDIRECT("wishlist_data!B"&amp;INT(ROW($A2319)/4)))))</f>
        <v/>
      </c>
    </row>
    <row r="2320" spans="1:1" x14ac:dyDescent="0.25">
      <c r="A2320" s="6" t="str" cm="1">
        <f t="array" aca="1" ref="A2320" ca="1">IF($A2319="",INDIRECT("wishlist_data!A"&amp;INT(ROW($A2320)/4)),IF(MID($A2319,3,5)="notes",INDIRECT("wishlist_data!C"&amp;INT(ROW($A2320)/4)),IF(MID($A2319,1,3)="dim","",INDIRECT("wishlist_data!B"&amp;INT(ROW($A2320)/4)))))</f>
        <v>// The Call</v>
      </c>
    </row>
    <row r="2321" spans="1:1" x14ac:dyDescent="0.25">
      <c r="A2321" s="6" t="str" cm="1">
        <f t="array" aca="1" ref="A2321" ca="1">IF($A2320="",INDIRECT("wishlist_data!A"&amp;INT(ROW($A2321)/4)),IF(MID($A2320,3,5)="notes",INDIRECT("wishlist_data!C"&amp;INT(ROW($A2321)/4)),IF(MID($A2320,1,3)="dim","",INDIRECT("wishlist_data!B"&amp;INT(ROW($A2321)/4)))))</f>
        <v>//notes:[Aegis' Speedrunner's Shopping List (updated 2026-01-05)] Tier: 3 [Purpose]: Avoiding primary swaps, Ammo efficient fast add clear [Usage]: Universal [Source]: Pale Heart pool  | tags: aegis speedrun pve</v>
      </c>
    </row>
    <row r="2322" spans="1:1" x14ac:dyDescent="0.25">
      <c r="A2322" s="6" t="str" cm="1">
        <f t="array" aca="1" ref="A2322" ca="1">IF($A2321="",INDIRECT("wishlist_data!A"&amp;INT(ROW($A2322)/4)),IF(MID($A2321,3,5)="notes",INDIRECT("wishlist_data!C"&amp;INT(ROW($A2322)/4)),IF(MID($A2321,1,3)="dim","",INDIRECT("wishlist_data!B"&amp;INT(ROW($A2322)/4)))))</f>
        <v>dimwishlist:item=3947966653&amp;perks=332773068,1380253176,3523296417,2610012052</v>
      </c>
    </row>
    <row r="2323" spans="1:1" x14ac:dyDescent="0.25">
      <c r="A2323" s="6" t="str" cm="1">
        <f t="array" aca="1" ref="A2323" ca="1">IF($A2322="",INDIRECT("wishlist_data!A"&amp;INT(ROW($A2323)/4)),IF(MID($A2322,3,5)="notes",INDIRECT("wishlist_data!C"&amp;INT(ROW($A2323)/4)),IF(MID($A2322,1,3)="dim","",INDIRECT("wishlist_data!B"&amp;INT(ROW($A2323)/4)))))</f>
        <v/>
      </c>
    </row>
    <row r="2324" spans="1:1" x14ac:dyDescent="0.25">
      <c r="A2324" s="6" t="str" cm="1">
        <f t="array" aca="1" ref="A2324" ca="1">IF($A2323="",INDIRECT("wishlist_data!A"&amp;INT(ROW($A2324)/4)),IF(MID($A2323,3,5)="notes",INDIRECT("wishlist_data!C"&amp;INT(ROW($A2324)/4)),IF(MID($A2323,1,3)="dim","",INDIRECT("wishlist_data!B"&amp;INT(ROW($A2324)/4)))))</f>
        <v>// The Call</v>
      </c>
    </row>
    <row r="2325" spans="1:1" x14ac:dyDescent="0.25">
      <c r="A2325" s="6" t="str" cm="1">
        <f t="array" aca="1" ref="A2325" ca="1">IF($A2324="",INDIRECT("wishlist_data!A"&amp;INT(ROW($A2325)/4)),IF(MID($A2324,3,5)="notes",INDIRECT("wishlist_data!C"&amp;INT(ROW($A2325)/4)),IF(MID($A2324,1,3)="dim","",INDIRECT("wishlist_data!B"&amp;INT(ROW($A2325)/4)))))</f>
        <v>//notes:[Aegis' Speedrunner's Shopping List (updated 2026-01-05)] Tier: 3 [Purpose]: Avoiding primary swaps, Ammo efficient fast add clear [Usage]: Universal [Source]: Pale Heart pool  | tags: aegis speedrun pve</v>
      </c>
    </row>
    <row r="2326" spans="1:1" x14ac:dyDescent="0.25">
      <c r="A2326" s="6" t="str" cm="1">
        <f t="array" aca="1" ref="A2326" ca="1">IF($A2325="",INDIRECT("wishlist_data!A"&amp;INT(ROW($A2326)/4)),IF(MID($A2325,3,5)="notes",INDIRECT("wishlist_data!C"&amp;INT(ROW($A2326)/4)),IF(MID($A2325,1,3)="dim","",INDIRECT("wishlist_data!B"&amp;INT(ROW($A2326)/4)))))</f>
        <v>dimwishlist:item=3947966653&amp;perks=332773068,1380253176,3523296417,4049631843</v>
      </c>
    </row>
    <row r="2327" spans="1:1" x14ac:dyDescent="0.25">
      <c r="A2327" s="6" t="str" cm="1">
        <f t="array" aca="1" ref="A2327" ca="1">IF($A2326="",INDIRECT("wishlist_data!A"&amp;INT(ROW($A2327)/4)),IF(MID($A2326,3,5)="notes",INDIRECT("wishlist_data!C"&amp;INT(ROW($A2327)/4)),IF(MID($A2326,1,3)="dim","",INDIRECT("wishlist_data!B"&amp;INT(ROW($A2327)/4)))))</f>
        <v/>
      </c>
    </row>
    <row r="2328" spans="1:1" x14ac:dyDescent="0.25">
      <c r="A2328" s="6" t="str" cm="1">
        <f t="array" aca="1" ref="A2328" ca="1">IF($A2327="",INDIRECT("wishlist_data!A"&amp;INT(ROW($A2328)/4)),IF(MID($A2327,3,5)="notes",INDIRECT("wishlist_data!C"&amp;INT(ROW($A2328)/4)),IF(MID($A2327,1,3)="dim","",INDIRECT("wishlist_data!B"&amp;INT(ROW($A2328)/4)))))</f>
        <v>// The Call</v>
      </c>
    </row>
    <row r="2329" spans="1:1" x14ac:dyDescent="0.25">
      <c r="A2329" s="6" t="str" cm="1">
        <f t="array" aca="1" ref="A2329" ca="1">IF($A2328="",INDIRECT("wishlist_data!A"&amp;INT(ROW($A2329)/4)),IF(MID($A2328,3,5)="notes",INDIRECT("wishlist_data!C"&amp;INT(ROW($A2329)/4)),IF(MID($A2328,1,3)="dim","",INDIRECT("wishlist_data!B"&amp;INT(ROW($A2329)/4)))))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30" spans="1:1" x14ac:dyDescent="0.25">
      <c r="A2330" s="6" t="str" cm="1">
        <f t="array" aca="1" ref="A2330" ca="1">IF($A2329="",INDIRECT("wishlist_data!A"&amp;INT(ROW($A2330)/4)),IF(MID($A2329,3,5)="notes",INDIRECT("wishlist_data!C"&amp;INT(ROW($A2330)/4)),IF(MID($A2329,1,3)="dim","",INDIRECT("wishlist_data!B"&amp;INT(ROW($A2330)/4)))))</f>
        <v>dimwishlist:item=3947966653&amp;perks= 1478423395,1380253176,923806249,2109543898</v>
      </c>
    </row>
    <row r="2331" spans="1:1" x14ac:dyDescent="0.25">
      <c r="A2331" s="6" t="str" cm="1">
        <f t="array" aca="1" ref="A2331" ca="1">IF($A2330="",INDIRECT("wishlist_data!A"&amp;INT(ROW($A2331)/4)),IF(MID($A2330,3,5)="notes",INDIRECT("wishlist_data!C"&amp;INT(ROW($A2331)/4)),IF(MID($A2330,1,3)="dim","",INDIRECT("wishlist_data!B"&amp;INT(ROW($A2331)/4)))))</f>
        <v/>
      </c>
    </row>
    <row r="2332" spans="1:1" x14ac:dyDescent="0.25">
      <c r="A2332" s="6" t="str" cm="1">
        <f t="array" aca="1" ref="A2332" ca="1">IF($A2331="",INDIRECT("wishlist_data!A"&amp;INT(ROW($A2332)/4)),IF(MID($A2331,3,5)="notes",INDIRECT("wishlist_data!C"&amp;INT(ROW($A2332)/4)),IF(MID($A2331,1,3)="dim","",INDIRECT("wishlist_data!B"&amp;INT(ROW($A2332)/4)))))</f>
        <v>// The Call</v>
      </c>
    </row>
    <row r="2333" spans="1:1" x14ac:dyDescent="0.25">
      <c r="A2333" s="6" t="str" cm="1">
        <f t="array" aca="1" ref="A2333" ca="1">IF($A2332="",INDIRECT("wishlist_data!A"&amp;INT(ROW($A2333)/4)),IF(MID($A2332,3,5)="notes",INDIRECT("wishlist_data!C"&amp;INT(ROW($A2333)/4)),IF(MID($A2332,1,3)="dim","",INDIRECT("wishlist_data!B"&amp;INT(ROW($A2333)/4)))))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34" spans="1:1" x14ac:dyDescent="0.25">
      <c r="A2334" s="6" t="str" cm="1">
        <f t="array" aca="1" ref="A2334" ca="1">IF($A2333="",INDIRECT("wishlist_data!A"&amp;INT(ROW($A2334)/4)),IF(MID($A2333,3,5)="notes",INDIRECT("wishlist_data!C"&amp;INT(ROW($A2334)/4)),IF(MID($A2333,1,3)="dim","",INDIRECT("wishlist_data!B"&amp;INT(ROW($A2334)/4)))))</f>
        <v>dimwishlist:item=3947966653&amp;perks= 1478423395,1380253176,923806249,2610012052</v>
      </c>
    </row>
    <row r="2335" spans="1:1" x14ac:dyDescent="0.25">
      <c r="A2335" s="6" t="str" cm="1">
        <f t="array" aca="1" ref="A2335" ca="1">IF($A2334="",INDIRECT("wishlist_data!A"&amp;INT(ROW($A2335)/4)),IF(MID($A2334,3,5)="notes",INDIRECT("wishlist_data!C"&amp;INT(ROW($A2335)/4)),IF(MID($A2334,1,3)="dim","",INDIRECT("wishlist_data!B"&amp;INT(ROW($A2335)/4)))))</f>
        <v/>
      </c>
    </row>
    <row r="2336" spans="1:1" x14ac:dyDescent="0.25">
      <c r="A2336" s="6" t="str" cm="1">
        <f t="array" aca="1" ref="A2336" ca="1">IF($A2335="",INDIRECT("wishlist_data!A"&amp;INT(ROW($A2336)/4)),IF(MID($A2335,3,5)="notes",INDIRECT("wishlist_data!C"&amp;INT(ROW($A2336)/4)),IF(MID($A2335,1,3)="dim","",INDIRECT("wishlist_data!B"&amp;INT(ROW($A2336)/4)))))</f>
        <v>// The Call</v>
      </c>
    </row>
    <row r="2337" spans="1:1" x14ac:dyDescent="0.25">
      <c r="A2337" s="6" t="str" cm="1">
        <f t="array" aca="1" ref="A2337" ca="1">IF($A2336="",INDIRECT("wishlist_data!A"&amp;INT(ROW($A2337)/4)),IF(MID($A2336,3,5)="notes",INDIRECT("wishlist_data!C"&amp;INT(ROW($A2337)/4)),IF(MID($A2336,1,3)="dim","",INDIRECT("wishlist_data!B"&amp;INT(ROW($A2337)/4)))))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38" spans="1:1" x14ac:dyDescent="0.25">
      <c r="A2338" s="6" t="str" cm="1">
        <f t="array" aca="1" ref="A2338" ca="1">IF($A2337="",INDIRECT("wishlist_data!A"&amp;INT(ROW($A2338)/4)),IF(MID($A2337,3,5)="notes",INDIRECT("wishlist_data!C"&amp;INT(ROW($A2338)/4)),IF(MID($A2337,1,3)="dim","",INDIRECT("wishlist_data!B"&amp;INT(ROW($A2338)/4)))))</f>
        <v>dimwishlist:item=3947966653&amp;perks= 1478423395,1380253176,923806249,4049631843</v>
      </c>
    </row>
    <row r="2339" spans="1:1" x14ac:dyDescent="0.25">
      <c r="A2339" s="6" t="str" cm="1">
        <f t="array" aca="1" ref="A2339" ca="1">IF($A2338="",INDIRECT("wishlist_data!A"&amp;INT(ROW($A2339)/4)),IF(MID($A2338,3,5)="notes",INDIRECT("wishlist_data!C"&amp;INT(ROW($A2339)/4)),IF(MID($A2338,1,3)="dim","",INDIRECT("wishlist_data!B"&amp;INT(ROW($A2339)/4)))))</f>
        <v/>
      </c>
    </row>
    <row r="2340" spans="1:1" x14ac:dyDescent="0.25">
      <c r="A2340" s="6" t="str" cm="1">
        <f t="array" aca="1" ref="A2340" ca="1">IF($A2339="",INDIRECT("wishlist_data!A"&amp;INT(ROW($A2340)/4)),IF(MID($A2339,3,5)="notes",INDIRECT("wishlist_data!C"&amp;INT(ROW($A2340)/4)),IF(MID($A2339,1,3)="dim","",INDIRECT("wishlist_data!B"&amp;INT(ROW($A2340)/4)))))</f>
        <v>// The Call</v>
      </c>
    </row>
    <row r="2341" spans="1:1" x14ac:dyDescent="0.25">
      <c r="A2341" s="6" t="str" cm="1">
        <f t="array" aca="1" ref="A2341" ca="1">IF($A2340="",INDIRECT("wishlist_data!A"&amp;INT(ROW($A2341)/4)),IF(MID($A2340,3,5)="notes",INDIRECT("wishlist_data!C"&amp;INT(ROW($A2341)/4)),IF(MID($A2340,1,3)="dim","",INDIRECT("wishlist_data!B"&amp;INT(ROW($A2341)/4)))))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42" spans="1:1" x14ac:dyDescent="0.25">
      <c r="A2342" s="6" t="str" cm="1">
        <f t="array" aca="1" ref="A2342" ca="1">IF($A2341="",INDIRECT("wishlist_data!A"&amp;INT(ROW($A2342)/4)),IF(MID($A2341,3,5)="notes",INDIRECT("wishlist_data!C"&amp;INT(ROW($A2342)/4)),IF(MID($A2341,1,3)="dim","",INDIRECT("wishlist_data!B"&amp;INT(ROW($A2342)/4)))))</f>
        <v>dimwishlist:item=3947966653&amp;perks= 1478423395,1380253176,1556840489,2109543898</v>
      </c>
    </row>
    <row r="2343" spans="1:1" x14ac:dyDescent="0.25">
      <c r="A2343" s="6" t="str" cm="1">
        <f t="array" aca="1" ref="A2343" ca="1">IF($A2342="",INDIRECT("wishlist_data!A"&amp;INT(ROW($A2343)/4)),IF(MID($A2342,3,5)="notes",INDIRECT("wishlist_data!C"&amp;INT(ROW($A2343)/4)),IF(MID($A2342,1,3)="dim","",INDIRECT("wishlist_data!B"&amp;INT(ROW($A2343)/4)))))</f>
        <v/>
      </c>
    </row>
    <row r="2344" spans="1:1" x14ac:dyDescent="0.25">
      <c r="A2344" s="6" t="str" cm="1">
        <f t="array" aca="1" ref="A2344" ca="1">IF($A2343="",INDIRECT("wishlist_data!A"&amp;INT(ROW($A2344)/4)),IF(MID($A2343,3,5)="notes",INDIRECT("wishlist_data!C"&amp;INT(ROW($A2344)/4)),IF(MID($A2343,1,3)="dim","",INDIRECT("wishlist_data!B"&amp;INT(ROW($A2344)/4)))))</f>
        <v>// The Call</v>
      </c>
    </row>
    <row r="2345" spans="1:1" x14ac:dyDescent="0.25">
      <c r="A2345" s="6" t="str" cm="1">
        <f t="array" aca="1" ref="A2345" ca="1">IF($A2344="",INDIRECT("wishlist_data!A"&amp;INT(ROW($A2345)/4)),IF(MID($A2344,3,5)="notes",INDIRECT("wishlist_data!C"&amp;INT(ROW($A2345)/4)),IF(MID($A2344,1,3)="dim","",INDIRECT("wishlist_data!B"&amp;INT(ROW($A2345)/4)))))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46" spans="1:1" x14ac:dyDescent="0.25">
      <c r="A2346" s="6" t="str" cm="1">
        <f t="array" aca="1" ref="A2346" ca="1">IF($A2345="",INDIRECT("wishlist_data!A"&amp;INT(ROW($A2346)/4)),IF(MID($A2345,3,5)="notes",INDIRECT("wishlist_data!C"&amp;INT(ROW($A2346)/4)),IF(MID($A2345,1,3)="dim","",INDIRECT("wishlist_data!B"&amp;INT(ROW($A2346)/4)))))</f>
        <v>dimwishlist:item=3947966653&amp;perks= 1478423395,1380253176,1556840489,2610012052</v>
      </c>
    </row>
    <row r="2347" spans="1:1" x14ac:dyDescent="0.25">
      <c r="A2347" s="6" t="str" cm="1">
        <f t="array" aca="1" ref="A2347" ca="1">IF($A2346="",INDIRECT("wishlist_data!A"&amp;INT(ROW($A2347)/4)),IF(MID($A2346,3,5)="notes",INDIRECT("wishlist_data!C"&amp;INT(ROW($A2347)/4)),IF(MID($A2346,1,3)="dim","",INDIRECT("wishlist_data!B"&amp;INT(ROW($A2347)/4)))))</f>
        <v/>
      </c>
    </row>
    <row r="2348" spans="1:1" x14ac:dyDescent="0.25">
      <c r="A2348" s="6" t="str" cm="1">
        <f t="array" aca="1" ref="A2348" ca="1">IF($A2347="",INDIRECT("wishlist_data!A"&amp;INT(ROW($A2348)/4)),IF(MID($A2347,3,5)="notes",INDIRECT("wishlist_data!C"&amp;INT(ROW($A2348)/4)),IF(MID($A2347,1,3)="dim","",INDIRECT("wishlist_data!B"&amp;INT(ROW($A2348)/4)))))</f>
        <v>// The Call</v>
      </c>
    </row>
    <row r="2349" spans="1:1" x14ac:dyDescent="0.25">
      <c r="A2349" s="6" t="str" cm="1">
        <f t="array" aca="1" ref="A2349" ca="1">IF($A2348="",INDIRECT("wishlist_data!A"&amp;INT(ROW($A2349)/4)),IF(MID($A2348,3,5)="notes",INDIRECT("wishlist_data!C"&amp;INT(ROW($A2349)/4)),IF(MID($A2348,1,3)="dim","",INDIRECT("wishlist_data!B"&amp;INT(ROW($A2349)/4)))))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50" spans="1:1" x14ac:dyDescent="0.25">
      <c r="A2350" s="6" t="str" cm="1">
        <f t="array" aca="1" ref="A2350" ca="1">IF($A2349="",INDIRECT("wishlist_data!A"&amp;INT(ROW($A2350)/4)),IF(MID($A2349,3,5)="notes",INDIRECT("wishlist_data!C"&amp;INT(ROW($A2350)/4)),IF(MID($A2349,1,3)="dim","",INDIRECT("wishlist_data!B"&amp;INT(ROW($A2350)/4)))))</f>
        <v>dimwishlist:item=3947966653&amp;perks= 1478423395,1380253176,1556840489,4049631843</v>
      </c>
    </row>
    <row r="2351" spans="1:1" x14ac:dyDescent="0.25">
      <c r="A2351" s="6" t="str" cm="1">
        <f t="array" aca="1" ref="A2351" ca="1">IF($A2350="",INDIRECT("wishlist_data!A"&amp;INT(ROW($A2351)/4)),IF(MID($A2350,3,5)="notes",INDIRECT("wishlist_data!C"&amp;INT(ROW($A2351)/4)),IF(MID($A2350,1,3)="dim","",INDIRECT("wishlist_data!B"&amp;INT(ROW($A2351)/4)))))</f>
        <v/>
      </c>
    </row>
    <row r="2352" spans="1:1" x14ac:dyDescent="0.25">
      <c r="A2352" s="6" t="str" cm="1">
        <f t="array" aca="1" ref="A2352" ca="1">IF($A2351="",INDIRECT("wishlist_data!A"&amp;INT(ROW($A2352)/4)),IF(MID($A2351,3,5)="notes",INDIRECT("wishlist_data!C"&amp;INT(ROW($A2352)/4)),IF(MID($A2351,1,3)="dim","",INDIRECT("wishlist_data!B"&amp;INT(ROW($A2352)/4)))))</f>
        <v>// The Call</v>
      </c>
    </row>
    <row r="2353" spans="1:1" x14ac:dyDescent="0.25">
      <c r="A2353" s="6" t="str" cm="1">
        <f t="array" aca="1" ref="A2353" ca="1">IF($A2352="",INDIRECT("wishlist_data!A"&amp;INT(ROW($A2353)/4)),IF(MID($A2352,3,5)="notes",INDIRECT("wishlist_data!C"&amp;INT(ROW($A2353)/4)),IF(MID($A2352,1,3)="dim","",INDIRECT("wishlist_data!B"&amp;INT(ROW($A2353)/4)))))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54" spans="1:1" x14ac:dyDescent="0.25">
      <c r="A2354" s="6" t="str" cm="1">
        <f t="array" aca="1" ref="A2354" ca="1">IF($A2353="",INDIRECT("wishlist_data!A"&amp;INT(ROW($A2354)/4)),IF(MID($A2353,3,5)="notes",INDIRECT("wishlist_data!C"&amp;INT(ROW($A2354)/4)),IF(MID($A2353,1,3)="dim","",INDIRECT("wishlist_data!B"&amp;INT(ROW($A2354)/4)))))</f>
        <v>dimwishlist:item=3947966653&amp;perks= 1478423395,1380253176,3523296417,2109543898</v>
      </c>
    </row>
    <row r="2355" spans="1:1" x14ac:dyDescent="0.25">
      <c r="A2355" s="6" t="str" cm="1">
        <f t="array" aca="1" ref="A2355" ca="1">IF($A2354="",INDIRECT("wishlist_data!A"&amp;INT(ROW($A2355)/4)),IF(MID($A2354,3,5)="notes",INDIRECT("wishlist_data!C"&amp;INT(ROW($A2355)/4)),IF(MID($A2354,1,3)="dim","",INDIRECT("wishlist_data!B"&amp;INT(ROW($A2355)/4)))))</f>
        <v/>
      </c>
    </row>
    <row r="2356" spans="1:1" x14ac:dyDescent="0.25">
      <c r="A2356" s="6" t="str" cm="1">
        <f t="array" aca="1" ref="A2356" ca="1">IF($A2355="",INDIRECT("wishlist_data!A"&amp;INT(ROW($A2356)/4)),IF(MID($A2355,3,5)="notes",INDIRECT("wishlist_data!C"&amp;INT(ROW($A2356)/4)),IF(MID($A2355,1,3)="dim","",INDIRECT("wishlist_data!B"&amp;INT(ROW($A2356)/4)))))</f>
        <v>// The Call</v>
      </c>
    </row>
    <row r="2357" spans="1:1" x14ac:dyDescent="0.25">
      <c r="A2357" s="6" t="str" cm="1">
        <f t="array" aca="1" ref="A2357" ca="1">IF($A2356="",INDIRECT("wishlist_data!A"&amp;INT(ROW($A2357)/4)),IF(MID($A2356,3,5)="notes",INDIRECT("wishlist_data!C"&amp;INT(ROW($A2357)/4)),IF(MID($A2356,1,3)="dim","",INDIRECT("wishlist_data!B"&amp;INT(ROW($A2357)/4)))))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58" spans="1:1" x14ac:dyDescent="0.25">
      <c r="A2358" s="6" t="str" cm="1">
        <f t="array" aca="1" ref="A2358" ca="1">IF($A2357="",INDIRECT("wishlist_data!A"&amp;INT(ROW($A2358)/4)),IF(MID($A2357,3,5)="notes",INDIRECT("wishlist_data!C"&amp;INT(ROW($A2358)/4)),IF(MID($A2357,1,3)="dim","",INDIRECT("wishlist_data!B"&amp;INT(ROW($A2358)/4)))))</f>
        <v>dimwishlist:item=3947966653&amp;perks= 1478423395,1380253176,3523296417,2610012052</v>
      </c>
    </row>
    <row r="2359" spans="1:1" x14ac:dyDescent="0.25">
      <c r="A2359" s="6" t="str" cm="1">
        <f t="array" aca="1" ref="A2359" ca="1">IF($A2358="",INDIRECT("wishlist_data!A"&amp;INT(ROW($A2359)/4)),IF(MID($A2358,3,5)="notes",INDIRECT("wishlist_data!C"&amp;INT(ROW($A2359)/4)),IF(MID($A2358,1,3)="dim","",INDIRECT("wishlist_data!B"&amp;INT(ROW($A2359)/4)))))</f>
        <v/>
      </c>
    </row>
    <row r="2360" spans="1:1" x14ac:dyDescent="0.25">
      <c r="A2360" s="6" t="str" cm="1">
        <f t="array" aca="1" ref="A2360" ca="1">IF($A2359="",INDIRECT("wishlist_data!A"&amp;INT(ROW($A2360)/4)),IF(MID($A2359,3,5)="notes",INDIRECT("wishlist_data!C"&amp;INT(ROW($A2360)/4)),IF(MID($A2359,1,3)="dim","",INDIRECT("wishlist_data!B"&amp;INT(ROW($A2360)/4)))))</f>
        <v>// The Call</v>
      </c>
    </row>
    <row r="2361" spans="1:1" x14ac:dyDescent="0.25">
      <c r="A2361" s="6" t="str" cm="1">
        <f t="array" aca="1" ref="A2361" ca="1">IF($A2360="",INDIRECT("wishlist_data!A"&amp;INT(ROW($A2361)/4)),IF(MID($A2360,3,5)="notes",INDIRECT("wishlist_data!C"&amp;INT(ROW($A2361)/4)),IF(MID($A2360,1,3)="dim","",INDIRECT("wishlist_data!B"&amp;INT(ROW($A2361)/4)))))</f>
        <v>//notes:[Aegis' Speedrunner's Shopping List (updated 2026-01-05)] Tier: 3 [Purpose]: Avoiding primary swaps, Ammo efficient fast add clear [Usage]: Universal [Source]: Pale Heart pool  (Whislist doesn't work since more than 1 perk in the string, just for visual, WIP to fix it) | tags: aegis speedrun pve</v>
      </c>
    </row>
    <row r="2362" spans="1:1" x14ac:dyDescent="0.25">
      <c r="A2362" s="6" t="str" cm="1">
        <f t="array" aca="1" ref="A2362" ca="1">IF($A2361="",INDIRECT("wishlist_data!A"&amp;INT(ROW($A2362)/4)),IF(MID($A2361,3,5)="notes",INDIRECT("wishlist_data!C"&amp;INT(ROW($A2362)/4)),IF(MID($A2361,1,3)="dim","",INDIRECT("wishlist_data!B"&amp;INT(ROW($A2362)/4)))))</f>
        <v>dimwishlist:item=3947966653&amp;perks= 1478423395,1380253176,3523296417,4049631843</v>
      </c>
    </row>
    <row r="2363" spans="1:1" x14ac:dyDescent="0.25">
      <c r="A2363" s="6" t="str" cm="1">
        <f t="array" aca="1" ref="A2363" ca="1">IF($A2362="",INDIRECT("wishlist_data!A"&amp;INT(ROW($A2363)/4)),IF(MID($A2362,3,5)="notes",INDIRECT("wishlist_data!C"&amp;INT(ROW($A2363)/4)),IF(MID($A2362,1,3)="dim","",INDIRECT("wishlist_data!B"&amp;INT(ROW($A2363)/4)))))</f>
        <v/>
      </c>
    </row>
    <row r="2364" spans="1:1" x14ac:dyDescent="0.25">
      <c r="A2364" s="6" t="str" cm="1">
        <f t="array" aca="1" ref="A2364" ca="1">IF($A2363="",INDIRECT("wishlist_data!A"&amp;INT(ROW($A2364)/4)),IF(MID($A2363,3,5)="notes",INDIRECT("wishlist_data!C"&amp;INT(ROW($A2364)/4)),IF(MID($A2363,1,3)="dim","",INDIRECT("wishlist_data!B"&amp;INT(ROW($A2364)/4)))))</f>
        <v>// The Mountaintop</v>
      </c>
    </row>
    <row r="2365" spans="1:1" x14ac:dyDescent="0.25">
      <c r="A2365" s="6" t="str" cm="1">
        <f t="array" aca="1" ref="A2365" ca="1">IF($A2364="",INDIRECT("wishlist_data!A"&amp;INT(ROW($A2365)/4)),IF(MID($A2364,3,5)="notes",INDIRECT("wishlist_data!C"&amp;INT(ROW($A2365)/4)),IF(MID($A2364,1,3)="dim","",INDIRECT("wishlist_data!B"&amp;INT(ROW($A2365)/4)))))</f>
        <v>//notes:[Aegis' Speedrunner's Shopping List (updated 2026-01-05)] Tier: 3 [Purpose]: Boosting jump height [Usage]: Universal [Source]: Monument to Lost Lights  | tags: aegis speedrun pve</v>
      </c>
    </row>
    <row r="2366" spans="1:1" x14ac:dyDescent="0.25">
      <c r="A2366" s="6" t="str" cm="1">
        <f t="array" aca="1" ref="A2366" ca="1">IF($A2365="",INDIRECT("wishlist_data!A"&amp;INT(ROW($A2366)/4)),IF(MID($A2365,3,5)="notes",INDIRECT("wishlist_data!C"&amp;INT(ROW($A2366)/4)),IF(MID($A2365,1,3)="dim","",INDIRECT("wishlist_data!B"&amp;INT(ROW($A2366)/4)))))</f>
        <v>dimwishlist:item=3993415705&amp;perks=</v>
      </c>
    </row>
    <row r="2367" spans="1:1" x14ac:dyDescent="0.25">
      <c r="A2367" s="6" t="str" cm="1">
        <f t="array" aca="1" ref="A2367" ca="1">IF($A2366="",INDIRECT("wishlist_data!A"&amp;INT(ROW($A2367)/4)),IF(MID($A2366,3,5)="notes",INDIRECT("wishlist_data!C"&amp;INT(ROW($A2367)/4)),IF(MID($A2366,1,3)="dim","",INDIRECT("wishlist_data!B"&amp;INT(ROW($A2367)/4)))))</f>
        <v/>
      </c>
    </row>
    <row r="2368" spans="1:1" x14ac:dyDescent="0.25">
      <c r="A2368" s="6" t="str" cm="1">
        <f t="array" aca="1" ref="A2368" ca="1">IF($A2367="",INDIRECT("wishlist_data!A"&amp;INT(ROW($A2368)/4)),IF(MID($A2367,3,5)="notes",INDIRECT("wishlist_data!C"&amp;INT(ROW($A2368)/4)),IF(MID($A2367,1,3)="dim","",INDIRECT("wishlist_data!B"&amp;INT(ROW($A2368)/4)))))</f>
        <v>// The Mountaintop</v>
      </c>
    </row>
    <row r="2369" spans="1:1" x14ac:dyDescent="0.25">
      <c r="A2369" s="6" t="str" cm="1">
        <f t="array" aca="1" ref="A2369" ca="1">IF($A2368="",INDIRECT("wishlist_data!A"&amp;INT(ROW($A2369)/4)),IF(MID($A2368,3,5)="notes",INDIRECT("wishlist_data!C"&amp;INT(ROW($A2369)/4)),IF(MID($A2368,1,3)="dim","",INDIRECT("wishlist_data!B"&amp;INT(ROW($A2369)/4)))))</f>
        <v>//notes:[Aegis' Speedrunner's Shopping List (updated 2026-01-05)] Tier: 3 [Purpose]: Boosting jump height [Usage]: Universal [Source]: Monument to Lost Lights  | tags: aegis speedrun pve</v>
      </c>
    </row>
    <row r="2370" spans="1:1" x14ac:dyDescent="0.25">
      <c r="A2370" s="6" t="str" cm="1">
        <f t="array" aca="1" ref="A2370" ca="1">IF($A2369="",INDIRECT("wishlist_data!A"&amp;INT(ROW($A2370)/4)),IF(MID($A2369,3,5)="notes",INDIRECT("wishlist_data!C"&amp;INT(ROW($A2370)/4)),IF(MID($A2369,1,3)="dim","",INDIRECT("wishlist_data!B"&amp;INT(ROW($A2370)/4)))))</f>
        <v>dimwishlist:item=4043921923&amp;perks=</v>
      </c>
    </row>
    <row r="2371" spans="1:1" x14ac:dyDescent="0.25">
      <c r="A2371" s="6" t="str" cm="1">
        <f t="array" aca="1" ref="A2371" ca="1">IF($A2370="",INDIRECT("wishlist_data!A"&amp;INT(ROW($A2371)/4)),IF(MID($A2370,3,5)="notes",INDIRECT("wishlist_data!C"&amp;INT(ROW($A2371)/4)),IF(MID($A2370,1,3)="dim","",INDIRECT("wishlist_data!B"&amp;INT(ROW($A2371)/4)))))</f>
        <v/>
      </c>
    </row>
    <row r="2372" spans="1:1" x14ac:dyDescent="0.25">
      <c r="A2372" s="6" t="str" cm="1">
        <f t="array" aca="1" ref="A2372" ca="1">IF($A2371="",INDIRECT("wishlist_data!A"&amp;INT(ROW($A2372)/4)),IF(MID($A2371,3,5)="notes",INDIRECT("wishlist_data!C"&amp;INT(ROW($A2372)/4)),IF(MID($A2371,1,3)="dim","",INDIRECT("wishlist_data!B"&amp;INT(ROW($A2372)/4)))))</f>
        <v>// The Mountaintop</v>
      </c>
    </row>
    <row r="2373" spans="1:1" x14ac:dyDescent="0.25">
      <c r="A2373" s="6" t="str" cm="1">
        <f t="array" aca="1" ref="A2373" ca="1">IF($A2372="",INDIRECT("wishlist_data!A"&amp;INT(ROW($A2373)/4)),IF(MID($A2372,3,5)="notes",INDIRECT("wishlist_data!C"&amp;INT(ROW($A2373)/4)),IF(MID($A2372,1,3)="dim","",INDIRECT("wishlist_data!B"&amp;INT(ROW($A2373)/4)))))</f>
        <v>//notes:[Aegis' Speedrunner's Shopping List (updated 2026-01-05)] Tier: 3 [Purpose]: Boosting jump height [Usage]: Universal [Source]: Monument to Lost Lights  | tags: aegis speedrun pve</v>
      </c>
    </row>
    <row r="2374" spans="1:1" x14ac:dyDescent="0.25">
      <c r="A2374" s="6" t="str" cm="1">
        <f t="array" aca="1" ref="A2374" ca="1">IF($A2373="",INDIRECT("wishlist_data!A"&amp;INT(ROW($A2374)/4)),IF(MID($A2373,3,5)="notes",INDIRECT("wishlist_data!C"&amp;INT(ROW($A2374)/4)),IF(MID($A2373,1,3)="dim","",INDIRECT("wishlist_data!B"&amp;INT(ROW($A2374)/4)))))</f>
        <v>dimwishlist:item=568611922&amp;perks=</v>
      </c>
    </row>
    <row r="2375" spans="1:1" x14ac:dyDescent="0.25">
      <c r="A2375" s="6" t="str" cm="1">
        <f t="array" aca="1" ref="A2375" ca="1">IF($A2374="",INDIRECT("wishlist_data!A"&amp;INT(ROW($A2375)/4)),IF(MID($A2374,3,5)="notes",INDIRECT("wishlist_data!C"&amp;INT(ROW($A2375)/4)),IF(MID($A2374,1,3)="dim","",INDIRECT("wishlist_data!B"&amp;INT(ROW($A2375)/4)))))</f>
        <v/>
      </c>
    </row>
    <row r="2376" spans="1:1" x14ac:dyDescent="0.25">
      <c r="A2376" s="6" t="str" cm="1">
        <f t="array" aca="1" ref="A2376" ca="1">IF($A2375="",INDIRECT("wishlist_data!A"&amp;INT(ROW($A2376)/4)),IF(MID($A2375,3,5)="notes",INDIRECT("wishlist_data!C"&amp;INT(ROW($A2376)/4)),IF(MID($A2375,1,3)="dim","",INDIRECT("wishlist_data!B"&amp;INT(ROW($A2376)/4)))))</f>
        <v>// The Mountaintop</v>
      </c>
    </row>
    <row r="2377" spans="1:1" x14ac:dyDescent="0.25">
      <c r="A2377" s="6" t="str" cm="1">
        <f t="array" aca="1" ref="A2377" ca="1">IF($A2376="",INDIRECT("wishlist_data!A"&amp;INT(ROW($A2377)/4)),IF(MID($A2376,3,5)="notes",INDIRECT("wishlist_data!C"&amp;INT(ROW($A2377)/4)),IF(MID($A2376,1,3)="dim","",INDIRECT("wishlist_data!B"&amp;INT(ROW($A2377)/4)))))</f>
        <v>//notes:[Aegis' Speedrunner's Shopping List (updated 2026-01-05)] Tier: 3 [Purpose]: Boosting jump height, Augmenting boss damage [Usage]: Universal [Source]: Onslaught  | tags: aegis speedrun pve</v>
      </c>
    </row>
    <row r="2378" spans="1:1" x14ac:dyDescent="0.25">
      <c r="A2378" s="6" t="str" cm="1">
        <f t="array" aca="1" ref="A2378" ca="1">IF($A2377="",INDIRECT("wishlist_data!A"&amp;INT(ROW($A2378)/4)),IF(MID($A2377,3,5)="notes",INDIRECT("wishlist_data!C"&amp;INT(ROW($A2378)/4)),IF(MID($A2377,1,3)="dim","",INDIRECT("wishlist_data!B"&amp;INT(ROW($A2378)/4)))))</f>
        <v>dimwishlist:item=3993415705&amp;perks=</v>
      </c>
    </row>
    <row r="2379" spans="1:1" x14ac:dyDescent="0.25">
      <c r="A2379" s="6" t="str" cm="1">
        <f t="array" aca="1" ref="A2379" ca="1">IF($A2378="",INDIRECT("wishlist_data!A"&amp;INT(ROW($A2379)/4)),IF(MID($A2378,3,5)="notes",INDIRECT("wishlist_data!C"&amp;INT(ROW($A2379)/4)),IF(MID($A2378,1,3)="dim","",INDIRECT("wishlist_data!B"&amp;INT(ROW($A2379)/4)))))</f>
        <v/>
      </c>
    </row>
    <row r="2380" spans="1:1" x14ac:dyDescent="0.25">
      <c r="A2380" s="6" t="str" cm="1">
        <f t="array" aca="1" ref="A2380" ca="1">IF($A2379="",INDIRECT("wishlist_data!A"&amp;INT(ROW($A2380)/4)),IF(MID($A2379,3,5)="notes",INDIRECT("wishlist_data!C"&amp;INT(ROW($A2380)/4)),IF(MID($A2379,1,3)="dim","",INDIRECT("wishlist_data!B"&amp;INT(ROW($A2380)/4)))))</f>
        <v>// The Mountaintop</v>
      </c>
    </row>
    <row r="2381" spans="1:1" x14ac:dyDescent="0.25">
      <c r="A2381" s="6" t="str" cm="1">
        <f t="array" aca="1" ref="A2381" ca="1">IF($A2380="",INDIRECT("wishlist_data!A"&amp;INT(ROW($A2381)/4)),IF(MID($A2380,3,5)="notes",INDIRECT("wishlist_data!C"&amp;INT(ROW($A2381)/4)),IF(MID($A2380,1,3)="dim","",INDIRECT("wishlist_data!B"&amp;INT(ROW($A2381)/4)))))</f>
        <v>//notes:[Aegis' Speedrunner's Shopping List (updated 2026-01-05)] Tier: 3 [Purpose]: Boosting jump height, Augmenting boss damage [Usage]: Universal [Source]: Onslaught  | tags: aegis speedrun pve</v>
      </c>
    </row>
    <row r="2382" spans="1:1" x14ac:dyDescent="0.25">
      <c r="A2382" s="6" t="str" cm="1">
        <f t="array" aca="1" ref="A2382" ca="1">IF($A2381="",INDIRECT("wishlist_data!A"&amp;INT(ROW($A2382)/4)),IF(MID($A2381,3,5)="notes",INDIRECT("wishlist_data!C"&amp;INT(ROW($A2382)/4)),IF(MID($A2381,1,3)="dim","",INDIRECT("wishlist_data!B"&amp;INT(ROW($A2382)/4)))))</f>
        <v>dimwishlist:item=4043921923&amp;perks=</v>
      </c>
    </row>
    <row r="2383" spans="1:1" x14ac:dyDescent="0.25">
      <c r="A2383" s="6" t="str" cm="1">
        <f t="array" aca="1" ref="A2383" ca="1">IF($A2382="",INDIRECT("wishlist_data!A"&amp;INT(ROW($A2383)/4)),IF(MID($A2382,3,5)="notes",INDIRECT("wishlist_data!C"&amp;INT(ROW($A2383)/4)),IF(MID($A2382,1,3)="dim","",INDIRECT("wishlist_data!B"&amp;INT(ROW($A2383)/4)))))</f>
        <v/>
      </c>
    </row>
    <row r="2384" spans="1:1" x14ac:dyDescent="0.25">
      <c r="A2384" s="6" t="str" cm="1">
        <f t="array" aca="1" ref="A2384" ca="1">IF($A2383="",INDIRECT("wishlist_data!A"&amp;INT(ROW($A2384)/4)),IF(MID($A2383,3,5)="notes",INDIRECT("wishlist_data!C"&amp;INT(ROW($A2384)/4)),IF(MID($A2383,1,3)="dim","",INDIRECT("wishlist_data!B"&amp;INT(ROW($A2384)/4)))))</f>
        <v>// The Mountaintop</v>
      </c>
    </row>
    <row r="2385" spans="1:1" x14ac:dyDescent="0.25">
      <c r="A2385" s="6" t="str" cm="1">
        <f t="array" aca="1" ref="A2385" ca="1">IF($A2384="",INDIRECT("wishlist_data!A"&amp;INT(ROW($A2385)/4)),IF(MID($A2384,3,5)="notes",INDIRECT("wishlist_data!C"&amp;INT(ROW($A2385)/4)),IF(MID($A2384,1,3)="dim","",INDIRECT("wishlist_data!B"&amp;INT(ROW($A2385)/4)))))</f>
        <v>//notes:[Aegis' Speedrunner's Shopping List (updated 2026-01-05)] Tier: 3 [Purpose]: Boosting jump height, Augmenting boss damage [Usage]: Universal [Source]: Onslaught  | tags: aegis speedrun pve</v>
      </c>
    </row>
    <row r="2386" spans="1:1" x14ac:dyDescent="0.25">
      <c r="A2386" s="6" t="str" cm="1">
        <f t="array" aca="1" ref="A2386" ca="1">IF($A2385="",INDIRECT("wishlist_data!A"&amp;INT(ROW($A2386)/4)),IF(MID($A2385,3,5)="notes",INDIRECT("wishlist_data!C"&amp;INT(ROW($A2386)/4)),IF(MID($A2385,1,3)="dim","",INDIRECT("wishlist_data!B"&amp;INT(ROW($A2386)/4)))))</f>
        <v>dimwishlist:item=568611922&amp;perks=</v>
      </c>
    </row>
    <row r="2387" spans="1:1" x14ac:dyDescent="0.25">
      <c r="A2387" s="6" t="str" cm="1">
        <f t="array" aca="1" ref="A2387" ca="1">IF($A2386="",INDIRECT("wishlist_data!A"&amp;INT(ROW($A2387)/4)),IF(MID($A2386,3,5)="notes",INDIRECT("wishlist_data!C"&amp;INT(ROW($A2387)/4)),IF(MID($A2386,1,3)="dim","",INDIRECT("wishlist_data!B"&amp;INT(ROW($A2387)/4)))))</f>
        <v/>
      </c>
    </row>
    <row r="2388" spans="1:1" x14ac:dyDescent="0.25">
      <c r="A2388" s="6" t="str" cm="1">
        <f t="array" aca="1" ref="A2388" ca="1">IF($A2387="",INDIRECT("wishlist_data!A"&amp;INT(ROW($A2388)/4)),IF(MID($A2387,3,5)="notes",INDIRECT("wishlist_data!C"&amp;INT(ROW($A2388)/4)),IF(MID($A2387,1,3)="dim","",INDIRECT("wishlist_data!B"&amp;INT(ROW($A2388)/4)))))</f>
        <v>// The Other Half</v>
      </c>
    </row>
    <row r="2389" spans="1:1" x14ac:dyDescent="0.25">
      <c r="A2389" s="6" t="str" cm="1">
        <f t="array" aca="1" ref="A2389" ca="1">IF($A2388="",INDIRECT("wishlist_data!A"&amp;INT(ROW($A2389)/4)),IF(MID($A2388,3,5)="notes",INDIRECT("wishlist_data!C"&amp;INT(ROW($A2389)/4)),IF(MID($A2388,1,3)="dim","",INDIRECT("wishlist_data!B"&amp;INT(ROW($A2389)/4)))))</f>
        <v>//notes:[Aegis' Speedrunner's Shopping List (updated 2026-01-05)] Tier: 3 [Purpose]: Movement [Usage]: Universal [Source]: Dares of Eternity  | tags: aegis speedrun pve</v>
      </c>
    </row>
    <row r="2390" spans="1:1" x14ac:dyDescent="0.25">
      <c r="A2390" s="6" t="str" cm="1">
        <f t="array" aca="1" ref="A2390" ca="1">IF($A2389="",INDIRECT("wishlist_data!A"&amp;INT(ROW($A2390)/4)),IF(MID($A2389,3,5)="notes",INDIRECT("wishlist_data!C"&amp;INT(ROW($A2390)/4)),IF(MID($A2389,1,3)="dim","",INDIRECT("wishlist_data!B"&amp;INT(ROW($A2390)/4)))))</f>
        <v>dimwishlist:item=3257091167&amp;perks=1261178282,2349202967,2077819806,3708227201</v>
      </c>
    </row>
    <row r="2391" spans="1:1" x14ac:dyDescent="0.25">
      <c r="A2391" s="6" t="str" cm="1">
        <f t="array" aca="1" ref="A2391" ca="1">IF($A2390="",INDIRECT("wishlist_data!A"&amp;INT(ROW($A2391)/4)),IF(MID($A2390,3,5)="notes",INDIRECT("wishlist_data!C"&amp;INT(ROW($A2391)/4)),IF(MID($A2390,1,3)="dim","",INDIRECT("wishlist_data!B"&amp;INT(ROW($A2391)/4)))))</f>
        <v/>
      </c>
    </row>
    <row r="2392" spans="1:1" x14ac:dyDescent="0.25">
      <c r="A2392" s="6" t="str" cm="1">
        <f t="array" aca="1" ref="A2392" ca="1">IF($A2391="",INDIRECT("wishlist_data!A"&amp;INT(ROW($A2392)/4)),IF(MID($A2391,3,5)="notes",INDIRECT("wishlist_data!C"&amp;INT(ROW($A2392)/4)),IF(MID($A2391,1,3)="dim","",INDIRECT("wishlist_data!B"&amp;INT(ROW($A2392)/4)))))</f>
        <v>// The Other Half</v>
      </c>
    </row>
    <row r="2393" spans="1:1" x14ac:dyDescent="0.25">
      <c r="A2393" s="6" t="str" cm="1">
        <f t="array" aca="1" ref="A2393" ca="1">IF($A2392="",INDIRECT("wishlist_data!A"&amp;INT(ROW($A2393)/4)),IF(MID($A2392,3,5)="notes",INDIRECT("wishlist_data!C"&amp;INT(ROW($A2393)/4)),IF(MID($A2392,1,3)="dim","",INDIRECT("wishlist_data!B"&amp;INT(ROW($A2393)/4)))))</f>
        <v>//notes:[Aegis' Speedrunner's Shopping List (updated 2026-01-05)] Tier: 3 [Purpose]: Movement [Usage]: Universal [Source]: Dares of Eternity  | tags: aegis speedrun pve</v>
      </c>
    </row>
    <row r="2394" spans="1:1" x14ac:dyDescent="0.25">
      <c r="A2394" s="6" t="str" cm="1">
        <f t="array" aca="1" ref="A2394" ca="1">IF($A2393="",INDIRECT("wishlist_data!A"&amp;INT(ROW($A2394)/4)),IF(MID($A2393,3,5)="notes",INDIRECT("wishlist_data!C"&amp;INT(ROW($A2394)/4)),IF(MID($A2393,1,3)="dim","",INDIRECT("wishlist_data!B"&amp;INT(ROW($A2394)/4)))))</f>
        <v>dimwishlist:item=3257091167&amp;perks=1261178282,2349202967,2077819806,4104185692</v>
      </c>
    </row>
    <row r="2395" spans="1:1" x14ac:dyDescent="0.25">
      <c r="A2395" s="6" t="str" cm="1">
        <f t="array" aca="1" ref="A2395" ca="1">IF($A2394="",INDIRECT("wishlist_data!A"&amp;INT(ROW($A2395)/4)),IF(MID($A2394,3,5)="notes",INDIRECT("wishlist_data!C"&amp;INT(ROW($A2395)/4)),IF(MID($A2394,1,3)="dim","",INDIRECT("wishlist_data!B"&amp;INT(ROW($A2395)/4)))))</f>
        <v/>
      </c>
    </row>
    <row r="2396" spans="1:1" x14ac:dyDescent="0.25">
      <c r="A2396" s="6" t="str" cm="1">
        <f t="array" aca="1" ref="A2396" ca="1">IF($A2395="",INDIRECT("wishlist_data!A"&amp;INT(ROW($A2396)/4)),IF(MID($A2395,3,5)="notes",INDIRECT("wishlist_data!C"&amp;INT(ROW($A2396)/4)),IF(MID($A2395,1,3)="dim","",INDIRECT("wishlist_data!B"&amp;INT(ROW($A2396)/4)))))</f>
        <v>// The Other Half</v>
      </c>
    </row>
    <row r="2397" spans="1:1" x14ac:dyDescent="0.25">
      <c r="A2397" s="6" t="str" cm="1">
        <f t="array" aca="1" ref="A2397" ca="1">IF($A2396="",INDIRECT("wishlist_data!A"&amp;INT(ROW($A2397)/4)),IF(MID($A2396,3,5)="notes",INDIRECT("wishlist_data!C"&amp;INT(ROW($A2397)/4)),IF(MID($A2396,1,3)="dim","",INDIRECT("wishlist_data!B"&amp;INT(ROW($A2397)/4)))))</f>
        <v>//notes:[Aegis' Speedrunner's Shopping List (updated 2026-01-05)] Tier: 3 [Purpose]: Movement [Usage]: Universal [Source]: Dares of Eternity  | tags: aegis speedrun pve</v>
      </c>
    </row>
    <row r="2398" spans="1:1" x14ac:dyDescent="0.25">
      <c r="A2398" s="6" t="str" cm="1">
        <f t="array" aca="1" ref="A2398" ca="1">IF($A2397="",INDIRECT("wishlist_data!A"&amp;INT(ROW($A2398)/4)),IF(MID($A2397,3,5)="notes",INDIRECT("wishlist_data!C"&amp;INT(ROW($A2398)/4)),IF(MID($A2397,1,3)="dim","",INDIRECT("wishlist_data!B"&amp;INT(ROW($A2398)/4)))))</f>
        <v>dimwishlist:item=3257091167&amp;perks=1261178282,2349202967,2077819806,1546637391</v>
      </c>
    </row>
    <row r="2399" spans="1:1" x14ac:dyDescent="0.25">
      <c r="A2399" s="6" t="str" cm="1">
        <f t="array" aca="1" ref="A2399" ca="1">IF($A2398="",INDIRECT("wishlist_data!A"&amp;INT(ROW($A2399)/4)),IF(MID($A2398,3,5)="notes",INDIRECT("wishlist_data!C"&amp;INT(ROW($A2399)/4)),IF(MID($A2398,1,3)="dim","",INDIRECT("wishlist_data!B"&amp;INT(ROW($A2399)/4)))))</f>
        <v/>
      </c>
    </row>
    <row r="2400" spans="1:1" x14ac:dyDescent="0.25">
      <c r="A2400" s="6" t="str" cm="1">
        <f t="array" aca="1" ref="A2400" ca="1">IF($A2399="",INDIRECT("wishlist_data!A"&amp;INT(ROW($A2400)/4)),IF(MID($A2399,3,5)="notes",INDIRECT("wishlist_data!C"&amp;INT(ROW($A2400)/4)),IF(MID($A2399,1,3)="dim","",INDIRECT("wishlist_data!B"&amp;INT(ROW($A2400)/4)))))</f>
        <v>// The Other Half</v>
      </c>
    </row>
    <row r="2401" spans="1:1" x14ac:dyDescent="0.25">
      <c r="A2401" s="6" t="str" cm="1">
        <f t="array" aca="1" ref="A2401" ca="1">IF($A2400="",INDIRECT("wishlist_data!A"&amp;INT(ROW($A2401)/4)),IF(MID($A2400,3,5)="notes",INDIRECT("wishlist_data!C"&amp;INT(ROW($A2401)/4)),IF(MID($A2400,1,3)="dim","",INDIRECT("wishlist_data!B"&amp;INT(ROW($A2401)/4)))))</f>
        <v>//notes:[Aegis' Speedrunner's Shopping List (updated 2026-01-05)] Tier: 3 [Purpose]: Movement [Usage]: Universal [Source]: Dares of Eternity  | tags: aegis speedrun pve</v>
      </c>
    </row>
    <row r="2402" spans="1:1" x14ac:dyDescent="0.25">
      <c r="A2402" s="6" t="str" cm="1">
        <f t="array" aca="1" ref="A2402" ca="1">IF($A2401="",INDIRECT("wishlist_data!A"&amp;INT(ROW($A2402)/4)),IF(MID($A2401,3,5)="notes",INDIRECT("wishlist_data!C"&amp;INT(ROW($A2402)/4)),IF(MID($A2401,1,3)="dim","",INDIRECT("wishlist_data!B"&amp;INT(ROW($A2402)/4)))))</f>
        <v>dimwishlist:item=3257091167&amp;perks=1261178282,269888150,2077819806,3708227201</v>
      </c>
    </row>
    <row r="2403" spans="1:1" x14ac:dyDescent="0.25">
      <c r="A2403" s="6" t="str" cm="1">
        <f t="array" aca="1" ref="A2403" ca="1">IF($A2402="",INDIRECT("wishlist_data!A"&amp;INT(ROW($A2403)/4)),IF(MID($A2402,3,5)="notes",INDIRECT("wishlist_data!C"&amp;INT(ROW($A2403)/4)),IF(MID($A2402,1,3)="dim","",INDIRECT("wishlist_data!B"&amp;INT(ROW($A2403)/4)))))</f>
        <v/>
      </c>
    </row>
    <row r="2404" spans="1:1" x14ac:dyDescent="0.25">
      <c r="A2404" s="6" t="str" cm="1">
        <f t="array" aca="1" ref="A2404" ca="1">IF($A2403="",INDIRECT("wishlist_data!A"&amp;INT(ROW($A2404)/4)),IF(MID($A2403,3,5)="notes",INDIRECT("wishlist_data!C"&amp;INT(ROW($A2404)/4)),IF(MID($A2403,1,3)="dim","",INDIRECT("wishlist_data!B"&amp;INT(ROW($A2404)/4)))))</f>
        <v>// The Other Half</v>
      </c>
    </row>
    <row r="2405" spans="1:1" x14ac:dyDescent="0.25">
      <c r="A2405" s="6" t="str" cm="1">
        <f t="array" aca="1" ref="A2405" ca="1">IF($A2404="",INDIRECT("wishlist_data!A"&amp;INT(ROW($A2405)/4)),IF(MID($A2404,3,5)="notes",INDIRECT("wishlist_data!C"&amp;INT(ROW($A2405)/4)),IF(MID($A2404,1,3)="dim","",INDIRECT("wishlist_data!B"&amp;INT(ROW($A2405)/4)))))</f>
        <v>//notes:[Aegis' Speedrunner's Shopping List (updated 2026-01-05)] Tier: 3 [Purpose]: Movement [Usage]: Universal [Source]: Dares of Eternity  | tags: aegis speedrun pve</v>
      </c>
    </row>
    <row r="2406" spans="1:1" x14ac:dyDescent="0.25">
      <c r="A2406" s="6" t="str" cm="1">
        <f t="array" aca="1" ref="A2406" ca="1">IF($A2405="",INDIRECT("wishlist_data!A"&amp;INT(ROW($A2406)/4)),IF(MID($A2405,3,5)="notes",INDIRECT("wishlist_data!C"&amp;INT(ROW($A2406)/4)),IF(MID($A2405,1,3)="dim","",INDIRECT("wishlist_data!B"&amp;INT(ROW($A2406)/4)))))</f>
        <v>dimwishlist:item=3257091167&amp;perks=1261178282,269888150,2077819806,4104185692</v>
      </c>
    </row>
    <row r="2407" spans="1:1" x14ac:dyDescent="0.25">
      <c r="A2407" s="6" t="str" cm="1">
        <f t="array" aca="1" ref="A2407" ca="1">IF($A2406="",INDIRECT("wishlist_data!A"&amp;INT(ROW($A2407)/4)),IF(MID($A2406,3,5)="notes",INDIRECT("wishlist_data!C"&amp;INT(ROW($A2407)/4)),IF(MID($A2406,1,3)="dim","",INDIRECT("wishlist_data!B"&amp;INT(ROW($A2407)/4)))))</f>
        <v/>
      </c>
    </row>
    <row r="2408" spans="1:1" x14ac:dyDescent="0.25">
      <c r="A2408" s="6" t="str" cm="1">
        <f t="array" aca="1" ref="A2408" ca="1">IF($A2407="",INDIRECT("wishlist_data!A"&amp;INT(ROW($A2408)/4)),IF(MID($A2407,3,5)="notes",INDIRECT("wishlist_data!C"&amp;INT(ROW($A2408)/4)),IF(MID($A2407,1,3)="dim","",INDIRECT("wishlist_data!B"&amp;INT(ROW($A2408)/4)))))</f>
        <v>// The Other Half</v>
      </c>
    </row>
    <row r="2409" spans="1:1" x14ac:dyDescent="0.25">
      <c r="A2409" s="6" t="str" cm="1">
        <f t="array" aca="1" ref="A2409" ca="1">IF($A2408="",INDIRECT("wishlist_data!A"&amp;INT(ROW($A2409)/4)),IF(MID($A2408,3,5)="notes",INDIRECT("wishlist_data!C"&amp;INT(ROW($A2409)/4)),IF(MID($A2408,1,3)="dim","",INDIRECT("wishlist_data!B"&amp;INT(ROW($A2409)/4)))))</f>
        <v>//notes:[Aegis' Speedrunner's Shopping List (updated 2026-01-05)] Tier: 3 [Purpose]: Movement [Usage]: Universal [Source]: Dares of Eternity  | tags: aegis speedrun pve</v>
      </c>
    </row>
    <row r="2410" spans="1:1" x14ac:dyDescent="0.25">
      <c r="A2410" s="6" t="str" cm="1">
        <f t="array" aca="1" ref="A2410" ca="1">IF($A2409="",INDIRECT("wishlist_data!A"&amp;INT(ROW($A2410)/4)),IF(MID($A2409,3,5)="notes",INDIRECT("wishlist_data!C"&amp;INT(ROW($A2410)/4)),IF(MID($A2409,1,3)="dim","",INDIRECT("wishlist_data!B"&amp;INT(ROW($A2410)/4)))))</f>
        <v>dimwishlist:item=3257091167&amp;perks=1261178282,269888150,2077819806,1546637391</v>
      </c>
    </row>
    <row r="2411" spans="1:1" x14ac:dyDescent="0.25">
      <c r="A2411" s="6" t="str" cm="1">
        <f t="array" aca="1" ref="A2411" ca="1">IF($A2410="",INDIRECT("wishlist_data!A"&amp;INT(ROW($A2411)/4)),IF(MID($A2410,3,5)="notes",INDIRECT("wishlist_data!C"&amp;INT(ROW($A2411)/4)),IF(MID($A2410,1,3)="dim","",INDIRECT("wishlist_data!B"&amp;INT(ROW($A2411)/4)))))</f>
        <v/>
      </c>
    </row>
    <row r="2412" spans="1:1" x14ac:dyDescent="0.25">
      <c r="A2412" s="6" t="str" cm="1">
        <f t="array" aca="1" ref="A2412" ca="1">IF($A2411="",INDIRECT("wishlist_data!A"&amp;INT(ROW($A2412)/4)),IF(MID($A2411,3,5)="notes",INDIRECT("wishlist_data!C"&amp;INT(ROW($A2412)/4)),IF(MID($A2411,1,3)="dim","",INDIRECT("wishlist_data!B"&amp;INT(ROW($A2412)/4)))))</f>
        <v>// The Other Half</v>
      </c>
    </row>
    <row r="2413" spans="1:1" x14ac:dyDescent="0.25">
      <c r="A2413" s="6" t="str" cm="1">
        <f t="array" aca="1" ref="A2413" ca="1">IF($A2412="",INDIRECT("wishlist_data!A"&amp;INT(ROW($A2413)/4)),IF(MID($A2412,3,5)="notes",INDIRECT("wishlist_data!C"&amp;INT(ROW($A2413)/4)),IF(MID($A2412,1,3)="dim","",INDIRECT("wishlist_data!B"&amp;INT(ROW($A2413)/4)))))</f>
        <v>//notes:[Aegis' Speedrunner's Shopping List (updated 2026-01-05)] Tier: 3 [Purpose]: Movement [Usage]: Universal [Source]: Dares of Eternity  | tags: aegis speedrun pve</v>
      </c>
    </row>
    <row r="2414" spans="1:1" x14ac:dyDescent="0.25">
      <c r="A2414" s="6" t="str" cm="1">
        <f t="array" aca="1" ref="A2414" ca="1">IF($A2413="",INDIRECT("wishlist_data!A"&amp;INT(ROW($A2414)/4)),IF(MID($A2413,3,5)="notes",INDIRECT("wishlist_data!C"&amp;INT(ROW($A2414)/4)),IF(MID($A2413,1,3)="dim","",INDIRECT("wishlist_data!B"&amp;INT(ROW($A2414)/4)))))</f>
        <v>dimwishlist:item=3257091167&amp;perks=3666208348,2349202967,2077819806,3708227201</v>
      </c>
    </row>
    <row r="2415" spans="1:1" x14ac:dyDescent="0.25">
      <c r="A2415" s="6" t="str" cm="1">
        <f t="array" aca="1" ref="A2415" ca="1">IF($A2414="",INDIRECT("wishlist_data!A"&amp;INT(ROW($A2415)/4)),IF(MID($A2414,3,5)="notes",INDIRECT("wishlist_data!C"&amp;INT(ROW($A2415)/4)),IF(MID($A2414,1,3)="dim","",INDIRECT("wishlist_data!B"&amp;INT(ROW($A2415)/4)))))</f>
        <v/>
      </c>
    </row>
    <row r="2416" spans="1:1" x14ac:dyDescent="0.25">
      <c r="A2416" s="6" t="str" cm="1">
        <f t="array" aca="1" ref="A2416" ca="1">IF($A2415="",INDIRECT("wishlist_data!A"&amp;INT(ROW($A2416)/4)),IF(MID($A2415,3,5)="notes",INDIRECT("wishlist_data!C"&amp;INT(ROW($A2416)/4)),IF(MID($A2415,1,3)="dim","",INDIRECT("wishlist_data!B"&amp;INT(ROW($A2416)/4)))))</f>
        <v>// The Other Half</v>
      </c>
    </row>
    <row r="2417" spans="1:1" x14ac:dyDescent="0.25">
      <c r="A2417" s="6" t="str" cm="1">
        <f t="array" aca="1" ref="A2417" ca="1">IF($A2416="",INDIRECT("wishlist_data!A"&amp;INT(ROW($A2417)/4)),IF(MID($A2416,3,5)="notes",INDIRECT("wishlist_data!C"&amp;INT(ROW($A2417)/4)),IF(MID($A2416,1,3)="dim","",INDIRECT("wishlist_data!B"&amp;INT(ROW($A2417)/4)))))</f>
        <v>//notes:[Aegis' Speedrunner's Shopping List (updated 2026-01-05)] Tier: 3 [Purpose]: Movement [Usage]: Universal [Source]: Dares of Eternity  | tags: aegis speedrun pve</v>
      </c>
    </row>
    <row r="2418" spans="1:1" x14ac:dyDescent="0.25">
      <c r="A2418" s="6" t="str" cm="1">
        <f t="array" aca="1" ref="A2418" ca="1">IF($A2417="",INDIRECT("wishlist_data!A"&amp;INT(ROW($A2418)/4)),IF(MID($A2417,3,5)="notes",INDIRECT("wishlist_data!C"&amp;INT(ROW($A2418)/4)),IF(MID($A2417,1,3)="dim","",INDIRECT("wishlist_data!B"&amp;INT(ROW($A2418)/4)))))</f>
        <v>dimwishlist:item=3257091167&amp;perks=3666208348,2349202967,2077819806,4104185692</v>
      </c>
    </row>
    <row r="2419" spans="1:1" x14ac:dyDescent="0.25">
      <c r="A2419" s="6" t="str" cm="1">
        <f t="array" aca="1" ref="A2419" ca="1">IF($A2418="",INDIRECT("wishlist_data!A"&amp;INT(ROW($A2419)/4)),IF(MID($A2418,3,5)="notes",INDIRECT("wishlist_data!C"&amp;INT(ROW($A2419)/4)),IF(MID($A2418,1,3)="dim","",INDIRECT("wishlist_data!B"&amp;INT(ROW($A2419)/4)))))</f>
        <v/>
      </c>
    </row>
    <row r="2420" spans="1:1" x14ac:dyDescent="0.25">
      <c r="A2420" s="6" t="str" cm="1">
        <f t="array" aca="1" ref="A2420" ca="1">IF($A2419="",INDIRECT("wishlist_data!A"&amp;INT(ROW($A2420)/4)),IF(MID($A2419,3,5)="notes",INDIRECT("wishlist_data!C"&amp;INT(ROW($A2420)/4)),IF(MID($A2419,1,3)="dim","",INDIRECT("wishlist_data!B"&amp;INT(ROW($A2420)/4)))))</f>
        <v>// The Other Half</v>
      </c>
    </row>
    <row r="2421" spans="1:1" x14ac:dyDescent="0.25">
      <c r="A2421" s="6" t="str" cm="1">
        <f t="array" aca="1" ref="A2421" ca="1">IF($A2420="",INDIRECT("wishlist_data!A"&amp;INT(ROW($A2421)/4)),IF(MID($A2420,3,5)="notes",INDIRECT("wishlist_data!C"&amp;INT(ROW($A2421)/4)),IF(MID($A2420,1,3)="dim","",INDIRECT("wishlist_data!B"&amp;INT(ROW($A2421)/4)))))</f>
        <v>//notes:[Aegis' Speedrunner's Shopping List (updated 2026-01-05)] Tier: 3 [Purpose]: Movement [Usage]: Universal [Source]: Dares of Eternity  | tags: aegis speedrun pve</v>
      </c>
    </row>
    <row r="2422" spans="1:1" x14ac:dyDescent="0.25">
      <c r="A2422" s="6" t="str" cm="1">
        <f t="array" aca="1" ref="A2422" ca="1">IF($A2421="",INDIRECT("wishlist_data!A"&amp;INT(ROW($A2422)/4)),IF(MID($A2421,3,5)="notes",INDIRECT("wishlist_data!C"&amp;INT(ROW($A2422)/4)),IF(MID($A2421,1,3)="dim","",INDIRECT("wishlist_data!B"&amp;INT(ROW($A2422)/4)))))</f>
        <v>dimwishlist:item=3257091167&amp;perks=3666208348,2349202967,2077819806,1546637391</v>
      </c>
    </row>
    <row r="2423" spans="1:1" x14ac:dyDescent="0.25">
      <c r="A2423" s="6" t="str" cm="1">
        <f t="array" aca="1" ref="A2423" ca="1">IF($A2422="",INDIRECT("wishlist_data!A"&amp;INT(ROW($A2423)/4)),IF(MID($A2422,3,5)="notes",INDIRECT("wishlist_data!C"&amp;INT(ROW($A2423)/4)),IF(MID($A2422,1,3)="dim","",INDIRECT("wishlist_data!B"&amp;INT(ROW($A2423)/4)))))</f>
        <v/>
      </c>
    </row>
    <row r="2424" spans="1:1" x14ac:dyDescent="0.25">
      <c r="A2424" s="6" t="str" cm="1">
        <f t="array" aca="1" ref="A2424" ca="1">IF($A2423="",INDIRECT("wishlist_data!A"&amp;INT(ROW($A2424)/4)),IF(MID($A2423,3,5)="notes",INDIRECT("wishlist_data!C"&amp;INT(ROW($A2424)/4)),IF(MID($A2423,1,3)="dim","",INDIRECT("wishlist_data!B"&amp;INT(ROW($A2424)/4)))))</f>
        <v>// The Other Half</v>
      </c>
    </row>
    <row r="2425" spans="1:1" x14ac:dyDescent="0.25">
      <c r="A2425" s="6" t="str" cm="1">
        <f t="array" aca="1" ref="A2425" ca="1">IF($A2424="",INDIRECT("wishlist_data!A"&amp;INT(ROW($A2425)/4)),IF(MID($A2424,3,5)="notes",INDIRECT("wishlist_data!C"&amp;INT(ROW($A2425)/4)),IF(MID($A2424,1,3)="dim","",INDIRECT("wishlist_data!B"&amp;INT(ROW($A2425)/4)))))</f>
        <v>//notes:[Aegis' Speedrunner's Shopping List (updated 2026-01-05)] Tier: 3 [Purpose]: Movement [Usage]: Universal [Source]: Dares of Eternity  | tags: aegis speedrun pve</v>
      </c>
    </row>
    <row r="2426" spans="1:1" x14ac:dyDescent="0.25">
      <c r="A2426" s="6" t="str" cm="1">
        <f t="array" aca="1" ref="A2426" ca="1">IF($A2425="",INDIRECT("wishlist_data!A"&amp;INT(ROW($A2426)/4)),IF(MID($A2425,3,5)="notes",INDIRECT("wishlist_data!C"&amp;INT(ROW($A2426)/4)),IF(MID($A2425,1,3)="dim","",INDIRECT("wishlist_data!B"&amp;INT(ROW($A2426)/4)))))</f>
        <v>dimwishlist:item=3257091167&amp;perks=3666208348,269888150,2077819806,3708227201</v>
      </c>
    </row>
    <row r="2427" spans="1:1" x14ac:dyDescent="0.25">
      <c r="A2427" s="6" t="str" cm="1">
        <f t="array" aca="1" ref="A2427" ca="1">IF($A2426="",INDIRECT("wishlist_data!A"&amp;INT(ROW($A2427)/4)),IF(MID($A2426,3,5)="notes",INDIRECT("wishlist_data!C"&amp;INT(ROW($A2427)/4)),IF(MID($A2426,1,3)="dim","",INDIRECT("wishlist_data!B"&amp;INT(ROW($A2427)/4)))))</f>
        <v/>
      </c>
    </row>
    <row r="2428" spans="1:1" x14ac:dyDescent="0.25">
      <c r="A2428" s="6" t="str" cm="1">
        <f t="array" aca="1" ref="A2428" ca="1">IF($A2427="",INDIRECT("wishlist_data!A"&amp;INT(ROW($A2428)/4)),IF(MID($A2427,3,5)="notes",INDIRECT("wishlist_data!C"&amp;INT(ROW($A2428)/4)),IF(MID($A2427,1,3)="dim","",INDIRECT("wishlist_data!B"&amp;INT(ROW($A2428)/4)))))</f>
        <v>// The Other Half</v>
      </c>
    </row>
    <row r="2429" spans="1:1" x14ac:dyDescent="0.25">
      <c r="A2429" s="6" t="str" cm="1">
        <f t="array" aca="1" ref="A2429" ca="1">IF($A2428="",INDIRECT("wishlist_data!A"&amp;INT(ROW($A2429)/4)),IF(MID($A2428,3,5)="notes",INDIRECT("wishlist_data!C"&amp;INT(ROW($A2429)/4)),IF(MID($A2428,1,3)="dim","",INDIRECT("wishlist_data!B"&amp;INT(ROW($A2429)/4)))))</f>
        <v>//notes:[Aegis' Speedrunner's Shopping List (updated 2026-01-05)] Tier: 3 [Purpose]: Movement [Usage]: Universal [Source]: Dares of Eternity  | tags: aegis speedrun pve</v>
      </c>
    </row>
    <row r="2430" spans="1:1" x14ac:dyDescent="0.25">
      <c r="A2430" s="6" t="str" cm="1">
        <f t="array" aca="1" ref="A2430" ca="1">IF($A2429="",INDIRECT("wishlist_data!A"&amp;INT(ROW($A2430)/4)),IF(MID($A2429,3,5)="notes",INDIRECT("wishlist_data!C"&amp;INT(ROW($A2430)/4)),IF(MID($A2429,1,3)="dim","",INDIRECT("wishlist_data!B"&amp;INT(ROW($A2430)/4)))))</f>
        <v>dimwishlist:item=3257091167&amp;perks=3666208348,269888150,2077819806,4104185692</v>
      </c>
    </row>
    <row r="2431" spans="1:1" x14ac:dyDescent="0.25">
      <c r="A2431" s="6" t="str" cm="1">
        <f t="array" aca="1" ref="A2431" ca="1">IF($A2430="",INDIRECT("wishlist_data!A"&amp;INT(ROW($A2431)/4)),IF(MID($A2430,3,5)="notes",INDIRECT("wishlist_data!C"&amp;INT(ROW($A2431)/4)),IF(MID($A2430,1,3)="dim","",INDIRECT("wishlist_data!B"&amp;INT(ROW($A2431)/4)))))</f>
        <v/>
      </c>
    </row>
    <row r="2432" spans="1:1" x14ac:dyDescent="0.25">
      <c r="A2432" s="6" t="str" cm="1">
        <f t="array" aca="1" ref="A2432" ca="1">IF($A2431="",INDIRECT("wishlist_data!A"&amp;INT(ROW($A2432)/4)),IF(MID($A2431,3,5)="notes",INDIRECT("wishlist_data!C"&amp;INT(ROW($A2432)/4)),IF(MID($A2431,1,3)="dim","",INDIRECT("wishlist_data!B"&amp;INT(ROW($A2432)/4)))))</f>
        <v>// The Other Half</v>
      </c>
    </row>
    <row r="2433" spans="1:1" x14ac:dyDescent="0.25">
      <c r="A2433" s="6" t="str" cm="1">
        <f t="array" aca="1" ref="A2433" ca="1">IF($A2432="",INDIRECT("wishlist_data!A"&amp;INT(ROW($A2433)/4)),IF(MID($A2432,3,5)="notes",INDIRECT("wishlist_data!C"&amp;INT(ROW($A2433)/4)),IF(MID($A2432,1,3)="dim","",INDIRECT("wishlist_data!B"&amp;INT(ROW($A2433)/4)))))</f>
        <v>//notes:[Aegis' Speedrunner's Shopping List (updated 2026-01-05)] Tier: 3 [Purpose]: Movement [Usage]: Universal [Source]: Dares of Eternity  | tags: aegis speedrun pve</v>
      </c>
    </row>
    <row r="2434" spans="1:1" x14ac:dyDescent="0.25">
      <c r="A2434" s="6" t="str" cm="1">
        <f t="array" aca="1" ref="A2434" ca="1">IF($A2433="",INDIRECT("wishlist_data!A"&amp;INT(ROW($A2434)/4)),IF(MID($A2433,3,5)="notes",INDIRECT("wishlist_data!C"&amp;INT(ROW($A2434)/4)),IF(MID($A2433,1,3)="dim","",INDIRECT("wishlist_data!B"&amp;INT(ROW($A2434)/4)))))</f>
        <v>dimwishlist:item=3257091167&amp;perks=3666208348,269888150,2077819806,1546637391</v>
      </c>
    </row>
    <row r="2435" spans="1:1" x14ac:dyDescent="0.25">
      <c r="A2435" s="6" t="str" cm="1">
        <f t="array" aca="1" ref="A2435" ca="1">IF($A2434="",INDIRECT("wishlist_data!A"&amp;INT(ROW($A2435)/4)),IF(MID($A2434,3,5)="notes",INDIRECT("wishlist_data!C"&amp;INT(ROW($A2435)/4)),IF(MID($A2434,1,3)="dim","",INDIRECT("wishlist_data!B"&amp;INT(ROW($A2435)/4)))))</f>
        <v/>
      </c>
    </row>
    <row r="2436" spans="1:1" x14ac:dyDescent="0.25">
      <c r="A2436" s="6" t="str" cm="1">
        <f t="array" aca="1" ref="A2436" ca="1">IF($A2435="",INDIRECT("wishlist_data!A"&amp;INT(ROW($A2436)/4)),IF(MID($A2435,3,5)="notes",INDIRECT("wishlist_data!C"&amp;INT(ROW($A2436)/4)),IF(MID($A2435,1,3)="dim","",INDIRECT("wishlist_data!B"&amp;INT(ROW($A2436)/4)))))</f>
        <v>// The Wardcliff Coil</v>
      </c>
    </row>
    <row r="2437" spans="1:1" x14ac:dyDescent="0.25">
      <c r="A2437" s="6" t="str" cm="1">
        <f t="array" aca="1" ref="A2437" ca="1">IF($A2436="",INDIRECT("wishlist_data!A"&amp;INT(ROW($A2437)/4)),IF(MID($A2436,3,5)="notes",INDIRECT("wishlist_data!C"&amp;INT(ROW($A2437)/4)),IF(MID($A2436,1,3)="dim","",INDIRECT("wishlist_data!B"&amp;INT(ROW($A2437)/4)))))</f>
        <v>//notes:[Aegis' Speedrunner's Shopping List (updated 2026-01-05)] Tier: 3 [Purpose]: Melting vehicle bosses [Usage]: The Scarlet Keep, The Shattered Throne [Source]: World drop  | tags: aegis speedrun pve</v>
      </c>
    </row>
    <row r="2438" spans="1:1" x14ac:dyDescent="0.25">
      <c r="A2438" s="6" t="str" cm="1">
        <f t="array" aca="1" ref="A2438" ca="1">IF($A2437="",INDIRECT("wishlist_data!A"&amp;INT(ROW($A2438)/4)),IF(MID($A2437,3,5)="notes",INDIRECT("wishlist_data!C"&amp;INT(ROW($A2438)/4)),IF(MID($A2437,1,3)="dim","",INDIRECT("wishlist_data!B"&amp;INT(ROW($A2438)/4)))))</f>
        <v>dimwishlist:item=1508896098&amp;perks=</v>
      </c>
    </row>
    <row r="2439" spans="1:1" x14ac:dyDescent="0.25">
      <c r="A2439" s="6" t="str" cm="1">
        <f t="array" aca="1" ref="A2439" ca="1">IF($A2438="",INDIRECT("wishlist_data!A"&amp;INT(ROW($A2439)/4)),IF(MID($A2438,3,5)="notes",INDIRECT("wishlist_data!C"&amp;INT(ROW($A2439)/4)),IF(MID($A2438,1,3)="dim","",INDIRECT("wishlist_data!B"&amp;INT(ROW($A2439)/4)))))</f>
        <v/>
      </c>
    </row>
    <row r="2440" spans="1:1" x14ac:dyDescent="0.25">
      <c r="A2440" s="6" t="str" cm="1">
        <f t="array" aca="1" ref="A2440" ca="1">IF($A2439="",INDIRECT("wishlist_data!A"&amp;INT(ROW($A2440)/4)),IF(MID($A2439,3,5)="notes",INDIRECT("wishlist_data!C"&amp;INT(ROW($A2440)/4)),IF(MID($A2439,1,3)="dim","",INDIRECT("wishlist_data!B"&amp;INT(ROW($A2440)/4)))))</f>
        <v>// Unfall</v>
      </c>
    </row>
    <row r="2441" spans="1:1" x14ac:dyDescent="0.25">
      <c r="A2441" s="6" t="str" cm="1">
        <f t="array" aca="1" ref="A2441" ca="1">IF($A2440="",INDIRECT("wishlist_data!A"&amp;INT(ROW($A2441)/4)),IF(MID($A2440,3,5)="notes",INDIRECT("wishlist_data!C"&amp;INT(ROW($A2441)/4)),IF(MID($A2440,1,3)="dim","",INDIRECT("wishlist_data!B"&amp;INT(ROW($A2441)/4)))))</f>
        <v>//notes:[Aegis' Speedrunner's Shopping List (updated 2026-01-05)] Tier: 3 [Purpose]: Splash add clear [Usage]: Universal [Source]: Hawthorne  | tags: aegis speedrun pve</v>
      </c>
    </row>
    <row r="2442" spans="1:1" x14ac:dyDescent="0.25">
      <c r="A2442" s="6" t="str" cm="1">
        <f t="array" aca="1" ref="A2442" ca="1">IF($A2441="",INDIRECT("wishlist_data!A"&amp;INT(ROW($A2442)/4)),IF(MID($A2441,3,5)="notes",INDIRECT("wishlist_data!C"&amp;INT(ROW($A2442)/4)),IF(MID($A2441,1,3)="dim","",INDIRECT("wishlist_data!B"&amp;INT(ROW($A2442)/4)))))</f>
        <v>dimwishlist:item=738446555&amp;perks=3525010810,2822142346,951095735,3081867624</v>
      </c>
    </row>
    <row r="2443" spans="1:1" x14ac:dyDescent="0.25">
      <c r="A2443" s="6" t="str" cm="1">
        <f t="array" aca="1" ref="A2443" ca="1">IF($A2442="",INDIRECT("wishlist_data!A"&amp;INT(ROW($A2443)/4)),IF(MID($A2442,3,5)="notes",INDIRECT("wishlist_data!C"&amp;INT(ROW($A2443)/4)),IF(MID($A2442,1,3)="dim","",INDIRECT("wishlist_data!B"&amp;INT(ROW($A2443)/4)))))</f>
        <v/>
      </c>
    </row>
    <row r="2444" spans="1:1" x14ac:dyDescent="0.25">
      <c r="A2444" s="6" t="str" cm="1">
        <f t="array" aca="1" ref="A2444" ca="1">IF($A2443="",INDIRECT("wishlist_data!A"&amp;INT(ROW($A2444)/4)),IF(MID($A2443,3,5)="notes",INDIRECT("wishlist_data!C"&amp;INT(ROW($A2444)/4)),IF(MID($A2443,1,3)="dim","",INDIRECT("wishlist_data!B"&amp;INT(ROW($A2444)/4)))))</f>
        <v>// Unfall</v>
      </c>
    </row>
    <row r="2445" spans="1:1" x14ac:dyDescent="0.25">
      <c r="A2445" s="6" t="str" cm="1">
        <f t="array" aca="1" ref="A2445" ca="1">IF($A2444="",INDIRECT("wishlist_data!A"&amp;INT(ROW($A2445)/4)),IF(MID($A2444,3,5)="notes",INDIRECT("wishlist_data!C"&amp;INT(ROW($A2445)/4)),IF(MID($A2444,1,3)="dim","",INDIRECT("wishlist_data!B"&amp;INT(ROW($A2445)/4)))))</f>
        <v>//notes:[Aegis' Speedrunner's Shopping List (updated 2026-01-05)] Tier: 3 [Purpose]: Splash add clear [Usage]: Universal [Source]: Hawthorne  | tags: aegis speedrun pve</v>
      </c>
    </row>
    <row r="2446" spans="1:1" x14ac:dyDescent="0.25">
      <c r="A2446" s="6" t="str" cm="1">
        <f t="array" aca="1" ref="A2446" ca="1">IF($A2445="",INDIRECT("wishlist_data!A"&amp;INT(ROW($A2446)/4)),IF(MID($A2445,3,5)="notes",INDIRECT("wishlist_data!C"&amp;INT(ROW($A2446)/4)),IF(MID($A2445,1,3)="dim","",INDIRECT("wishlist_data!B"&amp;INT(ROW($A2446)/4)))))</f>
        <v>dimwishlist:item=738446555&amp;perks=3525010810,2822142346,951095735,3218042543</v>
      </c>
    </row>
    <row r="2447" spans="1:1" x14ac:dyDescent="0.25">
      <c r="A2447" s="6" t="str" cm="1">
        <f t="array" aca="1" ref="A2447" ca="1">IF($A2446="",INDIRECT("wishlist_data!A"&amp;INT(ROW($A2447)/4)),IF(MID($A2446,3,5)="notes",INDIRECT("wishlist_data!C"&amp;INT(ROW($A2447)/4)),IF(MID($A2446,1,3)="dim","",INDIRECT("wishlist_data!B"&amp;INT(ROW($A2447)/4)))))</f>
        <v/>
      </c>
    </row>
    <row r="2448" spans="1:1" x14ac:dyDescent="0.25">
      <c r="A2448" s="6" t="str" cm="1">
        <f t="array" aca="1" ref="A2448" ca="1">IF($A2447="",INDIRECT("wishlist_data!A"&amp;INT(ROW($A2448)/4)),IF(MID($A2447,3,5)="notes",INDIRECT("wishlist_data!C"&amp;INT(ROW($A2448)/4)),IF(MID($A2447,1,3)="dim","",INDIRECT("wishlist_data!B"&amp;INT(ROW($A2448)/4)))))</f>
        <v>// Unfall</v>
      </c>
    </row>
    <row r="2449" spans="1:1" x14ac:dyDescent="0.25">
      <c r="A2449" s="6" t="str" cm="1">
        <f t="array" aca="1" ref="A2449" ca="1">IF($A2448="",INDIRECT("wishlist_data!A"&amp;INT(ROW($A2449)/4)),IF(MID($A2448,3,5)="notes",INDIRECT("wishlist_data!C"&amp;INT(ROW($A2449)/4)),IF(MID($A2448,1,3)="dim","",INDIRECT("wishlist_data!B"&amp;INT(ROW($A2449)/4)))))</f>
        <v>//notes:[Aegis' Speedrunner's Shopping List (updated 2026-01-05)] Tier: 3 [Purpose]: Splash add clear [Usage]: Universal [Source]: Hawthorne  | tags: aegis speedrun pve</v>
      </c>
    </row>
    <row r="2450" spans="1:1" x14ac:dyDescent="0.25">
      <c r="A2450" s="6" t="str" cm="1">
        <f t="array" aca="1" ref="A2450" ca="1">IF($A2449="",INDIRECT("wishlist_data!A"&amp;INT(ROW($A2450)/4)),IF(MID($A2449,3,5)="notes",INDIRECT("wishlist_data!C"&amp;INT(ROW($A2450)/4)),IF(MID($A2449,1,3)="dim","",INDIRECT("wishlist_data!B"&amp;INT(ROW($A2450)/4)))))</f>
        <v>dimwishlist:item=738446555&amp;perks=3525010810,2822142346,951095735,3966416502</v>
      </c>
    </row>
    <row r="2451" spans="1:1" x14ac:dyDescent="0.25">
      <c r="A2451" s="6" t="str" cm="1">
        <f t="array" aca="1" ref="A2451" ca="1">IF($A2450="",INDIRECT("wishlist_data!A"&amp;INT(ROW($A2451)/4)),IF(MID($A2450,3,5)="notes",INDIRECT("wishlist_data!C"&amp;INT(ROW($A2451)/4)),IF(MID($A2450,1,3)="dim","",INDIRECT("wishlist_data!B"&amp;INT(ROW($A2451)/4)))))</f>
        <v/>
      </c>
    </row>
    <row r="2452" spans="1:1" x14ac:dyDescent="0.25">
      <c r="A2452" s="6" t="str" cm="1">
        <f t="array" aca="1" ref="A2452" ca="1">IF($A2451="",INDIRECT("wishlist_data!A"&amp;INT(ROW($A2452)/4)),IF(MID($A2451,3,5)="notes",INDIRECT("wishlist_data!C"&amp;INT(ROW($A2452)/4)),IF(MID($A2451,1,3)="dim","",INDIRECT("wishlist_data!B"&amp;INT(ROW($A2452)/4)))))</f>
        <v>// Unfall</v>
      </c>
    </row>
    <row r="2453" spans="1:1" x14ac:dyDescent="0.25">
      <c r="A2453" s="6" t="str" cm="1">
        <f t="array" aca="1" ref="A2453" ca="1">IF($A2452="",INDIRECT("wishlist_data!A"&amp;INT(ROW($A2453)/4)),IF(MID($A2452,3,5)="notes",INDIRECT("wishlist_data!C"&amp;INT(ROW($A2453)/4)),IF(MID($A2452,1,3)="dim","",INDIRECT("wishlist_data!B"&amp;INT(ROW($A2453)/4)))))</f>
        <v>//notes:[Aegis' Speedrunner's Shopping List (updated 2026-01-05)] Tier: 3 [Purpose]: Splash add clear [Usage]: Universal [Source]: Hawthorne  | tags: aegis speedrun pve</v>
      </c>
    </row>
    <row r="2454" spans="1:1" x14ac:dyDescent="0.25">
      <c r="A2454" s="6" t="str" cm="1">
        <f t="array" aca="1" ref="A2454" ca="1">IF($A2453="",INDIRECT("wishlist_data!A"&amp;INT(ROW($A2454)/4)),IF(MID($A2453,3,5)="notes",INDIRECT("wishlist_data!C"&amp;INT(ROW($A2454)/4)),IF(MID($A2453,1,3)="dim","",INDIRECT("wishlist_data!B"&amp;INT(ROW($A2454)/4)))))</f>
        <v>dimwishlist:item=738446555&amp;perks=3525010810,2822142346,1556840489,3081867624</v>
      </c>
    </row>
    <row r="2455" spans="1:1" x14ac:dyDescent="0.25">
      <c r="A2455" s="6" t="str" cm="1">
        <f t="array" aca="1" ref="A2455" ca="1">IF($A2454="",INDIRECT("wishlist_data!A"&amp;INT(ROW($A2455)/4)),IF(MID($A2454,3,5)="notes",INDIRECT("wishlist_data!C"&amp;INT(ROW($A2455)/4)),IF(MID($A2454,1,3)="dim","",INDIRECT("wishlist_data!B"&amp;INT(ROW($A2455)/4)))))</f>
        <v/>
      </c>
    </row>
    <row r="2456" spans="1:1" x14ac:dyDescent="0.25">
      <c r="A2456" s="6" t="str" cm="1">
        <f t="array" aca="1" ref="A2456" ca="1">IF($A2455="",INDIRECT("wishlist_data!A"&amp;INT(ROW($A2456)/4)),IF(MID($A2455,3,5)="notes",INDIRECT("wishlist_data!C"&amp;INT(ROW($A2456)/4)),IF(MID($A2455,1,3)="dim","",INDIRECT("wishlist_data!B"&amp;INT(ROW($A2456)/4)))))</f>
        <v>// Unfall</v>
      </c>
    </row>
    <row r="2457" spans="1:1" x14ac:dyDescent="0.25">
      <c r="A2457" s="6" t="str" cm="1">
        <f t="array" aca="1" ref="A2457" ca="1">IF($A2456="",INDIRECT("wishlist_data!A"&amp;INT(ROW($A2457)/4)),IF(MID($A2456,3,5)="notes",INDIRECT("wishlist_data!C"&amp;INT(ROW($A2457)/4)),IF(MID($A2456,1,3)="dim","",INDIRECT("wishlist_data!B"&amp;INT(ROW($A2457)/4)))))</f>
        <v>//notes:[Aegis' Speedrunner's Shopping List (updated 2026-01-05)] Tier: 3 [Purpose]: Splash add clear [Usage]: Universal [Source]: Hawthorne  | tags: aegis speedrun pve</v>
      </c>
    </row>
    <row r="2458" spans="1:1" x14ac:dyDescent="0.25">
      <c r="A2458" s="6" t="str" cm="1">
        <f t="array" aca="1" ref="A2458" ca="1">IF($A2457="",INDIRECT("wishlist_data!A"&amp;INT(ROW($A2458)/4)),IF(MID($A2457,3,5)="notes",INDIRECT("wishlist_data!C"&amp;INT(ROW($A2458)/4)),IF(MID($A2457,1,3)="dim","",INDIRECT("wishlist_data!B"&amp;INT(ROW($A2458)/4)))))</f>
        <v>dimwishlist:item=738446555&amp;perks=3525010810,2822142346,1556840489,3218042543</v>
      </c>
    </row>
    <row r="2459" spans="1:1" x14ac:dyDescent="0.25">
      <c r="A2459" s="6" t="str" cm="1">
        <f t="array" aca="1" ref="A2459" ca="1">IF($A2458="",INDIRECT("wishlist_data!A"&amp;INT(ROW($A2459)/4)),IF(MID($A2458,3,5)="notes",INDIRECT("wishlist_data!C"&amp;INT(ROW($A2459)/4)),IF(MID($A2458,1,3)="dim","",INDIRECT("wishlist_data!B"&amp;INT(ROW($A2459)/4)))))</f>
        <v/>
      </c>
    </row>
    <row r="2460" spans="1:1" x14ac:dyDescent="0.25">
      <c r="A2460" s="6" t="str" cm="1">
        <f t="array" aca="1" ref="A2460" ca="1">IF($A2459="",INDIRECT("wishlist_data!A"&amp;INT(ROW($A2460)/4)),IF(MID($A2459,3,5)="notes",INDIRECT("wishlist_data!C"&amp;INT(ROW($A2460)/4)),IF(MID($A2459,1,3)="dim","",INDIRECT("wishlist_data!B"&amp;INT(ROW($A2460)/4)))))</f>
        <v>// Unfall</v>
      </c>
    </row>
    <row r="2461" spans="1:1" x14ac:dyDescent="0.25">
      <c r="A2461" s="6" t="str" cm="1">
        <f t="array" aca="1" ref="A2461" ca="1">IF($A2460="",INDIRECT("wishlist_data!A"&amp;INT(ROW($A2461)/4)),IF(MID($A2460,3,5)="notes",INDIRECT("wishlist_data!C"&amp;INT(ROW($A2461)/4)),IF(MID($A2460,1,3)="dim","",INDIRECT("wishlist_data!B"&amp;INT(ROW($A2461)/4)))))</f>
        <v>//notes:[Aegis' Speedrunner's Shopping List (updated 2026-01-05)] Tier: 3 [Purpose]: Splash add clear [Usage]: Universal [Source]: Hawthorne  | tags: aegis speedrun pve</v>
      </c>
    </row>
    <row r="2462" spans="1:1" x14ac:dyDescent="0.25">
      <c r="A2462" s="6" t="str" cm="1">
        <f t="array" aca="1" ref="A2462" ca="1">IF($A2461="",INDIRECT("wishlist_data!A"&amp;INT(ROW($A2462)/4)),IF(MID($A2461,3,5)="notes",INDIRECT("wishlist_data!C"&amp;INT(ROW($A2462)/4)),IF(MID($A2461,1,3)="dim","",INDIRECT("wishlist_data!B"&amp;INT(ROW($A2462)/4)))))</f>
        <v>dimwishlist:item=738446555&amp;perks=3525010810,2822142346,1556840489,3966416502</v>
      </c>
    </row>
    <row r="2463" spans="1:1" x14ac:dyDescent="0.25">
      <c r="A2463" s="6" t="str" cm="1">
        <f t="array" aca="1" ref="A2463" ca="1">IF($A2462="",INDIRECT("wishlist_data!A"&amp;INT(ROW($A2463)/4)),IF(MID($A2462,3,5)="notes",INDIRECT("wishlist_data!C"&amp;INT(ROW($A2463)/4)),IF(MID($A2462,1,3)="dim","",INDIRECT("wishlist_data!B"&amp;INT(ROW($A2463)/4)))))</f>
        <v/>
      </c>
    </row>
    <row r="2464" spans="1:1" x14ac:dyDescent="0.25">
      <c r="A2464" s="6" t="str" cm="1">
        <f t="array" aca="1" ref="A2464" ca="1">IF($A2463="",INDIRECT("wishlist_data!A"&amp;INT(ROW($A2464)/4)),IF(MID($A2463,3,5)="notes",INDIRECT("wishlist_data!C"&amp;INT(ROW($A2464)/4)),IF(MID($A2463,1,3)="dim","",INDIRECT("wishlist_data!B"&amp;INT(ROW($A2464)/4)))))</f>
        <v>// Unfall</v>
      </c>
    </row>
    <row r="2465" spans="1:1" x14ac:dyDescent="0.25">
      <c r="A2465" s="6" t="str" cm="1">
        <f t="array" aca="1" ref="A2465" ca="1">IF($A2464="",INDIRECT("wishlist_data!A"&amp;INT(ROW($A2465)/4)),IF(MID($A2464,3,5)="notes",INDIRECT("wishlist_data!C"&amp;INT(ROW($A2465)/4)),IF(MID($A2464,1,3)="dim","",INDIRECT("wishlist_data!B"&amp;INT(ROW($A2465)/4)))))</f>
        <v>//notes:[Aegis' Speedrunner's Shopping List (updated 2026-01-05)] Tier: 3 [Purpose]: Splash add clear [Usage]: Universal [Source]: Hawthorne  | tags: aegis speedrun pve</v>
      </c>
    </row>
    <row r="2466" spans="1:1" x14ac:dyDescent="0.25">
      <c r="A2466" s="6" t="str" cm="1">
        <f t="array" aca="1" ref="A2466" ca="1">IF($A2465="",INDIRECT("wishlist_data!A"&amp;INT(ROW($A2466)/4)),IF(MID($A2465,3,5)="notes",INDIRECT("wishlist_data!C"&amp;INT(ROW($A2466)/4)),IF(MID($A2465,1,3)="dim","",INDIRECT("wishlist_data!B"&amp;INT(ROW($A2466)/4)))))</f>
        <v>dimwishlist:item=738446555&amp;perks=3525010810,2822142346,2859149211,3081867624</v>
      </c>
    </row>
    <row r="2467" spans="1:1" x14ac:dyDescent="0.25">
      <c r="A2467" s="6" t="str" cm="1">
        <f t="array" aca="1" ref="A2467" ca="1">IF($A2466="",INDIRECT("wishlist_data!A"&amp;INT(ROW($A2467)/4)),IF(MID($A2466,3,5)="notes",INDIRECT("wishlist_data!C"&amp;INT(ROW($A2467)/4)),IF(MID($A2466,1,3)="dim","",INDIRECT("wishlist_data!B"&amp;INT(ROW($A2467)/4)))))</f>
        <v/>
      </c>
    </row>
    <row r="2468" spans="1:1" x14ac:dyDescent="0.25">
      <c r="A2468" s="6" t="str" cm="1">
        <f t="array" aca="1" ref="A2468" ca="1">IF($A2467="",INDIRECT("wishlist_data!A"&amp;INT(ROW($A2468)/4)),IF(MID($A2467,3,5)="notes",INDIRECT("wishlist_data!C"&amp;INT(ROW($A2468)/4)),IF(MID($A2467,1,3)="dim","",INDIRECT("wishlist_data!B"&amp;INT(ROW($A2468)/4)))))</f>
        <v>// Unfall</v>
      </c>
    </row>
    <row r="2469" spans="1:1" x14ac:dyDescent="0.25">
      <c r="A2469" s="6" t="str" cm="1">
        <f t="array" aca="1" ref="A2469" ca="1">IF($A2468="",INDIRECT("wishlist_data!A"&amp;INT(ROW($A2469)/4)),IF(MID($A2468,3,5)="notes",INDIRECT("wishlist_data!C"&amp;INT(ROW($A2469)/4)),IF(MID($A2468,1,3)="dim","",INDIRECT("wishlist_data!B"&amp;INT(ROW($A2469)/4)))))</f>
        <v>//notes:[Aegis' Speedrunner's Shopping List (updated 2026-01-05)] Tier: 3 [Purpose]: Splash add clear [Usage]: Universal [Source]: Hawthorne  | tags: aegis speedrun pve</v>
      </c>
    </row>
    <row r="2470" spans="1:1" x14ac:dyDescent="0.25">
      <c r="A2470" s="6" t="str" cm="1">
        <f t="array" aca="1" ref="A2470" ca="1">IF($A2469="",INDIRECT("wishlist_data!A"&amp;INT(ROW($A2470)/4)),IF(MID($A2469,3,5)="notes",INDIRECT("wishlist_data!C"&amp;INT(ROW($A2470)/4)),IF(MID($A2469,1,3)="dim","",INDIRECT("wishlist_data!B"&amp;INT(ROW($A2470)/4)))))</f>
        <v>dimwishlist:item=738446555&amp;perks=3525010810,2822142346,2859149211,3218042543</v>
      </c>
    </row>
    <row r="2471" spans="1:1" x14ac:dyDescent="0.25">
      <c r="A2471" s="6" t="str" cm="1">
        <f t="array" aca="1" ref="A2471" ca="1">IF($A2470="",INDIRECT("wishlist_data!A"&amp;INT(ROW($A2471)/4)),IF(MID($A2470,3,5)="notes",INDIRECT("wishlist_data!C"&amp;INT(ROW($A2471)/4)),IF(MID($A2470,1,3)="dim","",INDIRECT("wishlist_data!B"&amp;INT(ROW($A2471)/4)))))</f>
        <v/>
      </c>
    </row>
    <row r="2472" spans="1:1" x14ac:dyDescent="0.25">
      <c r="A2472" s="6" t="str" cm="1">
        <f t="array" aca="1" ref="A2472" ca="1">IF($A2471="",INDIRECT("wishlist_data!A"&amp;INT(ROW($A2472)/4)),IF(MID($A2471,3,5)="notes",INDIRECT("wishlist_data!C"&amp;INT(ROW($A2472)/4)),IF(MID($A2471,1,3)="dim","",INDIRECT("wishlist_data!B"&amp;INT(ROW($A2472)/4)))))</f>
        <v>// Unfall</v>
      </c>
    </row>
    <row r="2473" spans="1:1" x14ac:dyDescent="0.25">
      <c r="A2473" s="6" t="str" cm="1">
        <f t="array" aca="1" ref="A2473" ca="1">IF($A2472="",INDIRECT("wishlist_data!A"&amp;INT(ROW($A2473)/4)),IF(MID($A2472,3,5)="notes",INDIRECT("wishlist_data!C"&amp;INT(ROW($A2473)/4)),IF(MID($A2472,1,3)="dim","",INDIRECT("wishlist_data!B"&amp;INT(ROW($A2473)/4)))))</f>
        <v>//notes:[Aegis' Speedrunner's Shopping List (updated 2026-01-05)] Tier: 3 [Purpose]: Splash add clear [Usage]: Universal [Source]: Hawthorne  | tags: aegis speedrun pve</v>
      </c>
    </row>
    <row r="2474" spans="1:1" x14ac:dyDescent="0.25">
      <c r="A2474" s="6" t="str" cm="1">
        <f t="array" aca="1" ref="A2474" ca="1">IF($A2473="",INDIRECT("wishlist_data!A"&amp;INT(ROW($A2474)/4)),IF(MID($A2473,3,5)="notes",INDIRECT("wishlist_data!C"&amp;INT(ROW($A2474)/4)),IF(MID($A2473,1,3)="dim","",INDIRECT("wishlist_data!B"&amp;INT(ROW($A2474)/4)))))</f>
        <v>dimwishlist:item=738446555&amp;perks=3525010810,2822142346,2859149211,3966416502</v>
      </c>
    </row>
    <row r="2475" spans="1:1" x14ac:dyDescent="0.25">
      <c r="A2475" s="6" t="str" cm="1">
        <f t="array" aca="1" ref="A2475" ca="1">IF($A2474="",INDIRECT("wishlist_data!A"&amp;INT(ROW($A2475)/4)),IF(MID($A2474,3,5)="notes",INDIRECT("wishlist_data!C"&amp;INT(ROW($A2475)/4)),IF(MID($A2474,1,3)="dim","",INDIRECT("wishlist_data!B"&amp;INT(ROW($A2475)/4)))))</f>
        <v/>
      </c>
    </row>
    <row r="2476" spans="1:1" x14ac:dyDescent="0.25">
      <c r="A2476" s="6" t="str" cm="1">
        <f t="array" aca="1" ref="A2476" ca="1">IF($A2475="",INDIRECT("wishlist_data!A"&amp;INT(ROW($A2476)/4)),IF(MID($A2475,3,5)="notes",INDIRECT("wishlist_data!C"&amp;INT(ROW($A2476)/4)),IF(MID($A2475,1,3)="dim","",INDIRECT("wishlist_data!B"&amp;INT(ROW($A2476)/4)))))</f>
        <v>// Unvoiced</v>
      </c>
    </row>
    <row r="2477" spans="1:1" x14ac:dyDescent="0.25">
      <c r="A2477" s="6" t="str" cm="1">
        <f t="array" aca="1" ref="A2477" ca="1">IF($A2476="",INDIRECT("wishlist_data!A"&amp;INT(ROW($A2477)/4)),IF(MID($A2476,3,5)="notes",INDIRECT("wishlist_data!C"&amp;INT(ROW($A2477)/4)),IF(MID($A2476,1,3)="dim","",INDIRECT("wishlist_data!B"&amp;INT(ROW($A2477)/4)))))</f>
        <v>//notes:[Aegis' Speedrunner's Shopping List (updated 2026-01-05)] Tier: 3 [Purpose]: Special burst damage [Usage]: Universal [Source]: Sundered Doctrine  | tags: aegis speedrun pve</v>
      </c>
    </row>
    <row r="2478" spans="1:1" x14ac:dyDescent="0.25">
      <c r="A2478" s="6" t="str" cm="1">
        <f t="array" aca="1" ref="A2478" ca="1">IF($A2477="",INDIRECT("wishlist_data!A"&amp;INT(ROW($A2478)/4)),IF(MID($A2477,3,5)="notes",INDIRECT("wishlist_data!C"&amp;INT(ROW($A2478)/4)),IF(MID($A2477,1,3)="dim","",INDIRECT("wishlist_data!B"&amp;INT(ROW($A2478)/4)))))</f>
        <v>dimwishlist:item=3360937899&amp;perks=1840239774,791862061,3201496230,1089671869</v>
      </c>
    </row>
    <row r="2479" spans="1:1" x14ac:dyDescent="0.25">
      <c r="A2479" s="6" t="str" cm="1">
        <f t="array" aca="1" ref="A2479" ca="1">IF($A2478="",INDIRECT("wishlist_data!A"&amp;INT(ROW($A2479)/4)),IF(MID($A2478,3,5)="notes",INDIRECT("wishlist_data!C"&amp;INT(ROW($A2479)/4)),IF(MID($A2478,1,3)="dim","",INDIRECT("wishlist_data!B"&amp;INT(ROW($A2479)/4)))))</f>
        <v/>
      </c>
    </row>
    <row r="2480" spans="1:1" x14ac:dyDescent="0.25">
      <c r="A2480" s="6" t="str" cm="1">
        <f t="array" aca="1" ref="A2480" ca="1">IF($A2479="",INDIRECT("wishlist_data!A"&amp;INT(ROW($A2480)/4)),IF(MID($A2479,3,5)="notes",INDIRECT("wishlist_data!C"&amp;INT(ROW($A2480)/4)),IF(MID($A2479,1,3)="dim","",INDIRECT("wishlist_data!B"&amp;INT(ROW($A2480)/4)))))</f>
        <v>// Unvoiced</v>
      </c>
    </row>
    <row r="2481" spans="1:1" x14ac:dyDescent="0.25">
      <c r="A2481" s="6" t="str" cm="1">
        <f t="array" aca="1" ref="A2481" ca="1">IF($A2480="",INDIRECT("wishlist_data!A"&amp;INT(ROW($A2481)/4)),IF(MID($A2480,3,5)="notes",INDIRECT("wishlist_data!C"&amp;INT(ROW($A2481)/4)),IF(MID($A2480,1,3)="dim","",INDIRECT("wishlist_data!B"&amp;INT(ROW($A2481)/4)))))</f>
        <v>//notes:[Aegis' Speedrunner's Shopping List (updated 2026-01-05)] Tier: 3 [Purpose]: Special burst damage [Usage]: Universal [Source]: Sundered Doctrine  | tags: aegis speedrun pve</v>
      </c>
    </row>
    <row r="2482" spans="1:1" x14ac:dyDescent="0.25">
      <c r="A2482" s="6" t="str" cm="1">
        <f t="array" aca="1" ref="A2482" ca="1">IF($A2481="",INDIRECT("wishlist_data!A"&amp;INT(ROW($A2482)/4)),IF(MID($A2481,3,5)="notes",INDIRECT("wishlist_data!C"&amp;INT(ROW($A2482)/4)),IF(MID($A2481,1,3)="dim","",INDIRECT("wishlist_data!B"&amp;INT(ROW($A2482)/4)))))</f>
        <v>dimwishlist:item=3360937899&amp;perks=1840239774,791862061,3201496230,3078487919</v>
      </c>
    </row>
    <row r="2483" spans="1:1" x14ac:dyDescent="0.25">
      <c r="A2483" s="6" t="str" cm="1">
        <f t="array" aca="1" ref="A2483" ca="1">IF($A2482="",INDIRECT("wishlist_data!A"&amp;INT(ROW($A2483)/4)),IF(MID($A2482,3,5)="notes",INDIRECT("wishlist_data!C"&amp;INT(ROW($A2483)/4)),IF(MID($A2482,1,3)="dim","",INDIRECT("wishlist_data!B"&amp;INT(ROW($A2483)/4)))))</f>
        <v/>
      </c>
    </row>
    <row r="2484" spans="1:1" x14ac:dyDescent="0.25">
      <c r="A2484" s="6" t="str" cm="1">
        <f t="array" aca="1" ref="A2484" ca="1">IF($A2483="",INDIRECT("wishlist_data!A"&amp;INT(ROW($A2484)/4)),IF(MID($A2483,3,5)="notes",INDIRECT("wishlist_data!C"&amp;INT(ROW($A2484)/4)),IF(MID($A2483,1,3)="dim","",INDIRECT("wishlist_data!B"&amp;INT(ROW($A2484)/4)))))</f>
        <v>// Unvoiced</v>
      </c>
    </row>
    <row r="2485" spans="1:1" x14ac:dyDescent="0.25">
      <c r="A2485" s="6" t="str" cm="1">
        <f t="array" aca="1" ref="A2485" ca="1">IF($A2484="",INDIRECT("wishlist_data!A"&amp;INT(ROW($A2485)/4)),IF(MID($A2484,3,5)="notes",INDIRECT("wishlist_data!C"&amp;INT(ROW($A2485)/4)),IF(MID($A2484,1,3)="dim","",INDIRECT("wishlist_data!B"&amp;INT(ROW($A2485)/4)))))</f>
        <v>//notes:[Aegis' Speedrunner's Shopping List (updated 2026-01-05)] Tier: 3 [Purpose]: Special burst damage [Usage]: Universal [Source]: Sundered Doctrine  | tags: aegis speedrun pve</v>
      </c>
    </row>
    <row r="2486" spans="1:1" x14ac:dyDescent="0.25">
      <c r="A2486" s="6" t="str" cm="1">
        <f t="array" aca="1" ref="A2486" ca="1">IF($A2485="",INDIRECT("wishlist_data!A"&amp;INT(ROW($A2486)/4)),IF(MID($A2485,3,5)="notes",INDIRECT("wishlist_data!C"&amp;INT(ROW($A2486)/4)),IF(MID($A2485,1,3)="dim","",INDIRECT("wishlist_data!B"&amp;INT(ROW($A2486)/4)))))</f>
        <v>dimwishlist:item=3360937899&amp;perks=1840239774,791862061,1354429876,1089671869</v>
      </c>
    </row>
    <row r="2487" spans="1:1" x14ac:dyDescent="0.25">
      <c r="A2487" s="6" t="str" cm="1">
        <f t="array" aca="1" ref="A2487" ca="1">IF($A2486="",INDIRECT("wishlist_data!A"&amp;INT(ROW($A2487)/4)),IF(MID($A2486,3,5)="notes",INDIRECT("wishlist_data!C"&amp;INT(ROW($A2487)/4)),IF(MID($A2486,1,3)="dim","",INDIRECT("wishlist_data!B"&amp;INT(ROW($A2487)/4)))))</f>
        <v/>
      </c>
    </row>
    <row r="2488" spans="1:1" x14ac:dyDescent="0.25">
      <c r="A2488" s="6" t="str" cm="1">
        <f t="array" aca="1" ref="A2488" ca="1">IF($A2487="",INDIRECT("wishlist_data!A"&amp;INT(ROW($A2488)/4)),IF(MID($A2487,3,5)="notes",INDIRECT("wishlist_data!C"&amp;INT(ROW($A2488)/4)),IF(MID($A2487,1,3)="dim","",INDIRECT("wishlist_data!B"&amp;INT(ROW($A2488)/4)))))</f>
        <v>// Unvoiced</v>
      </c>
    </row>
    <row r="2489" spans="1:1" x14ac:dyDescent="0.25">
      <c r="A2489" s="6" t="str" cm="1">
        <f t="array" aca="1" ref="A2489" ca="1">IF($A2488="",INDIRECT("wishlist_data!A"&amp;INT(ROW($A2489)/4)),IF(MID($A2488,3,5)="notes",INDIRECT("wishlist_data!C"&amp;INT(ROW($A2489)/4)),IF(MID($A2488,1,3)="dim","",INDIRECT("wishlist_data!B"&amp;INT(ROW($A2489)/4)))))</f>
        <v>//notes:[Aegis' Speedrunner's Shopping List (updated 2026-01-05)] Tier: 3 [Purpose]: Special burst damage [Usage]: Universal [Source]: Sundered Doctrine  | tags: aegis speedrun pve</v>
      </c>
    </row>
    <row r="2490" spans="1:1" x14ac:dyDescent="0.25">
      <c r="A2490" s="6" t="str" cm="1">
        <f t="array" aca="1" ref="A2490" ca="1">IF($A2489="",INDIRECT("wishlist_data!A"&amp;INT(ROW($A2490)/4)),IF(MID($A2489,3,5)="notes",INDIRECT("wishlist_data!C"&amp;INT(ROW($A2490)/4)),IF(MID($A2489,1,3)="dim","",INDIRECT("wishlist_data!B"&amp;INT(ROW($A2490)/4)))))</f>
        <v>dimwishlist:item=3360937899&amp;perks=1840239774,791862061,1354429876,3078487919</v>
      </c>
    </row>
    <row r="2491" spans="1:1" x14ac:dyDescent="0.25">
      <c r="A2491" s="6" t="str" cm="1">
        <f t="array" aca="1" ref="A2491" ca="1">IF($A2490="",INDIRECT("wishlist_data!A"&amp;INT(ROW($A2491)/4)),IF(MID($A2490,3,5)="notes",INDIRECT("wishlist_data!C"&amp;INT(ROW($A2491)/4)),IF(MID($A2490,1,3)="dim","",INDIRECT("wishlist_data!B"&amp;INT(ROW($A2491)/4)))))</f>
        <v/>
      </c>
    </row>
    <row r="2492" spans="1:1" x14ac:dyDescent="0.25">
      <c r="A2492" s="6" t="str" cm="1">
        <f t="array" aca="1" ref="A2492" ca="1">IF($A2491="",INDIRECT("wishlist_data!A"&amp;INT(ROW($A2492)/4)),IF(MID($A2491,3,5)="notes",INDIRECT("wishlist_data!C"&amp;INT(ROW($A2492)/4)),IF(MID($A2491,1,3)="dim","",INDIRECT("wishlist_data!B"&amp;INT(ROW($A2492)/4)))))</f>
        <v>// Verglas Curve</v>
      </c>
    </row>
    <row r="2493" spans="1:1" x14ac:dyDescent="0.25">
      <c r="A2493" s="6" t="str" cm="1">
        <f t="array" aca="1" ref="A2493" ca="1">IF($A2492="",INDIRECT("wishlist_data!A"&amp;INT(ROW($A2493)/4)),IF(MID($A2492,3,5)="notes",INDIRECT("wishlist_data!C"&amp;INT(ROW($A2493)/4)),IF(MID($A2492,1,3)="dim","",INDIRECT("wishlist_data!B"&amp;INT(ROW($A2493)/4)))))</f>
        <v>//notes:[Aegis' Speedrunner's Shopping List (updated 2026-01-05)] Tier: 3 [Purpose]: Making terrain for lining [Usage]: KF, RoN [Source]: Monument to Lost Lights  | tags: aegis speedrun pve</v>
      </c>
    </row>
    <row r="2494" spans="1:1" x14ac:dyDescent="0.25">
      <c r="A2494" s="6" t="str" cm="1">
        <f t="array" aca="1" ref="A2494" ca="1">IF($A2493="",INDIRECT("wishlist_data!A"&amp;INT(ROW($A2494)/4)),IF(MID($A2493,3,5)="notes",INDIRECT("wishlist_data!C"&amp;INT(ROW($A2494)/4)),IF(MID($A2493,1,3)="dim","",INDIRECT("wishlist_data!B"&amp;INT(ROW($A2494)/4)))))</f>
        <v>dimwishlist:item=3659414143&amp;perks=</v>
      </c>
    </row>
    <row r="2495" spans="1:1" x14ac:dyDescent="0.25">
      <c r="A2495" s="6" t="str" cm="1">
        <f t="array" aca="1" ref="A2495" ca="1">IF($A2494="",INDIRECT("wishlist_data!A"&amp;INT(ROW($A2495)/4)),IF(MID($A2494,3,5)="notes",INDIRECT("wishlist_data!C"&amp;INT(ROW($A2495)/4)),IF(MID($A2494,1,3)="dim","",INDIRECT("wishlist_data!B"&amp;INT(ROW($A2495)/4)))))</f>
        <v/>
      </c>
    </row>
    <row r="2496" spans="1:1" x14ac:dyDescent="0.25">
      <c r="A2496" s="6" t="str" cm="1">
        <f t="array" aca="1" ref="A2496" ca="1">IF($A2495="",INDIRECT("wishlist_data!A"&amp;INT(ROW($A2496)/4)),IF(MID($A2495,3,5)="notes",INDIRECT("wishlist_data!C"&amp;INT(ROW($A2496)/4)),IF(MID($A2495,1,3)="dim","",INDIRECT("wishlist_data!B"&amp;INT(ROW($A2496)/4)))))</f>
        <v>// VS Chill Inhibitor</v>
      </c>
    </row>
    <row r="2497" spans="1:1" x14ac:dyDescent="0.25">
      <c r="A2497" s="6" t="str" cm="1">
        <f t="array" aca="1" ref="A2497" ca="1">IF($A2496="",INDIRECT("wishlist_data!A"&amp;INT(ROW($A2497)/4)),IF(MID($A2496,3,5)="notes",INDIRECT("wishlist_data!C"&amp;INT(ROW($A2497)/4)),IF(MID($A2496,1,3)="dim","",INDIRECT("wishlist_data!B"&amp;INT(ROW($A2497)/4)))))</f>
        <v>//notes:[Aegis' Speedrunner's Shopping List (updated 2026-01-05)] Tier: 3 [Purpose]: Vault add clear [Usage]: LW [Source]: Vesper's Host  | tags: aegis speedrun pve</v>
      </c>
    </row>
    <row r="2498" spans="1:1" x14ac:dyDescent="0.25">
      <c r="A2498" s="6" t="str" cm="1">
        <f t="array" aca="1" ref="A2498" ca="1">IF($A2497="",INDIRECT("wishlist_data!A"&amp;INT(ROW($A2498)/4)),IF(MID($A2497,3,5)="notes",INDIRECT("wishlist_data!C"&amp;INT(ROW($A2498)/4)),IF(MID($A2497,1,3)="dim","",INDIRECT("wishlist_data!B"&amp;INT(ROW($A2498)/4)))))</f>
        <v>dimwishlist:item=1762785662&amp;perks=332773068,1380253176,3523296417,2396489472</v>
      </c>
    </row>
    <row r="2499" spans="1:1" x14ac:dyDescent="0.25">
      <c r="A2499" s="6" t="str" cm="1">
        <f t="array" aca="1" ref="A2499" ca="1">IF($A2498="",INDIRECT("wishlist_data!A"&amp;INT(ROW($A2499)/4)),IF(MID($A2498,3,5)="notes",INDIRECT("wishlist_data!C"&amp;INT(ROW($A2499)/4)),IF(MID($A2498,1,3)="dim","",INDIRECT("wishlist_data!B"&amp;INT(ROW($A2499)/4)))))</f>
        <v/>
      </c>
    </row>
    <row r="2500" spans="1:1" x14ac:dyDescent="0.25">
      <c r="A2500" s="6" t="str" cm="1">
        <f t="array" aca="1" ref="A2500" ca="1">IF($A2499="",INDIRECT("wishlist_data!A"&amp;INT(ROW($A2500)/4)),IF(MID($A2499,3,5)="notes",INDIRECT("wishlist_data!C"&amp;INT(ROW($A2500)/4)),IF(MID($A2499,1,3)="dim","",INDIRECT("wishlist_data!B"&amp;INT(ROW($A2500)/4)))))</f>
        <v>// VS Chill Inhibitor</v>
      </c>
    </row>
    <row r="2501" spans="1:1" x14ac:dyDescent="0.25">
      <c r="A2501" s="6" t="str" cm="1">
        <f t="array" aca="1" ref="A2501" ca="1">IF($A2500="",INDIRECT("wishlist_data!A"&amp;INT(ROW($A2501)/4)),IF(MID($A2500,3,5)="notes",INDIRECT("wishlist_data!C"&amp;INT(ROW($A2501)/4)),IF(MID($A2500,1,3)="dim","",INDIRECT("wishlist_data!B"&amp;INT(ROW($A2501)/4)))))</f>
        <v>//notes:[Aegis' Speedrunner's Shopping List (updated 2026-01-05)] Tier: 3 [Purpose]: Vault add clear [Usage]: LW [Source]: Vesper's Host  (Whislist doesn't work since more than 1 perk in the string, just for visual, WIP to fix it) | tags: aegis speedrun pve</v>
      </c>
    </row>
    <row r="2502" spans="1:1" x14ac:dyDescent="0.25">
      <c r="A2502" s="6" t="str" cm="1">
        <f t="array" aca="1" ref="A2502" ca="1">IF($A2501="",INDIRECT("wishlist_data!A"&amp;INT(ROW($A2502)/4)),IF(MID($A2501,3,5)="notes",INDIRECT("wishlist_data!C"&amp;INT(ROW($A2502)/4)),IF(MID($A2501,1,3)="dim","",INDIRECT("wishlist_data!B"&amp;INT(ROW($A2502)/4)))))</f>
        <v>dimwishlist:item=1762785662&amp;perks= 1478423395,1380253176,3523296417,2396489472</v>
      </c>
    </row>
    <row r="2503" spans="1:1" x14ac:dyDescent="0.25">
      <c r="A2503" s="6" t="str" cm="1">
        <f t="array" aca="1" ref="A2503" ca="1">IF($A2502="",INDIRECT("wishlist_data!A"&amp;INT(ROW($A2503)/4)),IF(MID($A2502,3,5)="notes",INDIRECT("wishlist_data!C"&amp;INT(ROW($A2503)/4)),IF(MID($A2502,1,3)="dim","",INDIRECT("wishlist_data!B"&amp;INT(ROW($A2503)/4)))))</f>
        <v/>
      </c>
    </row>
    <row r="2504" spans="1:1" x14ac:dyDescent="0.25">
      <c r="A2504" s="6" t="str" cm="1">
        <f t="array" aca="1" ref="A2504" ca="1">IF($A2503="",INDIRECT("wishlist_data!A"&amp;INT(ROW($A2504)/4)),IF(MID($A2503,3,5)="notes",INDIRECT("wishlist_data!C"&amp;INT(ROW($A2504)/4)),IF(MID($A2503,1,3)="dim","",INDIRECT("wishlist_data!B"&amp;INT(ROW($A2504)/4)))))</f>
        <v>// Whirling Ovation</v>
      </c>
    </row>
    <row r="2505" spans="1:1" x14ac:dyDescent="0.25">
      <c r="A2505" s="6" t="str" cm="1">
        <f t="array" aca="1" ref="A2505" ca="1">IF($A2504="",INDIRECT("wishlist_data!A"&amp;INT(ROW($A2505)/4)),IF(MID($A2504,3,5)="notes",INDIRECT("wishlist_data!C"&amp;INT(ROW($A2505)/4)),IF(MID($A2504,1,3)="dim","",INDIRECT("wishlist_data!B"&amp;INT(ROW($A2505)/4)))))</f>
        <v>//notes:[Aegis' Speedrunner's Shopping List (updated 2026-01-05)] Tier: 3 [Purpose]: Delayed burst damage [Usage]: RoN [Source]: Desert Perpetual  | tags: aegis speedrun pve</v>
      </c>
    </row>
    <row r="2506" spans="1:1" x14ac:dyDescent="0.25">
      <c r="A2506" s="6" t="str" cm="1">
        <f t="array" aca="1" ref="A2506" ca="1">IF($A2505="",INDIRECT("wishlist_data!A"&amp;INT(ROW($A2506)/4)),IF(MID($A2505,3,5)="notes",INDIRECT("wishlist_data!C"&amp;INT(ROW($A2506)/4)),IF(MID($A2505,1,3)="dim","",INDIRECT("wishlist_data!B"&amp;INT(ROW($A2506)/4)))))</f>
        <v>dimwishlist:item=1202007252&amp;perks=</v>
      </c>
    </row>
    <row r="2507" spans="1:1" x14ac:dyDescent="0.25">
      <c r="A2507" s="6" t="str" cm="1">
        <f t="array" aca="1" ref="A2507" ca="1">IF($A2506="",INDIRECT("wishlist_data!A"&amp;INT(ROW($A2507)/4)),IF(MID($A2506,3,5)="notes",INDIRECT("wishlist_data!C"&amp;INT(ROW($A2507)/4)),IF(MID($A2506,1,3)="dim","",INDIRECT("wishlist_data!B"&amp;INT(ROW($A2507)/4)))))</f>
        <v/>
      </c>
    </row>
    <row r="2508" spans="1:1" x14ac:dyDescent="0.25">
      <c r="A2508" s="6" t="str" cm="1">
        <f t="array" aca="1" ref="A2508" ca="1">IF($A2507="",INDIRECT("wishlist_data!A"&amp;INT(ROW($A2508)/4)),IF(MID($A2507,3,5)="notes",INDIRECT("wishlist_data!C"&amp;INT(ROW($A2508)/4)),IF(MID($A2507,1,3)="dim","",INDIRECT("wishlist_data!B"&amp;INT(ROW($A2508)/4)))))</f>
        <v>// Witherhoard</v>
      </c>
    </row>
    <row r="2509" spans="1:1" x14ac:dyDescent="0.25">
      <c r="A2509" s="6" t="str" cm="1">
        <f t="array" aca="1" ref="A2509" ca="1">IF($A2508="",INDIRECT("wishlist_data!A"&amp;INT(ROW($A2509)/4)),IF(MID($A2508,3,5)="notes",INDIRECT("wishlist_data!C"&amp;INT(ROW($A2509)/4)),IF(MID($A2508,1,3)="dim","",INDIRECT("wishlist_data!B"&amp;INT(ROW($A2509)/4)))))</f>
        <v>//notes:[Aegis' Speedrunner's Shopping List (updated 2026-01-05)] Tier: 3 [Purpose]: Trapping spawns [Usage]: Universal [Source]: Monument to Lost Lights  | tags: aegis speedrun pve</v>
      </c>
    </row>
    <row r="2510" spans="1:1" x14ac:dyDescent="0.25">
      <c r="A2510" s="6" t="str" cm="1">
        <f t="array" aca="1" ref="A2510" ca="1">IF($A2509="",INDIRECT("wishlist_data!A"&amp;INT(ROW($A2510)/4)),IF(MID($A2509,3,5)="notes",INDIRECT("wishlist_data!C"&amp;INT(ROW($A2510)/4)),IF(MID($A2509,1,3)="dim","",INDIRECT("wishlist_data!B"&amp;INT(ROW($A2510)/4)))))</f>
        <v>dimwishlist:item=2357297366&amp;perks=</v>
      </c>
    </row>
    <row r="2511" spans="1:1" x14ac:dyDescent="0.25">
      <c r="A2511" s="6" t="str" cm="1">
        <f t="array" aca="1" ref="A2511" ca="1">IF($A2510="",INDIRECT("wishlist_data!A"&amp;INT(ROW($A2511)/4)),IF(MID($A2510,3,5)="notes",INDIRECT("wishlist_data!C"&amp;INT(ROW($A2511)/4)),IF(MID($A2510,1,3)="dim","",INDIRECT("wishlist_data!B"&amp;INT(ROW($A2511)/4)))))</f>
        <v/>
      </c>
    </row>
    <row r="2512" spans="1:1" x14ac:dyDescent="0.25">
      <c r="A2512" s="6" t="str" cm="1">
        <f t="array" aca="1" ref="A2512" ca="1">IF($A2511="",INDIRECT("wishlist_data!A"&amp;INT(ROW($A2512)/4)),IF(MID($A2511,3,5)="notes",INDIRECT("wishlist_data!C"&amp;INT(ROW($A2512)/4)),IF(MID($A2511,1,3)="dim","",INDIRECT("wishlist_data!B"&amp;INT(ROW($A2512)/4)))))</f>
        <v>// Worldline Zero</v>
      </c>
    </row>
    <row r="2513" spans="1:1" x14ac:dyDescent="0.25">
      <c r="A2513" s="6" t="str" cm="1">
        <f t="array" aca="1" ref="A2513" ca="1">IF($A2512="",INDIRECT("wishlist_data!A"&amp;INT(ROW($A2513)/4)),IF(MID($A2512,3,5)="notes",INDIRECT("wishlist_data!C"&amp;INT(ROW($A2513)/4)),IF(MID($A2512,1,3)="dim","",INDIRECT("wishlist_data!B"&amp;INT(ROW($A2513)/4)))))</f>
        <v>//notes:[Aegis' Speedrunner's Shopping List (updated 2026-01-05)] Tier: 3 [Purpose]: Blade Focus long lines [Usage]: LW [Source]: Monument to Lost Lights  | tags: aegis speedrun pve</v>
      </c>
    </row>
    <row r="2514" spans="1:1" x14ac:dyDescent="0.25">
      <c r="A2514" s="6" t="str" cm="1">
        <f t="array" aca="1" ref="A2514" ca="1">IF($A2513="",INDIRECT("wishlist_data!A"&amp;INT(ROW($A2514)/4)),IF(MID($A2513,3,5)="notes",INDIRECT("wishlist_data!C"&amp;INT(ROW($A2514)/4)),IF(MID($A2513,1,3)="dim","",INDIRECT("wishlist_data!B"&amp;INT(ROW($A2514)/4)))))</f>
        <v>dimwishlist:item=1864563948&amp;perks=</v>
      </c>
    </row>
    <row r="2515" spans="1:1" x14ac:dyDescent="0.25">
      <c r="A2515" s="6" t="str" cm="1">
        <f t="array" aca="1" ref="A2515" ca="1">IF($A2514="",INDIRECT("wishlist_data!A"&amp;INT(ROW($A2515)/4)),IF(MID($A2514,3,5)="notes",INDIRECT("wishlist_data!C"&amp;INT(ROW($A2515)/4)),IF(MID($A2514,1,3)="dim","",INDIRECT("wishlist_data!B"&amp;INT(ROW($A2515)/4)))))</f>
        <v/>
      </c>
    </row>
    <row r="2516" spans="1:1" x14ac:dyDescent="0.25">
      <c r="A2516" s="6" t="str" cm="1">
        <f t="array" aca="1" ref="A2516" ca="1">IF($A2515="",INDIRECT("wishlist_data!A"&amp;INT(ROW($A2516)/4)),IF(MID($A2515,3,5)="notes",INDIRECT("wishlist_data!C"&amp;INT(ROW($A2516)/4)),IF(MID($A2515,1,3)="dim","",INDIRECT("wishlist_data!B"&amp;INT(ROW($A2516)/4)))))</f>
        <v>// Xenophage</v>
      </c>
    </row>
    <row r="2517" spans="1:1" x14ac:dyDescent="0.25">
      <c r="A2517" s="6" t="str" cm="1">
        <f t="array" aca="1" ref="A2517" ca="1">IF($A2516="",INDIRECT("wishlist_data!A"&amp;INT(ROW($A2517)/4)),IF(MID($A2516,3,5)="notes",INDIRECT("wishlist_data!C"&amp;INT(ROW($A2517)/4)),IF(MID($A2516,1,3)="dim","",INDIRECT("wishlist_data!B"&amp;INT(ROW($A2517)/4)))))</f>
        <v>//notes:[Aegis' Speedrunner's Shopping List (updated 2026-01-05)] Tier: 3 [Purpose]: Ranged hitscan bursts [Usage]: Universal [Source]: Pit of Heresy  | tags: aegis speedrun pve</v>
      </c>
    </row>
    <row r="2518" spans="1:1" x14ac:dyDescent="0.25">
      <c r="A2518" s="6" t="str" cm="1">
        <f t="array" aca="1" ref="A2518" ca="1">IF($A2517="",INDIRECT("wishlist_data!A"&amp;INT(ROW($A2518)/4)),IF(MID($A2517,3,5)="notes",INDIRECT("wishlist_data!C"&amp;INT(ROW($A2518)/4)),IF(MID($A2517,1,3)="dim","",INDIRECT("wishlist_data!B"&amp;INT(ROW($A2518)/4)))))</f>
        <v>dimwishlist:item=1395261499&amp;perks=</v>
      </c>
    </row>
    <row r="2519" spans="1:1" x14ac:dyDescent="0.25">
      <c r="A2519" s="6" t="str" cm="1">
        <f t="array" aca="1" ref="A2519" ca="1">IF($A2518="",INDIRECT("wishlist_data!A"&amp;INT(ROW($A2519)/4)),IF(MID($A2518,3,5)="notes",INDIRECT("wishlist_data!C"&amp;INT(ROW($A2519)/4)),IF(MID($A2518,1,3)="dim","",INDIRECT("wishlist_data!B"&amp;INT(ROW($A2519)/4)))))</f>
        <v/>
      </c>
    </row>
    <row r="2520" spans="1:1" x14ac:dyDescent="0.25">
      <c r="A2520" s="6" t="str" cm="1">
        <f t="array" aca="1" ref="A2520" ca="1">IF($A2519="",INDIRECT("wishlist_data!A"&amp;INT(ROW($A2520)/4)),IF(MID($A2519,3,5)="notes",INDIRECT("wishlist_data!C"&amp;INT(ROW($A2520)/4)),IF(MID($A2519,1,3)="dim","",INDIRECT("wishlist_data!B"&amp;INT(ROW($A2520)/4)))))</f>
        <v>// Acasia's Dejection</v>
      </c>
    </row>
    <row r="2521" spans="1:1" x14ac:dyDescent="0.25">
      <c r="A2521" s="6" t="str" cm="1">
        <f t="array" aca="1" ref="A2521" ca="1">IF($A2520="",INDIRECT("wishlist_data!A"&amp;INT(ROW($A2521)/4)),IF(MID($A2520,3,5)="notes",INDIRECT("wishlist_data!C"&amp;INT(ROW($A2521)/4)),IF(MID($A2520,1,3)="dim","",INDIRECT("wishlist_data!B"&amp;INT(ROW($A2521)/4)))))</f>
        <v>//notes:[Aegis' Speedrunner's Shopping List (updated 2026-01-05)] Tier: N/A [Purpose]: Avoiding primary swaps, Special single shot add clear [Usage]: Universal [Source]: Root of Nightmares  | tags: aegis speedrun pve</v>
      </c>
    </row>
    <row r="2522" spans="1:1" x14ac:dyDescent="0.25">
      <c r="A2522" s="6" t="str" cm="1">
        <f t="array" aca="1" ref="A2522" ca="1">IF($A2521="",INDIRECT("wishlist_data!A"&amp;INT(ROW($A2522)/4)),IF(MID($A2521,3,5)="notes",INDIRECT("wishlist_data!C"&amp;INT(ROW($A2522)/4)),IF(MID($A2521,1,3)="dim","",INDIRECT("wishlist_data!B"&amp;INT(ROW($A2522)/4)))))</f>
        <v>dimwishlist:item=3493494807&amp;perks=1840239774,2749775325,1523832109,4104185692</v>
      </c>
    </row>
    <row r="2523" spans="1:1" x14ac:dyDescent="0.25">
      <c r="A2523" s="6" t="str" cm="1">
        <f t="array" aca="1" ref="A2523" ca="1">IF($A2522="",INDIRECT("wishlist_data!A"&amp;INT(ROW($A2523)/4)),IF(MID($A2522,3,5)="notes",INDIRECT("wishlist_data!C"&amp;INT(ROW($A2523)/4)),IF(MID($A2522,1,3)="dim","",INDIRECT("wishlist_data!B"&amp;INT(ROW($A2523)/4)))))</f>
        <v/>
      </c>
    </row>
    <row r="2524" spans="1:1" x14ac:dyDescent="0.25">
      <c r="A2524" s="6" t="str" cm="1">
        <f t="array" aca="1" ref="A2524" ca="1">IF($A2523="",INDIRECT("wishlist_data!A"&amp;INT(ROW($A2524)/4)),IF(MID($A2523,3,5)="notes",INDIRECT("wishlist_data!C"&amp;INT(ROW($A2524)/4)),IF(MID($A2523,1,3)="dim","",INDIRECT("wishlist_data!B"&amp;INT(ROW($A2524)/4)))))</f>
        <v>// Acasia's Dejection</v>
      </c>
    </row>
    <row r="2525" spans="1:1" x14ac:dyDescent="0.25">
      <c r="A2525" s="6" t="str" cm="1">
        <f t="array" aca="1" ref="A2525" ca="1">IF($A2524="",INDIRECT("wishlist_data!A"&amp;INT(ROW($A2525)/4)),IF(MID($A2524,3,5)="notes",INDIRECT("wishlist_data!C"&amp;INT(ROW($A2525)/4)),IF(MID($A2524,1,3)="dim","",INDIRECT("wishlist_data!B"&amp;INT(ROW($A2525)/4)))))</f>
        <v>//notes:[Aegis' Speedrunner's Shopping List (updated 2026-01-05)] Tier: N/A [Purpose]: Avoiding primary swaps, Special single shot add clear [Usage]: Universal [Source]: Root of Nightmares  | tags: aegis speedrun pve</v>
      </c>
    </row>
    <row r="2526" spans="1:1" x14ac:dyDescent="0.25">
      <c r="A2526" s="6" t="str" cm="1">
        <f t="array" aca="1" ref="A2526" ca="1">IF($A2525="",INDIRECT("wishlist_data!A"&amp;INT(ROW($A2526)/4)),IF(MID($A2525,3,5)="notes",INDIRECT("wishlist_data!C"&amp;INT(ROW($A2526)/4)),IF(MID($A2525,1,3)="dim","",INDIRECT("wishlist_data!B"&amp;INT(ROW($A2526)/4)))))</f>
        <v>dimwishlist:item=3493494807&amp;perks=1840239774,2749775325,1523832109,3215448563</v>
      </c>
    </row>
    <row r="2527" spans="1:1" x14ac:dyDescent="0.25">
      <c r="A2527" s="6" t="str" cm="1">
        <f t="array" aca="1" ref="A2527" ca="1">IF($A2526="",INDIRECT("wishlist_data!A"&amp;INT(ROW($A2527)/4)),IF(MID($A2526,3,5)="notes",INDIRECT("wishlist_data!C"&amp;INT(ROW($A2527)/4)),IF(MID($A2526,1,3)="dim","",INDIRECT("wishlist_data!B"&amp;INT(ROW($A2527)/4)))))</f>
        <v/>
      </c>
    </row>
    <row r="2528" spans="1:1" x14ac:dyDescent="0.25">
      <c r="A2528" s="6" t="str" cm="1">
        <f t="array" aca="1" ref="A2528" ca="1">IF($A2527="",INDIRECT("wishlist_data!A"&amp;INT(ROW($A2528)/4)),IF(MID($A2527,3,5)="notes",INDIRECT("wishlist_data!C"&amp;INT(ROW($A2528)/4)),IF(MID($A2527,1,3)="dim","",INDIRECT("wishlist_data!B"&amp;INT(ROW($A2528)/4)))))</f>
        <v>// Acasia's Dejection</v>
      </c>
    </row>
    <row r="2529" spans="1:1" x14ac:dyDescent="0.25">
      <c r="A2529" s="6" t="str" cm="1">
        <f t="array" aca="1" ref="A2529" ca="1">IF($A2528="",INDIRECT("wishlist_data!A"&amp;INT(ROW($A2529)/4)),IF(MID($A2528,3,5)="notes",INDIRECT("wishlist_data!C"&amp;INT(ROW($A2529)/4)),IF(MID($A2528,1,3)="dim","",INDIRECT("wishlist_data!B"&amp;INT(ROW($A2529)/4)))))</f>
        <v>//notes:[Aegis' Speedrunner's Shopping List (updated 2026-01-05)] Tier: N/A [Purpose]: Avoiding primary swaps, Special single shot add clear [Usage]: Universal [Source]: Root of Nightmares  | tags: aegis speedrun pve</v>
      </c>
    </row>
    <row r="2530" spans="1:1" x14ac:dyDescent="0.25">
      <c r="A2530" s="6" t="str" cm="1">
        <f t="array" aca="1" ref="A2530" ca="1">IF($A2529="",INDIRECT("wishlist_data!A"&amp;INT(ROW($A2530)/4)),IF(MID($A2529,3,5)="notes",INDIRECT("wishlist_data!C"&amp;INT(ROW($A2530)/4)),IF(MID($A2529,1,3)="dim","",INDIRECT("wishlist_data!B"&amp;INT(ROW($A2530)/4)))))</f>
        <v>dimwishlist:item=3493494807&amp;perks=1840239774,2749775325,2869569095,4104185692</v>
      </c>
    </row>
    <row r="2531" spans="1:1" x14ac:dyDescent="0.25">
      <c r="A2531" s="6" t="str" cm="1">
        <f t="array" aca="1" ref="A2531" ca="1">IF($A2530="",INDIRECT("wishlist_data!A"&amp;INT(ROW($A2531)/4)),IF(MID($A2530,3,5)="notes",INDIRECT("wishlist_data!C"&amp;INT(ROW($A2531)/4)),IF(MID($A2530,1,3)="dim","",INDIRECT("wishlist_data!B"&amp;INT(ROW($A2531)/4)))))</f>
        <v/>
      </c>
    </row>
    <row r="2532" spans="1:1" x14ac:dyDescent="0.25">
      <c r="A2532" s="6" t="str" cm="1">
        <f t="array" aca="1" ref="A2532" ca="1">IF($A2531="",INDIRECT("wishlist_data!A"&amp;INT(ROW($A2532)/4)),IF(MID($A2531,3,5)="notes",INDIRECT("wishlist_data!C"&amp;INT(ROW($A2532)/4)),IF(MID($A2531,1,3)="dim","",INDIRECT("wishlist_data!B"&amp;INT(ROW($A2532)/4)))))</f>
        <v>// Acasia's Dejection</v>
      </c>
    </row>
    <row r="2533" spans="1:1" x14ac:dyDescent="0.25">
      <c r="A2533" s="6" t="str" cm="1">
        <f t="array" aca="1" ref="A2533" ca="1">IF($A2532="",INDIRECT("wishlist_data!A"&amp;INT(ROW($A2533)/4)),IF(MID($A2532,3,5)="notes",INDIRECT("wishlist_data!C"&amp;INT(ROW($A2533)/4)),IF(MID($A2532,1,3)="dim","",INDIRECT("wishlist_data!B"&amp;INT(ROW($A2533)/4)))))</f>
        <v>//notes:[Aegis' Speedrunner's Shopping List (updated 2026-01-05)] Tier: N/A [Purpose]: Avoiding primary swaps, Special single shot add clear [Usage]: Universal [Source]: Root of Nightmares  | tags: aegis speedrun pve</v>
      </c>
    </row>
    <row r="2534" spans="1:1" x14ac:dyDescent="0.25">
      <c r="A2534" s="6" t="str" cm="1">
        <f t="array" aca="1" ref="A2534" ca="1">IF($A2533="",INDIRECT("wishlist_data!A"&amp;INT(ROW($A2534)/4)),IF(MID($A2533,3,5)="notes",INDIRECT("wishlist_data!C"&amp;INT(ROW($A2534)/4)),IF(MID($A2533,1,3)="dim","",INDIRECT("wishlist_data!B"&amp;INT(ROW($A2534)/4)))))</f>
        <v>dimwishlist:item=3493494807&amp;perks=1840239774,2749775325,2869569095,3215448563</v>
      </c>
    </row>
    <row r="2535" spans="1:1" x14ac:dyDescent="0.25">
      <c r="A2535" s="6" t="str" cm="1">
        <f t="array" aca="1" ref="A2535" ca="1">IF($A2534="",INDIRECT("wishlist_data!A"&amp;INT(ROW($A2535)/4)),IF(MID($A2534,3,5)="notes",INDIRECT("wishlist_data!C"&amp;INT(ROW($A2535)/4)),IF(MID($A2534,1,3)="dim","",INDIRECT("wishlist_data!B"&amp;INT(ROW($A2535)/4)))))</f>
        <v/>
      </c>
    </row>
    <row r="2536" spans="1:1" x14ac:dyDescent="0.25">
      <c r="A2536" s="6" t="str" cm="1">
        <f t="array" aca="1" ref="A2536" ca="1">IF($A2535="",INDIRECT("wishlist_data!A"&amp;INT(ROW($A2536)/4)),IF(MID($A2535,3,5)="notes",INDIRECT("wishlist_data!C"&amp;INT(ROW($A2536)/4)),IF(MID($A2535,1,3)="dim","",INDIRECT("wishlist_data!B"&amp;INT(ROW($A2536)/4)))))</f>
        <v>// Acasia's Dejection</v>
      </c>
    </row>
    <row r="2537" spans="1:1" x14ac:dyDescent="0.25">
      <c r="A2537" s="6" t="str" cm="1">
        <f t="array" aca="1" ref="A2537" ca="1">IF($A2536="",INDIRECT("wishlist_data!A"&amp;INT(ROW($A2537)/4)),IF(MID($A2536,3,5)="notes",INDIRECT("wishlist_data!C"&amp;INT(ROW($A2537)/4)),IF(MID($A2536,1,3)="dim","",INDIRECT("wishlist_data!B"&amp;INT(ROW($A2537)/4)))))</f>
        <v>//notes:[Aegis' Speedrunner's Shopping List (updated 2026-01-05)] Tier: N/A [Purpose]: Avoiding primary swaps, Special single shot add clear [Usage]: Universal [Source]: Root of Nightmares  | tags: aegis speedrun pve</v>
      </c>
    </row>
    <row r="2538" spans="1:1" x14ac:dyDescent="0.25">
      <c r="A2538" s="6" t="str" cm="1">
        <f t="array" aca="1" ref="A2538" ca="1">IF($A2537="",INDIRECT("wishlist_data!A"&amp;INT(ROW($A2538)/4)),IF(MID($A2537,3,5)="notes",INDIRECT("wishlist_data!C"&amp;INT(ROW($A2538)/4)),IF(MID($A2537,1,3)="dim","",INDIRECT("wishlist_data!B"&amp;INT(ROW($A2538)/4)))))</f>
        <v>dimwishlist:item=3493494807&amp;perks=1840239774,2749775325, 777589559,4104185692</v>
      </c>
    </row>
    <row r="2539" spans="1:1" x14ac:dyDescent="0.25">
      <c r="A2539" s="6" t="str" cm="1">
        <f t="array" aca="1" ref="A2539" ca="1">IF($A2538="",INDIRECT("wishlist_data!A"&amp;INT(ROW($A2539)/4)),IF(MID($A2538,3,5)="notes",INDIRECT("wishlist_data!C"&amp;INT(ROW($A2539)/4)),IF(MID($A2538,1,3)="dim","",INDIRECT("wishlist_data!B"&amp;INT(ROW($A2539)/4)))))</f>
        <v/>
      </c>
    </row>
    <row r="2540" spans="1:1" x14ac:dyDescent="0.25">
      <c r="A2540" s="6" t="str" cm="1">
        <f t="array" aca="1" ref="A2540" ca="1">IF($A2539="",INDIRECT("wishlist_data!A"&amp;INT(ROW($A2540)/4)),IF(MID($A2539,3,5)="notes",INDIRECT("wishlist_data!C"&amp;INT(ROW($A2540)/4)),IF(MID($A2539,1,3)="dim","",INDIRECT("wishlist_data!B"&amp;INT(ROW($A2540)/4)))))</f>
        <v>// Acasia's Dejection</v>
      </c>
    </row>
    <row r="2541" spans="1:1" x14ac:dyDescent="0.25">
      <c r="A2541" s="6" t="str" cm="1">
        <f t="array" aca="1" ref="A2541" ca="1">IF($A2540="",INDIRECT("wishlist_data!A"&amp;INT(ROW($A2541)/4)),IF(MID($A2540,3,5)="notes",INDIRECT("wishlist_data!C"&amp;INT(ROW($A2541)/4)),IF(MID($A2540,1,3)="dim","",INDIRECT("wishlist_data!B"&amp;INT(ROW($A2541)/4)))))</f>
        <v>//notes:[Aegis' Speedrunner's Shopping List (updated 2026-01-05)] Tier: N/A [Purpose]: Avoiding primary swaps, Special single shot add clear [Usage]: Universal [Source]: Root of Nightmares  | tags: aegis speedrun pve</v>
      </c>
    </row>
    <row r="2542" spans="1:1" x14ac:dyDescent="0.25">
      <c r="A2542" s="6" t="str" cm="1">
        <f t="array" aca="1" ref="A2542" ca="1">IF($A2541="",INDIRECT("wishlist_data!A"&amp;INT(ROW($A2542)/4)),IF(MID($A2541,3,5)="notes",INDIRECT("wishlist_data!C"&amp;INT(ROW($A2542)/4)),IF(MID($A2541,1,3)="dim","",INDIRECT("wishlist_data!B"&amp;INT(ROW($A2542)/4)))))</f>
        <v>dimwishlist:item=3493494807&amp;perks=1840239774,2749775325, 777589559,3215448563</v>
      </c>
    </row>
    <row r="2543" spans="1:1" x14ac:dyDescent="0.25">
      <c r="A2543" s="6" t="str" cm="1">
        <f t="array" aca="1" ref="A2543" ca="1">IF($A2542="",INDIRECT("wishlist_data!A"&amp;INT(ROW($A2543)/4)),IF(MID($A2542,3,5)="notes",INDIRECT("wishlist_data!C"&amp;INT(ROW($A2543)/4)),IF(MID($A2542,1,3)="dim","",INDIRECT("wishlist_data!B"&amp;INT(ROW($A2543)/4)))))</f>
        <v/>
      </c>
    </row>
    <row r="2544" spans="1:1" x14ac:dyDescent="0.25">
      <c r="A2544" s="6" t="str" cm="1">
        <f t="array" aca="1" ref="A2544" ca="1">IF($A2543="",INDIRECT("wishlist_data!A"&amp;INT(ROW($A2544)/4)),IF(MID($A2543,3,5)="notes",INDIRECT("wishlist_data!C"&amp;INT(ROW($A2544)/4)),IF(MID($A2543,1,3)="dim","",INDIRECT("wishlist_data!B"&amp;INT(ROW($A2544)/4)))))</f>
        <v>// Acasia's Dejection</v>
      </c>
    </row>
    <row r="2545" spans="1:1" x14ac:dyDescent="0.25">
      <c r="A2545" s="6" t="str" cm="1">
        <f t="array" aca="1" ref="A2545" ca="1">IF($A2544="",INDIRECT("wishlist_data!A"&amp;INT(ROW($A2545)/4)),IF(MID($A2544,3,5)="notes",INDIRECT("wishlist_data!C"&amp;INT(ROW($A2545)/4)),IF(MID($A2544,1,3)="dim","",INDIRECT("wishlist_data!B"&amp;INT(ROW($A2545)/4)))))</f>
        <v>//notes:[Aegis' Speedrunner's Shopping List (updated 2026-01-05)] Tier: N/A [Purpose]: Avoiding primary swaps, Special single shot add clear [Usage]: Universal [Source]: Root of Nightmares  | tags: aegis speedrun pve</v>
      </c>
    </row>
    <row r="2546" spans="1:1" x14ac:dyDescent="0.25">
      <c r="A2546" s="6" t="str" cm="1">
        <f t="array" aca="1" ref="A2546" ca="1">IF($A2545="",INDIRECT("wishlist_data!A"&amp;INT(ROW($A2546)/4)),IF(MID($A2545,3,5)="notes",INDIRECT("wishlist_data!C"&amp;INT(ROW($A2546)/4)),IF(MID($A2545,1,3)="dim","",INDIRECT("wishlist_data!B"&amp;INT(ROW($A2546)/4)))))</f>
        <v>dimwishlist:item=1471212226&amp;perks=1840239774,2749775325,1523832109,4104185692</v>
      </c>
    </row>
    <row r="2547" spans="1:1" x14ac:dyDescent="0.25">
      <c r="A2547" s="6" t="str" cm="1">
        <f t="array" aca="1" ref="A2547" ca="1">IF($A2546="",INDIRECT("wishlist_data!A"&amp;INT(ROW($A2547)/4)),IF(MID($A2546,3,5)="notes",INDIRECT("wishlist_data!C"&amp;INT(ROW($A2547)/4)),IF(MID($A2546,1,3)="dim","",INDIRECT("wishlist_data!B"&amp;INT(ROW($A2547)/4)))))</f>
        <v/>
      </c>
    </row>
    <row r="2548" spans="1:1" x14ac:dyDescent="0.25">
      <c r="A2548" s="6" t="str" cm="1">
        <f t="array" aca="1" ref="A2548" ca="1">IF($A2547="",INDIRECT("wishlist_data!A"&amp;INT(ROW($A2548)/4)),IF(MID($A2547,3,5)="notes",INDIRECT("wishlist_data!C"&amp;INT(ROW($A2548)/4)),IF(MID($A2547,1,3)="dim","",INDIRECT("wishlist_data!B"&amp;INT(ROW($A2548)/4)))))</f>
        <v>// Acasia's Dejection</v>
      </c>
    </row>
    <row r="2549" spans="1:1" x14ac:dyDescent="0.25">
      <c r="A2549" s="6" t="str" cm="1">
        <f t="array" aca="1" ref="A2549" ca="1">IF($A2548="",INDIRECT("wishlist_data!A"&amp;INT(ROW($A2549)/4)),IF(MID($A2548,3,5)="notes",INDIRECT("wishlist_data!C"&amp;INT(ROW($A2549)/4)),IF(MID($A2548,1,3)="dim","",INDIRECT("wishlist_data!B"&amp;INT(ROW($A2549)/4)))))</f>
        <v>//notes:[Aegis' Speedrunner's Shopping List (updated 2026-01-05)] Tier: N/A [Purpose]: Avoiding primary swaps, Special single shot add clear [Usage]: Universal [Source]: Root of Nightmares  | tags: aegis speedrun pve</v>
      </c>
    </row>
    <row r="2550" spans="1:1" x14ac:dyDescent="0.25">
      <c r="A2550" s="6" t="str" cm="1">
        <f t="array" aca="1" ref="A2550" ca="1">IF($A2549="",INDIRECT("wishlist_data!A"&amp;INT(ROW($A2550)/4)),IF(MID($A2549,3,5)="notes",INDIRECT("wishlist_data!C"&amp;INT(ROW($A2550)/4)),IF(MID($A2549,1,3)="dim","",INDIRECT("wishlist_data!B"&amp;INT(ROW($A2550)/4)))))</f>
        <v>dimwishlist:item=1471212226&amp;perks=1840239774,2749775325,1523832109,3215448563</v>
      </c>
    </row>
    <row r="2551" spans="1:1" x14ac:dyDescent="0.25">
      <c r="A2551" s="6" t="str" cm="1">
        <f t="array" aca="1" ref="A2551" ca="1">IF($A2550="",INDIRECT("wishlist_data!A"&amp;INT(ROW($A2551)/4)),IF(MID($A2550,3,5)="notes",INDIRECT("wishlist_data!C"&amp;INT(ROW($A2551)/4)),IF(MID($A2550,1,3)="dim","",INDIRECT("wishlist_data!B"&amp;INT(ROW($A2551)/4)))))</f>
        <v/>
      </c>
    </row>
    <row r="2552" spans="1:1" x14ac:dyDescent="0.25">
      <c r="A2552" s="6" t="str" cm="1">
        <f t="array" aca="1" ref="A2552" ca="1">IF($A2551="",INDIRECT("wishlist_data!A"&amp;INT(ROW($A2552)/4)),IF(MID($A2551,3,5)="notes",INDIRECT("wishlist_data!C"&amp;INT(ROW($A2552)/4)),IF(MID($A2551,1,3)="dim","",INDIRECT("wishlist_data!B"&amp;INT(ROW($A2552)/4)))))</f>
        <v>// Acasia's Dejection</v>
      </c>
    </row>
    <row r="2553" spans="1:1" x14ac:dyDescent="0.25">
      <c r="A2553" s="6" t="str" cm="1">
        <f t="array" aca="1" ref="A2553" ca="1">IF($A2552="",INDIRECT("wishlist_data!A"&amp;INT(ROW($A2553)/4)),IF(MID($A2552,3,5)="notes",INDIRECT("wishlist_data!C"&amp;INT(ROW($A2553)/4)),IF(MID($A2552,1,3)="dim","",INDIRECT("wishlist_data!B"&amp;INT(ROW($A2553)/4)))))</f>
        <v>//notes:[Aegis' Speedrunner's Shopping List (updated 2026-01-05)] Tier: N/A [Purpose]: Avoiding primary swaps, Special single shot add clear [Usage]: Universal [Source]: Root of Nightmares  | tags: aegis speedrun pve</v>
      </c>
    </row>
    <row r="2554" spans="1:1" x14ac:dyDescent="0.25">
      <c r="A2554" s="6" t="str" cm="1">
        <f t="array" aca="1" ref="A2554" ca="1">IF($A2553="",INDIRECT("wishlist_data!A"&amp;INT(ROW($A2554)/4)),IF(MID($A2553,3,5)="notes",INDIRECT("wishlist_data!C"&amp;INT(ROW($A2554)/4)),IF(MID($A2553,1,3)="dim","",INDIRECT("wishlist_data!B"&amp;INT(ROW($A2554)/4)))))</f>
        <v>dimwishlist:item=1471212226&amp;perks=1840239774,2749775325,2869569095,4104185692</v>
      </c>
    </row>
    <row r="2555" spans="1:1" x14ac:dyDescent="0.25">
      <c r="A2555" s="6" t="str" cm="1">
        <f t="array" aca="1" ref="A2555" ca="1">IF($A2554="",INDIRECT("wishlist_data!A"&amp;INT(ROW($A2555)/4)),IF(MID($A2554,3,5)="notes",INDIRECT("wishlist_data!C"&amp;INT(ROW($A2555)/4)),IF(MID($A2554,1,3)="dim","",INDIRECT("wishlist_data!B"&amp;INT(ROW($A2555)/4)))))</f>
        <v/>
      </c>
    </row>
    <row r="2556" spans="1:1" x14ac:dyDescent="0.25">
      <c r="A2556" s="6" t="str" cm="1">
        <f t="array" aca="1" ref="A2556" ca="1">IF($A2555="",INDIRECT("wishlist_data!A"&amp;INT(ROW($A2556)/4)),IF(MID($A2555,3,5)="notes",INDIRECT("wishlist_data!C"&amp;INT(ROW($A2556)/4)),IF(MID($A2555,1,3)="dim","",INDIRECT("wishlist_data!B"&amp;INT(ROW($A2556)/4)))))</f>
        <v>// Acasia's Dejection</v>
      </c>
    </row>
    <row r="2557" spans="1:1" x14ac:dyDescent="0.25">
      <c r="A2557" s="6" t="str" cm="1">
        <f t="array" aca="1" ref="A2557" ca="1">IF($A2556="",INDIRECT("wishlist_data!A"&amp;INT(ROW($A2557)/4)),IF(MID($A2556,3,5)="notes",INDIRECT("wishlist_data!C"&amp;INT(ROW($A2557)/4)),IF(MID($A2556,1,3)="dim","",INDIRECT("wishlist_data!B"&amp;INT(ROW($A2557)/4)))))</f>
        <v>//notes:[Aegis' Speedrunner's Shopping List (updated 2026-01-05)] Tier: N/A [Purpose]: Avoiding primary swaps, Special single shot add clear [Usage]: Universal [Source]: Root of Nightmares  | tags: aegis speedrun pve</v>
      </c>
    </row>
    <row r="2558" spans="1:1" x14ac:dyDescent="0.25">
      <c r="A2558" s="6" t="str" cm="1">
        <f t="array" aca="1" ref="A2558" ca="1">IF($A2557="",INDIRECT("wishlist_data!A"&amp;INT(ROW($A2558)/4)),IF(MID($A2557,3,5)="notes",INDIRECT("wishlist_data!C"&amp;INT(ROW($A2558)/4)),IF(MID($A2557,1,3)="dim","",INDIRECT("wishlist_data!B"&amp;INT(ROW($A2558)/4)))))</f>
        <v>dimwishlist:item=1471212226&amp;perks=1840239774,2749775325,2869569095,3215448563</v>
      </c>
    </row>
    <row r="2559" spans="1:1" x14ac:dyDescent="0.25">
      <c r="A2559" s="6" t="str" cm="1">
        <f t="array" aca="1" ref="A2559" ca="1">IF($A2558="",INDIRECT("wishlist_data!A"&amp;INT(ROW($A2559)/4)),IF(MID($A2558,3,5)="notes",INDIRECT("wishlist_data!C"&amp;INT(ROW($A2559)/4)),IF(MID($A2558,1,3)="dim","",INDIRECT("wishlist_data!B"&amp;INT(ROW($A2559)/4)))))</f>
        <v/>
      </c>
    </row>
    <row r="2560" spans="1:1" x14ac:dyDescent="0.25">
      <c r="A2560" s="6" t="str" cm="1">
        <f t="array" aca="1" ref="A2560" ca="1">IF($A2559="",INDIRECT("wishlist_data!A"&amp;INT(ROW($A2560)/4)),IF(MID($A2559,3,5)="notes",INDIRECT("wishlist_data!C"&amp;INT(ROW($A2560)/4)),IF(MID($A2559,1,3)="dim","",INDIRECT("wishlist_data!B"&amp;INT(ROW($A2560)/4)))))</f>
        <v>// Acasia's Dejection</v>
      </c>
    </row>
    <row r="2561" spans="1:1" x14ac:dyDescent="0.25">
      <c r="A2561" s="6" t="str" cm="1">
        <f t="array" aca="1" ref="A2561" ca="1">IF($A2560="",INDIRECT("wishlist_data!A"&amp;INT(ROW($A2561)/4)),IF(MID($A2560,3,5)="notes",INDIRECT("wishlist_data!C"&amp;INT(ROW($A2561)/4)),IF(MID($A2560,1,3)="dim","",INDIRECT("wishlist_data!B"&amp;INT(ROW($A2561)/4)))))</f>
        <v>//notes:[Aegis' Speedrunner's Shopping List (updated 2026-01-05)] Tier: N/A [Purpose]: Avoiding primary swaps, Special single shot add clear [Usage]: Universal [Source]: Root of Nightmares  | tags: aegis speedrun pve</v>
      </c>
    </row>
    <row r="2562" spans="1:1" x14ac:dyDescent="0.25">
      <c r="A2562" s="6" t="str" cm="1">
        <f t="array" aca="1" ref="A2562" ca="1">IF($A2561="",INDIRECT("wishlist_data!A"&amp;INT(ROW($A2562)/4)),IF(MID($A2561,3,5)="notes",INDIRECT("wishlist_data!C"&amp;INT(ROW($A2562)/4)),IF(MID($A2561,1,3)="dim","",INDIRECT("wishlist_data!B"&amp;INT(ROW($A2562)/4)))))</f>
        <v>dimwishlist:item=1471212226&amp;perks=1840239774,2749775325, 777589559,4104185692</v>
      </c>
    </row>
    <row r="2563" spans="1:1" x14ac:dyDescent="0.25">
      <c r="A2563" s="6" t="str" cm="1">
        <f t="array" aca="1" ref="A2563" ca="1">IF($A2562="",INDIRECT("wishlist_data!A"&amp;INT(ROW($A2563)/4)),IF(MID($A2562,3,5)="notes",INDIRECT("wishlist_data!C"&amp;INT(ROW($A2563)/4)),IF(MID($A2562,1,3)="dim","",INDIRECT("wishlist_data!B"&amp;INT(ROW($A2563)/4)))))</f>
        <v/>
      </c>
    </row>
    <row r="2564" spans="1:1" x14ac:dyDescent="0.25">
      <c r="A2564" s="6" t="str" cm="1">
        <f t="array" aca="1" ref="A2564" ca="1">IF($A2563="",INDIRECT("wishlist_data!A"&amp;INT(ROW($A2564)/4)),IF(MID($A2563,3,5)="notes",INDIRECT("wishlist_data!C"&amp;INT(ROW($A2564)/4)),IF(MID($A2563,1,3)="dim","",INDIRECT("wishlist_data!B"&amp;INT(ROW($A2564)/4)))))</f>
        <v>// Acasia's Dejection</v>
      </c>
    </row>
    <row r="2565" spans="1:1" x14ac:dyDescent="0.25">
      <c r="A2565" s="6" t="str" cm="1">
        <f t="array" aca="1" ref="A2565" ca="1">IF($A2564="",INDIRECT("wishlist_data!A"&amp;INT(ROW($A2565)/4)),IF(MID($A2564,3,5)="notes",INDIRECT("wishlist_data!C"&amp;INT(ROW($A2565)/4)),IF(MID($A2564,1,3)="dim","",INDIRECT("wishlist_data!B"&amp;INT(ROW($A2565)/4)))))</f>
        <v>//notes:[Aegis' Speedrunner's Shopping List (updated 2026-01-05)] Tier: N/A [Purpose]: Avoiding primary swaps, Special single shot add clear [Usage]: Universal [Source]: Root of Nightmares  | tags: aegis speedrun pve</v>
      </c>
    </row>
    <row r="2566" spans="1:1" x14ac:dyDescent="0.25">
      <c r="A2566" s="6" t="str" cm="1">
        <f t="array" aca="1" ref="A2566" ca="1">IF($A2565="",INDIRECT("wishlist_data!A"&amp;INT(ROW($A2566)/4)),IF(MID($A2565,3,5)="notes",INDIRECT("wishlist_data!C"&amp;INT(ROW($A2566)/4)),IF(MID($A2565,1,3)="dim","",INDIRECT("wishlist_data!B"&amp;INT(ROW($A2566)/4)))))</f>
        <v>dimwishlist:item=1471212226&amp;perks=1840239774,2749775325, 777589559,3215448563</v>
      </c>
    </row>
    <row r="2567" spans="1:1" x14ac:dyDescent="0.25">
      <c r="A2567" s="6" t="str" cm="1">
        <f t="array" aca="1" ref="A2567" ca="1">IF($A2566="",INDIRECT("wishlist_data!A"&amp;INT(ROW($A2567)/4)),IF(MID($A2566,3,5)="notes",INDIRECT("wishlist_data!C"&amp;INT(ROW($A2567)/4)),IF(MID($A2566,1,3)="dim","",INDIRECT("wishlist_data!B"&amp;INT(ROW($A2567)/4)))))</f>
        <v/>
      </c>
    </row>
    <row r="2568" spans="1:1" x14ac:dyDescent="0.25">
      <c r="A2568" s="6" t="str" cm="1">
        <f t="array" aca="1" ref="A2568" ca="1">IF($A2567="",INDIRECT("wishlist_data!A"&amp;INT(ROW($A2568)/4)),IF(MID($A2567,3,5)="notes",INDIRECT("wishlist_data!C"&amp;INT(ROW($A2568)/4)),IF(MID($A2567,1,3)="dim","",INDIRECT("wishlist_data!B"&amp;INT(ROW($A2568)/4)))))</f>
        <v>// Apex Predator</v>
      </c>
    </row>
    <row r="2569" spans="1:1" x14ac:dyDescent="0.25">
      <c r="A2569" s="6" t="str" cm="1">
        <f t="array" aca="1" ref="A2569" ca="1">IF($A2568="",INDIRECT("wishlist_data!A"&amp;INT(ROW($A2569)/4)),IF(MID($A2568,3,5)="notes",INDIRECT("wishlist_data!C"&amp;INT(ROW($A2569)/4)),IF(MID($A2568,1,3)="dim","",INDIRECT("wishlist_data!B"&amp;INT(ROW($A2569)/4)))))</f>
        <v>//notes:[Aegis' Speedrunner's Shopping List (updated 2026-01-05)] Tier: N/A [Purpose]: Burst splash damage [Usage]: Universal [Source]: Last Wish  | tags: aegis speedrun pve</v>
      </c>
    </row>
    <row r="2570" spans="1:1" x14ac:dyDescent="0.25">
      <c r="A2570" s="6" t="str" cm="1">
        <f t="array" aca="1" ref="A2570" ca="1">IF($A2569="",INDIRECT("wishlist_data!A"&amp;INT(ROW($A2570)/4)),IF(MID($A2569,3,5)="notes",INDIRECT("wishlist_data!C"&amp;INT(ROW($A2570)/4)),IF(MID($A2569,1,3)="dim","",INDIRECT("wishlist_data!B"&amp;INT(ROW($A2570)/4)))))</f>
        <v>dimwishlist:item=2545083870&amp;perks=3525010810,3796465595,1523832109,3078487919</v>
      </c>
    </row>
    <row r="2571" spans="1:1" x14ac:dyDescent="0.25">
      <c r="A2571" s="6" t="str" cm="1">
        <f t="array" aca="1" ref="A2571" ca="1">IF($A2570="",INDIRECT("wishlist_data!A"&amp;INT(ROW($A2571)/4)),IF(MID($A2570,3,5)="notes",INDIRECT("wishlist_data!C"&amp;INT(ROW($A2571)/4)),IF(MID($A2570,1,3)="dim","",INDIRECT("wishlist_data!B"&amp;INT(ROW($A2571)/4)))))</f>
        <v/>
      </c>
    </row>
    <row r="2572" spans="1:1" x14ac:dyDescent="0.25">
      <c r="A2572" s="6" t="str" cm="1">
        <f t="array" aca="1" ref="A2572" ca="1">IF($A2571="",INDIRECT("wishlist_data!A"&amp;INT(ROW($A2572)/4)),IF(MID($A2571,3,5)="notes",INDIRECT("wishlist_data!C"&amp;INT(ROW($A2572)/4)),IF(MID($A2571,1,3)="dim","",INDIRECT("wishlist_data!B"&amp;INT(ROW($A2572)/4)))))</f>
        <v>// Apex Predator</v>
      </c>
    </row>
    <row r="2573" spans="1:1" x14ac:dyDescent="0.25">
      <c r="A2573" s="6" t="str" cm="1">
        <f t="array" aca="1" ref="A2573" ca="1">IF($A2572="",INDIRECT("wishlist_data!A"&amp;INT(ROW($A2573)/4)),IF(MID($A2572,3,5)="notes",INDIRECT("wishlist_data!C"&amp;INT(ROW($A2573)/4)),IF(MID($A2572,1,3)="dim","",INDIRECT("wishlist_data!B"&amp;INT(ROW($A2573)/4)))))</f>
        <v>//notes:[Aegis' Speedrunner's Shopping List (updated 2026-01-05)] Tier: N/A [Purpose]: Burst splash damage [Usage]: Universal [Source]: Last Wish  | tags: aegis speedrun pve</v>
      </c>
    </row>
    <row r="2574" spans="1:1" x14ac:dyDescent="0.25">
      <c r="A2574" s="6" t="str" cm="1">
        <f t="array" aca="1" ref="A2574" ca="1">IF($A2573="",INDIRECT("wishlist_data!A"&amp;INT(ROW($A2574)/4)),IF(MID($A2573,3,5)="notes",INDIRECT("wishlist_data!C"&amp;INT(ROW($A2574)/4)),IF(MID($A2573,1,3)="dim","",INDIRECT("wishlist_data!B"&amp;INT(ROW($A2574)/4)))))</f>
        <v>dimwishlist:item=2545083870&amp;perks=3525010810,3796465595,1523832109,1439600632</v>
      </c>
    </row>
    <row r="2575" spans="1:1" x14ac:dyDescent="0.25">
      <c r="A2575" s="6" t="str" cm="1">
        <f t="array" aca="1" ref="A2575" ca="1">IF($A2574="",INDIRECT("wishlist_data!A"&amp;INT(ROW($A2575)/4)),IF(MID($A2574,3,5)="notes",INDIRECT("wishlist_data!C"&amp;INT(ROW($A2575)/4)),IF(MID($A2574,1,3)="dim","",INDIRECT("wishlist_data!B"&amp;INT(ROW($A2575)/4)))))</f>
        <v/>
      </c>
    </row>
    <row r="2576" spans="1:1" x14ac:dyDescent="0.25">
      <c r="A2576" s="6" t="str" cm="1">
        <f t="array" aca="1" ref="A2576" ca="1">IF($A2575="",INDIRECT("wishlist_data!A"&amp;INT(ROW($A2576)/4)),IF(MID($A2575,3,5)="notes",INDIRECT("wishlist_data!C"&amp;INT(ROW($A2576)/4)),IF(MID($A2575,1,3)="dim","",INDIRECT("wishlist_data!B"&amp;INT(ROW($A2576)/4)))))</f>
        <v>// Apex Predator</v>
      </c>
    </row>
    <row r="2577" spans="1:1" x14ac:dyDescent="0.25">
      <c r="A2577" s="6" t="str" cm="1">
        <f t="array" aca="1" ref="A2577" ca="1">IF($A2576="",INDIRECT("wishlist_data!A"&amp;INT(ROW($A2577)/4)),IF(MID($A2576,3,5)="notes",INDIRECT("wishlist_data!C"&amp;INT(ROW($A2577)/4)),IF(MID($A2576,1,3)="dim","",INDIRECT("wishlist_data!B"&amp;INT(ROW($A2577)/4)))))</f>
        <v>//notes:[Aegis' Speedrunner's Shopping List (updated 2026-01-05)] Tier: N/A [Purpose]: Burst splash damage [Usage]: Universal [Source]: Last Wish  | tags: aegis speedrun pve</v>
      </c>
    </row>
    <row r="2578" spans="1:1" x14ac:dyDescent="0.25">
      <c r="A2578" s="6" t="str" cm="1">
        <f t="array" aca="1" ref="A2578" ca="1">IF($A2577="",INDIRECT("wishlist_data!A"&amp;INT(ROW($A2578)/4)),IF(MID($A2577,3,5)="notes",INDIRECT("wishlist_data!C"&amp;INT(ROW($A2578)/4)),IF(MID($A2577,1,3)="dim","",INDIRECT("wishlist_data!B"&amp;INT(ROW($A2578)/4)))))</f>
        <v>dimwishlist:item=2545083870&amp;perks=3525010810,3796465595,1523832109,3708227201</v>
      </c>
    </row>
    <row r="2579" spans="1:1" x14ac:dyDescent="0.25">
      <c r="A2579" s="6" t="str" cm="1">
        <f t="array" aca="1" ref="A2579" ca="1">IF($A2578="",INDIRECT("wishlist_data!A"&amp;INT(ROW($A2579)/4)),IF(MID($A2578,3,5)="notes",INDIRECT("wishlist_data!C"&amp;INT(ROW($A2579)/4)),IF(MID($A2578,1,3)="dim","",INDIRECT("wishlist_data!B"&amp;INT(ROW($A2579)/4)))))</f>
        <v/>
      </c>
    </row>
    <row r="2580" spans="1:1" x14ac:dyDescent="0.25">
      <c r="A2580" s="6" t="str" cm="1">
        <f t="array" aca="1" ref="A2580" ca="1">IF($A2579="",INDIRECT("wishlist_data!A"&amp;INT(ROW($A2580)/4)),IF(MID($A2579,3,5)="notes",INDIRECT("wishlist_data!C"&amp;INT(ROW($A2580)/4)),IF(MID($A2579,1,3)="dim","",INDIRECT("wishlist_data!B"&amp;INT(ROW($A2580)/4)))))</f>
        <v>// Apex Predator</v>
      </c>
    </row>
    <row r="2581" spans="1:1" x14ac:dyDescent="0.25">
      <c r="A2581" s="6" t="str" cm="1">
        <f t="array" aca="1" ref="A2581" ca="1">IF($A2580="",INDIRECT("wishlist_data!A"&amp;INT(ROW($A2581)/4)),IF(MID($A2580,3,5)="notes",INDIRECT("wishlist_data!C"&amp;INT(ROW($A2581)/4)),IF(MID($A2580,1,3)="dim","",INDIRECT("wishlist_data!B"&amp;INT(ROW($A2581)/4)))))</f>
        <v>//notes:[Aegis' Speedrunner's Shopping List (updated 2026-01-05)] Tier: N/A [Purpose]: Burst splash damage [Usage]: Universal [Source]: Last Wish  | tags: aegis speedrun pve</v>
      </c>
    </row>
    <row r="2582" spans="1:1" x14ac:dyDescent="0.25">
      <c r="A2582" s="6" t="str" cm="1">
        <f t="array" aca="1" ref="A2582" ca="1">IF($A2581="",INDIRECT("wishlist_data!A"&amp;INT(ROW($A2582)/4)),IF(MID($A2581,3,5)="notes",INDIRECT("wishlist_data!C"&amp;INT(ROW($A2582)/4)),IF(MID($A2581,1,3)="dim","",INDIRECT("wishlist_data!B"&amp;INT(ROW($A2582)/4)))))</f>
        <v>dimwishlist:item=1851777734&amp;perks=3525010810,3796465595,1523832109,3078487919</v>
      </c>
    </row>
    <row r="2583" spans="1:1" x14ac:dyDescent="0.25">
      <c r="A2583" s="6" t="str" cm="1">
        <f t="array" aca="1" ref="A2583" ca="1">IF($A2582="",INDIRECT("wishlist_data!A"&amp;INT(ROW($A2583)/4)),IF(MID($A2582,3,5)="notes",INDIRECT("wishlist_data!C"&amp;INT(ROW($A2583)/4)),IF(MID($A2582,1,3)="dim","",INDIRECT("wishlist_data!B"&amp;INT(ROW($A2583)/4)))))</f>
        <v/>
      </c>
    </row>
    <row r="2584" spans="1:1" x14ac:dyDescent="0.25">
      <c r="A2584" s="6" t="str" cm="1">
        <f t="array" aca="1" ref="A2584" ca="1">IF($A2583="",INDIRECT("wishlist_data!A"&amp;INT(ROW($A2584)/4)),IF(MID($A2583,3,5)="notes",INDIRECT("wishlist_data!C"&amp;INT(ROW($A2584)/4)),IF(MID($A2583,1,3)="dim","",INDIRECT("wishlist_data!B"&amp;INT(ROW($A2584)/4)))))</f>
        <v>// Apex Predator</v>
      </c>
    </row>
    <row r="2585" spans="1:1" x14ac:dyDescent="0.25">
      <c r="A2585" s="6" t="str" cm="1">
        <f t="array" aca="1" ref="A2585" ca="1">IF($A2584="",INDIRECT("wishlist_data!A"&amp;INT(ROW($A2585)/4)),IF(MID($A2584,3,5)="notes",INDIRECT("wishlist_data!C"&amp;INT(ROW($A2585)/4)),IF(MID($A2584,1,3)="dim","",INDIRECT("wishlist_data!B"&amp;INT(ROW($A2585)/4)))))</f>
        <v>//notes:[Aegis' Speedrunner's Shopping List (updated 2026-01-05)] Tier: N/A [Purpose]: Burst splash damage [Usage]: Universal [Source]: Last Wish  | tags: aegis speedrun pve</v>
      </c>
    </row>
    <row r="2586" spans="1:1" x14ac:dyDescent="0.25">
      <c r="A2586" s="6" t="str" cm="1">
        <f t="array" aca="1" ref="A2586" ca="1">IF($A2585="",INDIRECT("wishlist_data!A"&amp;INT(ROW($A2586)/4)),IF(MID($A2585,3,5)="notes",INDIRECT("wishlist_data!C"&amp;INT(ROW($A2586)/4)),IF(MID($A2585,1,3)="dim","",INDIRECT("wishlist_data!B"&amp;INT(ROW($A2586)/4)))))</f>
        <v>dimwishlist:item=1851777734&amp;perks=3525010810,3796465595,1523832109,1439600632</v>
      </c>
    </row>
    <row r="2587" spans="1:1" x14ac:dyDescent="0.25">
      <c r="A2587" s="6" t="str" cm="1">
        <f t="array" aca="1" ref="A2587" ca="1">IF($A2586="",INDIRECT("wishlist_data!A"&amp;INT(ROW($A2587)/4)),IF(MID($A2586,3,5)="notes",INDIRECT("wishlist_data!C"&amp;INT(ROW($A2587)/4)),IF(MID($A2586,1,3)="dim","",INDIRECT("wishlist_data!B"&amp;INT(ROW($A2587)/4)))))</f>
        <v/>
      </c>
    </row>
    <row r="2588" spans="1:1" x14ac:dyDescent="0.25">
      <c r="A2588" s="6" t="str" cm="1">
        <f t="array" aca="1" ref="A2588" ca="1">IF($A2587="",INDIRECT("wishlist_data!A"&amp;INT(ROW($A2588)/4)),IF(MID($A2587,3,5)="notes",INDIRECT("wishlist_data!C"&amp;INT(ROW($A2588)/4)),IF(MID($A2587,1,3)="dim","",INDIRECT("wishlist_data!B"&amp;INT(ROW($A2588)/4)))))</f>
        <v>// Apex Predator</v>
      </c>
    </row>
    <row r="2589" spans="1:1" x14ac:dyDescent="0.25">
      <c r="A2589" s="6" t="str" cm="1">
        <f t="array" aca="1" ref="A2589" ca="1">IF($A2588="",INDIRECT("wishlist_data!A"&amp;INT(ROW($A2589)/4)),IF(MID($A2588,3,5)="notes",INDIRECT("wishlist_data!C"&amp;INT(ROW($A2589)/4)),IF(MID($A2588,1,3)="dim","",INDIRECT("wishlist_data!B"&amp;INT(ROW($A2589)/4)))))</f>
        <v>//notes:[Aegis' Speedrunner's Shopping List (updated 2026-01-05)] Tier: N/A [Purpose]: Burst splash damage [Usage]: Universal [Source]: Last Wish  | tags: aegis speedrun pve</v>
      </c>
    </row>
    <row r="2590" spans="1:1" x14ac:dyDescent="0.25">
      <c r="A2590" s="6" t="str" cm="1">
        <f t="array" aca="1" ref="A2590" ca="1">IF($A2589="",INDIRECT("wishlist_data!A"&amp;INT(ROW($A2590)/4)),IF(MID($A2589,3,5)="notes",INDIRECT("wishlist_data!C"&amp;INT(ROW($A2590)/4)),IF(MID($A2589,1,3)="dim","",INDIRECT("wishlist_data!B"&amp;INT(ROW($A2590)/4)))))</f>
        <v>dimwishlist:item=1851777734&amp;perks=3525010810,3796465595,1523832109,3708227201</v>
      </c>
    </row>
    <row r="2591" spans="1:1" x14ac:dyDescent="0.25">
      <c r="A2591" s="6" t="str" cm="1">
        <f t="array" aca="1" ref="A2591" ca="1">IF($A2590="",INDIRECT("wishlist_data!A"&amp;INT(ROW($A2591)/4)),IF(MID($A2590,3,5)="notes",INDIRECT("wishlist_data!C"&amp;INT(ROW($A2591)/4)),IF(MID($A2590,1,3)="dim","",INDIRECT("wishlist_data!B"&amp;INT(ROW($A2591)/4)))))</f>
        <v/>
      </c>
    </row>
    <row r="2592" spans="1:1" x14ac:dyDescent="0.25">
      <c r="A2592" s="6" t="str" cm="1">
        <f t="array" aca="1" ref="A2592" ca="1">IF($A2591="",INDIRECT("wishlist_data!A"&amp;INT(ROW($A2592)/4)),IF(MID($A2591,3,5)="notes",INDIRECT("wishlist_data!C"&amp;INT(ROW($A2592)/4)),IF(MID($A2591,1,3)="dim","",INDIRECT("wishlist_data!B"&amp;INT(ROW($A2592)/4)))))</f>
        <v>// Arbalest</v>
      </c>
    </row>
    <row r="2593" spans="1:1" x14ac:dyDescent="0.25">
      <c r="A2593" s="6" t="str" cm="1">
        <f t="array" aca="1" ref="A2593" ca="1">IF($A2592="",INDIRECT("wishlist_data!A"&amp;INT(ROW($A2593)/4)),IF(MID($A2592,3,5)="notes",INDIRECT("wishlist_data!C"&amp;INT(ROW($A2593)/4)),IF(MID($A2592,1,3)="dim","",INDIRECT("wishlist_data!B"&amp;INT(ROW($A2593)/4)))))</f>
        <v>//notes:[Aegis' Speedrunner's Shopping List (updated 2026-01-05)] Tier: N/A [Purpose]: Single target piercing damage, Intrinsic Barrier [Usage]: GMs [Source]: Intro exotic quest  | tags: aegis speedrun pve</v>
      </c>
    </row>
    <row r="2594" spans="1:1" x14ac:dyDescent="0.25">
      <c r="A2594" s="6" t="str" cm="1">
        <f t="array" aca="1" ref="A2594" ca="1">IF($A2593="",INDIRECT("wishlist_data!A"&amp;INT(ROW($A2594)/4)),IF(MID($A2593,3,5)="notes",INDIRECT("wishlist_data!C"&amp;INT(ROW($A2594)/4)),IF(MID($A2593,1,3)="dim","",INDIRECT("wishlist_data!B"&amp;INT(ROW($A2594)/4)))))</f>
        <v>dimwishlist:item=2130065553&amp;perks=</v>
      </c>
    </row>
    <row r="2595" spans="1:1" x14ac:dyDescent="0.25">
      <c r="A2595" s="6" t="str" cm="1">
        <f t="array" aca="1" ref="A2595" ca="1">IF($A2594="",INDIRECT("wishlist_data!A"&amp;INT(ROW($A2595)/4)),IF(MID($A2594,3,5)="notes",INDIRECT("wishlist_data!C"&amp;INT(ROW($A2595)/4)),IF(MID($A2594,1,3)="dim","",INDIRECT("wishlist_data!B"&amp;INT(ROW($A2595)/4)))))</f>
        <v/>
      </c>
    </row>
    <row r="2596" spans="1:1" x14ac:dyDescent="0.25">
      <c r="A2596" s="6" t="str" cm="1">
        <f t="array" aca="1" ref="A2596" ca="1">IF($A2595="",INDIRECT("wishlist_data!A"&amp;INT(ROW($A2596)/4)),IF(MID($A2595,3,5)="notes",INDIRECT("wishlist_data!C"&amp;INT(ROW($A2596)/4)),IF(MID($A2595,1,3)="dim","",INDIRECT("wishlist_data!B"&amp;INT(ROW($A2596)/4)))))</f>
        <v>// Arcane Embrace</v>
      </c>
    </row>
    <row r="2597" spans="1:1" x14ac:dyDescent="0.25">
      <c r="A2597" s="6" t="str" cm="1">
        <f t="array" aca="1" ref="A2597" ca="1">IF($A2596="",INDIRECT("wishlist_data!A"&amp;INT(ROW($A2597)/4)),IF(MID($A2596,3,5)="notes",INDIRECT("wishlist_data!C"&amp;INT(ROW($A2597)/4)),IF(MID($A2596,1,3)="dim","",INDIRECT("wishlist_data!B"&amp;INT(ROW($A2597)/4)))))</f>
        <v>//notes:[Aegis' Speedrunner's Shopping List (updated 2026-01-05)] Tier: N/A [Purpose]: Fastest Cascade trigger [Usage]: Universal [Source]: Festival of the Lost  | tags: aegis speedrun pve</v>
      </c>
    </row>
    <row r="2598" spans="1:1" x14ac:dyDescent="0.25">
      <c r="A2598" s="6" t="str" cm="1">
        <f t="array" aca="1" ref="A2598" ca="1">IF($A2597="",INDIRECT("wishlist_data!A"&amp;INT(ROW($A2598)/4)),IF(MID($A2597,3,5)="notes",INDIRECT("wishlist_data!C"&amp;INT(ROW($A2598)/4)),IF(MID($A2597,1,3)="dim","",INDIRECT("wishlist_data!B"&amp;INT(ROW($A2598)/4)))))</f>
        <v>dimwishlist:item=3328019216&amp;perks=1840239774,791862061,1354429876,555281244</v>
      </c>
    </row>
    <row r="2599" spans="1:1" x14ac:dyDescent="0.25">
      <c r="A2599" s="6" t="str" cm="1">
        <f t="array" aca="1" ref="A2599" ca="1">IF($A2598="",INDIRECT("wishlist_data!A"&amp;INT(ROW($A2599)/4)),IF(MID($A2598,3,5)="notes",INDIRECT("wishlist_data!C"&amp;INT(ROW($A2599)/4)),IF(MID($A2598,1,3)="dim","",INDIRECT("wishlist_data!B"&amp;INT(ROW($A2599)/4)))))</f>
        <v/>
      </c>
    </row>
    <row r="2600" spans="1:1" x14ac:dyDescent="0.25">
      <c r="A2600" s="6" t="str" cm="1">
        <f t="array" aca="1" ref="A2600" ca="1">IF($A2599="",INDIRECT("wishlist_data!A"&amp;INT(ROW($A2600)/4)),IF(MID($A2599,3,5)="notes",INDIRECT("wishlist_data!C"&amp;INT(ROW($A2600)/4)),IF(MID($A2599,1,3)="dim","",INDIRECT("wishlist_data!B"&amp;INT(ROW($A2600)/4)))))</f>
        <v>// Arcane Embrace</v>
      </c>
    </row>
    <row r="2601" spans="1:1" x14ac:dyDescent="0.25">
      <c r="A2601" s="6" t="str" cm="1">
        <f t="array" aca="1" ref="A2601" ca="1">IF($A2600="",INDIRECT("wishlist_data!A"&amp;INT(ROW($A2601)/4)),IF(MID($A2600,3,5)="notes",INDIRECT("wishlist_data!C"&amp;INT(ROW($A2601)/4)),IF(MID($A2600,1,3)="dim","",INDIRECT("wishlist_data!B"&amp;INT(ROW($A2601)/4)))))</f>
        <v>//notes:[Aegis' Speedrunner's Shopping List (updated 2026-01-05)] Tier: N/A [Purpose]: Fastest Cascade trigger [Usage]: Universal [Source]: Festival of the Lost  | tags: aegis speedrun pve</v>
      </c>
    </row>
    <row r="2602" spans="1:1" x14ac:dyDescent="0.25">
      <c r="A2602" s="6" t="str" cm="1">
        <f t="array" aca="1" ref="A2602" ca="1">IF($A2601="",INDIRECT("wishlist_data!A"&amp;INT(ROW($A2602)/4)),IF(MID($A2601,3,5)="notes",INDIRECT("wishlist_data!C"&amp;INT(ROW($A2602)/4)),IF(MID($A2601,1,3)="dim","",INDIRECT("wishlist_data!B"&amp;INT(ROW($A2602)/4)))))</f>
        <v>dimwishlist:item=3328019216&amp;perks=1840239774,791862061,1354429876,3708227201</v>
      </c>
    </row>
    <row r="2603" spans="1:1" x14ac:dyDescent="0.25">
      <c r="A2603" s="6" t="str" cm="1">
        <f t="array" aca="1" ref="A2603" ca="1">IF($A2602="",INDIRECT("wishlist_data!A"&amp;INT(ROW($A2603)/4)),IF(MID($A2602,3,5)="notes",INDIRECT("wishlist_data!C"&amp;INT(ROW($A2603)/4)),IF(MID($A2602,1,3)="dim","",INDIRECT("wishlist_data!B"&amp;INT(ROW($A2603)/4)))))</f>
        <v/>
      </c>
    </row>
    <row r="2604" spans="1:1" x14ac:dyDescent="0.25">
      <c r="A2604" s="6" t="str" cm="1">
        <f t="array" aca="1" ref="A2604" ca="1">IF($A2603="",INDIRECT("wishlist_data!A"&amp;INT(ROW($A2604)/4)),IF(MID($A2603,3,5)="notes",INDIRECT("wishlist_data!C"&amp;INT(ROW($A2604)/4)),IF(MID($A2603,1,3)="dim","",INDIRECT("wishlist_data!B"&amp;INT(ROW($A2604)/4)))))</f>
        <v>// Arcane Embrace</v>
      </c>
    </row>
    <row r="2605" spans="1:1" x14ac:dyDescent="0.25">
      <c r="A2605" s="6" t="str" cm="1">
        <f t="array" aca="1" ref="A2605" ca="1">IF($A2604="",INDIRECT("wishlist_data!A"&amp;INT(ROW($A2605)/4)),IF(MID($A2604,3,5)="notes",INDIRECT("wishlist_data!C"&amp;INT(ROW($A2605)/4)),IF(MID($A2604,1,3)="dim","",INDIRECT("wishlist_data!B"&amp;INT(ROW($A2605)/4)))))</f>
        <v>//notes:[Aegis' Speedrunner's Shopping List (updated 2026-01-05)] Tier: N/A [Purpose]: Fastest Cascade trigger [Usage]: Universal [Source]: Festival of the Lost  | tags: aegis speedrun pve</v>
      </c>
    </row>
    <row r="2606" spans="1:1" x14ac:dyDescent="0.25">
      <c r="A2606" s="6" t="str" cm="1">
        <f t="array" aca="1" ref="A2606" ca="1">IF($A2605="",INDIRECT("wishlist_data!A"&amp;INT(ROW($A2606)/4)),IF(MID($A2605,3,5)="notes",INDIRECT("wishlist_data!C"&amp;INT(ROW($A2606)/4)),IF(MID($A2605,1,3)="dim","",INDIRECT("wishlist_data!B"&amp;INT(ROW($A2606)/4)))))</f>
        <v>dimwishlist:item=3328019216&amp;perks=1840239774,791862061,1421772400,555281244</v>
      </c>
    </row>
    <row r="2607" spans="1:1" x14ac:dyDescent="0.25">
      <c r="A2607" s="6" t="str" cm="1">
        <f t="array" aca="1" ref="A2607" ca="1">IF($A2606="",INDIRECT("wishlist_data!A"&amp;INT(ROW($A2607)/4)),IF(MID($A2606,3,5)="notes",INDIRECT("wishlist_data!C"&amp;INT(ROW($A2607)/4)),IF(MID($A2606,1,3)="dim","",INDIRECT("wishlist_data!B"&amp;INT(ROW($A2607)/4)))))</f>
        <v/>
      </c>
    </row>
    <row r="2608" spans="1:1" x14ac:dyDescent="0.25">
      <c r="A2608" s="6" t="str" cm="1">
        <f t="array" aca="1" ref="A2608" ca="1">IF($A2607="",INDIRECT("wishlist_data!A"&amp;INT(ROW($A2608)/4)),IF(MID($A2607,3,5)="notes",INDIRECT("wishlist_data!C"&amp;INT(ROW($A2608)/4)),IF(MID($A2607,1,3)="dim","",INDIRECT("wishlist_data!B"&amp;INT(ROW($A2608)/4)))))</f>
        <v>// Arcane Embrace</v>
      </c>
    </row>
    <row r="2609" spans="1:1" x14ac:dyDescent="0.25">
      <c r="A2609" s="6" t="str" cm="1">
        <f t="array" aca="1" ref="A2609" ca="1">IF($A2608="",INDIRECT("wishlist_data!A"&amp;INT(ROW($A2609)/4)),IF(MID($A2608,3,5)="notes",INDIRECT("wishlist_data!C"&amp;INT(ROW($A2609)/4)),IF(MID($A2608,1,3)="dim","",INDIRECT("wishlist_data!B"&amp;INT(ROW($A2609)/4)))))</f>
        <v>//notes:[Aegis' Speedrunner's Shopping List (updated 2026-01-05)] Tier: N/A [Purpose]: Fastest Cascade trigger [Usage]: Universal [Source]: Festival of the Lost  | tags: aegis speedrun pve</v>
      </c>
    </row>
    <row r="2610" spans="1:1" x14ac:dyDescent="0.25">
      <c r="A2610" s="6" t="str" cm="1">
        <f t="array" aca="1" ref="A2610" ca="1">IF($A2609="",INDIRECT("wishlist_data!A"&amp;INT(ROW($A2610)/4)),IF(MID($A2609,3,5)="notes",INDIRECT("wishlist_data!C"&amp;INT(ROW($A2610)/4)),IF(MID($A2609,1,3)="dim","",INDIRECT("wishlist_data!B"&amp;INT(ROW($A2610)/4)))))</f>
        <v>dimwishlist:item=3328019216&amp;perks=1840239774,791862061,1421772400,3708227201</v>
      </c>
    </row>
    <row r="2611" spans="1:1" x14ac:dyDescent="0.25">
      <c r="A2611" s="6" t="str" cm="1">
        <f t="array" aca="1" ref="A2611" ca="1">IF($A2610="",INDIRECT("wishlist_data!A"&amp;INT(ROW($A2611)/4)),IF(MID($A2610,3,5)="notes",INDIRECT("wishlist_data!C"&amp;INT(ROW($A2611)/4)),IF(MID($A2610,1,3)="dim","",INDIRECT("wishlist_data!B"&amp;INT(ROW($A2611)/4)))))</f>
        <v/>
      </c>
    </row>
    <row r="2612" spans="1:1" x14ac:dyDescent="0.25">
      <c r="A2612" s="6" t="str" cm="1">
        <f t="array" aca="1" ref="A2612" ca="1">IF($A2611="",INDIRECT("wishlist_data!A"&amp;INT(ROW($A2612)/4)),IF(MID($A2611,3,5)="notes",INDIRECT("wishlist_data!C"&amp;INT(ROW($A2612)/4)),IF(MID($A2611,1,3)="dim","",INDIRECT("wishlist_data!B"&amp;INT(ROW($A2612)/4)))))</f>
        <v>// Arcane Embrace</v>
      </c>
    </row>
    <row r="2613" spans="1:1" x14ac:dyDescent="0.25">
      <c r="A2613" s="6" t="str" cm="1">
        <f t="array" aca="1" ref="A2613" ca="1">IF($A2612="",INDIRECT("wishlist_data!A"&amp;INT(ROW($A2613)/4)),IF(MID($A2612,3,5)="notes",INDIRECT("wishlist_data!C"&amp;INT(ROW($A2613)/4)),IF(MID($A2612,1,3)="dim","",INDIRECT("wishlist_data!B"&amp;INT(ROW($A2613)/4)))))</f>
        <v>//notes:[Aegis' Speedrunner's Shopping List (updated 2026-01-05)] Tier: N/A [Purpose]: Fastest Cascade trigger [Usage]: Universal [Source]: Festival of the Lost  | tags: aegis speedrun pve</v>
      </c>
    </row>
    <row r="2614" spans="1:1" x14ac:dyDescent="0.25">
      <c r="A2614" s="6" t="str" cm="1">
        <f t="array" aca="1" ref="A2614" ca="1">IF($A2613="",INDIRECT("wishlist_data!A"&amp;INT(ROW($A2614)/4)),IF(MID($A2613,3,5)="notes",INDIRECT("wishlist_data!C"&amp;INT(ROW($A2614)/4)),IF(MID($A2613,1,3)="dim","",INDIRECT("wishlist_data!B"&amp;INT(ROW($A2614)/4)))))</f>
        <v>dimwishlist:item=3328019216&amp;perks=1840239774,791862061,1631667848,555281244</v>
      </c>
    </row>
    <row r="2615" spans="1:1" x14ac:dyDescent="0.25">
      <c r="A2615" s="6" t="str" cm="1">
        <f t="array" aca="1" ref="A2615" ca="1">IF($A2614="",INDIRECT("wishlist_data!A"&amp;INT(ROW($A2615)/4)),IF(MID($A2614,3,5)="notes",INDIRECT("wishlist_data!C"&amp;INT(ROW($A2615)/4)),IF(MID($A2614,1,3)="dim","",INDIRECT("wishlist_data!B"&amp;INT(ROW($A2615)/4)))))</f>
        <v/>
      </c>
    </row>
    <row r="2616" spans="1:1" x14ac:dyDescent="0.25">
      <c r="A2616" s="6" t="str" cm="1">
        <f t="array" aca="1" ref="A2616" ca="1">IF($A2615="",INDIRECT("wishlist_data!A"&amp;INT(ROW($A2616)/4)),IF(MID($A2615,3,5)="notes",INDIRECT("wishlist_data!C"&amp;INT(ROW($A2616)/4)),IF(MID($A2615,1,3)="dim","",INDIRECT("wishlist_data!B"&amp;INT(ROW($A2616)/4)))))</f>
        <v>// Arcane Embrace</v>
      </c>
    </row>
    <row r="2617" spans="1:1" x14ac:dyDescent="0.25">
      <c r="A2617" s="6" t="str" cm="1">
        <f t="array" aca="1" ref="A2617" ca="1">IF($A2616="",INDIRECT("wishlist_data!A"&amp;INT(ROW($A2617)/4)),IF(MID($A2616,3,5)="notes",INDIRECT("wishlist_data!C"&amp;INT(ROW($A2617)/4)),IF(MID($A2616,1,3)="dim","",INDIRECT("wishlist_data!B"&amp;INT(ROW($A2617)/4)))))</f>
        <v>//notes:[Aegis' Speedrunner's Shopping List (updated 2026-01-05)] Tier: N/A [Purpose]: Fastest Cascade trigger [Usage]: Universal [Source]: Festival of the Lost  | tags: aegis speedrun pve</v>
      </c>
    </row>
    <row r="2618" spans="1:1" x14ac:dyDescent="0.25">
      <c r="A2618" s="6" t="str" cm="1">
        <f t="array" aca="1" ref="A2618" ca="1">IF($A2617="",INDIRECT("wishlist_data!A"&amp;INT(ROW($A2618)/4)),IF(MID($A2617,3,5)="notes",INDIRECT("wishlist_data!C"&amp;INT(ROW($A2618)/4)),IF(MID($A2617,1,3)="dim","",INDIRECT("wishlist_data!B"&amp;INT(ROW($A2618)/4)))))</f>
        <v>dimwishlist:item=3328019216&amp;perks=1840239774,791862061,1631667848,3708227201</v>
      </c>
    </row>
    <row r="2619" spans="1:1" x14ac:dyDescent="0.25">
      <c r="A2619" s="6" t="str" cm="1">
        <f t="array" aca="1" ref="A2619" ca="1">IF($A2618="",INDIRECT("wishlist_data!A"&amp;INT(ROW($A2619)/4)),IF(MID($A2618,3,5)="notes",INDIRECT("wishlist_data!C"&amp;INT(ROW($A2619)/4)),IF(MID($A2618,1,3)="dim","",INDIRECT("wishlist_data!B"&amp;INT(ROW($A2619)/4)))))</f>
        <v/>
      </c>
    </row>
    <row r="2620" spans="1:1" x14ac:dyDescent="0.25">
      <c r="A2620" s="6" t="str" cm="1">
        <f t="array" aca="1" ref="A2620" ca="1">IF($A2619="",INDIRECT("wishlist_data!A"&amp;INT(ROW($A2620)/4)),IF(MID($A2619,3,5)="notes",INDIRECT("wishlist_data!C"&amp;INT(ROW($A2620)/4)),IF(MID($A2619,1,3)="dim","",INDIRECT("wishlist_data!B"&amp;INT(ROW($A2620)/4)))))</f>
        <v>// Arcane Embrace</v>
      </c>
    </row>
    <row r="2621" spans="1:1" x14ac:dyDescent="0.25">
      <c r="A2621" s="6" t="str" cm="1">
        <f t="array" aca="1" ref="A2621" ca="1">IF($A2620="",INDIRECT("wishlist_data!A"&amp;INT(ROW($A2621)/4)),IF(MID($A2620,3,5)="notes",INDIRECT("wishlist_data!C"&amp;INT(ROW($A2621)/4)),IF(MID($A2620,1,3)="dim","",INDIRECT("wishlist_data!B"&amp;INT(ROW($A2621)/4)))))</f>
        <v>//notes:[Aegis' Speedrunner's Shopping List (updated 2026-01-05)] Tier: N/A [Purpose]: Fastest Cascade trigger [Usage]: Universal [Source]: Festival of the Lost  | tags: aegis speedrun pve</v>
      </c>
    </row>
    <row r="2622" spans="1:1" x14ac:dyDescent="0.25">
      <c r="A2622" s="6" t="str" cm="1">
        <f t="array" aca="1" ref="A2622" ca="1">IF($A2621="",INDIRECT("wishlist_data!A"&amp;INT(ROW($A2622)/4)),IF(MID($A2621,3,5)="notes",INDIRECT("wishlist_data!C"&amp;INT(ROW($A2622)/4)),IF(MID($A2621,1,3)="dim","",INDIRECT("wishlist_data!B"&amp;INT(ROW($A2622)/4)))))</f>
        <v>dimwishlist:item=3649985571&amp;perks=1840239774,791862061,1354429876,555281244</v>
      </c>
    </row>
    <row r="2623" spans="1:1" x14ac:dyDescent="0.25">
      <c r="A2623" s="6" t="str" cm="1">
        <f t="array" aca="1" ref="A2623" ca="1">IF($A2622="",INDIRECT("wishlist_data!A"&amp;INT(ROW($A2623)/4)),IF(MID($A2622,3,5)="notes",INDIRECT("wishlist_data!C"&amp;INT(ROW($A2623)/4)),IF(MID($A2622,1,3)="dim","",INDIRECT("wishlist_data!B"&amp;INT(ROW($A2623)/4)))))</f>
        <v/>
      </c>
    </row>
    <row r="2624" spans="1:1" x14ac:dyDescent="0.25">
      <c r="A2624" s="6" t="str" cm="1">
        <f t="array" aca="1" ref="A2624" ca="1">IF($A2623="",INDIRECT("wishlist_data!A"&amp;INT(ROW($A2624)/4)),IF(MID($A2623,3,5)="notes",INDIRECT("wishlist_data!C"&amp;INT(ROW($A2624)/4)),IF(MID($A2623,1,3)="dim","",INDIRECT("wishlist_data!B"&amp;INT(ROW($A2624)/4)))))</f>
        <v>// Arcane Embrace</v>
      </c>
    </row>
    <row r="2625" spans="1:1" x14ac:dyDescent="0.25">
      <c r="A2625" s="6" t="str" cm="1">
        <f t="array" aca="1" ref="A2625" ca="1">IF($A2624="",INDIRECT("wishlist_data!A"&amp;INT(ROW($A2625)/4)),IF(MID($A2624,3,5)="notes",INDIRECT("wishlist_data!C"&amp;INT(ROW($A2625)/4)),IF(MID($A2624,1,3)="dim","",INDIRECT("wishlist_data!B"&amp;INT(ROW($A2625)/4)))))</f>
        <v>//notes:[Aegis' Speedrunner's Shopping List (updated 2026-01-05)] Tier: N/A [Purpose]: Fastest Cascade trigger [Usage]: Universal [Source]: Festival of the Lost  | tags: aegis speedrun pve</v>
      </c>
    </row>
    <row r="2626" spans="1:1" x14ac:dyDescent="0.25">
      <c r="A2626" s="6" t="str" cm="1">
        <f t="array" aca="1" ref="A2626" ca="1">IF($A2625="",INDIRECT("wishlist_data!A"&amp;INT(ROW($A2626)/4)),IF(MID($A2625,3,5)="notes",INDIRECT("wishlist_data!C"&amp;INT(ROW($A2626)/4)),IF(MID($A2625,1,3)="dim","",INDIRECT("wishlist_data!B"&amp;INT(ROW($A2626)/4)))))</f>
        <v>dimwishlist:item=3649985571&amp;perks=1840239774,791862061,1354429876,3708227201</v>
      </c>
    </row>
    <row r="2627" spans="1:1" x14ac:dyDescent="0.25">
      <c r="A2627" s="6" t="str" cm="1">
        <f t="array" aca="1" ref="A2627" ca="1">IF($A2626="",INDIRECT("wishlist_data!A"&amp;INT(ROW($A2627)/4)),IF(MID($A2626,3,5)="notes",INDIRECT("wishlist_data!C"&amp;INT(ROW($A2627)/4)),IF(MID($A2626,1,3)="dim","",INDIRECT("wishlist_data!B"&amp;INT(ROW($A2627)/4)))))</f>
        <v/>
      </c>
    </row>
    <row r="2628" spans="1:1" x14ac:dyDescent="0.25">
      <c r="A2628" s="6" t="str" cm="1">
        <f t="array" aca="1" ref="A2628" ca="1">IF($A2627="",INDIRECT("wishlist_data!A"&amp;INT(ROW($A2628)/4)),IF(MID($A2627,3,5)="notes",INDIRECT("wishlist_data!C"&amp;INT(ROW($A2628)/4)),IF(MID($A2627,1,3)="dim","",INDIRECT("wishlist_data!B"&amp;INT(ROW($A2628)/4)))))</f>
        <v>// Arcane Embrace</v>
      </c>
    </row>
    <row r="2629" spans="1:1" x14ac:dyDescent="0.25">
      <c r="A2629" s="6" t="str" cm="1">
        <f t="array" aca="1" ref="A2629" ca="1">IF($A2628="",INDIRECT("wishlist_data!A"&amp;INT(ROW($A2629)/4)),IF(MID($A2628,3,5)="notes",INDIRECT("wishlist_data!C"&amp;INT(ROW($A2629)/4)),IF(MID($A2628,1,3)="dim","",INDIRECT("wishlist_data!B"&amp;INT(ROW($A2629)/4)))))</f>
        <v>//notes:[Aegis' Speedrunner's Shopping List (updated 2026-01-05)] Tier: N/A [Purpose]: Fastest Cascade trigger [Usage]: Universal [Source]: Festival of the Lost  | tags: aegis speedrun pve</v>
      </c>
    </row>
    <row r="2630" spans="1:1" x14ac:dyDescent="0.25">
      <c r="A2630" s="6" t="str" cm="1">
        <f t="array" aca="1" ref="A2630" ca="1">IF($A2629="",INDIRECT("wishlist_data!A"&amp;INT(ROW($A2630)/4)),IF(MID($A2629,3,5)="notes",INDIRECT("wishlist_data!C"&amp;INT(ROW($A2630)/4)),IF(MID($A2629,1,3)="dim","",INDIRECT("wishlist_data!B"&amp;INT(ROW($A2630)/4)))))</f>
        <v>dimwishlist:item=3649985571&amp;perks=1840239774,791862061,1421772400,555281244</v>
      </c>
    </row>
    <row r="2631" spans="1:1" x14ac:dyDescent="0.25">
      <c r="A2631" s="6" t="str" cm="1">
        <f t="array" aca="1" ref="A2631" ca="1">IF($A2630="",INDIRECT("wishlist_data!A"&amp;INT(ROW($A2631)/4)),IF(MID($A2630,3,5)="notes",INDIRECT("wishlist_data!C"&amp;INT(ROW($A2631)/4)),IF(MID($A2630,1,3)="dim","",INDIRECT("wishlist_data!B"&amp;INT(ROW($A2631)/4)))))</f>
        <v/>
      </c>
    </row>
    <row r="2632" spans="1:1" x14ac:dyDescent="0.25">
      <c r="A2632" s="6" t="str" cm="1">
        <f t="array" aca="1" ref="A2632" ca="1">IF($A2631="",INDIRECT("wishlist_data!A"&amp;INT(ROW($A2632)/4)),IF(MID($A2631,3,5)="notes",INDIRECT("wishlist_data!C"&amp;INT(ROW($A2632)/4)),IF(MID($A2631,1,3)="dim","",INDIRECT("wishlist_data!B"&amp;INT(ROW($A2632)/4)))))</f>
        <v>// Arcane Embrace</v>
      </c>
    </row>
    <row r="2633" spans="1:1" x14ac:dyDescent="0.25">
      <c r="A2633" s="6" t="str" cm="1">
        <f t="array" aca="1" ref="A2633" ca="1">IF($A2632="",INDIRECT("wishlist_data!A"&amp;INT(ROW($A2633)/4)),IF(MID($A2632,3,5)="notes",INDIRECT("wishlist_data!C"&amp;INT(ROW($A2633)/4)),IF(MID($A2632,1,3)="dim","",INDIRECT("wishlist_data!B"&amp;INT(ROW($A2633)/4)))))</f>
        <v>//notes:[Aegis' Speedrunner's Shopping List (updated 2026-01-05)] Tier: N/A [Purpose]: Fastest Cascade trigger [Usage]: Universal [Source]: Festival of the Lost  | tags: aegis speedrun pve</v>
      </c>
    </row>
    <row r="2634" spans="1:1" x14ac:dyDescent="0.25">
      <c r="A2634" s="6" t="str" cm="1">
        <f t="array" aca="1" ref="A2634" ca="1">IF($A2633="",INDIRECT("wishlist_data!A"&amp;INT(ROW($A2634)/4)),IF(MID($A2633,3,5)="notes",INDIRECT("wishlist_data!C"&amp;INT(ROW($A2634)/4)),IF(MID($A2633,1,3)="dim","",INDIRECT("wishlist_data!B"&amp;INT(ROW($A2634)/4)))))</f>
        <v>dimwishlist:item=3649985571&amp;perks=1840239774,791862061,1421772400,3708227201</v>
      </c>
    </row>
    <row r="2635" spans="1:1" x14ac:dyDescent="0.25">
      <c r="A2635" s="6" t="str" cm="1">
        <f t="array" aca="1" ref="A2635" ca="1">IF($A2634="",INDIRECT("wishlist_data!A"&amp;INT(ROW($A2635)/4)),IF(MID($A2634,3,5)="notes",INDIRECT("wishlist_data!C"&amp;INT(ROW($A2635)/4)),IF(MID($A2634,1,3)="dim","",INDIRECT("wishlist_data!B"&amp;INT(ROW($A2635)/4)))))</f>
        <v/>
      </c>
    </row>
    <row r="2636" spans="1:1" x14ac:dyDescent="0.25">
      <c r="A2636" s="6" t="str" cm="1">
        <f t="array" aca="1" ref="A2636" ca="1">IF($A2635="",INDIRECT("wishlist_data!A"&amp;INT(ROW($A2636)/4)),IF(MID($A2635,3,5)="notes",INDIRECT("wishlist_data!C"&amp;INT(ROW($A2636)/4)),IF(MID($A2635,1,3)="dim","",INDIRECT("wishlist_data!B"&amp;INT(ROW($A2636)/4)))))</f>
        <v>// Arcane Embrace</v>
      </c>
    </row>
    <row r="2637" spans="1:1" x14ac:dyDescent="0.25">
      <c r="A2637" s="6" t="str" cm="1">
        <f t="array" aca="1" ref="A2637" ca="1">IF($A2636="",INDIRECT("wishlist_data!A"&amp;INT(ROW($A2637)/4)),IF(MID($A2636,3,5)="notes",INDIRECT("wishlist_data!C"&amp;INT(ROW($A2637)/4)),IF(MID($A2636,1,3)="dim","",INDIRECT("wishlist_data!B"&amp;INT(ROW($A2637)/4)))))</f>
        <v>//notes:[Aegis' Speedrunner's Shopping List (updated 2026-01-05)] Tier: N/A [Purpose]: Fastest Cascade trigger [Usage]: Universal [Source]: Festival of the Lost  | tags: aegis speedrun pve</v>
      </c>
    </row>
    <row r="2638" spans="1:1" x14ac:dyDescent="0.25">
      <c r="A2638" s="6" t="str" cm="1">
        <f t="array" aca="1" ref="A2638" ca="1">IF($A2637="",INDIRECT("wishlist_data!A"&amp;INT(ROW($A2638)/4)),IF(MID($A2637,3,5)="notes",INDIRECT("wishlist_data!C"&amp;INT(ROW($A2638)/4)),IF(MID($A2637,1,3)="dim","",INDIRECT("wishlist_data!B"&amp;INT(ROW($A2638)/4)))))</f>
        <v>dimwishlist:item=3649985571&amp;perks=1840239774,791862061,1631667848,555281244</v>
      </c>
    </row>
    <row r="2639" spans="1:1" x14ac:dyDescent="0.25">
      <c r="A2639" s="6" t="str" cm="1">
        <f t="array" aca="1" ref="A2639" ca="1">IF($A2638="",INDIRECT("wishlist_data!A"&amp;INT(ROW($A2639)/4)),IF(MID($A2638,3,5)="notes",INDIRECT("wishlist_data!C"&amp;INT(ROW($A2639)/4)),IF(MID($A2638,1,3)="dim","",INDIRECT("wishlist_data!B"&amp;INT(ROW($A2639)/4)))))</f>
        <v/>
      </c>
    </row>
    <row r="2640" spans="1:1" x14ac:dyDescent="0.25">
      <c r="A2640" s="6" t="str" cm="1">
        <f t="array" aca="1" ref="A2640" ca="1">IF($A2639="",INDIRECT("wishlist_data!A"&amp;INT(ROW($A2640)/4)),IF(MID($A2639,3,5)="notes",INDIRECT("wishlist_data!C"&amp;INT(ROW($A2640)/4)),IF(MID($A2639,1,3)="dim","",INDIRECT("wishlist_data!B"&amp;INT(ROW($A2640)/4)))))</f>
        <v>// Arcane Embrace</v>
      </c>
    </row>
    <row r="2641" spans="1:1" x14ac:dyDescent="0.25">
      <c r="A2641" s="6" t="str" cm="1">
        <f t="array" aca="1" ref="A2641" ca="1">IF($A2640="",INDIRECT("wishlist_data!A"&amp;INT(ROW($A2641)/4)),IF(MID($A2640,3,5)="notes",INDIRECT("wishlist_data!C"&amp;INT(ROW($A2641)/4)),IF(MID($A2640,1,3)="dim","",INDIRECT("wishlist_data!B"&amp;INT(ROW($A2641)/4)))))</f>
        <v>//notes:[Aegis' Speedrunner's Shopping List (updated 2026-01-05)] Tier: N/A [Purpose]: Fastest Cascade trigger [Usage]: Universal [Source]: Festival of the Lost  | tags: aegis speedrun pve</v>
      </c>
    </row>
    <row r="2642" spans="1:1" x14ac:dyDescent="0.25">
      <c r="A2642" s="6" t="str" cm="1">
        <f t="array" aca="1" ref="A2642" ca="1">IF($A2641="",INDIRECT("wishlist_data!A"&amp;INT(ROW($A2642)/4)),IF(MID($A2641,3,5)="notes",INDIRECT("wishlist_data!C"&amp;INT(ROW($A2642)/4)),IF(MID($A2641,1,3)="dim","",INDIRECT("wishlist_data!B"&amp;INT(ROW($A2642)/4)))))</f>
        <v>dimwishlist:item=3649985571&amp;perks=1840239774,791862061,1631667848,3708227201</v>
      </c>
    </row>
    <row r="2643" spans="1:1" x14ac:dyDescent="0.25">
      <c r="A2643" s="6" t="str" cm="1">
        <f t="array" aca="1" ref="A2643" ca="1">IF($A2642="",INDIRECT("wishlist_data!A"&amp;INT(ROW($A2643)/4)),IF(MID($A2642,3,5)="notes",INDIRECT("wishlist_data!C"&amp;INT(ROW($A2643)/4)),IF(MID($A2642,1,3)="dim","",INDIRECT("wishlist_data!B"&amp;INT(ROW($A2643)/4)))))</f>
        <v/>
      </c>
    </row>
    <row r="2644" spans="1:1" x14ac:dyDescent="0.25">
      <c r="A2644" s="6" t="str" cm="1">
        <f t="array" aca="1" ref="A2644" ca="1">IF($A2643="",INDIRECT("wishlist_data!A"&amp;INT(ROW($A2644)/4)),IF(MID($A2643,3,5)="notes",INDIRECT("wishlist_data!C"&amp;INT(ROW($A2644)/4)),IF(MID($A2643,1,3)="dim","",INDIRECT("wishlist_data!B"&amp;INT(ROW($A2644)/4)))))</f>
        <v>// Arcane Embrace</v>
      </c>
    </row>
    <row r="2645" spans="1:1" x14ac:dyDescent="0.25">
      <c r="A2645" s="6" t="str" cm="1">
        <f t="array" aca="1" ref="A2645" ca="1">IF($A2644="",INDIRECT("wishlist_data!A"&amp;INT(ROW($A2645)/4)),IF(MID($A2644,3,5)="notes",INDIRECT("wishlist_data!C"&amp;INT(ROW($A2645)/4)),IF(MID($A2644,1,3)="dim","",INDIRECT("wishlist_data!B"&amp;INT(ROW($A2645)/4)))))</f>
        <v>//notes:[Aegis' Speedrunner's Shopping List (updated 2026-01-05)] Tier: N/A [Purpose]: Fastest Cascade trigger [Usage]: Universal [Source]: Festival of the Lost  | tags: aegis speedrun pve</v>
      </c>
    </row>
    <row r="2646" spans="1:1" x14ac:dyDescent="0.25">
      <c r="A2646" s="6" t="str" cm="1">
        <f t="array" aca="1" ref="A2646" ca="1">IF($A2645="",INDIRECT("wishlist_data!A"&amp;INT(ROW($A2646)/4)),IF(MID($A2645,3,5)="notes",INDIRECT("wishlist_data!C"&amp;INT(ROW($A2646)/4)),IF(MID($A2645,1,3)="dim","",INDIRECT("wishlist_data!B"&amp;INT(ROW($A2646)/4)))))</f>
        <v>dimwishlist:item=1813474267&amp;perks=1840239774,791862061,1354429876,555281244</v>
      </c>
    </row>
    <row r="2647" spans="1:1" x14ac:dyDescent="0.25">
      <c r="A2647" s="6" t="str" cm="1">
        <f t="array" aca="1" ref="A2647" ca="1">IF($A2646="",INDIRECT("wishlist_data!A"&amp;INT(ROW($A2647)/4)),IF(MID($A2646,3,5)="notes",INDIRECT("wishlist_data!C"&amp;INT(ROW($A2647)/4)),IF(MID($A2646,1,3)="dim","",INDIRECT("wishlist_data!B"&amp;INT(ROW($A2647)/4)))))</f>
        <v/>
      </c>
    </row>
    <row r="2648" spans="1:1" x14ac:dyDescent="0.25">
      <c r="A2648" s="6" t="str" cm="1">
        <f t="array" aca="1" ref="A2648" ca="1">IF($A2647="",INDIRECT("wishlist_data!A"&amp;INT(ROW($A2648)/4)),IF(MID($A2647,3,5)="notes",INDIRECT("wishlist_data!C"&amp;INT(ROW($A2648)/4)),IF(MID($A2647,1,3)="dim","",INDIRECT("wishlist_data!B"&amp;INT(ROW($A2648)/4)))))</f>
        <v>// Arcane Embrace</v>
      </c>
    </row>
    <row r="2649" spans="1:1" x14ac:dyDescent="0.25">
      <c r="A2649" s="6" t="str" cm="1">
        <f t="array" aca="1" ref="A2649" ca="1">IF($A2648="",INDIRECT("wishlist_data!A"&amp;INT(ROW($A2649)/4)),IF(MID($A2648,3,5)="notes",INDIRECT("wishlist_data!C"&amp;INT(ROW($A2649)/4)),IF(MID($A2648,1,3)="dim","",INDIRECT("wishlist_data!B"&amp;INT(ROW($A2649)/4)))))</f>
        <v>//notes:[Aegis' Speedrunner's Shopping List (updated 2026-01-05)] Tier: N/A [Purpose]: Fastest Cascade trigger [Usage]: Universal [Source]: Festival of the Lost  | tags: aegis speedrun pve</v>
      </c>
    </row>
    <row r="2650" spans="1:1" x14ac:dyDescent="0.25">
      <c r="A2650" s="6" t="str" cm="1">
        <f t="array" aca="1" ref="A2650" ca="1">IF($A2649="",INDIRECT("wishlist_data!A"&amp;INT(ROW($A2650)/4)),IF(MID($A2649,3,5)="notes",INDIRECT("wishlist_data!C"&amp;INT(ROW($A2650)/4)),IF(MID($A2649,1,3)="dim","",INDIRECT("wishlist_data!B"&amp;INT(ROW($A2650)/4)))))</f>
        <v>dimwishlist:item=1813474267&amp;perks=1840239774,791862061,1354429876,3708227201</v>
      </c>
    </row>
    <row r="2651" spans="1:1" x14ac:dyDescent="0.25">
      <c r="A2651" s="6" t="str" cm="1">
        <f t="array" aca="1" ref="A2651" ca="1">IF($A2650="",INDIRECT("wishlist_data!A"&amp;INT(ROW($A2651)/4)),IF(MID($A2650,3,5)="notes",INDIRECT("wishlist_data!C"&amp;INT(ROW($A2651)/4)),IF(MID($A2650,1,3)="dim","",INDIRECT("wishlist_data!B"&amp;INT(ROW($A2651)/4)))))</f>
        <v/>
      </c>
    </row>
    <row r="2652" spans="1:1" x14ac:dyDescent="0.25">
      <c r="A2652" s="6" t="str" cm="1">
        <f t="array" aca="1" ref="A2652" ca="1">IF($A2651="",INDIRECT("wishlist_data!A"&amp;INT(ROW($A2652)/4)),IF(MID($A2651,3,5)="notes",INDIRECT("wishlist_data!C"&amp;INT(ROW($A2652)/4)),IF(MID($A2651,1,3)="dim","",INDIRECT("wishlist_data!B"&amp;INT(ROW($A2652)/4)))))</f>
        <v>// Arcane Embrace</v>
      </c>
    </row>
    <row r="2653" spans="1:1" x14ac:dyDescent="0.25">
      <c r="A2653" s="6" t="str" cm="1">
        <f t="array" aca="1" ref="A2653" ca="1">IF($A2652="",INDIRECT("wishlist_data!A"&amp;INT(ROW($A2653)/4)),IF(MID($A2652,3,5)="notes",INDIRECT("wishlist_data!C"&amp;INT(ROW($A2653)/4)),IF(MID($A2652,1,3)="dim","",INDIRECT("wishlist_data!B"&amp;INT(ROW($A2653)/4)))))</f>
        <v>//notes:[Aegis' Speedrunner's Shopping List (updated 2026-01-05)] Tier: N/A [Purpose]: Fastest Cascade trigger [Usage]: Universal [Source]: Festival of the Lost  | tags: aegis speedrun pve</v>
      </c>
    </row>
    <row r="2654" spans="1:1" x14ac:dyDescent="0.25">
      <c r="A2654" s="6" t="str" cm="1">
        <f t="array" aca="1" ref="A2654" ca="1">IF($A2653="",INDIRECT("wishlist_data!A"&amp;INT(ROW($A2654)/4)),IF(MID($A2653,3,5)="notes",INDIRECT("wishlist_data!C"&amp;INT(ROW($A2654)/4)),IF(MID($A2653,1,3)="dim","",INDIRECT("wishlist_data!B"&amp;INT(ROW($A2654)/4)))))</f>
        <v>dimwishlist:item=1813474267&amp;perks=1840239774,791862061,1421772400,555281244</v>
      </c>
    </row>
    <row r="2655" spans="1:1" x14ac:dyDescent="0.25">
      <c r="A2655" s="6" t="str" cm="1">
        <f t="array" aca="1" ref="A2655" ca="1">IF($A2654="",INDIRECT("wishlist_data!A"&amp;INT(ROW($A2655)/4)),IF(MID($A2654,3,5)="notes",INDIRECT("wishlist_data!C"&amp;INT(ROW($A2655)/4)),IF(MID($A2654,1,3)="dim","",INDIRECT("wishlist_data!B"&amp;INT(ROW($A2655)/4)))))</f>
        <v/>
      </c>
    </row>
    <row r="2656" spans="1:1" x14ac:dyDescent="0.25">
      <c r="A2656" s="6" t="str" cm="1">
        <f t="array" aca="1" ref="A2656" ca="1">IF($A2655="",INDIRECT("wishlist_data!A"&amp;INT(ROW($A2656)/4)),IF(MID($A2655,3,5)="notes",INDIRECT("wishlist_data!C"&amp;INT(ROW($A2656)/4)),IF(MID($A2655,1,3)="dim","",INDIRECT("wishlist_data!B"&amp;INT(ROW($A2656)/4)))))</f>
        <v>// Arcane Embrace</v>
      </c>
    </row>
    <row r="2657" spans="1:1" x14ac:dyDescent="0.25">
      <c r="A2657" s="6" t="str" cm="1">
        <f t="array" aca="1" ref="A2657" ca="1">IF($A2656="",INDIRECT("wishlist_data!A"&amp;INT(ROW($A2657)/4)),IF(MID($A2656,3,5)="notes",INDIRECT("wishlist_data!C"&amp;INT(ROW($A2657)/4)),IF(MID($A2656,1,3)="dim","",INDIRECT("wishlist_data!B"&amp;INT(ROW($A2657)/4)))))</f>
        <v>//notes:[Aegis' Speedrunner's Shopping List (updated 2026-01-05)] Tier: N/A [Purpose]: Fastest Cascade trigger [Usage]: Universal [Source]: Festival of the Lost  | tags: aegis speedrun pve</v>
      </c>
    </row>
    <row r="2658" spans="1:1" x14ac:dyDescent="0.25">
      <c r="A2658" s="6" t="str" cm="1">
        <f t="array" aca="1" ref="A2658" ca="1">IF($A2657="",INDIRECT("wishlist_data!A"&amp;INT(ROW($A2658)/4)),IF(MID($A2657,3,5)="notes",INDIRECT("wishlist_data!C"&amp;INT(ROW($A2658)/4)),IF(MID($A2657,1,3)="dim","",INDIRECT("wishlist_data!B"&amp;INT(ROW($A2658)/4)))))</f>
        <v>dimwishlist:item=1813474267&amp;perks=1840239774,791862061,1421772400,3708227201</v>
      </c>
    </row>
    <row r="2659" spans="1:1" x14ac:dyDescent="0.25">
      <c r="A2659" s="6" t="str" cm="1">
        <f t="array" aca="1" ref="A2659" ca="1">IF($A2658="",INDIRECT("wishlist_data!A"&amp;INT(ROW($A2659)/4)),IF(MID($A2658,3,5)="notes",INDIRECT("wishlist_data!C"&amp;INT(ROW($A2659)/4)),IF(MID($A2658,1,3)="dim","",INDIRECT("wishlist_data!B"&amp;INT(ROW($A2659)/4)))))</f>
        <v/>
      </c>
    </row>
    <row r="2660" spans="1:1" x14ac:dyDescent="0.25">
      <c r="A2660" s="6" t="str" cm="1">
        <f t="array" aca="1" ref="A2660" ca="1">IF($A2659="",INDIRECT("wishlist_data!A"&amp;INT(ROW($A2660)/4)),IF(MID($A2659,3,5)="notes",INDIRECT("wishlist_data!C"&amp;INT(ROW($A2660)/4)),IF(MID($A2659,1,3)="dim","",INDIRECT("wishlist_data!B"&amp;INT(ROW($A2660)/4)))))</f>
        <v>// Arcane Embrace</v>
      </c>
    </row>
    <row r="2661" spans="1:1" x14ac:dyDescent="0.25">
      <c r="A2661" s="6" t="str" cm="1">
        <f t="array" aca="1" ref="A2661" ca="1">IF($A2660="",INDIRECT("wishlist_data!A"&amp;INT(ROW($A2661)/4)),IF(MID($A2660,3,5)="notes",INDIRECT("wishlist_data!C"&amp;INT(ROW($A2661)/4)),IF(MID($A2660,1,3)="dim","",INDIRECT("wishlist_data!B"&amp;INT(ROW($A2661)/4)))))</f>
        <v>//notes:[Aegis' Speedrunner's Shopping List (updated 2026-01-05)] Tier: N/A [Purpose]: Fastest Cascade trigger [Usage]: Universal [Source]: Festival of the Lost  | tags: aegis speedrun pve</v>
      </c>
    </row>
    <row r="2662" spans="1:1" x14ac:dyDescent="0.25">
      <c r="A2662" s="6" t="str" cm="1">
        <f t="array" aca="1" ref="A2662" ca="1">IF($A2661="",INDIRECT("wishlist_data!A"&amp;INT(ROW($A2662)/4)),IF(MID($A2661,3,5)="notes",INDIRECT("wishlist_data!C"&amp;INT(ROW($A2662)/4)),IF(MID($A2661,1,3)="dim","",INDIRECT("wishlist_data!B"&amp;INT(ROW($A2662)/4)))))</f>
        <v>dimwishlist:item=1813474267&amp;perks=1840239774,791862061,1631667848,555281244</v>
      </c>
    </row>
    <row r="2663" spans="1:1" x14ac:dyDescent="0.25">
      <c r="A2663" s="6" t="str" cm="1">
        <f t="array" aca="1" ref="A2663" ca="1">IF($A2662="",INDIRECT("wishlist_data!A"&amp;INT(ROW($A2663)/4)),IF(MID($A2662,3,5)="notes",INDIRECT("wishlist_data!C"&amp;INT(ROW($A2663)/4)),IF(MID($A2662,1,3)="dim","",INDIRECT("wishlist_data!B"&amp;INT(ROW($A2663)/4)))))</f>
        <v/>
      </c>
    </row>
    <row r="2664" spans="1:1" x14ac:dyDescent="0.25">
      <c r="A2664" s="6" t="str" cm="1">
        <f t="array" aca="1" ref="A2664" ca="1">IF($A2663="",INDIRECT("wishlist_data!A"&amp;INT(ROW($A2664)/4)),IF(MID($A2663,3,5)="notes",INDIRECT("wishlist_data!C"&amp;INT(ROW($A2664)/4)),IF(MID($A2663,1,3)="dim","",INDIRECT("wishlist_data!B"&amp;INT(ROW($A2664)/4)))))</f>
        <v>// Arcane Embrace</v>
      </c>
    </row>
    <row r="2665" spans="1:1" x14ac:dyDescent="0.25">
      <c r="A2665" s="6" t="str" cm="1">
        <f t="array" aca="1" ref="A2665" ca="1">IF($A2664="",INDIRECT("wishlist_data!A"&amp;INT(ROW($A2665)/4)),IF(MID($A2664,3,5)="notes",INDIRECT("wishlist_data!C"&amp;INT(ROW($A2665)/4)),IF(MID($A2664,1,3)="dim","",INDIRECT("wishlist_data!B"&amp;INT(ROW($A2665)/4)))))</f>
        <v>//notes:[Aegis' Speedrunner's Shopping List (updated 2026-01-05)] Tier: N/A [Purpose]: Fastest Cascade trigger [Usage]: Universal [Source]: Festival of the Lost  | tags: aegis speedrun pve</v>
      </c>
    </row>
    <row r="2666" spans="1:1" x14ac:dyDescent="0.25">
      <c r="A2666" s="6" t="str" cm="1">
        <f t="array" aca="1" ref="A2666" ca="1">IF($A2665="",INDIRECT("wishlist_data!A"&amp;INT(ROW($A2666)/4)),IF(MID($A2665,3,5)="notes",INDIRECT("wishlist_data!C"&amp;INT(ROW($A2666)/4)),IF(MID($A2665,1,3)="dim","",INDIRECT("wishlist_data!B"&amp;INT(ROW($A2666)/4)))))</f>
        <v>dimwishlist:item=1813474267&amp;perks=1840239774,791862061,1631667848,3708227201</v>
      </c>
    </row>
    <row r="2667" spans="1:1" x14ac:dyDescent="0.25">
      <c r="A2667" s="6" t="str" cm="1">
        <f t="array" aca="1" ref="A2667" ca="1">IF($A2666="",INDIRECT("wishlist_data!A"&amp;INT(ROW($A2667)/4)),IF(MID($A2666,3,5)="notes",INDIRECT("wishlist_data!C"&amp;INT(ROW($A2667)/4)),IF(MID($A2666,1,3)="dim","",INDIRECT("wishlist_data!B"&amp;INT(ROW($A2667)/4)))))</f>
        <v/>
      </c>
    </row>
    <row r="2668" spans="1:1" x14ac:dyDescent="0.25">
      <c r="A2668" s="6" t="str" cm="1">
        <f t="array" aca="1" ref="A2668" ca="1">IF($A2667="",INDIRECT("wishlist_data!A"&amp;INT(ROW($A2668)/4)),IF(MID($A2667,3,5)="notes",INDIRECT("wishlist_data!C"&amp;INT(ROW($A2668)/4)),IF(MID($A2667,1,3)="dim","",INDIRECT("wishlist_data!B"&amp;INT(ROW($A2668)/4)))))</f>
        <v>// Bastion</v>
      </c>
    </row>
    <row r="2669" spans="1:1" x14ac:dyDescent="0.25">
      <c r="A2669" s="6" t="str" cm="1">
        <f t="array" aca="1" ref="A2669" ca="1">IF($A2668="",INDIRECT("wishlist_data!A"&amp;INT(ROW($A2669)/4)),IF(MID($A2668,3,5)="notes",INDIRECT("wishlist_data!C"&amp;INT(ROW($A2669)/4)),IF(MID($A2668,1,3)="dim","",INDIRECT("wishlist_data!B"&amp;INT(ROW($A2669)/4)))))</f>
        <v>//notes:[Aegis' Speedrunner's Shopping List (updated 2026-01-05)] Tier: N/A [Purpose]: Object destruction, Intrinsic Unstoppable, Ranged long duration 12P [Usage]: DSC, Prophecy, Lake of Shadows, etc. [Source]: Monument to Lost Lights  | tags: aegis speedrun pve</v>
      </c>
    </row>
    <row r="2670" spans="1:1" x14ac:dyDescent="0.25">
      <c r="A2670" s="6" t="str" cm="1">
        <f t="array" aca="1" ref="A2670" ca="1">IF($A2669="",INDIRECT("wishlist_data!A"&amp;INT(ROW($A2670)/4)),IF(MID($A2669,3,5)="notes",INDIRECT("wishlist_data!C"&amp;INT(ROW($A2670)/4)),IF(MID($A2669,1,3)="dim","",INDIRECT("wishlist_data!B"&amp;INT(ROW($A2670)/4)))))</f>
        <v>dimwishlist:item=2415517654&amp;perks=</v>
      </c>
    </row>
    <row r="2671" spans="1:1" x14ac:dyDescent="0.25">
      <c r="A2671" s="6" t="str" cm="1">
        <f t="array" aca="1" ref="A2671" ca="1">IF($A2670="",INDIRECT("wishlist_data!A"&amp;INT(ROW($A2671)/4)),IF(MID($A2670,3,5)="notes",INDIRECT("wishlist_data!C"&amp;INT(ROW($A2671)/4)),IF(MID($A2670,1,3)="dim","",INDIRECT("wishlist_data!B"&amp;INT(ROW($A2671)/4)))))</f>
        <v/>
      </c>
    </row>
    <row r="2672" spans="1:1" x14ac:dyDescent="0.25">
      <c r="A2672" s="6" t="str" cm="1">
        <f t="array" aca="1" ref="A2672" ca="1">IF($A2671="",INDIRECT("wishlist_data!A"&amp;INT(ROW($A2672)/4)),IF(MID($A2671,3,5)="notes",INDIRECT("wishlist_data!C"&amp;INT(ROW($A2672)/4)),IF(MID($A2671,1,3)="dim","",INDIRECT("wishlist_data!B"&amp;INT(ROW($A2672)/4)))))</f>
        <v>// Bitter/Sweet</v>
      </c>
    </row>
    <row r="2673" spans="1:1" x14ac:dyDescent="0.25">
      <c r="A2673" s="6" t="str" cm="1">
        <f t="array" aca="1" ref="A2673" ca="1">IF($A2672="",INDIRECT("wishlist_data!A"&amp;INT(ROW($A2673)/4)),IF(MID($A2672,3,5)="notes",INDIRECT("wishlist_data!C"&amp;INT(ROW($A2673)/4)),IF(MID($A2672,1,3)="dim","",INDIRECT("wishlist_data!B"&amp;INT(ROW($A2673)/4)))))</f>
        <v>//notes:[Aegis' Speedrunner's Shopping List (updated 2026-01-05)] Tier: N/A [Purpose]: Non-rocket burst damage [Usage]: Universal [Source]: S25 pool  | tags: aegis speedrun pve</v>
      </c>
    </row>
    <row r="2674" spans="1:1" x14ac:dyDescent="0.25">
      <c r="A2674" s="6" t="str" cm="1">
        <f t="array" aca="1" ref="A2674" ca="1">IF($A2673="",INDIRECT("wishlist_data!A"&amp;INT(ROW($A2674)/4)),IF(MID($A2673,3,5)="notes",INDIRECT("wishlist_data!C"&amp;INT(ROW($A2674)/4)),IF(MID($A2673,1,3)="dim","",INDIRECT("wishlist_data!B"&amp;INT(ROW($A2674)/4)))))</f>
        <v>dimwishlist:item=2599338625&amp;perks=3525010810,3301904089,3987942396,3078487919</v>
      </c>
    </row>
    <row r="2675" spans="1:1" x14ac:dyDescent="0.25">
      <c r="A2675" s="6" t="str" cm="1">
        <f t="array" aca="1" ref="A2675" ca="1">IF($A2674="",INDIRECT("wishlist_data!A"&amp;INT(ROW($A2675)/4)),IF(MID($A2674,3,5)="notes",INDIRECT("wishlist_data!C"&amp;INT(ROW($A2675)/4)),IF(MID($A2674,1,3)="dim","",INDIRECT("wishlist_data!B"&amp;INT(ROW($A2675)/4)))))</f>
        <v/>
      </c>
    </row>
    <row r="2676" spans="1:1" x14ac:dyDescent="0.25">
      <c r="A2676" s="6" t="str" cm="1">
        <f t="array" aca="1" ref="A2676" ca="1">IF($A2675="",INDIRECT("wishlist_data!A"&amp;INT(ROW($A2676)/4)),IF(MID($A2675,3,5)="notes",INDIRECT("wishlist_data!C"&amp;INT(ROW($A2676)/4)),IF(MID($A2675,1,3)="dim","",INDIRECT("wishlist_data!B"&amp;INT(ROW($A2676)/4)))))</f>
        <v>// Bitter/Sweet</v>
      </c>
    </row>
    <row r="2677" spans="1:1" x14ac:dyDescent="0.25">
      <c r="A2677" s="6" t="str" cm="1">
        <f t="array" aca="1" ref="A2677" ca="1">IF($A2676="",INDIRECT("wishlist_data!A"&amp;INT(ROW($A2677)/4)),IF(MID($A2676,3,5)="notes",INDIRECT("wishlist_data!C"&amp;INT(ROW($A2677)/4)),IF(MID($A2676,1,3)="dim","",INDIRECT("wishlist_data!B"&amp;INT(ROW($A2677)/4)))))</f>
        <v>//notes:[Aegis' Speedrunner's Shopping List (updated 2026-01-05)] Tier: N/A [Purpose]: Non-rocket burst damage [Usage]: Universal [Source]: S25 pool  | tags: aegis speedrun pve</v>
      </c>
    </row>
    <row r="2678" spans="1:1" x14ac:dyDescent="0.25">
      <c r="A2678" s="6" t="str" cm="1">
        <f t="array" aca="1" ref="A2678" ca="1">IF($A2677="",INDIRECT("wishlist_data!A"&amp;INT(ROW($A2678)/4)),IF(MID($A2677,3,5)="notes",INDIRECT("wishlist_data!C"&amp;INT(ROW($A2678)/4)),IF(MID($A2677,1,3)="dim","",INDIRECT("wishlist_data!B"&amp;INT(ROW($A2678)/4)))))</f>
        <v>dimwishlist:item=2599338625&amp;perks=3525010810,332133599,3987942396,3078487919</v>
      </c>
    </row>
    <row r="2679" spans="1:1" x14ac:dyDescent="0.25">
      <c r="A2679" s="6" t="str" cm="1">
        <f t="array" aca="1" ref="A2679" ca="1">IF($A2678="",INDIRECT("wishlist_data!A"&amp;INT(ROW($A2679)/4)),IF(MID($A2678,3,5)="notes",INDIRECT("wishlist_data!C"&amp;INT(ROW($A2679)/4)),IF(MID($A2678,1,3)="dim","",INDIRECT("wishlist_data!B"&amp;INT(ROW($A2679)/4)))))</f>
        <v/>
      </c>
    </row>
    <row r="2680" spans="1:1" x14ac:dyDescent="0.25">
      <c r="A2680" s="6" t="str" cm="1">
        <f t="array" aca="1" ref="A2680" ca="1">IF($A2679="",INDIRECT("wishlist_data!A"&amp;INT(ROW($A2680)/4)),IF(MID($A2679,3,5)="notes",INDIRECT("wishlist_data!C"&amp;INT(ROW($A2680)/4)),IF(MID($A2679,1,3)="dim","",INDIRECT("wishlist_data!B"&amp;INT(ROW($A2680)/4)))))</f>
        <v>// Briar's Contempt</v>
      </c>
    </row>
    <row r="2681" spans="1:1" x14ac:dyDescent="0.25">
      <c r="A2681" s="6" t="str" cm="1">
        <f t="array" aca="1" ref="A2681" ca="1">IF($A2680="",INDIRECT("wishlist_data!A"&amp;INT(ROW($A2681)/4)),IF(MID($A2680,3,5)="notes",INDIRECT("wishlist_data!C"&amp;INT(ROW($A2681)/4)),IF(MID($A2680,1,3)="dim","",INDIRECT("wishlist_data!B"&amp;INT(ROW($A2681)/4)))))</f>
        <v>//notes:[Aegis' Speedrunner's Shopping List (updated 2026-01-05)] Tier: N/A [Purpose]: Specialized sustained damage [Usage]: Universal [Source]: Root of Nightmares  | tags: aegis speedrun pve</v>
      </c>
    </row>
    <row r="2682" spans="1:1" x14ac:dyDescent="0.25">
      <c r="A2682" s="6" t="str" cm="1">
        <f t="array" aca="1" ref="A2682" ca="1">IF($A2681="",INDIRECT("wishlist_data!A"&amp;INT(ROW($A2682)/4)),IF(MID($A2681,3,5)="notes",INDIRECT("wishlist_data!C"&amp;INT(ROW($A2682)/4)),IF(MID($A2681,1,3)="dim","",INDIRECT("wishlist_data!B"&amp;INT(ROW($A2682)/4)))))</f>
        <v>dimwishlist:item=2890082420&amp;perks=1840239774,689005463,2578928832,3708227201</v>
      </c>
    </row>
    <row r="2683" spans="1:1" x14ac:dyDescent="0.25">
      <c r="A2683" s="6" t="str" cm="1">
        <f t="array" aca="1" ref="A2683" ca="1">IF($A2682="",INDIRECT("wishlist_data!A"&amp;INT(ROW($A2683)/4)),IF(MID($A2682,3,5)="notes",INDIRECT("wishlist_data!C"&amp;INT(ROW($A2683)/4)),IF(MID($A2682,1,3)="dim","",INDIRECT("wishlist_data!B"&amp;INT(ROW($A2683)/4)))))</f>
        <v/>
      </c>
    </row>
    <row r="2684" spans="1:1" x14ac:dyDescent="0.25">
      <c r="A2684" s="6" t="str" cm="1">
        <f t="array" aca="1" ref="A2684" ca="1">IF($A2683="",INDIRECT("wishlist_data!A"&amp;INT(ROW($A2684)/4)),IF(MID($A2683,3,5)="notes",INDIRECT("wishlist_data!C"&amp;INT(ROW($A2684)/4)),IF(MID($A2683,1,3)="dim","",INDIRECT("wishlist_data!B"&amp;INT(ROW($A2684)/4)))))</f>
        <v>// Briar's Contempt</v>
      </c>
    </row>
    <row r="2685" spans="1:1" x14ac:dyDescent="0.25">
      <c r="A2685" s="6" t="str" cm="1">
        <f t="array" aca="1" ref="A2685" ca="1">IF($A2684="",INDIRECT("wishlist_data!A"&amp;INT(ROW($A2685)/4)),IF(MID($A2684,3,5)="notes",INDIRECT("wishlist_data!C"&amp;INT(ROW($A2685)/4)),IF(MID($A2684,1,3)="dim","",INDIRECT("wishlist_data!B"&amp;INT(ROW($A2685)/4)))))</f>
        <v>//notes:[Aegis' Speedrunner's Shopping List (updated 2026-01-05)] Tier: N/A [Purpose]: Specialized sustained damage [Usage]: Universal [Source]: Root of Nightmares  | tags: aegis speedrun pve</v>
      </c>
    </row>
    <row r="2686" spans="1:1" x14ac:dyDescent="0.25">
      <c r="A2686" s="6" t="str" cm="1">
        <f t="array" aca="1" ref="A2686" ca="1">IF($A2685="",INDIRECT("wishlist_data!A"&amp;INT(ROW($A2686)/4)),IF(MID($A2685,3,5)="notes",INDIRECT("wishlist_data!C"&amp;INT(ROW($A2686)/4)),IF(MID($A2685,1,3)="dim","",INDIRECT("wishlist_data!B"&amp;INT(ROW($A2686)/4)))))</f>
        <v>dimwishlist:item=2890082420&amp;perks=1840239774,689005463, 3418782618,3708227201</v>
      </c>
    </row>
    <row r="2687" spans="1:1" x14ac:dyDescent="0.25">
      <c r="A2687" s="6" t="str" cm="1">
        <f t="array" aca="1" ref="A2687" ca="1">IF($A2686="",INDIRECT("wishlist_data!A"&amp;INT(ROW($A2687)/4)),IF(MID($A2686,3,5)="notes",INDIRECT("wishlist_data!C"&amp;INT(ROW($A2687)/4)),IF(MID($A2686,1,3)="dim","",INDIRECT("wishlist_data!B"&amp;INT(ROW($A2687)/4)))))</f>
        <v/>
      </c>
    </row>
    <row r="2688" spans="1:1" x14ac:dyDescent="0.25">
      <c r="A2688" s="6" t="str" cm="1">
        <f t="array" aca="1" ref="A2688" ca="1">IF($A2687="",INDIRECT("wishlist_data!A"&amp;INT(ROW($A2688)/4)),IF(MID($A2687,3,5)="notes",INDIRECT("wishlist_data!C"&amp;INT(ROW($A2688)/4)),IF(MID($A2687,1,3)="dim","",INDIRECT("wishlist_data!B"&amp;INT(ROW($A2688)/4)))))</f>
        <v>// Briar's Contempt</v>
      </c>
    </row>
    <row r="2689" spans="1:1" x14ac:dyDescent="0.25">
      <c r="A2689" s="6" t="str" cm="1">
        <f t="array" aca="1" ref="A2689" ca="1">IF($A2688="",INDIRECT("wishlist_data!A"&amp;INT(ROW($A2689)/4)),IF(MID($A2688,3,5)="notes",INDIRECT("wishlist_data!C"&amp;INT(ROW($A2689)/4)),IF(MID($A2688,1,3)="dim","",INDIRECT("wishlist_data!B"&amp;INT(ROW($A2689)/4)))))</f>
        <v>//notes:[Aegis' Speedrunner's Shopping List (updated 2026-01-05)] Tier: N/A [Purpose]: Specialized sustained damage [Usage]: Universal [Source]: Root of Nightmares  | tags: aegis speedrun pve</v>
      </c>
    </row>
    <row r="2690" spans="1:1" x14ac:dyDescent="0.25">
      <c r="A2690" s="6" t="str" cm="1">
        <f t="array" aca="1" ref="A2690" ca="1">IF($A2689="",INDIRECT("wishlist_data!A"&amp;INT(ROW($A2690)/4)),IF(MID($A2689,3,5)="notes",INDIRECT("wishlist_data!C"&amp;INT(ROW($A2690)/4)),IF(MID($A2689,1,3)="dim","",INDIRECT("wishlist_data!B"&amp;INT(ROW($A2690)/4)))))</f>
        <v>dimwishlist:item=1491665733&amp;perks=1840239774,689005463,2578928832,3708227201</v>
      </c>
    </row>
    <row r="2691" spans="1:1" x14ac:dyDescent="0.25">
      <c r="A2691" s="6" t="str" cm="1">
        <f t="array" aca="1" ref="A2691" ca="1">IF($A2690="",INDIRECT("wishlist_data!A"&amp;INT(ROW($A2691)/4)),IF(MID($A2690,3,5)="notes",INDIRECT("wishlist_data!C"&amp;INT(ROW($A2691)/4)),IF(MID($A2690,1,3)="dim","",INDIRECT("wishlist_data!B"&amp;INT(ROW($A2691)/4)))))</f>
        <v/>
      </c>
    </row>
    <row r="2692" spans="1:1" x14ac:dyDescent="0.25">
      <c r="A2692" s="6" t="str" cm="1">
        <f t="array" aca="1" ref="A2692" ca="1">IF($A2691="",INDIRECT("wishlist_data!A"&amp;INT(ROW($A2692)/4)),IF(MID($A2691,3,5)="notes",INDIRECT("wishlist_data!C"&amp;INT(ROW($A2692)/4)),IF(MID($A2691,1,3)="dim","",INDIRECT("wishlist_data!B"&amp;INT(ROW($A2692)/4)))))</f>
        <v>// Briar's Contempt</v>
      </c>
    </row>
    <row r="2693" spans="1:1" x14ac:dyDescent="0.25">
      <c r="A2693" s="6" t="str" cm="1">
        <f t="array" aca="1" ref="A2693" ca="1">IF($A2692="",INDIRECT("wishlist_data!A"&amp;INT(ROW($A2693)/4)),IF(MID($A2692,3,5)="notes",INDIRECT("wishlist_data!C"&amp;INT(ROW($A2693)/4)),IF(MID($A2692,1,3)="dim","",INDIRECT("wishlist_data!B"&amp;INT(ROW($A2693)/4)))))</f>
        <v>//notes:[Aegis' Speedrunner's Shopping List (updated 2026-01-05)] Tier: N/A [Purpose]: Specialized sustained damage [Usage]: Universal [Source]: Root of Nightmares  | tags: aegis speedrun pve</v>
      </c>
    </row>
    <row r="2694" spans="1:1" x14ac:dyDescent="0.25">
      <c r="A2694" s="6" t="str" cm="1">
        <f t="array" aca="1" ref="A2694" ca="1">IF($A2693="",INDIRECT("wishlist_data!A"&amp;INT(ROW($A2694)/4)),IF(MID($A2693,3,5)="notes",INDIRECT("wishlist_data!C"&amp;INT(ROW($A2694)/4)),IF(MID($A2693,1,3)="dim","",INDIRECT("wishlist_data!B"&amp;INT(ROW($A2694)/4)))))</f>
        <v>dimwishlist:item=1491665733&amp;perks=1840239774,689005463, 3418782618,3708227201</v>
      </c>
    </row>
    <row r="2695" spans="1:1" x14ac:dyDescent="0.25">
      <c r="A2695" s="6" t="str" cm="1">
        <f t="array" aca="1" ref="A2695" ca="1">IF($A2694="",INDIRECT("wishlist_data!A"&amp;INT(ROW($A2695)/4)),IF(MID($A2694,3,5)="notes",INDIRECT("wishlist_data!C"&amp;INT(ROW($A2695)/4)),IF(MID($A2694,1,3)="dim","",INDIRECT("wishlist_data!B"&amp;INT(ROW($A2695)/4)))))</f>
        <v/>
      </c>
    </row>
    <row r="2696" spans="1:1" x14ac:dyDescent="0.25">
      <c r="A2696" s="6" t="str" cm="1">
        <f t="array" aca="1" ref="A2696" ca="1">IF($A2695="",INDIRECT("wishlist_data!A"&amp;INT(ROW($A2696)/4)),IF(MID($A2695,3,5)="notes",INDIRECT("wishlist_data!C"&amp;INT(ROW($A2696)/4)),IF(MID($A2695,1,3)="dim","",INDIRECT("wishlist_data!B"&amp;INT(ROW($A2696)/4)))))</f>
        <v>// Bump in the Night</v>
      </c>
    </row>
    <row r="2697" spans="1:1" x14ac:dyDescent="0.25">
      <c r="A2697" s="6" t="str" cm="1">
        <f t="array" aca="1" ref="A2697" ca="1">IF($A2696="",INDIRECT("wishlist_data!A"&amp;INT(ROW($A2697)/4)),IF(MID($A2696,3,5)="notes",INDIRECT("wishlist_data!C"&amp;INT(ROW($A2697)/4)),IF(MID($A2696,1,3)="dim","",INDIRECT("wishlist_data!B"&amp;INT(ROW($A2697)/4)))))</f>
        <v>//notes:[Aegis' Speedrunner's Shopping List (updated 2026-01-05)] Tier: N/A [Purpose]: Chill Clip application [Usage]: SotW [Source]: Presage  | tags: aegis speedrun pve</v>
      </c>
    </row>
    <row r="2698" spans="1:1" x14ac:dyDescent="0.25">
      <c r="A2698" s="6" t="str" cm="1">
        <f t="array" aca="1" ref="A2698" ca="1">IF($A2697="",INDIRECT("wishlist_data!A"&amp;INT(ROW($A2698)/4)),IF(MID($A2697,3,5)="notes",INDIRECT("wishlist_data!C"&amp;INT(ROW($A2698)/4)),IF(MID($A2697,1,3)="dim","",INDIRECT("wishlist_data!B"&amp;INT(ROW($A2698)/4)))))</f>
        <v>dimwishlist:item=1959650777&amp;perks=3525010810,3796465595,3523296417,2978966579</v>
      </c>
    </row>
    <row r="2699" spans="1:1" x14ac:dyDescent="0.25">
      <c r="A2699" s="6" t="str" cm="1">
        <f t="array" aca="1" ref="A2699" ca="1">IF($A2698="",INDIRECT("wishlist_data!A"&amp;INT(ROW($A2699)/4)),IF(MID($A2698,3,5)="notes",INDIRECT("wishlist_data!C"&amp;INT(ROW($A2699)/4)),IF(MID($A2698,1,3)="dim","",INDIRECT("wishlist_data!B"&amp;INT(ROW($A2699)/4)))))</f>
        <v/>
      </c>
    </row>
    <row r="2700" spans="1:1" x14ac:dyDescent="0.25">
      <c r="A2700" s="6" t="str" cm="1">
        <f t="array" aca="1" ref="A2700" ca="1">IF($A2699="",INDIRECT("wishlist_data!A"&amp;INT(ROW($A2700)/4)),IF(MID($A2699,3,5)="notes",INDIRECT("wishlist_data!C"&amp;INT(ROW($A2700)/4)),IF(MID($A2699,1,3)="dim","",INDIRECT("wishlist_data!B"&amp;INT(ROW($A2700)/4)))))</f>
        <v>// Bump in the Night</v>
      </c>
    </row>
    <row r="2701" spans="1:1" x14ac:dyDescent="0.25">
      <c r="A2701" s="6" t="str" cm="1">
        <f t="array" aca="1" ref="A2701" ca="1">IF($A2700="",INDIRECT("wishlist_data!A"&amp;INT(ROW($A2701)/4)),IF(MID($A2700,3,5)="notes",INDIRECT("wishlist_data!C"&amp;INT(ROW($A2701)/4)),IF(MID($A2700,1,3)="dim","",INDIRECT("wishlist_data!B"&amp;INT(ROW($A2701)/4)))))</f>
        <v>//notes:[Aegis' Speedrunner's Shopping List (updated 2026-01-05)] Tier: N/A [Purpose]: Chill Clip application [Usage]: SotW [Source]: Presage  | tags: aegis speedrun pve</v>
      </c>
    </row>
    <row r="2702" spans="1:1" x14ac:dyDescent="0.25">
      <c r="A2702" s="6" t="str" cm="1">
        <f t="array" aca="1" ref="A2702" ca="1">IF($A2701="",INDIRECT("wishlist_data!A"&amp;INT(ROW($A2702)/4)),IF(MID($A2701,3,5)="notes",INDIRECT("wishlist_data!C"&amp;INT(ROW($A2702)/4)),IF(MID($A2701,1,3)="dim","",INDIRECT("wishlist_data!B"&amp;INT(ROW($A2702)/4)))))</f>
        <v>dimwishlist:item=1959650777&amp;perks=3525010810,3796465595,3523296417,4104185692</v>
      </c>
    </row>
    <row r="2703" spans="1:1" x14ac:dyDescent="0.25">
      <c r="A2703" s="6" t="str" cm="1">
        <f t="array" aca="1" ref="A2703" ca="1">IF($A2702="",INDIRECT("wishlist_data!A"&amp;INT(ROW($A2703)/4)),IF(MID($A2702,3,5)="notes",INDIRECT("wishlist_data!C"&amp;INT(ROW($A2703)/4)),IF(MID($A2702,1,3)="dim","",INDIRECT("wishlist_data!B"&amp;INT(ROW($A2703)/4)))))</f>
        <v/>
      </c>
    </row>
    <row r="2704" spans="1:1" x14ac:dyDescent="0.25">
      <c r="A2704" s="6" t="str" cm="1">
        <f t="array" aca="1" ref="A2704" ca="1">IF($A2703="",INDIRECT("wishlist_data!A"&amp;INT(ROW($A2704)/4)),IF(MID($A2703,3,5)="notes",INDIRECT("wishlist_data!C"&amp;INT(ROW($A2704)/4)),IF(MID($A2703,1,3)="dim","",INDIRECT("wishlist_data!B"&amp;INT(ROW($A2704)/4)))))</f>
        <v>// Bump in the Night</v>
      </c>
    </row>
    <row r="2705" spans="1:1" x14ac:dyDescent="0.25">
      <c r="A2705" s="6" t="str" cm="1">
        <f t="array" aca="1" ref="A2705" ca="1">IF($A2704="",INDIRECT("wishlist_data!A"&amp;INT(ROW($A2705)/4)),IF(MID($A2704,3,5)="notes",INDIRECT("wishlist_data!C"&amp;INT(ROW($A2705)/4)),IF(MID($A2704,1,3)="dim","",INDIRECT("wishlist_data!B"&amp;INT(ROW($A2705)/4)))))</f>
        <v>//notes:[Aegis' Speedrunner's Shopping List (updated 2026-01-05)] Tier: N/A [Purpose]: Chill Clip application [Usage]: SotW [Source]: Presage  | tags: aegis speedrun pve</v>
      </c>
    </row>
    <row r="2706" spans="1:1" x14ac:dyDescent="0.25">
      <c r="A2706" s="6" t="str" cm="1">
        <f t="array" aca="1" ref="A2706" ca="1">IF($A2705="",INDIRECT("wishlist_data!A"&amp;INT(ROW($A2706)/4)),IF(MID($A2705,3,5)="notes",INDIRECT("wishlist_data!C"&amp;INT(ROW($A2706)/4)),IF(MID($A2705,1,3)="dim","",INDIRECT("wishlist_data!B"&amp;INT(ROW($A2706)/4)))))</f>
        <v>dimwishlist:item=1959650777&amp;perks=3525010810,3796465595,3300816228,2978966579</v>
      </c>
    </row>
    <row r="2707" spans="1:1" x14ac:dyDescent="0.25">
      <c r="A2707" s="6" t="str" cm="1">
        <f t="array" aca="1" ref="A2707" ca="1">IF($A2706="",INDIRECT("wishlist_data!A"&amp;INT(ROW($A2707)/4)),IF(MID($A2706,3,5)="notes",INDIRECT("wishlist_data!C"&amp;INT(ROW($A2707)/4)),IF(MID($A2706,1,3)="dim","",INDIRECT("wishlist_data!B"&amp;INT(ROW($A2707)/4)))))</f>
        <v/>
      </c>
    </row>
    <row r="2708" spans="1:1" x14ac:dyDescent="0.25">
      <c r="A2708" s="6" t="str" cm="1">
        <f t="array" aca="1" ref="A2708" ca="1">IF($A2707="",INDIRECT("wishlist_data!A"&amp;INT(ROW($A2708)/4)),IF(MID($A2707,3,5)="notes",INDIRECT("wishlist_data!C"&amp;INT(ROW($A2708)/4)),IF(MID($A2707,1,3)="dim","",INDIRECT("wishlist_data!B"&amp;INT(ROW($A2708)/4)))))</f>
        <v>// Bump in the Night</v>
      </c>
    </row>
    <row r="2709" spans="1:1" x14ac:dyDescent="0.25">
      <c r="A2709" s="6" t="str" cm="1">
        <f t="array" aca="1" ref="A2709" ca="1">IF($A2708="",INDIRECT("wishlist_data!A"&amp;INT(ROW($A2709)/4)),IF(MID($A2708,3,5)="notes",INDIRECT("wishlist_data!C"&amp;INT(ROW($A2709)/4)),IF(MID($A2708,1,3)="dim","",INDIRECT("wishlist_data!B"&amp;INT(ROW($A2709)/4)))))</f>
        <v>//notes:[Aegis' Speedrunner's Shopping List (updated 2026-01-05)] Tier: N/A [Purpose]: Chill Clip application [Usage]: SotW [Source]: Presage  | tags: aegis speedrun pve</v>
      </c>
    </row>
    <row r="2710" spans="1:1" x14ac:dyDescent="0.25">
      <c r="A2710" s="6" t="str" cm="1">
        <f t="array" aca="1" ref="A2710" ca="1">IF($A2709="",INDIRECT("wishlist_data!A"&amp;INT(ROW($A2710)/4)),IF(MID($A2709,3,5)="notes",INDIRECT("wishlist_data!C"&amp;INT(ROW($A2710)/4)),IF(MID($A2709,1,3)="dim","",INDIRECT("wishlist_data!B"&amp;INT(ROW($A2710)/4)))))</f>
        <v>dimwishlist:item=1959650777&amp;perks=3525010810,3796465595,3300816228,4104185692</v>
      </c>
    </row>
    <row r="2711" spans="1:1" x14ac:dyDescent="0.25">
      <c r="A2711" s="6" t="str" cm="1">
        <f t="array" aca="1" ref="A2711" ca="1">IF($A2710="",INDIRECT("wishlist_data!A"&amp;INT(ROW($A2711)/4)),IF(MID($A2710,3,5)="notes",INDIRECT("wishlist_data!C"&amp;INT(ROW($A2711)/4)),IF(MID($A2710,1,3)="dim","",INDIRECT("wishlist_data!B"&amp;INT(ROW($A2711)/4)))))</f>
        <v/>
      </c>
    </row>
    <row r="2712" spans="1:1" x14ac:dyDescent="0.25">
      <c r="A2712" s="6" t="str" cm="1">
        <f t="array" aca="1" ref="A2712" ca="1">IF($A2711="",INDIRECT("wishlist_data!A"&amp;INT(ROW($A2712)/4)),IF(MID($A2711,3,5)="notes",INDIRECT("wishlist_data!C"&amp;INT(ROW($A2712)/4)),IF(MID($A2711,1,3)="dim","",INDIRECT("wishlist_data!B"&amp;INT(ROW($A2712)/4)))))</f>
        <v>// Calus Mini-Tool</v>
      </c>
    </row>
    <row r="2713" spans="1:1" x14ac:dyDescent="0.25">
      <c r="A2713" s="6" t="str" cm="1">
        <f t="array" aca="1" ref="A2713" ca="1">IF($A2712="",INDIRECT("wishlist_data!A"&amp;INT(ROW($A2713)/4)),IF(MID($A2712,3,5)="notes",INDIRECT("wishlist_data!C"&amp;INT(ROW($A2713)/4)),IF(MID($A2712,1,3)="dim","",INDIRECT("wishlist_data!B"&amp;INT(ROW($A2713)/4)))))</f>
        <v>//notes:[Aegis' Speedrunner's Shopping List (updated 2026-01-05)] Tier: N/A [Purpose]: General primary [Usage]: Universal [Source]: Presage  | tags: aegis speedrun pve</v>
      </c>
    </row>
    <row r="2714" spans="1:1" x14ac:dyDescent="0.25">
      <c r="A2714" s="6" t="str" cm="1">
        <f t="array" aca="1" ref="A2714" ca="1">IF($A2713="",INDIRECT("wishlist_data!A"&amp;INT(ROW($A2714)/4)),IF(MID($A2713,3,5)="notes",INDIRECT("wishlist_data!C"&amp;INT(ROW($A2714)/4)),IF(MID($A2713,1,3)="dim","",INDIRECT("wishlist_data!B"&amp;INT(ROW($A2714)/4)))))</f>
        <v>dimwishlist:item=2490988246&amp;perks=1840239774,3230963543,4071163871,4293542123</v>
      </c>
    </row>
    <row r="2715" spans="1:1" x14ac:dyDescent="0.25">
      <c r="A2715" s="6" t="str" cm="1">
        <f t="array" aca="1" ref="A2715" ca="1">IF($A2714="",INDIRECT("wishlist_data!A"&amp;INT(ROW($A2715)/4)),IF(MID($A2714,3,5)="notes",INDIRECT("wishlist_data!C"&amp;INT(ROW($A2715)/4)),IF(MID($A2714,1,3)="dim","",INDIRECT("wishlist_data!B"&amp;INT(ROW($A2715)/4)))))</f>
        <v/>
      </c>
    </row>
    <row r="2716" spans="1:1" x14ac:dyDescent="0.25">
      <c r="A2716" s="6" t="str" cm="1">
        <f t="array" aca="1" ref="A2716" ca="1">IF($A2715="",INDIRECT("wishlist_data!A"&amp;INT(ROW($A2716)/4)),IF(MID($A2715,3,5)="notes",INDIRECT("wishlist_data!C"&amp;INT(ROW($A2716)/4)),IF(MID($A2715,1,3)="dim","",INDIRECT("wishlist_data!B"&amp;INT(ROW($A2716)/4)))))</f>
        <v>// Calus Mini-Tool</v>
      </c>
    </row>
    <row r="2717" spans="1:1" x14ac:dyDescent="0.25">
      <c r="A2717" s="6" t="str" cm="1">
        <f t="array" aca="1" ref="A2717" ca="1">IF($A2716="",INDIRECT("wishlist_data!A"&amp;INT(ROW($A2717)/4)),IF(MID($A2716,3,5)="notes",INDIRECT("wishlist_data!C"&amp;INT(ROW($A2717)/4)),IF(MID($A2716,1,3)="dim","",INDIRECT("wishlist_data!B"&amp;INT(ROW($A2717)/4)))))</f>
        <v>//notes:[Aegis' Speedrunner's Shopping List (updated 2026-01-05)] Tier: N/A [Purpose]: General primary [Usage]: Universal [Source]: Presage  | tags: aegis speedrun pve</v>
      </c>
    </row>
    <row r="2718" spans="1:1" x14ac:dyDescent="0.25">
      <c r="A2718" s="6" t="str" cm="1">
        <f t="array" aca="1" ref="A2718" ca="1">IF($A2717="",INDIRECT("wishlist_data!A"&amp;INT(ROW($A2718)/4)),IF(MID($A2717,3,5)="notes",INDIRECT("wishlist_data!C"&amp;INT(ROW($A2718)/4)),IF(MID($A2717,1,3)="dim","",INDIRECT("wishlist_data!B"&amp;INT(ROW($A2718)/4)))))</f>
        <v>dimwishlist:item=174192097&amp;perks=1840239774,3230963543,4071163871,4293542123</v>
      </c>
    </row>
    <row r="2719" spans="1:1" x14ac:dyDescent="0.25">
      <c r="A2719" s="6" t="str" cm="1">
        <f t="array" aca="1" ref="A2719" ca="1">IF($A2718="",INDIRECT("wishlist_data!A"&amp;INT(ROW($A2719)/4)),IF(MID($A2718,3,5)="notes",INDIRECT("wishlist_data!C"&amp;INT(ROW($A2719)/4)),IF(MID($A2718,1,3)="dim","",INDIRECT("wishlist_data!B"&amp;INT(ROW($A2719)/4)))))</f>
        <v/>
      </c>
    </row>
    <row r="2720" spans="1:1" x14ac:dyDescent="0.25">
      <c r="A2720" s="6" t="str" cm="1">
        <f t="array" aca="1" ref="A2720" ca="1">IF($A2719="",INDIRECT("wishlist_data!A"&amp;INT(ROW($A2720)/4)),IF(MID($A2719,3,5)="notes",INDIRECT("wishlist_data!C"&amp;INT(ROW($A2720)/4)),IF(MID($A2719,1,3)="dim","",INDIRECT("wishlist_data!B"&amp;INT(ROW($A2720)/4)))))</f>
        <v>// Cataclysmic</v>
      </c>
    </row>
    <row r="2721" spans="1:1" x14ac:dyDescent="0.25">
      <c r="A2721" s="6" t="str" cm="1">
        <f t="array" aca="1" ref="A2721" ca="1">IF($A2720="",INDIRECT("wishlist_data!A"&amp;INT(ROW($A2721)/4)),IF(MID($A2720,3,5)="notes",INDIRECT("wishlist_data!C"&amp;INT(ROW($A2721)/4)),IF(MID($A2720,1,3)="dim","",INDIRECT("wishlist_data!B"&amp;INT(ROW($A2721)/4)))))</f>
        <v>//notes:[Aegis' Speedrunner's Shopping List (updated 2026-01-05)] Tier: N/A [Purpose]: Ranged sustained damage [Usage]: Universal [Source]: Vow of the Disciple  | tags: aegis speedrun pve</v>
      </c>
    </row>
    <row r="2722" spans="1:1" x14ac:dyDescent="0.25">
      <c r="A2722" s="6" t="str" cm="1">
        <f t="array" aca="1" ref="A2722" ca="1">IF($A2721="",INDIRECT("wishlist_data!A"&amp;INT(ROW($A2722)/4)),IF(MID($A2721,3,5)="notes",INDIRECT("wishlist_data!C"&amp;INT(ROW($A2722)/4)),IF(MID($A2721,1,3)="dim","",INDIRECT("wishlist_data!B"&amp;INT(ROW($A2722)/4)))))</f>
        <v>dimwishlist:item=2886339027&amp;perks=1840239774,2680121939,1354429876,3078487919</v>
      </c>
    </row>
    <row r="2723" spans="1:1" x14ac:dyDescent="0.25">
      <c r="A2723" s="6" t="str" cm="1">
        <f t="array" aca="1" ref="A2723" ca="1">IF($A2722="",INDIRECT("wishlist_data!A"&amp;INT(ROW($A2723)/4)),IF(MID($A2722,3,5)="notes",INDIRECT("wishlist_data!C"&amp;INT(ROW($A2723)/4)),IF(MID($A2722,1,3)="dim","",INDIRECT("wishlist_data!B"&amp;INT(ROW($A2723)/4)))))</f>
        <v/>
      </c>
    </row>
    <row r="2724" spans="1:1" x14ac:dyDescent="0.25">
      <c r="A2724" s="6" t="str" cm="1">
        <f t="array" aca="1" ref="A2724" ca="1">IF($A2723="",INDIRECT("wishlist_data!A"&amp;INT(ROW($A2724)/4)),IF(MID($A2723,3,5)="notes",INDIRECT("wishlist_data!C"&amp;INT(ROW($A2724)/4)),IF(MID($A2723,1,3)="dim","",INDIRECT("wishlist_data!B"&amp;INT(ROW($A2724)/4)))))</f>
        <v>// Cataclysmic</v>
      </c>
    </row>
    <row r="2725" spans="1:1" x14ac:dyDescent="0.25">
      <c r="A2725" s="6" t="str" cm="1">
        <f t="array" aca="1" ref="A2725" ca="1">IF($A2724="",INDIRECT("wishlist_data!A"&amp;INT(ROW($A2725)/4)),IF(MID($A2724,3,5)="notes",INDIRECT("wishlist_data!C"&amp;INT(ROW($A2725)/4)),IF(MID($A2724,1,3)="dim","",INDIRECT("wishlist_data!B"&amp;INT(ROW($A2725)/4)))))</f>
        <v>//notes:[Aegis' Speedrunner's Shopping List (updated 2026-01-05)] Tier: N/A [Purpose]: Ranged sustained damage [Usage]: Universal [Source]: Vow of the Disciple  | tags: aegis speedrun pve</v>
      </c>
    </row>
    <row r="2726" spans="1:1" x14ac:dyDescent="0.25">
      <c r="A2726" s="6" t="str" cm="1">
        <f t="array" aca="1" ref="A2726" ca="1">IF($A2725="",INDIRECT("wishlist_data!A"&amp;INT(ROW($A2726)/4)),IF(MID($A2725,3,5)="notes",INDIRECT("wishlist_data!C"&amp;INT(ROW($A2726)/4)),IF(MID($A2725,1,3)="dim","",INDIRECT("wishlist_data!B"&amp;INT(ROW($A2726)/4)))))</f>
        <v>dimwishlist:item=999767358&amp;perks=1840239774,2680121939,1354429876,3078487919</v>
      </c>
    </row>
    <row r="2727" spans="1:1" x14ac:dyDescent="0.25">
      <c r="A2727" s="6" t="str" cm="1">
        <f t="array" aca="1" ref="A2727" ca="1">IF($A2726="",INDIRECT("wishlist_data!A"&amp;INT(ROW($A2727)/4)),IF(MID($A2726,3,5)="notes",INDIRECT("wishlist_data!C"&amp;INT(ROW($A2727)/4)),IF(MID($A2726,1,3)="dim","",INDIRECT("wishlist_data!B"&amp;INT(ROW($A2727)/4)))))</f>
        <v/>
      </c>
    </row>
    <row r="2728" spans="1:1" x14ac:dyDescent="0.25">
      <c r="A2728" s="6" t="str" cm="1">
        <f t="array" aca="1" ref="A2728" ca="1">IF($A2727="",INDIRECT("wishlist_data!A"&amp;INT(ROW($A2728)/4)),IF(MID($A2727,3,5)="notes",INDIRECT("wishlist_data!C"&amp;INT(ROW($A2728)/4)),IF(MID($A2727,1,3)="dim","",INDIRECT("wishlist_data!B"&amp;INT(ROW($A2728)/4)))))</f>
        <v>// Cataphract GL3</v>
      </c>
    </row>
    <row r="2729" spans="1:1" x14ac:dyDescent="0.25">
      <c r="A2729" s="6" t="str" cm="1">
        <f t="array" aca="1" ref="A2729" ca="1">IF($A2728="",INDIRECT("wishlist_data!A"&amp;INT(ROW($A2729)/4)),IF(MID($A2728,3,5)="notes",INDIRECT("wishlist_data!C"&amp;INT(ROW($A2729)/4)),IF(MID($A2728,1,3)="dim","",INDIRECT("wishlist_data!B"&amp;INT(ROW($A2729)/4)))))</f>
        <v>//notes:[Aegis' Speedrunner's Shopping List (updated 2026-01-05)] Tier: N/A [Purpose]: Non-rocket burst damage [Usage]: N/A [Source]: Trials of Osiris  | tags: aegis speedrun pve</v>
      </c>
    </row>
    <row r="2730" spans="1:1" x14ac:dyDescent="0.25">
      <c r="A2730" s="6" t="str" cm="1">
        <f t="array" aca="1" ref="A2730" ca="1">IF($A2729="",INDIRECT("wishlist_data!A"&amp;INT(ROW($A2730)/4)),IF(MID($A2729,3,5)="notes",INDIRECT("wishlist_data!C"&amp;INT(ROW($A2730)/4)),IF(MID($A2729,1,3)="dim","",INDIRECT("wishlist_data!B"&amp;INT(ROW($A2730)/4)))))</f>
        <v>dimwishlist:item=2738601016&amp;perks=3525010810,3301904089,968510818,3078487919</v>
      </c>
    </row>
    <row r="2731" spans="1:1" x14ac:dyDescent="0.25">
      <c r="A2731" s="6" t="str" cm="1">
        <f t="array" aca="1" ref="A2731" ca="1">IF($A2730="",INDIRECT("wishlist_data!A"&amp;INT(ROW($A2731)/4)),IF(MID($A2730,3,5)="notes",INDIRECT("wishlist_data!C"&amp;INT(ROW($A2731)/4)),IF(MID($A2730,1,3)="dim","",INDIRECT("wishlist_data!B"&amp;INT(ROW($A2731)/4)))))</f>
        <v/>
      </c>
    </row>
    <row r="2732" spans="1:1" x14ac:dyDescent="0.25">
      <c r="A2732" s="6" t="str" cm="1">
        <f t="array" aca="1" ref="A2732" ca="1">IF($A2731="",INDIRECT("wishlist_data!A"&amp;INT(ROW($A2732)/4)),IF(MID($A2731,3,5)="notes",INDIRECT("wishlist_data!C"&amp;INT(ROW($A2732)/4)),IF(MID($A2731,1,3)="dim","",INDIRECT("wishlist_data!B"&amp;INT(ROW($A2732)/4)))))</f>
        <v>// Cataphract GL3</v>
      </c>
    </row>
    <row r="2733" spans="1:1" x14ac:dyDescent="0.25">
      <c r="A2733" s="6" t="str" cm="1">
        <f t="array" aca="1" ref="A2733" ca="1">IF($A2732="",INDIRECT("wishlist_data!A"&amp;INT(ROW($A2733)/4)),IF(MID($A2732,3,5)="notes",INDIRECT("wishlist_data!C"&amp;INT(ROW($A2733)/4)),IF(MID($A2732,1,3)="dim","",INDIRECT("wishlist_data!B"&amp;INT(ROW($A2733)/4)))))</f>
        <v>//notes:[Aegis' Speedrunner's Shopping List (updated 2026-01-05)] Tier: N/A [Purpose]: Non-rocket burst damage [Usage]: N/A [Source]: Trials of Osiris  | tags: aegis speedrun pve</v>
      </c>
    </row>
    <row r="2734" spans="1:1" x14ac:dyDescent="0.25">
      <c r="A2734" s="6" t="str" cm="1">
        <f t="array" aca="1" ref="A2734" ca="1">IF($A2733="",INDIRECT("wishlist_data!A"&amp;INT(ROW($A2734)/4)),IF(MID($A2733,3,5)="notes",INDIRECT("wishlist_data!C"&amp;INT(ROW($A2734)/4)),IF(MID($A2733,1,3)="dim","",INDIRECT("wishlist_data!B"&amp;INT(ROW($A2734)/4)))))</f>
        <v>dimwishlist:item=2738601016&amp;perks=3525010810,3301904089,968510818,3751912585</v>
      </c>
    </row>
    <row r="2735" spans="1:1" x14ac:dyDescent="0.25">
      <c r="A2735" s="6" t="str" cm="1">
        <f t="array" aca="1" ref="A2735" ca="1">IF($A2734="",INDIRECT("wishlist_data!A"&amp;INT(ROW($A2735)/4)),IF(MID($A2734,3,5)="notes",INDIRECT("wishlist_data!C"&amp;INT(ROW($A2735)/4)),IF(MID($A2734,1,3)="dim","",INDIRECT("wishlist_data!B"&amp;INT(ROW($A2735)/4)))))</f>
        <v/>
      </c>
    </row>
    <row r="2736" spans="1:1" x14ac:dyDescent="0.25">
      <c r="A2736" s="6" t="str" cm="1">
        <f t="array" aca="1" ref="A2736" ca="1">IF($A2735="",INDIRECT("wishlist_data!A"&amp;INT(ROW($A2736)/4)),IF(MID($A2735,3,5)="notes",INDIRECT("wishlist_data!C"&amp;INT(ROW($A2736)/4)),IF(MID($A2735,1,3)="dim","",INDIRECT("wishlist_data!B"&amp;INT(ROW($A2736)/4)))))</f>
        <v>// Cataphract GL3</v>
      </c>
    </row>
    <row r="2737" spans="1:1" x14ac:dyDescent="0.25">
      <c r="A2737" s="6" t="str" cm="1">
        <f t="array" aca="1" ref="A2737" ca="1">IF($A2736="",INDIRECT("wishlist_data!A"&amp;INT(ROW($A2737)/4)),IF(MID($A2736,3,5)="notes",INDIRECT("wishlist_data!C"&amp;INT(ROW($A2737)/4)),IF(MID($A2736,1,3)="dim","",INDIRECT("wishlist_data!B"&amp;INT(ROW($A2737)/4)))))</f>
        <v>//notes:[Aegis' Speedrunner's Shopping List (updated 2026-01-05)] Tier: N/A [Purpose]: Non-rocket burst damage [Usage]: N/A [Source]: Trials of Osiris  | tags: aegis speedrun pve</v>
      </c>
    </row>
    <row r="2738" spans="1:1" x14ac:dyDescent="0.25">
      <c r="A2738" s="6" t="str" cm="1">
        <f t="array" aca="1" ref="A2738" ca="1">IF($A2737="",INDIRECT("wishlist_data!A"&amp;INT(ROW($A2738)/4)),IF(MID($A2737,3,5)="notes",INDIRECT("wishlist_data!C"&amp;INT(ROW($A2738)/4)),IF(MID($A2737,1,3)="dim","",INDIRECT("wishlist_data!B"&amp;INT(ROW($A2738)/4)))))</f>
        <v>dimwishlist:item=2738601016&amp;perks=3525010810,3301904089,3300816228,3078487919</v>
      </c>
    </row>
    <row r="2739" spans="1:1" x14ac:dyDescent="0.25">
      <c r="A2739" s="6" t="str" cm="1">
        <f t="array" aca="1" ref="A2739" ca="1">IF($A2738="",INDIRECT("wishlist_data!A"&amp;INT(ROW($A2739)/4)),IF(MID($A2738,3,5)="notes",INDIRECT("wishlist_data!C"&amp;INT(ROW($A2739)/4)),IF(MID($A2738,1,3)="dim","",INDIRECT("wishlist_data!B"&amp;INT(ROW($A2739)/4)))))</f>
        <v/>
      </c>
    </row>
    <row r="2740" spans="1:1" x14ac:dyDescent="0.25">
      <c r="A2740" s="6" t="str" cm="1">
        <f t="array" aca="1" ref="A2740" ca="1">IF($A2739="",INDIRECT("wishlist_data!A"&amp;INT(ROW($A2740)/4)),IF(MID($A2739,3,5)="notes",INDIRECT("wishlist_data!C"&amp;INT(ROW($A2740)/4)),IF(MID($A2739,1,3)="dim","",INDIRECT("wishlist_data!B"&amp;INT(ROW($A2740)/4)))))</f>
        <v>// Cataphract GL3</v>
      </c>
    </row>
    <row r="2741" spans="1:1" x14ac:dyDescent="0.25">
      <c r="A2741" s="6" t="str" cm="1">
        <f t="array" aca="1" ref="A2741" ca="1">IF($A2740="",INDIRECT("wishlist_data!A"&amp;INT(ROW($A2741)/4)),IF(MID($A2740,3,5)="notes",INDIRECT("wishlist_data!C"&amp;INT(ROW($A2741)/4)),IF(MID($A2740,1,3)="dim","",INDIRECT("wishlist_data!B"&amp;INT(ROW($A2741)/4)))))</f>
        <v>//notes:[Aegis' Speedrunner's Shopping List (updated 2026-01-05)] Tier: N/A [Purpose]: Non-rocket burst damage [Usage]: N/A [Source]: Trials of Osiris  | tags: aegis speedrun pve</v>
      </c>
    </row>
    <row r="2742" spans="1:1" x14ac:dyDescent="0.25">
      <c r="A2742" s="6" t="str" cm="1">
        <f t="array" aca="1" ref="A2742" ca="1">IF($A2741="",INDIRECT("wishlist_data!A"&amp;INT(ROW($A2742)/4)),IF(MID($A2741,3,5)="notes",INDIRECT("wishlist_data!C"&amp;INT(ROW($A2742)/4)),IF(MID($A2741,1,3)="dim","",INDIRECT("wishlist_data!B"&amp;INT(ROW($A2742)/4)))))</f>
        <v>dimwishlist:item=2738601016&amp;perks=3525010810,3301904089,3300816228,3751912585</v>
      </c>
    </row>
    <row r="2743" spans="1:1" x14ac:dyDescent="0.25">
      <c r="A2743" s="6" t="str" cm="1">
        <f t="array" aca="1" ref="A2743" ca="1">IF($A2742="",INDIRECT("wishlist_data!A"&amp;INT(ROW($A2743)/4)),IF(MID($A2742,3,5)="notes",INDIRECT("wishlist_data!C"&amp;INT(ROW($A2743)/4)),IF(MID($A2742,1,3)="dim","",INDIRECT("wishlist_data!B"&amp;INT(ROW($A2743)/4)))))</f>
        <v/>
      </c>
    </row>
    <row r="2744" spans="1:1" x14ac:dyDescent="0.25">
      <c r="A2744" s="6" t="str" cm="1">
        <f t="array" aca="1" ref="A2744" ca="1">IF($A2743="",INDIRECT("wishlist_data!A"&amp;INT(ROW($A2744)/4)),IF(MID($A2743,3,5)="notes",INDIRECT("wishlist_data!C"&amp;INT(ROW($A2744)/4)),IF(MID($A2743,1,3)="dim","",INDIRECT("wishlist_data!B"&amp;INT(ROW($A2744)/4)))))</f>
        <v>// Cataphract GL3</v>
      </c>
    </row>
    <row r="2745" spans="1:1" x14ac:dyDescent="0.25">
      <c r="A2745" s="6" t="str" cm="1">
        <f t="array" aca="1" ref="A2745" ca="1">IF($A2744="",INDIRECT("wishlist_data!A"&amp;INT(ROW($A2745)/4)),IF(MID($A2744,3,5)="notes",INDIRECT("wishlist_data!C"&amp;INT(ROW($A2745)/4)),IF(MID($A2744,1,3)="dim","",INDIRECT("wishlist_data!B"&amp;INT(ROW($A2745)/4)))))</f>
        <v>//notes:[Aegis' Speedrunner's Shopping List (updated 2026-01-05)] Tier: N/A [Purpose]: Non-rocket burst damage [Usage]: N/A [Source]: Trials of Osiris  | tags: aegis speedrun pve</v>
      </c>
    </row>
    <row r="2746" spans="1:1" x14ac:dyDescent="0.25">
      <c r="A2746" s="6" t="str" cm="1">
        <f t="array" aca="1" ref="A2746" ca="1">IF($A2745="",INDIRECT("wishlist_data!A"&amp;INT(ROW($A2746)/4)),IF(MID($A2745,3,5)="notes",INDIRECT("wishlist_data!C"&amp;INT(ROW($A2746)/4)),IF(MID($A2745,1,3)="dim","",INDIRECT("wishlist_data!B"&amp;INT(ROW($A2746)/4)))))</f>
        <v>dimwishlist:item=3805679279&amp;perks=3525010810,3301904089,968510818,3078487919</v>
      </c>
    </row>
    <row r="2747" spans="1:1" x14ac:dyDescent="0.25">
      <c r="A2747" s="6" t="str" cm="1">
        <f t="array" aca="1" ref="A2747" ca="1">IF($A2746="",INDIRECT("wishlist_data!A"&amp;INT(ROW($A2747)/4)),IF(MID($A2746,3,5)="notes",INDIRECT("wishlist_data!C"&amp;INT(ROW($A2747)/4)),IF(MID($A2746,1,3)="dim","",INDIRECT("wishlist_data!B"&amp;INT(ROW($A2747)/4)))))</f>
        <v/>
      </c>
    </row>
    <row r="2748" spans="1:1" x14ac:dyDescent="0.25">
      <c r="A2748" s="6" t="str" cm="1">
        <f t="array" aca="1" ref="A2748" ca="1">IF($A2747="",INDIRECT("wishlist_data!A"&amp;INT(ROW($A2748)/4)),IF(MID($A2747,3,5)="notes",INDIRECT("wishlist_data!C"&amp;INT(ROW($A2748)/4)),IF(MID($A2747,1,3)="dim","",INDIRECT("wishlist_data!B"&amp;INT(ROW($A2748)/4)))))</f>
        <v>// Cataphract GL3</v>
      </c>
    </row>
    <row r="2749" spans="1:1" x14ac:dyDescent="0.25">
      <c r="A2749" s="6" t="str" cm="1">
        <f t="array" aca="1" ref="A2749" ca="1">IF($A2748="",INDIRECT("wishlist_data!A"&amp;INT(ROW($A2749)/4)),IF(MID($A2748,3,5)="notes",INDIRECT("wishlist_data!C"&amp;INT(ROW($A2749)/4)),IF(MID($A2748,1,3)="dim","",INDIRECT("wishlist_data!B"&amp;INT(ROW($A2749)/4)))))</f>
        <v>//notes:[Aegis' Speedrunner's Shopping List (updated 2026-01-05)] Tier: N/A [Purpose]: Non-rocket burst damage [Usage]: N/A [Source]: Trials of Osiris  | tags: aegis speedrun pve</v>
      </c>
    </row>
    <row r="2750" spans="1:1" x14ac:dyDescent="0.25">
      <c r="A2750" s="6" t="str" cm="1">
        <f t="array" aca="1" ref="A2750" ca="1">IF($A2749="",INDIRECT("wishlist_data!A"&amp;INT(ROW($A2750)/4)),IF(MID($A2749,3,5)="notes",INDIRECT("wishlist_data!C"&amp;INT(ROW($A2750)/4)),IF(MID($A2749,1,3)="dim","",INDIRECT("wishlist_data!B"&amp;INT(ROW($A2750)/4)))))</f>
        <v>dimwishlist:item=3805679279&amp;perks=3525010810,3301904089,968510818,3751912585</v>
      </c>
    </row>
    <row r="2751" spans="1:1" x14ac:dyDescent="0.25">
      <c r="A2751" s="6" t="str" cm="1">
        <f t="array" aca="1" ref="A2751" ca="1">IF($A2750="",INDIRECT("wishlist_data!A"&amp;INT(ROW($A2751)/4)),IF(MID($A2750,3,5)="notes",INDIRECT("wishlist_data!C"&amp;INT(ROW($A2751)/4)),IF(MID($A2750,1,3)="dim","",INDIRECT("wishlist_data!B"&amp;INT(ROW($A2751)/4)))))</f>
        <v/>
      </c>
    </row>
    <row r="2752" spans="1:1" x14ac:dyDescent="0.25">
      <c r="A2752" s="6" t="str" cm="1">
        <f t="array" aca="1" ref="A2752" ca="1">IF($A2751="",INDIRECT("wishlist_data!A"&amp;INT(ROW($A2752)/4)),IF(MID($A2751,3,5)="notes",INDIRECT("wishlist_data!C"&amp;INT(ROW($A2752)/4)),IF(MID($A2751,1,3)="dim","",INDIRECT("wishlist_data!B"&amp;INT(ROW($A2752)/4)))))</f>
        <v>// Cataphract GL3</v>
      </c>
    </row>
    <row r="2753" spans="1:1" x14ac:dyDescent="0.25">
      <c r="A2753" s="6" t="str" cm="1">
        <f t="array" aca="1" ref="A2753" ca="1">IF($A2752="",INDIRECT("wishlist_data!A"&amp;INT(ROW($A2753)/4)),IF(MID($A2752,3,5)="notes",INDIRECT("wishlist_data!C"&amp;INT(ROW($A2753)/4)),IF(MID($A2752,1,3)="dim","",INDIRECT("wishlist_data!B"&amp;INT(ROW($A2753)/4)))))</f>
        <v>//notes:[Aegis' Speedrunner's Shopping List (updated 2026-01-05)] Tier: N/A [Purpose]: Non-rocket burst damage [Usage]: N/A [Source]: Trials of Osiris  | tags: aegis speedrun pve</v>
      </c>
    </row>
    <row r="2754" spans="1:1" x14ac:dyDescent="0.25">
      <c r="A2754" s="6" t="str" cm="1">
        <f t="array" aca="1" ref="A2754" ca="1">IF($A2753="",INDIRECT("wishlist_data!A"&amp;INT(ROW($A2754)/4)),IF(MID($A2753,3,5)="notes",INDIRECT("wishlist_data!C"&amp;INT(ROW($A2754)/4)),IF(MID($A2753,1,3)="dim","",INDIRECT("wishlist_data!B"&amp;INT(ROW($A2754)/4)))))</f>
        <v>dimwishlist:item=3805679279&amp;perks=3525010810,3301904089,3300816228,3078487919</v>
      </c>
    </row>
    <row r="2755" spans="1:1" x14ac:dyDescent="0.25">
      <c r="A2755" s="6" t="str" cm="1">
        <f t="array" aca="1" ref="A2755" ca="1">IF($A2754="",INDIRECT("wishlist_data!A"&amp;INT(ROW($A2755)/4)),IF(MID($A2754,3,5)="notes",INDIRECT("wishlist_data!C"&amp;INT(ROW($A2755)/4)),IF(MID($A2754,1,3)="dim","",INDIRECT("wishlist_data!B"&amp;INT(ROW($A2755)/4)))))</f>
        <v/>
      </c>
    </row>
    <row r="2756" spans="1:1" x14ac:dyDescent="0.25">
      <c r="A2756" s="6" t="str" cm="1">
        <f t="array" aca="1" ref="A2756" ca="1">IF($A2755="",INDIRECT("wishlist_data!A"&amp;INT(ROW($A2756)/4)),IF(MID($A2755,3,5)="notes",INDIRECT("wishlist_data!C"&amp;INT(ROW($A2756)/4)),IF(MID($A2755,1,3)="dim","",INDIRECT("wishlist_data!B"&amp;INT(ROW($A2756)/4)))))</f>
        <v>// Cataphract GL3</v>
      </c>
    </row>
    <row r="2757" spans="1:1" x14ac:dyDescent="0.25">
      <c r="A2757" s="6" t="str" cm="1">
        <f t="array" aca="1" ref="A2757" ca="1">IF($A2756="",INDIRECT("wishlist_data!A"&amp;INT(ROW($A2757)/4)),IF(MID($A2756,3,5)="notes",INDIRECT("wishlist_data!C"&amp;INT(ROW($A2757)/4)),IF(MID($A2756,1,3)="dim","",INDIRECT("wishlist_data!B"&amp;INT(ROW($A2757)/4)))))</f>
        <v>//notes:[Aegis' Speedrunner's Shopping List (updated 2026-01-05)] Tier: N/A [Purpose]: Non-rocket burst damage [Usage]: N/A [Source]: Trials of Osiris  | tags: aegis speedrun pve</v>
      </c>
    </row>
    <row r="2758" spans="1:1" x14ac:dyDescent="0.25">
      <c r="A2758" s="6" t="str" cm="1">
        <f t="array" aca="1" ref="A2758" ca="1">IF($A2757="",INDIRECT("wishlist_data!A"&amp;INT(ROW($A2758)/4)),IF(MID($A2757,3,5)="notes",INDIRECT("wishlist_data!C"&amp;INT(ROW($A2758)/4)),IF(MID($A2757,1,3)="dim","",INDIRECT("wishlist_data!B"&amp;INT(ROW($A2758)/4)))))</f>
        <v>dimwishlist:item=3805679279&amp;perks=3525010810,3301904089,3300816228,3751912585</v>
      </c>
    </row>
    <row r="2759" spans="1:1" x14ac:dyDescent="0.25">
      <c r="A2759" s="6" t="str" cm="1">
        <f t="array" aca="1" ref="A2759" ca="1">IF($A2758="",INDIRECT("wishlist_data!A"&amp;INT(ROW($A2759)/4)),IF(MID($A2758,3,5)="notes",INDIRECT("wishlist_data!C"&amp;INT(ROW($A2759)/4)),IF(MID($A2758,1,3)="dim","",INDIRECT("wishlist_data!B"&amp;INT(ROW($A2759)/4)))))</f>
        <v/>
      </c>
    </row>
    <row r="2760" spans="1:1" x14ac:dyDescent="0.25">
      <c r="A2760" s="6" t="str" cm="1">
        <f t="array" aca="1" ref="A2760" ca="1">IF($A2759="",INDIRECT("wishlist_data!A"&amp;INT(ROW($A2760)/4)),IF(MID($A2759,3,5)="notes",INDIRECT("wishlist_data!C"&amp;INT(ROW($A2760)/4)),IF(MID($A2759,1,3)="dim","",INDIRECT("wishlist_data!B"&amp;INT(ROW($A2760)/4)))))</f>
        <v>// Cataphract GL3</v>
      </c>
    </row>
    <row r="2761" spans="1:1" x14ac:dyDescent="0.25">
      <c r="A2761" s="6" t="str" cm="1">
        <f t="array" aca="1" ref="A2761" ca="1">IF($A2760="",INDIRECT("wishlist_data!A"&amp;INT(ROW($A2761)/4)),IF(MID($A2760,3,5)="notes",INDIRECT("wishlist_data!C"&amp;INT(ROW($A2761)/4)),IF(MID($A2760,1,3)="dim","",INDIRECT("wishlist_data!B"&amp;INT(ROW($A2761)/4)))))</f>
        <v>//notes:[Aegis' Speedrunner's Shopping List (updated 2026-01-05)] Tier: N/A [Purpose]: Non-rocket burst damage [Usage]: N/A [Source]: Trials of Osiris  | tags: aegis speedrun pve</v>
      </c>
    </row>
    <row r="2762" spans="1:1" x14ac:dyDescent="0.25">
      <c r="A2762" s="6" t="str" cm="1">
        <f t="array" aca="1" ref="A2762" ca="1">IF($A2761="",INDIRECT("wishlist_data!A"&amp;INT(ROW($A2762)/4)),IF(MID($A2761,3,5)="notes",INDIRECT("wishlist_data!C"&amp;INT(ROW($A2762)/4)),IF(MID($A2761,1,3)="dim","",INDIRECT("wishlist_data!B"&amp;INT(ROW($A2762)/4)))))</f>
        <v>dimwishlist:item=874623537&amp;perks=3525010810,3301904089,968510818,3078487919</v>
      </c>
    </row>
    <row r="2763" spans="1:1" x14ac:dyDescent="0.25">
      <c r="A2763" s="6" t="str" cm="1">
        <f t="array" aca="1" ref="A2763" ca="1">IF($A2762="",INDIRECT("wishlist_data!A"&amp;INT(ROW($A2763)/4)),IF(MID($A2762,3,5)="notes",INDIRECT("wishlist_data!C"&amp;INT(ROW($A2763)/4)),IF(MID($A2762,1,3)="dim","",INDIRECT("wishlist_data!B"&amp;INT(ROW($A2763)/4)))))</f>
        <v/>
      </c>
    </row>
    <row r="2764" spans="1:1" x14ac:dyDescent="0.25">
      <c r="A2764" s="6" t="str" cm="1">
        <f t="array" aca="1" ref="A2764" ca="1">IF($A2763="",INDIRECT("wishlist_data!A"&amp;INT(ROW($A2764)/4)),IF(MID($A2763,3,5)="notes",INDIRECT("wishlist_data!C"&amp;INT(ROW($A2764)/4)),IF(MID($A2763,1,3)="dim","",INDIRECT("wishlist_data!B"&amp;INT(ROW($A2764)/4)))))</f>
        <v>// Cataphract GL3</v>
      </c>
    </row>
    <row r="2765" spans="1:1" x14ac:dyDescent="0.25">
      <c r="A2765" s="6" t="str" cm="1">
        <f t="array" aca="1" ref="A2765" ca="1">IF($A2764="",INDIRECT("wishlist_data!A"&amp;INT(ROW($A2765)/4)),IF(MID($A2764,3,5)="notes",INDIRECT("wishlist_data!C"&amp;INT(ROW($A2765)/4)),IF(MID($A2764,1,3)="dim","",INDIRECT("wishlist_data!B"&amp;INT(ROW($A2765)/4)))))</f>
        <v>//notes:[Aegis' Speedrunner's Shopping List (updated 2026-01-05)] Tier: N/A [Purpose]: Non-rocket burst damage [Usage]: N/A [Source]: Trials of Osiris  | tags: aegis speedrun pve</v>
      </c>
    </row>
    <row r="2766" spans="1:1" x14ac:dyDescent="0.25">
      <c r="A2766" s="6" t="str" cm="1">
        <f t="array" aca="1" ref="A2766" ca="1">IF($A2765="",INDIRECT("wishlist_data!A"&amp;INT(ROW($A2766)/4)),IF(MID($A2765,3,5)="notes",INDIRECT("wishlist_data!C"&amp;INT(ROW($A2766)/4)),IF(MID($A2765,1,3)="dim","",INDIRECT("wishlist_data!B"&amp;INT(ROW($A2766)/4)))))</f>
        <v>dimwishlist:item=874623537&amp;perks=3525010810,3301904089,968510818,3751912585</v>
      </c>
    </row>
    <row r="2767" spans="1:1" x14ac:dyDescent="0.25">
      <c r="A2767" s="6" t="str" cm="1">
        <f t="array" aca="1" ref="A2767" ca="1">IF($A2766="",INDIRECT("wishlist_data!A"&amp;INT(ROW($A2767)/4)),IF(MID($A2766,3,5)="notes",INDIRECT("wishlist_data!C"&amp;INT(ROW($A2767)/4)),IF(MID($A2766,1,3)="dim","",INDIRECT("wishlist_data!B"&amp;INT(ROW($A2767)/4)))))</f>
        <v/>
      </c>
    </row>
    <row r="2768" spans="1:1" x14ac:dyDescent="0.25">
      <c r="A2768" s="6" t="str" cm="1">
        <f t="array" aca="1" ref="A2768" ca="1">IF($A2767="",INDIRECT("wishlist_data!A"&amp;INT(ROW($A2768)/4)),IF(MID($A2767,3,5)="notes",INDIRECT("wishlist_data!C"&amp;INT(ROW($A2768)/4)),IF(MID($A2767,1,3)="dim","",INDIRECT("wishlist_data!B"&amp;INT(ROW($A2768)/4)))))</f>
        <v>// Cataphract GL3</v>
      </c>
    </row>
    <row r="2769" spans="1:1" x14ac:dyDescent="0.25">
      <c r="A2769" s="6" t="str" cm="1">
        <f t="array" aca="1" ref="A2769" ca="1">IF($A2768="",INDIRECT("wishlist_data!A"&amp;INT(ROW($A2769)/4)),IF(MID($A2768,3,5)="notes",INDIRECT("wishlist_data!C"&amp;INT(ROW($A2769)/4)),IF(MID($A2768,1,3)="dim","",INDIRECT("wishlist_data!B"&amp;INT(ROW($A2769)/4)))))</f>
        <v>//notes:[Aegis' Speedrunner's Shopping List (updated 2026-01-05)] Tier: N/A [Purpose]: Non-rocket burst damage [Usage]: N/A [Source]: Trials of Osiris  | tags: aegis speedrun pve</v>
      </c>
    </row>
    <row r="2770" spans="1:1" x14ac:dyDescent="0.25">
      <c r="A2770" s="6" t="str" cm="1">
        <f t="array" aca="1" ref="A2770" ca="1">IF($A2769="",INDIRECT("wishlist_data!A"&amp;INT(ROW($A2770)/4)),IF(MID($A2769,3,5)="notes",INDIRECT("wishlist_data!C"&amp;INT(ROW($A2770)/4)),IF(MID($A2769,1,3)="dim","",INDIRECT("wishlist_data!B"&amp;INT(ROW($A2770)/4)))))</f>
        <v>dimwishlist:item=874623537&amp;perks=3525010810,3301904089,3300816228,3078487919</v>
      </c>
    </row>
    <row r="2771" spans="1:1" x14ac:dyDescent="0.25">
      <c r="A2771" s="6" t="str" cm="1">
        <f t="array" aca="1" ref="A2771" ca="1">IF($A2770="",INDIRECT("wishlist_data!A"&amp;INT(ROW($A2771)/4)),IF(MID($A2770,3,5)="notes",INDIRECT("wishlist_data!C"&amp;INT(ROW($A2771)/4)),IF(MID($A2770,1,3)="dim","",INDIRECT("wishlist_data!B"&amp;INT(ROW($A2771)/4)))))</f>
        <v/>
      </c>
    </row>
    <row r="2772" spans="1:1" x14ac:dyDescent="0.25">
      <c r="A2772" s="6" t="str" cm="1">
        <f t="array" aca="1" ref="A2772" ca="1">IF($A2771="",INDIRECT("wishlist_data!A"&amp;INT(ROW($A2772)/4)),IF(MID($A2771,3,5)="notes",INDIRECT("wishlist_data!C"&amp;INT(ROW($A2772)/4)),IF(MID($A2771,1,3)="dim","",INDIRECT("wishlist_data!B"&amp;INT(ROW($A2772)/4)))))</f>
        <v>// Cataphract GL3</v>
      </c>
    </row>
    <row r="2773" spans="1:1" x14ac:dyDescent="0.25">
      <c r="A2773" s="6" t="str" cm="1">
        <f t="array" aca="1" ref="A2773" ca="1">IF($A2772="",INDIRECT("wishlist_data!A"&amp;INT(ROW($A2773)/4)),IF(MID($A2772,3,5)="notes",INDIRECT("wishlist_data!C"&amp;INT(ROW($A2773)/4)),IF(MID($A2772,1,3)="dim","",INDIRECT("wishlist_data!B"&amp;INT(ROW($A2773)/4)))))</f>
        <v>//notes:[Aegis' Speedrunner's Shopping List (updated 2026-01-05)] Tier: N/A [Purpose]: Non-rocket burst damage [Usage]: N/A [Source]: Trials of Osiris  | tags: aegis speedrun pve</v>
      </c>
    </row>
    <row r="2774" spans="1:1" x14ac:dyDescent="0.25">
      <c r="A2774" s="6" t="str" cm="1">
        <f t="array" aca="1" ref="A2774" ca="1">IF($A2773="",INDIRECT("wishlist_data!A"&amp;INT(ROW($A2774)/4)),IF(MID($A2773,3,5)="notes",INDIRECT("wishlist_data!C"&amp;INT(ROW($A2774)/4)),IF(MID($A2773,1,3)="dim","",INDIRECT("wishlist_data!B"&amp;INT(ROW($A2774)/4)))))</f>
        <v>dimwishlist:item=874623537&amp;perks=3525010810,3301904089,3300816228,3751912585</v>
      </c>
    </row>
    <row r="2775" spans="1:1" x14ac:dyDescent="0.25">
      <c r="A2775" s="6" t="str" cm="1">
        <f t="array" aca="1" ref="A2775" ca="1">IF($A2774="",INDIRECT("wishlist_data!A"&amp;INT(ROW($A2775)/4)),IF(MID($A2774,3,5)="notes",INDIRECT("wishlist_data!C"&amp;INT(ROW($A2775)/4)),IF(MID($A2774,1,3)="dim","",INDIRECT("wishlist_data!B"&amp;INT(ROW($A2775)/4)))))</f>
        <v/>
      </c>
    </row>
    <row r="2776" spans="1:1" x14ac:dyDescent="0.25">
      <c r="A2776" s="6" t="str" cm="1">
        <f t="array" aca="1" ref="A2776" ca="1">IF($A2775="",INDIRECT("wishlist_data!A"&amp;INT(ROW($A2776)/4)),IF(MID($A2775,3,5)="notes",INDIRECT("wishlist_data!C"&amp;INT(ROW($A2776)/4)),IF(MID($A2775,1,3)="dim","",INDIRECT("wishlist_data!B"&amp;INT(ROW($A2776)/4)))))</f>
        <v>// Cold Comfort</v>
      </c>
    </row>
    <row r="2777" spans="1:1" x14ac:dyDescent="0.25">
      <c r="A2777" s="6" t="str" cm="1">
        <f t="array" aca="1" ref="A2777" ca="1">IF($A2776="",INDIRECT("wishlist_data!A"&amp;INT(ROW($A2777)/4)),IF(MID($A2776,3,5)="notes",INDIRECT("wishlist_data!C"&amp;INT(ROW($A2777)/4)),IF(MID($A2776,1,3)="dim","",INDIRECT("wishlist_data!B"&amp;INT(ROW($A2777)/4)))))</f>
        <v>//notes:[Aegis' Speedrunner's Shopping List (updated 2026-01-05)] Tier: N/A [Purpose]: Burst splash damage [Usage]: Universal [Source]: Ghosts of the Deep  | tags: aegis speedrun pve</v>
      </c>
    </row>
    <row r="2778" spans="1:1" x14ac:dyDescent="0.25">
      <c r="A2778" s="6" t="str" cm="1">
        <f t="array" aca="1" ref="A2778" ca="1">IF($A2777="",INDIRECT("wishlist_data!A"&amp;INT(ROW($A2778)/4)),IF(MID($A2777,3,5)="notes",INDIRECT("wishlist_data!C"&amp;INT(ROW($A2778)/4)),IF(MID($A2777,1,3)="dim","",INDIRECT("wishlist_data!B"&amp;INT(ROW($A2778)/4)))))</f>
        <v>dimwishlist:item=2760833884&amp;perks=3525010810,3796465595,968510818,3078487919</v>
      </c>
    </row>
    <row r="2779" spans="1:1" x14ac:dyDescent="0.25">
      <c r="A2779" s="6" t="str" cm="1">
        <f t="array" aca="1" ref="A2779" ca="1">IF($A2778="",INDIRECT("wishlist_data!A"&amp;INT(ROW($A2779)/4)),IF(MID($A2778,3,5)="notes",INDIRECT("wishlist_data!C"&amp;INT(ROW($A2779)/4)),IF(MID($A2778,1,3)="dim","",INDIRECT("wishlist_data!B"&amp;INT(ROW($A2779)/4)))))</f>
        <v/>
      </c>
    </row>
    <row r="2780" spans="1:1" x14ac:dyDescent="0.25">
      <c r="A2780" s="6" t="str" cm="1">
        <f t="array" aca="1" ref="A2780" ca="1">IF($A2779="",INDIRECT("wishlist_data!A"&amp;INT(ROW($A2780)/4)),IF(MID($A2779,3,5)="notes",INDIRECT("wishlist_data!C"&amp;INT(ROW($A2780)/4)),IF(MID($A2779,1,3)="dim","",INDIRECT("wishlist_data!B"&amp;INT(ROW($A2780)/4)))))</f>
        <v>// Cold Comfort</v>
      </c>
    </row>
    <row r="2781" spans="1:1" x14ac:dyDescent="0.25">
      <c r="A2781" s="6" t="str" cm="1">
        <f t="array" aca="1" ref="A2781" ca="1">IF($A2780="",INDIRECT("wishlist_data!A"&amp;INT(ROW($A2781)/4)),IF(MID($A2780,3,5)="notes",INDIRECT("wishlist_data!C"&amp;INT(ROW($A2781)/4)),IF(MID($A2780,1,3)="dim","",INDIRECT("wishlist_data!B"&amp;INT(ROW($A2781)/4)))))</f>
        <v>//notes:[Aegis' Speedrunner's Shopping List (updated 2026-01-05)] Tier: N/A [Purpose]: Burst splash damage [Usage]: Universal [Source]: Ghosts of the Deep  | tags: aegis speedrun pve</v>
      </c>
    </row>
    <row r="2782" spans="1:1" x14ac:dyDescent="0.25">
      <c r="A2782" s="6" t="str" cm="1">
        <f t="array" aca="1" ref="A2782" ca="1">IF($A2781="",INDIRECT("wishlist_data!A"&amp;INT(ROW($A2782)/4)),IF(MID($A2781,3,5)="notes",INDIRECT("wishlist_data!C"&amp;INT(ROW($A2782)/4)),IF(MID($A2781,1,3)="dim","",INDIRECT("wishlist_data!B"&amp;INT(ROW($A2782)/4)))))</f>
        <v>dimwishlist:item=291447487&amp;perks=3525010810,3796465595,968510818,3078487919</v>
      </c>
    </row>
    <row r="2783" spans="1:1" x14ac:dyDescent="0.25">
      <c r="A2783" s="6" t="str" cm="1">
        <f t="array" aca="1" ref="A2783" ca="1">IF($A2782="",INDIRECT("wishlist_data!A"&amp;INT(ROW($A2783)/4)),IF(MID($A2782,3,5)="notes",INDIRECT("wishlist_data!C"&amp;INT(ROW($A2783)/4)),IF(MID($A2782,1,3)="dim","",INDIRECT("wishlist_data!B"&amp;INT(ROW($A2783)/4)))))</f>
        <v/>
      </c>
    </row>
    <row r="2784" spans="1:1" x14ac:dyDescent="0.25">
      <c r="A2784" s="6" t="str" cm="1">
        <f t="array" aca="1" ref="A2784" ca="1">IF($A2783="",INDIRECT("wishlist_data!A"&amp;INT(ROW($A2784)/4)),IF(MID($A2783,3,5)="notes",INDIRECT("wishlist_data!C"&amp;INT(ROW($A2784)/4)),IF(MID($A2783,1,3)="dim","",INDIRECT("wishlist_data!B"&amp;INT(ROW($A2784)/4)))))</f>
        <v>// Cold Comfort</v>
      </c>
    </row>
    <row r="2785" spans="1:1" x14ac:dyDescent="0.25">
      <c r="A2785" s="6" t="str" cm="1">
        <f t="array" aca="1" ref="A2785" ca="1">IF($A2784="",INDIRECT("wishlist_data!A"&amp;INT(ROW($A2785)/4)),IF(MID($A2784,3,5)="notes",INDIRECT("wishlist_data!C"&amp;INT(ROW($A2785)/4)),IF(MID($A2784,1,3)="dim","",INDIRECT("wishlist_data!B"&amp;INT(ROW($A2785)/4)))))</f>
        <v>//notes:[Aegis' Speedrunner's Shopping List (updated 2026-01-05)] Tier: N/A [Purpose]: Burst splash damage [Usage]: Universal [Source]: Ghosts of the Deep  | tags: aegis speedrun pve</v>
      </c>
    </row>
    <row r="2786" spans="1:1" x14ac:dyDescent="0.25">
      <c r="A2786" s="6" t="str" cm="1">
        <f t="array" aca="1" ref="A2786" ca="1">IF($A2785="",INDIRECT("wishlist_data!A"&amp;INT(ROW($A2786)/4)),IF(MID($A2785,3,5)="notes",INDIRECT("wishlist_data!C"&amp;INT(ROW($A2786)/4)),IF(MID($A2785,1,3)="dim","",INDIRECT("wishlist_data!B"&amp;INT(ROW($A2786)/4)))))</f>
        <v>dimwishlist:item=839786290&amp;perks=3525010810,3796465595,968510818,3078487919</v>
      </c>
    </row>
    <row r="2787" spans="1:1" x14ac:dyDescent="0.25">
      <c r="A2787" s="6" t="str" cm="1">
        <f t="array" aca="1" ref="A2787" ca="1">IF($A2786="",INDIRECT("wishlist_data!A"&amp;INT(ROW($A2787)/4)),IF(MID($A2786,3,5)="notes",INDIRECT("wishlist_data!C"&amp;INT(ROW($A2787)/4)),IF(MID($A2786,1,3)="dim","",INDIRECT("wishlist_data!B"&amp;INT(ROW($A2787)/4)))))</f>
        <v/>
      </c>
    </row>
    <row r="2788" spans="1:1" x14ac:dyDescent="0.25">
      <c r="A2788" s="6" t="str" cm="1">
        <f t="array" aca="1" ref="A2788" ca="1">IF($A2787="",INDIRECT("wishlist_data!A"&amp;INT(ROW($A2788)/4)),IF(MID($A2787,3,5)="notes",INDIRECT("wishlist_data!C"&amp;INT(ROW($A2788)/4)),IF(MID($A2787,1,3)="dim","",INDIRECT("wishlist_data!B"&amp;INT(ROW($A2788)/4)))))</f>
        <v>// Cold Comfort</v>
      </c>
    </row>
    <row r="2789" spans="1:1" x14ac:dyDescent="0.25">
      <c r="A2789" s="6" t="str" cm="1">
        <f t="array" aca="1" ref="A2789" ca="1">IF($A2788="",INDIRECT("wishlist_data!A"&amp;INT(ROW($A2789)/4)),IF(MID($A2788,3,5)="notes",INDIRECT("wishlist_data!C"&amp;INT(ROW($A2789)/4)),IF(MID($A2788,1,3)="dim","",INDIRECT("wishlist_data!B"&amp;INT(ROW($A2789)/4)))))</f>
        <v>//notes:[Aegis' Speedrunner's Shopping List (updated 2026-01-05)] Tier: N/A [Purpose]: Burst splash damage [Usage]: Universal [Source]: Ghosts of the Deep  | tags: aegis speedrun pve</v>
      </c>
    </row>
    <row r="2790" spans="1:1" x14ac:dyDescent="0.25">
      <c r="A2790" s="6" t="str" cm="1">
        <f t="array" aca="1" ref="A2790" ca="1">IF($A2789="",INDIRECT("wishlist_data!A"&amp;INT(ROW($A2790)/4)),IF(MID($A2789,3,5)="notes",INDIRECT("wishlist_data!C"&amp;INT(ROW($A2790)/4)),IF(MID($A2789,1,3)="dim","",INDIRECT("wishlist_data!B"&amp;INT(ROW($A2790)/4)))))</f>
        <v>dimwishlist:item=1817605554&amp;perks=3525010810,3796465595,968510818,3078487919</v>
      </c>
    </row>
    <row r="2791" spans="1:1" x14ac:dyDescent="0.25">
      <c r="A2791" s="6" t="str" cm="1">
        <f t="array" aca="1" ref="A2791" ca="1">IF($A2790="",INDIRECT("wishlist_data!A"&amp;INT(ROW($A2791)/4)),IF(MID($A2790,3,5)="notes",INDIRECT("wishlist_data!C"&amp;INT(ROW($A2791)/4)),IF(MID($A2790,1,3)="dim","",INDIRECT("wishlist_data!B"&amp;INT(ROW($A2791)/4)))))</f>
        <v/>
      </c>
    </row>
    <row r="2792" spans="1:1" x14ac:dyDescent="0.25">
      <c r="A2792" s="6" t="str" cm="1">
        <f t="array" aca="1" ref="A2792" ca="1">IF($A2791="",INDIRECT("wishlist_data!A"&amp;INT(ROW($A2792)/4)),IF(MID($A2791,3,5)="notes",INDIRECT("wishlist_data!C"&amp;INT(ROW($A2792)/4)),IF(MID($A2791,1,3)="dim","",INDIRECT("wishlist_data!B"&amp;INT(ROW($A2792)/4)))))</f>
        <v>// Cold Comfort</v>
      </c>
    </row>
    <row r="2793" spans="1:1" x14ac:dyDescent="0.25">
      <c r="A2793" s="6" t="str" cm="1">
        <f t="array" aca="1" ref="A2793" ca="1">IF($A2792="",INDIRECT("wishlist_data!A"&amp;INT(ROW($A2793)/4)),IF(MID($A2792,3,5)="notes",INDIRECT("wishlist_data!C"&amp;INT(ROW($A2793)/4)),IF(MID($A2792,1,3)="dim","",INDIRECT("wishlist_data!B"&amp;INT(ROW($A2793)/4)))))</f>
        <v>//notes:[Aegis' Speedrunner's Shopping List (updated 2026-01-05)] Tier: N/A [Purpose]: Burst splash damage [Usage]: Universal [Source]: Ghosts of the Deep  | tags: aegis speedrun pve</v>
      </c>
    </row>
    <row r="2794" spans="1:1" x14ac:dyDescent="0.25">
      <c r="A2794" s="6" t="str" cm="1">
        <f t="array" aca="1" ref="A2794" ca="1">IF($A2793="",INDIRECT("wishlist_data!A"&amp;INT(ROW($A2794)/4)),IF(MID($A2793,3,5)="notes",INDIRECT("wishlist_data!C"&amp;INT(ROW($A2794)/4)),IF(MID($A2793,1,3)="dim","",INDIRECT("wishlist_data!B"&amp;INT(ROW($A2794)/4)))))</f>
        <v>dimwishlist:item=2126543269&amp;perks=3525010810,3796465595,968510818,3078487919</v>
      </c>
    </row>
    <row r="2795" spans="1:1" x14ac:dyDescent="0.25">
      <c r="A2795" s="6" t="str" cm="1">
        <f t="array" aca="1" ref="A2795" ca="1">IF($A2794="",INDIRECT("wishlist_data!A"&amp;INT(ROW($A2795)/4)),IF(MID($A2794,3,5)="notes",INDIRECT("wishlist_data!C"&amp;INT(ROW($A2795)/4)),IF(MID($A2794,1,3)="dim","",INDIRECT("wishlist_data!B"&amp;INT(ROW($A2795)/4)))))</f>
        <v/>
      </c>
    </row>
    <row r="2796" spans="1:1" x14ac:dyDescent="0.25">
      <c r="A2796" s="6" t="str" cm="1">
        <f t="array" aca="1" ref="A2796" ca="1">IF($A2795="",INDIRECT("wishlist_data!A"&amp;INT(ROW($A2796)/4)),IF(MID($A2795,3,5)="notes",INDIRECT("wishlist_data!C"&amp;INT(ROW($A2796)/4)),IF(MID($A2795,1,3)="dim","",INDIRECT("wishlist_data!B"&amp;INT(ROW($A2796)/4)))))</f>
        <v>// Commemoration</v>
      </c>
    </row>
    <row r="2797" spans="1:1" x14ac:dyDescent="0.25">
      <c r="A2797" s="6" t="str" cm="1">
        <f t="array" aca="1" ref="A2797" ca="1">IF($A2796="",INDIRECT("wishlist_data!A"&amp;INT(ROW($A2797)/4)),IF(MID($A2796,3,5)="notes",INDIRECT("wishlist_data!C"&amp;INT(ROW($A2797)/4)),IF(MID($A2796,1,3)="dim","",INDIRECT("wishlist_data!B"&amp;INT(ROW($A2797)/4)))))</f>
        <v>//notes:[Aegis' Speedrunner's Shopping List (updated 2026-01-05)] Tier: N/A [Purpose]: General add clear [Usage]: Universal [Source]: Deep Stone Crypt  | tags: aegis speedrun pve</v>
      </c>
    </row>
    <row r="2798" spans="1:1" x14ac:dyDescent="0.25">
      <c r="A2798" s="6" t="str" cm="1">
        <f t="array" aca="1" ref="A2798" ca="1">IF($A2797="",INDIRECT("wishlist_data!A"&amp;INT(ROW($A2798)/4)),IF(MID($A2797,3,5)="notes",INDIRECT("wishlist_data!C"&amp;INT(ROW($A2798)/4)),IF(MID($A2797,1,3)="dim","",INDIRECT("wishlist_data!B"&amp;INT(ROW($A2798)/4)))))</f>
        <v>dimwishlist:item=4230965989&amp;perks=1840239774,2420895100,1523832109,2782457288</v>
      </c>
    </row>
    <row r="2799" spans="1:1" x14ac:dyDescent="0.25">
      <c r="A2799" s="6" t="str" cm="1">
        <f t="array" aca="1" ref="A2799" ca="1">IF($A2798="",INDIRECT("wishlist_data!A"&amp;INT(ROW($A2799)/4)),IF(MID($A2798,3,5)="notes",INDIRECT("wishlist_data!C"&amp;INT(ROW($A2799)/4)),IF(MID($A2798,1,3)="dim","",INDIRECT("wishlist_data!B"&amp;INT(ROW($A2799)/4)))))</f>
        <v/>
      </c>
    </row>
    <row r="2800" spans="1:1" x14ac:dyDescent="0.25">
      <c r="A2800" s="6" t="str" cm="1">
        <f t="array" aca="1" ref="A2800" ca="1">IF($A2799="",INDIRECT("wishlist_data!A"&amp;INT(ROW($A2800)/4)),IF(MID($A2799,3,5)="notes",INDIRECT("wishlist_data!C"&amp;INT(ROW($A2800)/4)),IF(MID($A2799,1,3)="dim","",INDIRECT("wishlist_data!B"&amp;INT(ROW($A2800)/4)))))</f>
        <v>// Commemoration</v>
      </c>
    </row>
    <row r="2801" spans="1:1" x14ac:dyDescent="0.25">
      <c r="A2801" s="6" t="str" cm="1">
        <f t="array" aca="1" ref="A2801" ca="1">IF($A2800="",INDIRECT("wishlist_data!A"&amp;INT(ROW($A2801)/4)),IF(MID($A2800,3,5)="notes",INDIRECT("wishlist_data!C"&amp;INT(ROW($A2801)/4)),IF(MID($A2800,1,3)="dim","",INDIRECT("wishlist_data!B"&amp;INT(ROW($A2801)/4)))))</f>
        <v>//notes:[Aegis' Speedrunner's Shopping List (updated 2026-01-05)] Tier: N/A [Purpose]: General add clear [Usage]: Universal [Source]: Deep Stone Crypt  | tags: aegis speedrun pve</v>
      </c>
    </row>
    <row r="2802" spans="1:1" x14ac:dyDescent="0.25">
      <c r="A2802" s="6" t="str" cm="1">
        <f t="array" aca="1" ref="A2802" ca="1">IF($A2801="",INDIRECT("wishlist_data!A"&amp;INT(ROW($A2802)/4)),IF(MID($A2801,3,5)="notes",INDIRECT("wishlist_data!C"&amp;INT(ROW($A2802)/4)),IF(MID($A2801,1,3)="dim","",INDIRECT("wishlist_data!B"&amp;INT(ROW($A2802)/4)))))</f>
        <v>dimwishlist:item=4230965989&amp;perks=1840239774,2420895100,1523832109, 557221067</v>
      </c>
    </row>
    <row r="2803" spans="1:1" x14ac:dyDescent="0.25">
      <c r="A2803" s="6" t="str" cm="1">
        <f t="array" aca="1" ref="A2803" ca="1">IF($A2802="",INDIRECT("wishlist_data!A"&amp;INT(ROW($A2803)/4)),IF(MID($A2802,3,5)="notes",INDIRECT("wishlist_data!C"&amp;INT(ROW($A2803)/4)),IF(MID($A2802,1,3)="dim","",INDIRECT("wishlist_data!B"&amp;INT(ROW($A2803)/4)))))</f>
        <v/>
      </c>
    </row>
    <row r="2804" spans="1:1" x14ac:dyDescent="0.25">
      <c r="A2804" s="6" t="str" cm="1">
        <f t="array" aca="1" ref="A2804" ca="1">IF($A2803="",INDIRECT("wishlist_data!A"&amp;INT(ROW($A2804)/4)),IF(MID($A2803,3,5)="notes",INDIRECT("wishlist_data!C"&amp;INT(ROW($A2804)/4)),IF(MID($A2803,1,3)="dim","",INDIRECT("wishlist_data!B"&amp;INT(ROW($A2804)/4)))))</f>
        <v>// Commemoration</v>
      </c>
    </row>
    <row r="2805" spans="1:1" x14ac:dyDescent="0.25">
      <c r="A2805" s="6" t="str" cm="1">
        <f t="array" aca="1" ref="A2805" ca="1">IF($A2804="",INDIRECT("wishlist_data!A"&amp;INT(ROW($A2805)/4)),IF(MID($A2804,3,5)="notes",INDIRECT("wishlist_data!C"&amp;INT(ROW($A2805)/4)),IF(MID($A2804,1,3)="dim","",INDIRECT("wishlist_data!B"&amp;INT(ROW($A2805)/4)))))</f>
        <v>//notes:[Aegis' Speedrunner's Shopping List (updated 2026-01-05)] Tier: N/A [Purpose]: General add clear [Usage]: Universal [Source]: Deep Stone Crypt  | tags: aegis speedrun pve</v>
      </c>
    </row>
    <row r="2806" spans="1:1" x14ac:dyDescent="0.25">
      <c r="A2806" s="6" t="str" cm="1">
        <f t="array" aca="1" ref="A2806" ca="1">IF($A2805="",INDIRECT("wishlist_data!A"&amp;INT(ROW($A2806)/4)),IF(MID($A2805,3,5)="notes",INDIRECT("wishlist_data!C"&amp;INT(ROW($A2806)/4)),IF(MID($A2805,1,3)="dim","",INDIRECT("wishlist_data!B"&amp;INT(ROW($A2806)/4)))))</f>
        <v>dimwishlist:item=4230965989&amp;perks=1840239774,2420895100,1523832109,3425386926</v>
      </c>
    </row>
    <row r="2807" spans="1:1" x14ac:dyDescent="0.25">
      <c r="A2807" s="6" t="str" cm="1">
        <f t="array" aca="1" ref="A2807" ca="1">IF($A2806="",INDIRECT("wishlist_data!A"&amp;INT(ROW($A2807)/4)),IF(MID($A2806,3,5)="notes",INDIRECT("wishlist_data!C"&amp;INT(ROW($A2807)/4)),IF(MID($A2806,1,3)="dim","",INDIRECT("wishlist_data!B"&amp;INT(ROW($A2807)/4)))))</f>
        <v/>
      </c>
    </row>
    <row r="2808" spans="1:1" x14ac:dyDescent="0.25">
      <c r="A2808" s="6" t="str" cm="1">
        <f t="array" aca="1" ref="A2808" ca="1">IF($A2807="",INDIRECT("wishlist_data!A"&amp;INT(ROW($A2808)/4)),IF(MID($A2807,3,5)="notes",INDIRECT("wishlist_data!C"&amp;INT(ROW($A2808)/4)),IF(MID($A2807,1,3)="dim","",INDIRECT("wishlist_data!B"&amp;INT(ROW($A2808)/4)))))</f>
        <v>// Commemoration</v>
      </c>
    </row>
    <row r="2809" spans="1:1" x14ac:dyDescent="0.25">
      <c r="A2809" s="6" t="str" cm="1">
        <f t="array" aca="1" ref="A2809" ca="1">IF($A2808="",INDIRECT("wishlist_data!A"&amp;INT(ROW($A2809)/4)),IF(MID($A2808,3,5)="notes",INDIRECT("wishlist_data!C"&amp;INT(ROW($A2809)/4)),IF(MID($A2808,1,3)="dim","",INDIRECT("wishlist_data!B"&amp;INT(ROW($A2809)/4)))))</f>
        <v>//notes:[Aegis' Speedrunner's Shopping List (updated 2026-01-05)] Tier: N/A [Purpose]: General add clear [Usage]: Universal [Source]: Deep Stone Crypt  | tags: aegis speedrun pve</v>
      </c>
    </row>
    <row r="2810" spans="1:1" x14ac:dyDescent="0.25">
      <c r="A2810" s="6" t="str" cm="1">
        <f t="array" aca="1" ref="A2810" ca="1">IF($A2809="",INDIRECT("wishlist_data!A"&amp;INT(ROW($A2810)/4)),IF(MID($A2809,3,5)="notes",INDIRECT("wishlist_data!C"&amp;INT(ROW($A2810)/4)),IF(MID($A2809,1,3)="dim","",INDIRECT("wishlist_data!B"&amp;INT(ROW($A2810)/4)))))</f>
        <v>dimwishlist:item=4230965989&amp;perks=1840239774,2420895100,1523832109, 3551326236</v>
      </c>
    </row>
    <row r="2811" spans="1:1" x14ac:dyDescent="0.25">
      <c r="A2811" s="6" t="str" cm="1">
        <f t="array" aca="1" ref="A2811" ca="1">IF($A2810="",INDIRECT("wishlist_data!A"&amp;INT(ROW($A2811)/4)),IF(MID($A2810,3,5)="notes",INDIRECT("wishlist_data!C"&amp;INT(ROW($A2811)/4)),IF(MID($A2810,1,3)="dim","",INDIRECT("wishlist_data!B"&amp;INT(ROW($A2811)/4)))))</f>
        <v/>
      </c>
    </row>
    <row r="2812" spans="1:1" x14ac:dyDescent="0.25">
      <c r="A2812" s="6" t="str" cm="1">
        <f t="array" aca="1" ref="A2812" ca="1">IF($A2811="",INDIRECT("wishlist_data!A"&amp;INT(ROW($A2812)/4)),IF(MID($A2811,3,5)="notes",INDIRECT("wishlist_data!C"&amp;INT(ROW($A2812)/4)),IF(MID($A2811,1,3)="dim","",INDIRECT("wishlist_data!B"&amp;INT(ROW($A2812)/4)))))</f>
        <v>// Commemoration</v>
      </c>
    </row>
    <row r="2813" spans="1:1" x14ac:dyDescent="0.25">
      <c r="A2813" s="6" t="str" cm="1">
        <f t="array" aca="1" ref="A2813" ca="1">IF($A2812="",INDIRECT("wishlist_data!A"&amp;INT(ROW($A2813)/4)),IF(MID($A2812,3,5)="notes",INDIRECT("wishlist_data!C"&amp;INT(ROW($A2813)/4)),IF(MID($A2812,1,3)="dim","",INDIRECT("wishlist_data!B"&amp;INT(ROW($A2813)/4)))))</f>
        <v>//notes:[Aegis' Speedrunner's Shopping List (updated 2026-01-05)] Tier: N/A [Purpose]: General add clear [Usage]: Universal [Source]: Deep Stone Crypt  | tags: aegis speedrun pve</v>
      </c>
    </row>
    <row r="2814" spans="1:1" x14ac:dyDescent="0.25">
      <c r="A2814" s="6" t="str" cm="1">
        <f t="array" aca="1" ref="A2814" ca="1">IF($A2813="",INDIRECT("wishlist_data!A"&amp;INT(ROW($A2814)/4)),IF(MID($A2813,3,5)="notes",INDIRECT("wishlist_data!C"&amp;INT(ROW($A2814)/4)),IF(MID($A2813,1,3)="dim","",INDIRECT("wishlist_data!B"&amp;INT(ROW($A2814)/4)))))</f>
        <v>dimwishlist:item=4230965989&amp;perks=1840239774,2420895100,1820235745,2782457288</v>
      </c>
    </row>
    <row r="2815" spans="1:1" x14ac:dyDescent="0.25">
      <c r="A2815" s="6" t="str" cm="1">
        <f t="array" aca="1" ref="A2815" ca="1">IF($A2814="",INDIRECT("wishlist_data!A"&amp;INT(ROW($A2815)/4)),IF(MID($A2814,3,5)="notes",INDIRECT("wishlist_data!C"&amp;INT(ROW($A2815)/4)),IF(MID($A2814,1,3)="dim","",INDIRECT("wishlist_data!B"&amp;INT(ROW($A2815)/4)))))</f>
        <v/>
      </c>
    </row>
    <row r="2816" spans="1:1" x14ac:dyDescent="0.25">
      <c r="A2816" s="6" t="str" cm="1">
        <f t="array" aca="1" ref="A2816" ca="1">IF($A2815="",INDIRECT("wishlist_data!A"&amp;INT(ROW($A2816)/4)),IF(MID($A2815,3,5)="notes",INDIRECT("wishlist_data!C"&amp;INT(ROW($A2816)/4)),IF(MID($A2815,1,3)="dim","",INDIRECT("wishlist_data!B"&amp;INT(ROW($A2816)/4)))))</f>
        <v>// Commemoration</v>
      </c>
    </row>
    <row r="2817" spans="1:1" x14ac:dyDescent="0.25">
      <c r="A2817" s="6" t="str" cm="1">
        <f t="array" aca="1" ref="A2817" ca="1">IF($A2816="",INDIRECT("wishlist_data!A"&amp;INT(ROW($A2817)/4)),IF(MID($A2816,3,5)="notes",INDIRECT("wishlist_data!C"&amp;INT(ROW($A2817)/4)),IF(MID($A2816,1,3)="dim","",INDIRECT("wishlist_data!B"&amp;INT(ROW($A2817)/4)))))</f>
        <v>//notes:[Aegis' Speedrunner's Shopping List (updated 2026-01-05)] Tier: N/A [Purpose]: General add clear [Usage]: Universal [Source]: Deep Stone Crypt  | tags: aegis speedrun pve</v>
      </c>
    </row>
    <row r="2818" spans="1:1" x14ac:dyDescent="0.25">
      <c r="A2818" s="6" t="str" cm="1">
        <f t="array" aca="1" ref="A2818" ca="1">IF($A2817="",INDIRECT("wishlist_data!A"&amp;INT(ROW($A2818)/4)),IF(MID($A2817,3,5)="notes",INDIRECT("wishlist_data!C"&amp;INT(ROW($A2818)/4)),IF(MID($A2817,1,3)="dim","",INDIRECT("wishlist_data!B"&amp;INT(ROW($A2818)/4)))))</f>
        <v>dimwishlist:item=4230965989&amp;perks=1840239774,2420895100,1820235745, 557221067</v>
      </c>
    </row>
    <row r="2819" spans="1:1" x14ac:dyDescent="0.25">
      <c r="A2819" s="6" t="str" cm="1">
        <f t="array" aca="1" ref="A2819" ca="1">IF($A2818="",INDIRECT("wishlist_data!A"&amp;INT(ROW($A2819)/4)),IF(MID($A2818,3,5)="notes",INDIRECT("wishlist_data!C"&amp;INT(ROW($A2819)/4)),IF(MID($A2818,1,3)="dim","",INDIRECT("wishlist_data!B"&amp;INT(ROW($A2819)/4)))))</f>
        <v/>
      </c>
    </row>
    <row r="2820" spans="1:1" x14ac:dyDescent="0.25">
      <c r="A2820" s="6" t="str" cm="1">
        <f t="array" aca="1" ref="A2820" ca="1">IF($A2819="",INDIRECT("wishlist_data!A"&amp;INT(ROW($A2820)/4)),IF(MID($A2819,3,5)="notes",INDIRECT("wishlist_data!C"&amp;INT(ROW($A2820)/4)),IF(MID($A2819,1,3)="dim","",INDIRECT("wishlist_data!B"&amp;INT(ROW($A2820)/4)))))</f>
        <v>// Commemoration</v>
      </c>
    </row>
    <row r="2821" spans="1:1" x14ac:dyDescent="0.25">
      <c r="A2821" s="6" t="str" cm="1">
        <f t="array" aca="1" ref="A2821" ca="1">IF($A2820="",INDIRECT("wishlist_data!A"&amp;INT(ROW($A2821)/4)),IF(MID($A2820,3,5)="notes",INDIRECT("wishlist_data!C"&amp;INT(ROW($A2821)/4)),IF(MID($A2820,1,3)="dim","",INDIRECT("wishlist_data!B"&amp;INT(ROW($A2821)/4)))))</f>
        <v>//notes:[Aegis' Speedrunner's Shopping List (updated 2026-01-05)] Tier: N/A [Purpose]: General add clear [Usage]: Universal [Source]: Deep Stone Crypt  | tags: aegis speedrun pve</v>
      </c>
    </row>
    <row r="2822" spans="1:1" x14ac:dyDescent="0.25">
      <c r="A2822" s="6" t="str" cm="1">
        <f t="array" aca="1" ref="A2822" ca="1">IF($A2821="",INDIRECT("wishlist_data!A"&amp;INT(ROW($A2822)/4)),IF(MID($A2821,3,5)="notes",INDIRECT("wishlist_data!C"&amp;INT(ROW($A2822)/4)),IF(MID($A2821,1,3)="dim","",INDIRECT("wishlist_data!B"&amp;INT(ROW($A2822)/4)))))</f>
        <v>dimwishlist:item=4230965989&amp;perks=1840239774,2420895100,1820235745,3425386926</v>
      </c>
    </row>
    <row r="2823" spans="1:1" x14ac:dyDescent="0.25">
      <c r="A2823" s="6" t="str" cm="1">
        <f t="array" aca="1" ref="A2823" ca="1">IF($A2822="",INDIRECT("wishlist_data!A"&amp;INT(ROW($A2823)/4)),IF(MID($A2822,3,5)="notes",INDIRECT("wishlist_data!C"&amp;INT(ROW($A2823)/4)),IF(MID($A2822,1,3)="dim","",INDIRECT("wishlist_data!B"&amp;INT(ROW($A2823)/4)))))</f>
        <v/>
      </c>
    </row>
    <row r="2824" spans="1:1" x14ac:dyDescent="0.25">
      <c r="A2824" s="6" t="str" cm="1">
        <f t="array" aca="1" ref="A2824" ca="1">IF($A2823="",INDIRECT("wishlist_data!A"&amp;INT(ROW($A2824)/4)),IF(MID($A2823,3,5)="notes",INDIRECT("wishlist_data!C"&amp;INT(ROW($A2824)/4)),IF(MID($A2823,1,3)="dim","",INDIRECT("wishlist_data!B"&amp;INT(ROW($A2824)/4)))))</f>
        <v>// Commemoration</v>
      </c>
    </row>
    <row r="2825" spans="1:1" x14ac:dyDescent="0.25">
      <c r="A2825" s="6" t="str" cm="1">
        <f t="array" aca="1" ref="A2825" ca="1">IF($A2824="",INDIRECT("wishlist_data!A"&amp;INT(ROW($A2825)/4)),IF(MID($A2824,3,5)="notes",INDIRECT("wishlist_data!C"&amp;INT(ROW($A2825)/4)),IF(MID($A2824,1,3)="dim","",INDIRECT("wishlist_data!B"&amp;INT(ROW($A2825)/4)))))</f>
        <v>//notes:[Aegis' Speedrunner's Shopping List (updated 2026-01-05)] Tier: N/A [Purpose]: General add clear [Usage]: Universal [Source]: Deep Stone Crypt  | tags: aegis speedrun pve</v>
      </c>
    </row>
    <row r="2826" spans="1:1" x14ac:dyDescent="0.25">
      <c r="A2826" s="6" t="str" cm="1">
        <f t="array" aca="1" ref="A2826" ca="1">IF($A2825="",INDIRECT("wishlist_data!A"&amp;INT(ROW($A2826)/4)),IF(MID($A2825,3,5)="notes",INDIRECT("wishlist_data!C"&amp;INT(ROW($A2826)/4)),IF(MID($A2825,1,3)="dim","",INDIRECT("wishlist_data!B"&amp;INT(ROW($A2826)/4)))))</f>
        <v>dimwishlist:item=4230965989&amp;perks=1840239774,2420895100,1820235745, 3551326236</v>
      </c>
    </row>
    <row r="2827" spans="1:1" x14ac:dyDescent="0.25">
      <c r="A2827" s="6" t="str" cm="1">
        <f t="array" aca="1" ref="A2827" ca="1">IF($A2826="",INDIRECT("wishlist_data!A"&amp;INT(ROW($A2827)/4)),IF(MID($A2826,3,5)="notes",INDIRECT("wishlist_data!C"&amp;INT(ROW($A2827)/4)),IF(MID($A2826,1,3)="dim","",INDIRECT("wishlist_data!B"&amp;INT(ROW($A2827)/4)))))</f>
        <v/>
      </c>
    </row>
    <row r="2828" spans="1:1" x14ac:dyDescent="0.25">
      <c r="A2828" s="6" t="str" cm="1">
        <f t="array" aca="1" ref="A2828" ca="1">IF($A2827="",INDIRECT("wishlist_data!A"&amp;INT(ROW($A2828)/4)),IF(MID($A2827,3,5)="notes",INDIRECT("wishlist_data!C"&amp;INT(ROW($A2828)/4)),IF(MID($A2827,1,3)="dim","",INDIRECT("wishlist_data!B"&amp;INT(ROW($A2828)/4)))))</f>
        <v>// Conditional Finality</v>
      </c>
    </row>
    <row r="2829" spans="1:1" x14ac:dyDescent="0.25">
      <c r="A2829" s="6" t="str" cm="1">
        <f t="array" aca="1" ref="A2829" ca="1">IF($A2828="",INDIRECT("wishlist_data!A"&amp;INT(ROW($A2829)/4)),IF(MID($A2828,3,5)="notes",INDIRECT("wishlist_data!C"&amp;INT(ROW($A2829)/4)),IF(MID($A2828,1,3)="dim","",INDIRECT("wishlist_data!B"&amp;INT(ROW($A2829)/4)))))</f>
        <v>//notes:[Aegis' Speedrunner's Shopping List (updated 2026-01-05)] Tier: N/A [Purpose]: Unstoppable stun, Instant freeze or ignite [Usage]: Universal [Source]: Root of Nightmares  | tags: aegis speedrun pve</v>
      </c>
    </row>
    <row r="2830" spans="1:1" x14ac:dyDescent="0.25">
      <c r="A2830" s="6" t="str" cm="1">
        <f t="array" aca="1" ref="A2830" ca="1">IF($A2829="",INDIRECT("wishlist_data!A"&amp;INT(ROW($A2830)/4)),IF(MID($A2829,3,5)="notes",INDIRECT("wishlist_data!C"&amp;INT(ROW($A2830)/4)),IF(MID($A2829,1,3)="dim","",INDIRECT("wishlist_data!B"&amp;INT(ROW($A2830)/4)))))</f>
        <v>dimwishlist:item=3371017761&amp;perks=</v>
      </c>
    </row>
    <row r="2831" spans="1:1" x14ac:dyDescent="0.25">
      <c r="A2831" s="6" t="str" cm="1">
        <f t="array" aca="1" ref="A2831" ca="1">IF($A2830="",INDIRECT("wishlist_data!A"&amp;INT(ROW($A2831)/4)),IF(MID($A2830,3,5)="notes",INDIRECT("wishlist_data!C"&amp;INT(ROW($A2831)/4)),IF(MID($A2830,1,3)="dim","",INDIRECT("wishlist_data!B"&amp;INT(ROW($A2831)/4)))))</f>
        <v/>
      </c>
    </row>
    <row r="2832" spans="1:1" x14ac:dyDescent="0.25">
      <c r="A2832" s="6" t="str" cm="1">
        <f t="array" aca="1" ref="A2832" ca="1">IF($A2831="",INDIRECT("wishlist_data!A"&amp;INT(ROW($A2832)/4)),IF(MID($A2831,3,5)="notes",INDIRECT("wishlist_data!C"&amp;INT(ROW($A2832)/4)),IF(MID($A2831,1,3)="dim","",INDIRECT("wishlist_data!B"&amp;INT(ROW($A2832)/4)))))</f>
        <v>// Corrective Measure</v>
      </c>
    </row>
    <row r="2833" spans="1:1" x14ac:dyDescent="0.25">
      <c r="A2833" s="6" t="str" cm="1">
        <f t="array" aca="1" ref="A2833" ca="1">IF($A2832="",INDIRECT("wishlist_data!A"&amp;INT(ROW($A2833)/4)),IF(MID($A2832,3,5)="notes",INDIRECT("wishlist_data!C"&amp;INT(ROW($A2833)/4)),IF(MID($A2832,1,3)="dim","",INDIRECT("wishlist_data!B"&amp;INT(ROW($A2833)/4)))))</f>
        <v>//notes:[Aegis' Speedrunner's Shopping List (updated 2026-01-05)] Tier: N/A [Purpose]: General add clear [Usage]: Universal [Source]: Vault of Glass  | tags: aegis speedrun pve</v>
      </c>
    </row>
    <row r="2834" spans="1:1" x14ac:dyDescent="0.25">
      <c r="A2834" s="6" t="str" cm="1">
        <f t="array" aca="1" ref="A2834" ca="1">IF($A2833="",INDIRECT("wishlist_data!A"&amp;INT(ROW($A2834)/4)),IF(MID($A2833,3,5)="notes",INDIRECT("wishlist_data!C"&amp;INT(ROW($A2834)/4)),IF(MID($A2833,1,3)="dim","",INDIRECT("wishlist_data!B"&amp;INT(ROW($A2834)/4)))))</f>
        <v>dimwishlist:item=2334480463&amp;perks=1840239774,3230963543,3523296417,3824105627</v>
      </c>
    </row>
    <row r="2835" spans="1:1" x14ac:dyDescent="0.25">
      <c r="A2835" s="6" t="str" cm="1">
        <f t="array" aca="1" ref="A2835" ca="1">IF($A2834="",INDIRECT("wishlist_data!A"&amp;INT(ROW($A2835)/4)),IF(MID($A2834,3,5)="notes",INDIRECT("wishlist_data!C"&amp;INT(ROW($A2835)/4)),IF(MID($A2834,1,3)="dim","",INDIRECT("wishlist_data!B"&amp;INT(ROW($A2835)/4)))))</f>
        <v/>
      </c>
    </row>
    <row r="2836" spans="1:1" x14ac:dyDescent="0.25">
      <c r="A2836" s="6" t="str" cm="1">
        <f t="array" aca="1" ref="A2836" ca="1">IF($A2835="",INDIRECT("wishlist_data!A"&amp;INT(ROW($A2836)/4)),IF(MID($A2835,3,5)="notes",INDIRECT("wishlist_data!C"&amp;INT(ROW($A2836)/4)),IF(MID($A2835,1,3)="dim","",INDIRECT("wishlist_data!B"&amp;INT(ROW($A2836)/4)))))</f>
        <v>// Corrective Measure</v>
      </c>
    </row>
    <row r="2837" spans="1:1" x14ac:dyDescent="0.25">
      <c r="A2837" s="6" t="str" cm="1">
        <f t="array" aca="1" ref="A2837" ca="1">IF($A2836="",INDIRECT("wishlist_data!A"&amp;INT(ROW($A2837)/4)),IF(MID($A2836,3,5)="notes",INDIRECT("wishlist_data!C"&amp;INT(ROW($A2837)/4)),IF(MID($A2836,1,3)="dim","",INDIRECT("wishlist_data!B"&amp;INT(ROW($A2837)/4)))))</f>
        <v>//notes:[Aegis' Speedrunner's Shopping List (updated 2026-01-05)] Tier: N/A [Purpose]: General add clear [Usage]: Universal [Source]: Vault of Glass  | tags: aegis speedrun pve</v>
      </c>
    </row>
    <row r="2838" spans="1:1" x14ac:dyDescent="0.25">
      <c r="A2838" s="6" t="str" cm="1">
        <f t="array" aca="1" ref="A2838" ca="1">IF($A2837="",INDIRECT("wishlist_data!A"&amp;INT(ROW($A2838)/4)),IF(MID($A2837,3,5)="notes",INDIRECT("wishlist_data!C"&amp;INT(ROW($A2838)/4)),IF(MID($A2837,1,3)="dim","",INDIRECT("wishlist_data!B"&amp;INT(ROW($A2838)/4)))))</f>
        <v>dimwishlist:item=2334480463&amp;perks=1840239774,3230963543,3523296417, 1561789734</v>
      </c>
    </row>
    <row r="2839" spans="1:1" x14ac:dyDescent="0.25">
      <c r="A2839" s="6" t="str" cm="1">
        <f t="array" aca="1" ref="A2839" ca="1">IF($A2838="",INDIRECT("wishlist_data!A"&amp;INT(ROW($A2839)/4)),IF(MID($A2838,3,5)="notes",INDIRECT("wishlist_data!C"&amp;INT(ROW($A2839)/4)),IF(MID($A2838,1,3)="dim","",INDIRECT("wishlist_data!B"&amp;INT(ROW($A2839)/4)))))</f>
        <v/>
      </c>
    </row>
    <row r="2840" spans="1:1" x14ac:dyDescent="0.25">
      <c r="A2840" s="6" t="str" cm="1">
        <f t="array" aca="1" ref="A2840" ca="1">IF($A2839="",INDIRECT("wishlist_data!A"&amp;INT(ROW($A2840)/4)),IF(MID($A2839,3,5)="notes",INDIRECT("wishlist_data!C"&amp;INT(ROW($A2840)/4)),IF(MID($A2839,1,3)="dim","",INDIRECT("wishlist_data!B"&amp;INT(ROW($A2840)/4)))))</f>
        <v>// Corrective Measure</v>
      </c>
    </row>
    <row r="2841" spans="1:1" x14ac:dyDescent="0.25">
      <c r="A2841" s="6" t="str" cm="1">
        <f t="array" aca="1" ref="A2841" ca="1">IF($A2840="",INDIRECT("wishlist_data!A"&amp;INT(ROW($A2841)/4)),IF(MID($A2840,3,5)="notes",INDIRECT("wishlist_data!C"&amp;INT(ROW($A2841)/4)),IF(MID($A2840,1,3)="dim","",INDIRECT("wishlist_data!B"&amp;INT(ROW($A2841)/4)))))</f>
        <v>//notes:[Aegis' Speedrunner's Shopping List (updated 2026-01-05)] Tier: N/A [Purpose]: General add clear [Usage]: Universal [Source]: Vault of Glass  | tags: aegis speedrun pve</v>
      </c>
    </row>
    <row r="2842" spans="1:1" x14ac:dyDescent="0.25">
      <c r="A2842" s="6" t="str" cm="1">
        <f t="array" aca="1" ref="A2842" ca="1">IF($A2841="",INDIRECT("wishlist_data!A"&amp;INT(ROW($A2842)/4)),IF(MID($A2841,3,5)="notes",INDIRECT("wishlist_data!C"&amp;INT(ROW($A2842)/4)),IF(MID($A2841,1,3)="dim","",INDIRECT("wishlist_data!B"&amp;INT(ROW($A2842)/4)))))</f>
        <v>dimwishlist:item=2334480463&amp;perks=1840239774,3230963543,1820235745,3824105627</v>
      </c>
    </row>
    <row r="2843" spans="1:1" x14ac:dyDescent="0.25">
      <c r="A2843" s="6" t="str" cm="1">
        <f t="array" aca="1" ref="A2843" ca="1">IF($A2842="",INDIRECT("wishlist_data!A"&amp;INT(ROW($A2843)/4)),IF(MID($A2842,3,5)="notes",INDIRECT("wishlist_data!C"&amp;INT(ROW($A2843)/4)),IF(MID($A2842,1,3)="dim","",INDIRECT("wishlist_data!B"&amp;INT(ROW($A2843)/4)))))</f>
        <v/>
      </c>
    </row>
    <row r="2844" spans="1:1" x14ac:dyDescent="0.25">
      <c r="A2844" s="6" t="str" cm="1">
        <f t="array" aca="1" ref="A2844" ca="1">IF($A2843="",INDIRECT("wishlist_data!A"&amp;INT(ROW($A2844)/4)),IF(MID($A2843,3,5)="notes",INDIRECT("wishlist_data!C"&amp;INT(ROW($A2844)/4)),IF(MID($A2843,1,3)="dim","",INDIRECT("wishlist_data!B"&amp;INT(ROW($A2844)/4)))))</f>
        <v>// Corrective Measure</v>
      </c>
    </row>
    <row r="2845" spans="1:1" x14ac:dyDescent="0.25">
      <c r="A2845" s="6" t="str" cm="1">
        <f t="array" aca="1" ref="A2845" ca="1">IF($A2844="",INDIRECT("wishlist_data!A"&amp;INT(ROW($A2845)/4)),IF(MID($A2844,3,5)="notes",INDIRECT("wishlist_data!C"&amp;INT(ROW($A2845)/4)),IF(MID($A2844,1,3)="dim","",INDIRECT("wishlist_data!B"&amp;INT(ROW($A2845)/4)))))</f>
        <v>//notes:[Aegis' Speedrunner's Shopping List (updated 2026-01-05)] Tier: N/A [Purpose]: General add clear [Usage]: Universal [Source]: Vault of Glass  | tags: aegis speedrun pve</v>
      </c>
    </row>
    <row r="2846" spans="1:1" x14ac:dyDescent="0.25">
      <c r="A2846" s="6" t="str" cm="1">
        <f t="array" aca="1" ref="A2846" ca="1">IF($A2845="",INDIRECT("wishlist_data!A"&amp;INT(ROW($A2846)/4)),IF(MID($A2845,3,5)="notes",INDIRECT("wishlist_data!C"&amp;INT(ROW($A2846)/4)),IF(MID($A2845,1,3)="dim","",INDIRECT("wishlist_data!B"&amp;INT(ROW($A2846)/4)))))</f>
        <v>dimwishlist:item=2334480463&amp;perks=1840239774,3230963543,1820235745, 1561789734</v>
      </c>
    </row>
    <row r="2847" spans="1:1" x14ac:dyDescent="0.25">
      <c r="A2847" s="6" t="str" cm="1">
        <f t="array" aca="1" ref="A2847" ca="1">IF($A2846="",INDIRECT("wishlist_data!A"&amp;INT(ROW($A2847)/4)),IF(MID($A2846,3,5)="notes",INDIRECT("wishlist_data!C"&amp;INT(ROW($A2847)/4)),IF(MID($A2846,1,3)="dim","",INDIRECT("wishlist_data!B"&amp;INT(ROW($A2847)/4)))))</f>
        <v/>
      </c>
    </row>
    <row r="2848" spans="1:1" x14ac:dyDescent="0.25">
      <c r="A2848" s="6" t="str" cm="1">
        <f t="array" aca="1" ref="A2848" ca="1">IF($A2847="",INDIRECT("wishlist_data!A"&amp;INT(ROW($A2848)/4)),IF(MID($A2847,3,5)="notes",INDIRECT("wishlist_data!C"&amp;INT(ROW($A2848)/4)),IF(MID($A2847,1,3)="dim","",INDIRECT("wishlist_data!B"&amp;INT(ROW($A2848)/4)))))</f>
        <v>// Corrective Measure</v>
      </c>
    </row>
    <row r="2849" spans="1:1" x14ac:dyDescent="0.25">
      <c r="A2849" s="6" t="str" cm="1">
        <f t="array" aca="1" ref="A2849" ca="1">IF($A2848="",INDIRECT("wishlist_data!A"&amp;INT(ROW($A2849)/4)),IF(MID($A2848,3,5)="notes",INDIRECT("wishlist_data!C"&amp;INT(ROW($A2849)/4)),IF(MID($A2848,1,3)="dim","",INDIRECT("wishlist_data!B"&amp;INT(ROW($A2849)/4)))))</f>
        <v>//notes:[Aegis' Speedrunner's Shopping List (updated 2026-01-05)] Tier: N/A [Purpose]: General add clear [Usage]: Universal [Source]: Vault of Glass  | tags: aegis speedrun pve</v>
      </c>
    </row>
    <row r="2850" spans="1:1" x14ac:dyDescent="0.25">
      <c r="A2850" s="6" t="str" cm="1">
        <f t="array" aca="1" ref="A2850" ca="1">IF($A2849="",INDIRECT("wishlist_data!A"&amp;INT(ROW($A2850)/4)),IF(MID($A2849,3,5)="notes",INDIRECT("wishlist_data!C"&amp;INT(ROW($A2850)/4)),IF(MID($A2849,1,3)="dim","",INDIRECT("wishlist_data!B"&amp;INT(ROW($A2850)/4)))))</f>
        <v>dimwishlist:item=3654744298&amp;perks=1840239774,3230963543,3523296417,3824105627</v>
      </c>
    </row>
    <row r="2851" spans="1:1" x14ac:dyDescent="0.25">
      <c r="A2851" s="6" t="str" cm="1">
        <f t="array" aca="1" ref="A2851" ca="1">IF($A2850="",INDIRECT("wishlist_data!A"&amp;INT(ROW($A2851)/4)),IF(MID($A2850,3,5)="notes",INDIRECT("wishlist_data!C"&amp;INT(ROW($A2851)/4)),IF(MID($A2850,1,3)="dim","",INDIRECT("wishlist_data!B"&amp;INT(ROW($A2851)/4)))))</f>
        <v/>
      </c>
    </row>
    <row r="2852" spans="1:1" x14ac:dyDescent="0.25">
      <c r="A2852" s="6" t="str" cm="1">
        <f t="array" aca="1" ref="A2852" ca="1">IF($A2851="",INDIRECT("wishlist_data!A"&amp;INT(ROW($A2852)/4)),IF(MID($A2851,3,5)="notes",INDIRECT("wishlist_data!C"&amp;INT(ROW($A2852)/4)),IF(MID($A2851,1,3)="dim","",INDIRECT("wishlist_data!B"&amp;INT(ROW($A2852)/4)))))</f>
        <v>// Corrective Measure</v>
      </c>
    </row>
    <row r="2853" spans="1:1" x14ac:dyDescent="0.25">
      <c r="A2853" s="6" t="str" cm="1">
        <f t="array" aca="1" ref="A2853" ca="1">IF($A2852="",INDIRECT("wishlist_data!A"&amp;INT(ROW($A2853)/4)),IF(MID($A2852,3,5)="notes",INDIRECT("wishlist_data!C"&amp;INT(ROW($A2853)/4)),IF(MID($A2852,1,3)="dim","",INDIRECT("wishlist_data!B"&amp;INT(ROW($A2853)/4)))))</f>
        <v>//notes:[Aegis' Speedrunner's Shopping List (updated 2026-01-05)] Tier: N/A [Purpose]: General add clear [Usage]: Universal [Source]: Vault of Glass  | tags: aegis speedrun pve</v>
      </c>
    </row>
    <row r="2854" spans="1:1" x14ac:dyDescent="0.25">
      <c r="A2854" s="6" t="str" cm="1">
        <f t="array" aca="1" ref="A2854" ca="1">IF($A2853="",INDIRECT("wishlist_data!A"&amp;INT(ROW($A2854)/4)),IF(MID($A2853,3,5)="notes",INDIRECT("wishlist_data!C"&amp;INT(ROW($A2854)/4)),IF(MID($A2853,1,3)="dim","",INDIRECT("wishlist_data!B"&amp;INT(ROW($A2854)/4)))))</f>
        <v>dimwishlist:item=3654744298&amp;perks=1840239774,3230963543,3523296417, 1561789734</v>
      </c>
    </row>
    <row r="2855" spans="1:1" x14ac:dyDescent="0.25">
      <c r="A2855" s="6" t="str" cm="1">
        <f t="array" aca="1" ref="A2855" ca="1">IF($A2854="",INDIRECT("wishlist_data!A"&amp;INT(ROW($A2855)/4)),IF(MID($A2854,3,5)="notes",INDIRECT("wishlist_data!C"&amp;INT(ROW($A2855)/4)),IF(MID($A2854,1,3)="dim","",INDIRECT("wishlist_data!B"&amp;INT(ROW($A2855)/4)))))</f>
        <v/>
      </c>
    </row>
    <row r="2856" spans="1:1" x14ac:dyDescent="0.25">
      <c r="A2856" s="6" t="str" cm="1">
        <f t="array" aca="1" ref="A2856" ca="1">IF($A2855="",INDIRECT("wishlist_data!A"&amp;INT(ROW($A2856)/4)),IF(MID($A2855,3,5)="notes",INDIRECT("wishlist_data!C"&amp;INT(ROW($A2856)/4)),IF(MID($A2855,1,3)="dim","",INDIRECT("wishlist_data!B"&amp;INT(ROW($A2856)/4)))))</f>
        <v>// Corrective Measure</v>
      </c>
    </row>
    <row r="2857" spans="1:1" x14ac:dyDescent="0.25">
      <c r="A2857" s="6" t="str" cm="1">
        <f t="array" aca="1" ref="A2857" ca="1">IF($A2856="",INDIRECT("wishlist_data!A"&amp;INT(ROW($A2857)/4)),IF(MID($A2856,3,5)="notes",INDIRECT("wishlist_data!C"&amp;INT(ROW($A2857)/4)),IF(MID($A2856,1,3)="dim","",INDIRECT("wishlist_data!B"&amp;INT(ROW($A2857)/4)))))</f>
        <v>//notes:[Aegis' Speedrunner's Shopping List (updated 2026-01-05)] Tier: N/A [Purpose]: General add clear [Usage]: Universal [Source]: Vault of Glass  | tags: aegis speedrun pve</v>
      </c>
    </row>
    <row r="2858" spans="1:1" x14ac:dyDescent="0.25">
      <c r="A2858" s="6" t="str" cm="1">
        <f t="array" aca="1" ref="A2858" ca="1">IF($A2857="",INDIRECT("wishlist_data!A"&amp;INT(ROW($A2858)/4)),IF(MID($A2857,3,5)="notes",INDIRECT("wishlist_data!C"&amp;INT(ROW($A2858)/4)),IF(MID($A2857,1,3)="dim","",INDIRECT("wishlist_data!B"&amp;INT(ROW($A2858)/4)))))</f>
        <v>dimwishlist:item=3654744298&amp;perks=1840239774,3230963543,1820235745,3824105627</v>
      </c>
    </row>
    <row r="2859" spans="1:1" x14ac:dyDescent="0.25">
      <c r="A2859" s="6" t="str" cm="1">
        <f t="array" aca="1" ref="A2859" ca="1">IF($A2858="",INDIRECT("wishlist_data!A"&amp;INT(ROW($A2859)/4)),IF(MID($A2858,3,5)="notes",INDIRECT("wishlist_data!C"&amp;INT(ROW($A2859)/4)),IF(MID($A2858,1,3)="dim","",INDIRECT("wishlist_data!B"&amp;INT(ROW($A2859)/4)))))</f>
        <v/>
      </c>
    </row>
    <row r="2860" spans="1:1" x14ac:dyDescent="0.25">
      <c r="A2860" s="6" t="str" cm="1">
        <f t="array" aca="1" ref="A2860" ca="1">IF($A2859="",INDIRECT("wishlist_data!A"&amp;INT(ROW($A2860)/4)),IF(MID($A2859,3,5)="notes",INDIRECT("wishlist_data!C"&amp;INT(ROW($A2860)/4)),IF(MID($A2859,1,3)="dim","",INDIRECT("wishlist_data!B"&amp;INT(ROW($A2860)/4)))))</f>
        <v>// Corrective Measure</v>
      </c>
    </row>
    <row r="2861" spans="1:1" x14ac:dyDescent="0.25">
      <c r="A2861" s="6" t="str" cm="1">
        <f t="array" aca="1" ref="A2861" ca="1">IF($A2860="",INDIRECT("wishlist_data!A"&amp;INT(ROW($A2861)/4)),IF(MID($A2860,3,5)="notes",INDIRECT("wishlist_data!C"&amp;INT(ROW($A2861)/4)),IF(MID($A2860,1,3)="dim","",INDIRECT("wishlist_data!B"&amp;INT(ROW($A2861)/4)))))</f>
        <v>//notes:[Aegis' Speedrunner's Shopping List (updated 2026-01-05)] Tier: N/A [Purpose]: General add clear [Usage]: Universal [Source]: Vault of Glass  | tags: aegis speedrun pve</v>
      </c>
    </row>
    <row r="2862" spans="1:1" x14ac:dyDescent="0.25">
      <c r="A2862" s="6" t="str" cm="1">
        <f t="array" aca="1" ref="A2862" ca="1">IF($A2861="",INDIRECT("wishlist_data!A"&amp;INT(ROW($A2862)/4)),IF(MID($A2861,3,5)="notes",INDIRECT("wishlist_data!C"&amp;INT(ROW($A2862)/4)),IF(MID($A2861,1,3)="dim","",INDIRECT("wishlist_data!B"&amp;INT(ROW($A2862)/4)))))</f>
        <v>dimwishlist:item=3654744298&amp;perks=1840239774,3230963543,1820235745, 1561789734</v>
      </c>
    </row>
    <row r="2863" spans="1:1" x14ac:dyDescent="0.25">
      <c r="A2863" s="6" t="str" cm="1">
        <f t="array" aca="1" ref="A2863" ca="1">IF($A2862="",INDIRECT("wishlist_data!A"&amp;INT(ROW($A2863)/4)),IF(MID($A2862,3,5)="notes",INDIRECT("wishlist_data!C"&amp;INT(ROW($A2863)/4)),IF(MID($A2862,1,3)="dim","",INDIRECT("wishlist_data!B"&amp;INT(ROW($A2863)/4)))))</f>
        <v/>
      </c>
    </row>
    <row r="2864" spans="1:1" x14ac:dyDescent="0.25">
      <c r="A2864" s="6" t="str" cm="1">
        <f t="array" aca="1" ref="A2864" ca="1">IF($A2863="",INDIRECT("wishlist_data!A"&amp;INT(ROW($A2864)/4)),IF(MID($A2863,3,5)="notes",INDIRECT("wishlist_data!C"&amp;INT(ROW($A2864)/4)),IF(MID($A2863,1,3)="dim","",INDIRECT("wishlist_data!B"&amp;INT(ROW($A2864)/4)))))</f>
        <v>// Corrective Measure</v>
      </c>
    </row>
    <row r="2865" spans="1:1" x14ac:dyDescent="0.25">
      <c r="A2865" s="6" t="str" cm="1">
        <f t="array" aca="1" ref="A2865" ca="1">IF($A2864="",INDIRECT("wishlist_data!A"&amp;INT(ROW($A2865)/4)),IF(MID($A2864,3,5)="notes",INDIRECT("wishlist_data!C"&amp;INT(ROW($A2865)/4)),IF(MID($A2864,1,3)="dim","",INDIRECT("wishlist_data!B"&amp;INT(ROW($A2865)/4)))))</f>
        <v>//notes:[Aegis' Speedrunner's Shopping List (updated 2026-01-05)] Tier: N/A [Purpose]: General add clear [Usage]: Universal [Source]: Vault of Glass  | tags: aegis speedrun pve</v>
      </c>
    </row>
    <row r="2866" spans="1:1" x14ac:dyDescent="0.25">
      <c r="A2866" s="6" t="str" cm="1">
        <f t="array" aca="1" ref="A2866" ca="1">IF($A2865="",INDIRECT("wishlist_data!A"&amp;INT(ROW($A2866)/4)),IF(MID($A2865,3,5)="notes",INDIRECT("wishlist_data!C"&amp;INT(ROW($A2866)/4)),IF(MID($A2865,1,3)="dim","",INDIRECT("wishlist_data!B"&amp;INT(ROW($A2866)/4)))))</f>
        <v>dimwishlist:item=3796510434&amp;perks=1840239774,3230963543,3523296417,3824105627</v>
      </c>
    </row>
    <row r="2867" spans="1:1" x14ac:dyDescent="0.25">
      <c r="A2867" s="6" t="str" cm="1">
        <f t="array" aca="1" ref="A2867" ca="1">IF($A2866="",INDIRECT("wishlist_data!A"&amp;INT(ROW($A2867)/4)),IF(MID($A2866,3,5)="notes",INDIRECT("wishlist_data!C"&amp;INT(ROW($A2867)/4)),IF(MID($A2866,1,3)="dim","",INDIRECT("wishlist_data!B"&amp;INT(ROW($A2867)/4)))))</f>
        <v/>
      </c>
    </row>
    <row r="2868" spans="1:1" x14ac:dyDescent="0.25">
      <c r="A2868" s="6" t="str" cm="1">
        <f t="array" aca="1" ref="A2868" ca="1">IF($A2867="",INDIRECT("wishlist_data!A"&amp;INT(ROW($A2868)/4)),IF(MID($A2867,3,5)="notes",INDIRECT("wishlist_data!C"&amp;INT(ROW($A2868)/4)),IF(MID($A2867,1,3)="dim","",INDIRECT("wishlist_data!B"&amp;INT(ROW($A2868)/4)))))</f>
        <v>// Corrective Measure</v>
      </c>
    </row>
    <row r="2869" spans="1:1" x14ac:dyDescent="0.25">
      <c r="A2869" s="6" t="str" cm="1">
        <f t="array" aca="1" ref="A2869" ca="1">IF($A2868="",INDIRECT("wishlist_data!A"&amp;INT(ROW($A2869)/4)),IF(MID($A2868,3,5)="notes",INDIRECT("wishlist_data!C"&amp;INT(ROW($A2869)/4)),IF(MID($A2868,1,3)="dim","",INDIRECT("wishlist_data!B"&amp;INT(ROW($A2869)/4)))))</f>
        <v>//notes:[Aegis' Speedrunner's Shopping List (updated 2026-01-05)] Tier: N/A [Purpose]: General add clear [Usage]: Universal [Source]: Vault of Glass  | tags: aegis speedrun pve</v>
      </c>
    </row>
    <row r="2870" spans="1:1" x14ac:dyDescent="0.25">
      <c r="A2870" s="6" t="str" cm="1">
        <f t="array" aca="1" ref="A2870" ca="1">IF($A2869="",INDIRECT("wishlist_data!A"&amp;INT(ROW($A2870)/4)),IF(MID($A2869,3,5)="notes",INDIRECT("wishlist_data!C"&amp;INT(ROW($A2870)/4)),IF(MID($A2869,1,3)="dim","",INDIRECT("wishlist_data!B"&amp;INT(ROW($A2870)/4)))))</f>
        <v>dimwishlist:item=3796510434&amp;perks=1840239774,3230963543,3523296417, 1561789734</v>
      </c>
    </row>
    <row r="2871" spans="1:1" x14ac:dyDescent="0.25">
      <c r="A2871" s="6" t="str" cm="1">
        <f t="array" aca="1" ref="A2871" ca="1">IF($A2870="",INDIRECT("wishlist_data!A"&amp;INT(ROW($A2871)/4)),IF(MID($A2870,3,5)="notes",INDIRECT("wishlist_data!C"&amp;INT(ROW($A2871)/4)),IF(MID($A2870,1,3)="dim","",INDIRECT("wishlist_data!B"&amp;INT(ROW($A2871)/4)))))</f>
        <v/>
      </c>
    </row>
    <row r="2872" spans="1:1" x14ac:dyDescent="0.25">
      <c r="A2872" s="6" t="str" cm="1">
        <f t="array" aca="1" ref="A2872" ca="1">IF($A2871="",INDIRECT("wishlist_data!A"&amp;INT(ROW($A2872)/4)),IF(MID($A2871,3,5)="notes",INDIRECT("wishlist_data!C"&amp;INT(ROW($A2872)/4)),IF(MID($A2871,1,3)="dim","",INDIRECT("wishlist_data!B"&amp;INT(ROW($A2872)/4)))))</f>
        <v>// Corrective Measure</v>
      </c>
    </row>
    <row r="2873" spans="1:1" x14ac:dyDescent="0.25">
      <c r="A2873" s="6" t="str" cm="1">
        <f t="array" aca="1" ref="A2873" ca="1">IF($A2872="",INDIRECT("wishlist_data!A"&amp;INT(ROW($A2873)/4)),IF(MID($A2872,3,5)="notes",INDIRECT("wishlist_data!C"&amp;INT(ROW($A2873)/4)),IF(MID($A2872,1,3)="dim","",INDIRECT("wishlist_data!B"&amp;INT(ROW($A2873)/4)))))</f>
        <v>//notes:[Aegis' Speedrunner's Shopping List (updated 2026-01-05)] Tier: N/A [Purpose]: General add clear [Usage]: Universal [Source]: Vault of Glass  | tags: aegis speedrun pve</v>
      </c>
    </row>
    <row r="2874" spans="1:1" x14ac:dyDescent="0.25">
      <c r="A2874" s="6" t="str" cm="1">
        <f t="array" aca="1" ref="A2874" ca="1">IF($A2873="",INDIRECT("wishlist_data!A"&amp;INT(ROW($A2874)/4)),IF(MID($A2873,3,5)="notes",INDIRECT("wishlist_data!C"&amp;INT(ROW($A2874)/4)),IF(MID($A2873,1,3)="dim","",INDIRECT("wishlist_data!B"&amp;INT(ROW($A2874)/4)))))</f>
        <v>dimwishlist:item=3796510434&amp;perks=1840239774,3230963543,1820235745,3824105627</v>
      </c>
    </row>
    <row r="2875" spans="1:1" x14ac:dyDescent="0.25">
      <c r="A2875" s="6" t="str" cm="1">
        <f t="array" aca="1" ref="A2875" ca="1">IF($A2874="",INDIRECT("wishlist_data!A"&amp;INT(ROW($A2875)/4)),IF(MID($A2874,3,5)="notes",INDIRECT("wishlist_data!C"&amp;INT(ROW($A2875)/4)),IF(MID($A2874,1,3)="dim","",INDIRECT("wishlist_data!B"&amp;INT(ROW($A2875)/4)))))</f>
        <v/>
      </c>
    </row>
    <row r="2876" spans="1:1" x14ac:dyDescent="0.25">
      <c r="A2876" s="6" t="str" cm="1">
        <f t="array" aca="1" ref="A2876" ca="1">IF($A2875="",INDIRECT("wishlist_data!A"&amp;INT(ROW($A2876)/4)),IF(MID($A2875,3,5)="notes",INDIRECT("wishlist_data!C"&amp;INT(ROW($A2876)/4)),IF(MID($A2875,1,3)="dim","",INDIRECT("wishlist_data!B"&amp;INT(ROW($A2876)/4)))))</f>
        <v>// Corrective Measure</v>
      </c>
    </row>
    <row r="2877" spans="1:1" x14ac:dyDescent="0.25">
      <c r="A2877" s="6" t="str" cm="1">
        <f t="array" aca="1" ref="A2877" ca="1">IF($A2876="",INDIRECT("wishlist_data!A"&amp;INT(ROW($A2877)/4)),IF(MID($A2876,3,5)="notes",INDIRECT("wishlist_data!C"&amp;INT(ROW($A2877)/4)),IF(MID($A2876,1,3)="dim","",INDIRECT("wishlist_data!B"&amp;INT(ROW($A2877)/4)))))</f>
        <v>//notes:[Aegis' Speedrunner's Shopping List (updated 2026-01-05)] Tier: N/A [Purpose]: General add clear [Usage]: Universal [Source]: Vault of Glass  | tags: aegis speedrun pve</v>
      </c>
    </row>
    <row r="2878" spans="1:1" x14ac:dyDescent="0.25">
      <c r="A2878" s="6" t="str" cm="1">
        <f t="array" aca="1" ref="A2878" ca="1">IF($A2877="",INDIRECT("wishlist_data!A"&amp;INT(ROW($A2878)/4)),IF(MID($A2877,3,5)="notes",INDIRECT("wishlist_data!C"&amp;INT(ROW($A2878)/4)),IF(MID($A2877,1,3)="dim","",INDIRECT("wishlist_data!B"&amp;INT(ROW($A2878)/4)))))</f>
        <v>dimwishlist:item=3796510434&amp;perks=1840239774,3230963543,1820235745, 1561789734</v>
      </c>
    </row>
    <row r="2879" spans="1:1" x14ac:dyDescent="0.25">
      <c r="A2879" s="6" t="str" cm="1">
        <f t="array" aca="1" ref="A2879" ca="1">IF($A2878="",INDIRECT("wishlist_data!A"&amp;INT(ROW($A2879)/4)),IF(MID($A2878,3,5)="notes",INDIRECT("wishlist_data!C"&amp;INT(ROW($A2879)/4)),IF(MID($A2878,1,3)="dim","",INDIRECT("wishlist_data!B"&amp;INT(ROW($A2879)/4)))))</f>
        <v/>
      </c>
    </row>
    <row r="2880" spans="1:1" x14ac:dyDescent="0.25">
      <c r="A2880" s="6" t="str" cm="1">
        <f t="array" aca="1" ref="A2880" ca="1">IF($A2879="",INDIRECT("wishlist_data!A"&amp;INT(ROW($A2880)/4)),IF(MID($A2879,3,5)="notes",INDIRECT("wishlist_data!C"&amp;INT(ROW($A2880)/4)),IF(MID($A2879,1,3)="dim","",INDIRECT("wishlist_data!B"&amp;INT(ROW($A2880)/4)))))</f>
        <v>// Corrective Measure</v>
      </c>
    </row>
    <row r="2881" spans="1:1" x14ac:dyDescent="0.25">
      <c r="A2881" s="6" t="str" cm="1">
        <f t="array" aca="1" ref="A2881" ca="1">IF($A2880="",INDIRECT("wishlist_data!A"&amp;INT(ROW($A2881)/4)),IF(MID($A2880,3,5)="notes",INDIRECT("wishlist_data!C"&amp;INT(ROW($A2881)/4)),IF(MID($A2880,1,3)="dim","",INDIRECT("wishlist_data!B"&amp;INT(ROW($A2881)/4)))))</f>
        <v>//notes:[Aegis' Speedrunner's Shopping List (updated 2026-01-05)] Tier: N/A [Purpose]: General add clear [Usage]: Universal [Source]: Vault of Glass  | tags: aegis speedrun pve</v>
      </c>
    </row>
    <row r="2882" spans="1:1" x14ac:dyDescent="0.25">
      <c r="A2882" s="6" t="str" cm="1">
        <f t="array" aca="1" ref="A2882" ca="1">IF($A2881="",INDIRECT("wishlist_data!A"&amp;INT(ROW($A2882)/4)),IF(MID($A2881,3,5)="notes",INDIRECT("wishlist_data!C"&amp;INT(ROW($A2882)/4)),IF(MID($A2881,1,3)="dim","",INDIRECT("wishlist_data!B"&amp;INT(ROW($A2882)/4)))))</f>
        <v>dimwishlist:item=471518543&amp;perks=1840239774,3230963543,3523296417,3824105627</v>
      </c>
    </row>
    <row r="2883" spans="1:1" x14ac:dyDescent="0.25">
      <c r="A2883" s="6" t="str" cm="1">
        <f t="array" aca="1" ref="A2883" ca="1">IF($A2882="",INDIRECT("wishlist_data!A"&amp;INT(ROW($A2883)/4)),IF(MID($A2882,3,5)="notes",INDIRECT("wishlist_data!C"&amp;INT(ROW($A2883)/4)),IF(MID($A2882,1,3)="dim","",INDIRECT("wishlist_data!B"&amp;INT(ROW($A2883)/4)))))</f>
        <v/>
      </c>
    </row>
    <row r="2884" spans="1:1" x14ac:dyDescent="0.25">
      <c r="A2884" s="6" t="str" cm="1">
        <f t="array" aca="1" ref="A2884" ca="1">IF($A2883="",INDIRECT("wishlist_data!A"&amp;INT(ROW($A2884)/4)),IF(MID($A2883,3,5)="notes",INDIRECT("wishlist_data!C"&amp;INT(ROW($A2884)/4)),IF(MID($A2883,1,3)="dim","",INDIRECT("wishlist_data!B"&amp;INT(ROW($A2884)/4)))))</f>
        <v>// Corrective Measure</v>
      </c>
    </row>
    <row r="2885" spans="1:1" x14ac:dyDescent="0.25">
      <c r="A2885" s="6" t="str" cm="1">
        <f t="array" aca="1" ref="A2885" ca="1">IF($A2884="",INDIRECT("wishlist_data!A"&amp;INT(ROW($A2885)/4)),IF(MID($A2884,3,5)="notes",INDIRECT("wishlist_data!C"&amp;INT(ROW($A2885)/4)),IF(MID($A2884,1,3)="dim","",INDIRECT("wishlist_data!B"&amp;INT(ROW($A2885)/4)))))</f>
        <v>//notes:[Aegis' Speedrunner's Shopping List (updated 2026-01-05)] Tier: N/A [Purpose]: General add clear [Usage]: Universal [Source]: Vault of Glass  | tags: aegis speedrun pve</v>
      </c>
    </row>
    <row r="2886" spans="1:1" x14ac:dyDescent="0.25">
      <c r="A2886" s="6" t="str" cm="1">
        <f t="array" aca="1" ref="A2886" ca="1">IF($A2885="",INDIRECT("wishlist_data!A"&amp;INT(ROW($A2886)/4)),IF(MID($A2885,3,5)="notes",INDIRECT("wishlist_data!C"&amp;INT(ROW($A2886)/4)),IF(MID($A2885,1,3)="dim","",INDIRECT("wishlist_data!B"&amp;INT(ROW($A2886)/4)))))</f>
        <v>dimwishlist:item=471518543&amp;perks=1840239774,3230963543,3523296417, 1561789734</v>
      </c>
    </row>
    <row r="2887" spans="1:1" x14ac:dyDescent="0.25">
      <c r="A2887" s="6" t="str" cm="1">
        <f t="array" aca="1" ref="A2887" ca="1">IF($A2886="",INDIRECT("wishlist_data!A"&amp;INT(ROW($A2887)/4)),IF(MID($A2886,3,5)="notes",INDIRECT("wishlist_data!C"&amp;INT(ROW($A2887)/4)),IF(MID($A2886,1,3)="dim","",INDIRECT("wishlist_data!B"&amp;INT(ROW($A2887)/4)))))</f>
        <v/>
      </c>
    </row>
    <row r="2888" spans="1:1" x14ac:dyDescent="0.25">
      <c r="A2888" s="6" t="str" cm="1">
        <f t="array" aca="1" ref="A2888" ca="1">IF($A2887="",INDIRECT("wishlist_data!A"&amp;INT(ROW($A2888)/4)),IF(MID($A2887,3,5)="notes",INDIRECT("wishlist_data!C"&amp;INT(ROW($A2888)/4)),IF(MID($A2887,1,3)="dim","",INDIRECT("wishlist_data!B"&amp;INT(ROW($A2888)/4)))))</f>
        <v>// Corrective Measure</v>
      </c>
    </row>
    <row r="2889" spans="1:1" x14ac:dyDescent="0.25">
      <c r="A2889" s="6" t="str" cm="1">
        <f t="array" aca="1" ref="A2889" ca="1">IF($A2888="",INDIRECT("wishlist_data!A"&amp;INT(ROW($A2889)/4)),IF(MID($A2888,3,5)="notes",INDIRECT("wishlist_data!C"&amp;INT(ROW($A2889)/4)),IF(MID($A2888,1,3)="dim","",INDIRECT("wishlist_data!B"&amp;INT(ROW($A2889)/4)))))</f>
        <v>//notes:[Aegis' Speedrunner's Shopping List (updated 2026-01-05)] Tier: N/A [Purpose]: General add clear [Usage]: Universal [Source]: Vault of Glass  | tags: aegis speedrun pve</v>
      </c>
    </row>
    <row r="2890" spans="1:1" x14ac:dyDescent="0.25">
      <c r="A2890" s="6" t="str" cm="1">
        <f t="array" aca="1" ref="A2890" ca="1">IF($A2889="",INDIRECT("wishlist_data!A"&amp;INT(ROW($A2890)/4)),IF(MID($A2889,3,5)="notes",INDIRECT("wishlist_data!C"&amp;INT(ROW($A2890)/4)),IF(MID($A2889,1,3)="dim","",INDIRECT("wishlist_data!B"&amp;INT(ROW($A2890)/4)))))</f>
        <v>dimwishlist:item=471518543&amp;perks=1840239774,3230963543,1820235745,3824105627</v>
      </c>
    </row>
    <row r="2891" spans="1:1" x14ac:dyDescent="0.25">
      <c r="A2891" s="6" t="str" cm="1">
        <f t="array" aca="1" ref="A2891" ca="1">IF($A2890="",INDIRECT("wishlist_data!A"&amp;INT(ROW($A2891)/4)),IF(MID($A2890,3,5)="notes",INDIRECT("wishlist_data!C"&amp;INT(ROW($A2891)/4)),IF(MID($A2890,1,3)="dim","",INDIRECT("wishlist_data!B"&amp;INT(ROW($A2891)/4)))))</f>
        <v/>
      </c>
    </row>
    <row r="2892" spans="1:1" x14ac:dyDescent="0.25">
      <c r="A2892" s="6" t="str" cm="1">
        <f t="array" aca="1" ref="A2892" ca="1">IF($A2891="",INDIRECT("wishlist_data!A"&amp;INT(ROW($A2892)/4)),IF(MID($A2891,3,5)="notes",INDIRECT("wishlist_data!C"&amp;INT(ROW($A2892)/4)),IF(MID($A2891,1,3)="dim","",INDIRECT("wishlist_data!B"&amp;INT(ROW($A2892)/4)))))</f>
        <v>// Corrective Measure</v>
      </c>
    </row>
    <row r="2893" spans="1:1" x14ac:dyDescent="0.25">
      <c r="A2893" s="6" t="str" cm="1">
        <f t="array" aca="1" ref="A2893" ca="1">IF($A2892="",INDIRECT("wishlist_data!A"&amp;INT(ROW($A2893)/4)),IF(MID($A2892,3,5)="notes",INDIRECT("wishlist_data!C"&amp;INT(ROW($A2893)/4)),IF(MID($A2892,1,3)="dim","",INDIRECT("wishlist_data!B"&amp;INT(ROW($A2893)/4)))))</f>
        <v>//notes:[Aegis' Speedrunner's Shopping List (updated 2026-01-05)] Tier: N/A [Purpose]: General add clear [Usage]: Universal [Source]: Vault of Glass  | tags: aegis speedrun pve</v>
      </c>
    </row>
    <row r="2894" spans="1:1" x14ac:dyDescent="0.25">
      <c r="A2894" s="6" t="str" cm="1">
        <f t="array" aca="1" ref="A2894" ca="1">IF($A2893="",INDIRECT("wishlist_data!A"&amp;INT(ROW($A2894)/4)),IF(MID($A2893,3,5)="notes",INDIRECT("wishlist_data!C"&amp;INT(ROW($A2894)/4)),IF(MID($A2893,1,3)="dim","",INDIRECT("wishlist_data!B"&amp;INT(ROW($A2894)/4)))))</f>
        <v>dimwishlist:item=471518543&amp;perks=1840239774,3230963543,1820235745, 1561789734</v>
      </c>
    </row>
    <row r="2895" spans="1:1" x14ac:dyDescent="0.25">
      <c r="A2895" s="6" t="str" cm="1">
        <f t="array" aca="1" ref="A2895" ca="1">IF($A2894="",INDIRECT("wishlist_data!A"&amp;INT(ROW($A2895)/4)),IF(MID($A2894,3,5)="notes",INDIRECT("wishlist_data!C"&amp;INT(ROW($A2895)/4)),IF(MID($A2894,1,3)="dim","",INDIRECT("wishlist_data!B"&amp;INT(ROW($A2895)/4)))))</f>
        <v/>
      </c>
    </row>
    <row r="2896" spans="1:1" x14ac:dyDescent="0.25">
      <c r="A2896" s="6" t="str" cm="1">
        <f t="array" aca="1" ref="A2896" ca="1">IF($A2895="",INDIRECT("wishlist_data!A"&amp;INT(ROW($A2896)/4)),IF(MID($A2895,3,5)="notes",INDIRECT("wishlist_data!C"&amp;INT(ROW($A2896)/4)),IF(MID($A2895,1,3)="dim","",INDIRECT("wishlist_data!B"&amp;INT(ROW($A2896)/4)))))</f>
        <v>// Crux Termination IV</v>
      </c>
    </row>
    <row r="2897" spans="1:1" x14ac:dyDescent="0.25">
      <c r="A2897" s="6" t="str" cm="1">
        <f t="array" aca="1" ref="A2897" ca="1">IF($A2896="",INDIRECT("wishlist_data!A"&amp;INT(ROW($A2897)/4)),IF(MID($A2896,3,5)="notes",INDIRECT("wishlist_data!C"&amp;INT(ROW($A2897)/4)),IF(MID($A2896,1,3)="dim","",INDIRECT("wishlist_data!B"&amp;INT(ROW($A2897)/4)))))</f>
        <v>//notes:[Aegis' Speedrunner's Shopping List (updated 2026-01-05)] Tier: N/A [Purpose]: Niche boss damage, Burst splash damage [Usage]: GMs [Source]: World drop  | tags: aegis speedrun pve</v>
      </c>
    </row>
    <row r="2898" spans="1:1" x14ac:dyDescent="0.25">
      <c r="A2898" s="6" t="str" cm="1">
        <f t="array" aca="1" ref="A2898" ca="1">IF($A2897="",INDIRECT("wishlist_data!A"&amp;INT(ROW($A2898)/4)),IF(MID($A2897,3,5)="notes",INDIRECT("wishlist_data!C"&amp;INT(ROW($A2898)/4)),IF(MID($A2897,1,3)="dim","",INDIRECT("wishlist_data!B"&amp;INT(ROW($A2898)/4)))))</f>
        <v>dimwishlist:item=1719687748&amp;perks=3525010810,3796465595,3161816588,3708227201</v>
      </c>
    </row>
    <row r="2899" spans="1:1" x14ac:dyDescent="0.25">
      <c r="A2899" s="6" t="str" cm="1">
        <f t="array" aca="1" ref="A2899" ca="1">IF($A2898="",INDIRECT("wishlist_data!A"&amp;INT(ROW($A2899)/4)),IF(MID($A2898,3,5)="notes",INDIRECT("wishlist_data!C"&amp;INT(ROW($A2899)/4)),IF(MID($A2898,1,3)="dim","",INDIRECT("wishlist_data!B"&amp;INT(ROW($A2899)/4)))))</f>
        <v/>
      </c>
    </row>
    <row r="2900" spans="1:1" x14ac:dyDescent="0.25">
      <c r="A2900" s="6" t="str" cm="1">
        <f t="array" aca="1" ref="A2900" ca="1">IF($A2899="",INDIRECT("wishlist_data!A"&amp;INT(ROW($A2900)/4)),IF(MID($A2899,3,5)="notes",INDIRECT("wishlist_data!C"&amp;INT(ROW($A2900)/4)),IF(MID($A2899,1,3)="dim","",INDIRECT("wishlist_data!B"&amp;INT(ROW($A2900)/4)))))</f>
        <v>// Crux Termination IV</v>
      </c>
    </row>
    <row r="2901" spans="1:1" x14ac:dyDescent="0.25">
      <c r="A2901" s="6" t="str" cm="1">
        <f t="array" aca="1" ref="A2901" ca="1">IF($A2900="",INDIRECT("wishlist_data!A"&amp;INT(ROW($A2901)/4)),IF(MID($A2900,3,5)="notes",INDIRECT("wishlist_data!C"&amp;INT(ROW($A2901)/4)),IF(MID($A2900,1,3)="dim","",INDIRECT("wishlist_data!B"&amp;INT(ROW($A2901)/4)))))</f>
        <v>//notes:[Aegis' Speedrunner's Shopping List (updated 2026-01-05)] Tier: N/A [Purpose]: Niche boss damage, Burst splash damage [Usage]: GMs [Source]: World drop  | tags: aegis speedrun pve</v>
      </c>
    </row>
    <row r="2902" spans="1:1" x14ac:dyDescent="0.25">
      <c r="A2902" s="6" t="str" cm="1">
        <f t="array" aca="1" ref="A2902" ca="1">IF($A2901="",INDIRECT("wishlist_data!A"&amp;INT(ROW($A2902)/4)),IF(MID($A2901,3,5)="notes",INDIRECT("wishlist_data!C"&amp;INT(ROW($A2902)/4)),IF(MID($A2901,1,3)="dim","",INDIRECT("wishlist_data!B"&amp;INT(ROW($A2902)/4)))))</f>
        <v>dimwishlist:item=1719687748&amp;perks=3525010810,3796465595,3161816588,1439600632</v>
      </c>
    </row>
    <row r="2903" spans="1:1" x14ac:dyDescent="0.25">
      <c r="A2903" s="6" t="str" cm="1">
        <f t="array" aca="1" ref="A2903" ca="1">IF($A2902="",INDIRECT("wishlist_data!A"&amp;INT(ROW($A2903)/4)),IF(MID($A2902,3,5)="notes",INDIRECT("wishlist_data!C"&amp;INT(ROW($A2903)/4)),IF(MID($A2902,1,3)="dim","",INDIRECT("wishlist_data!B"&amp;INT(ROW($A2903)/4)))))</f>
        <v/>
      </c>
    </row>
    <row r="2904" spans="1:1" x14ac:dyDescent="0.25">
      <c r="A2904" s="6" t="str" cm="1">
        <f t="array" aca="1" ref="A2904" ca="1">IF($A2903="",INDIRECT("wishlist_data!A"&amp;INT(ROW($A2904)/4)),IF(MID($A2903,3,5)="notes",INDIRECT("wishlist_data!C"&amp;INT(ROW($A2904)/4)),IF(MID($A2903,1,3)="dim","",INDIRECT("wishlist_data!B"&amp;INT(ROW($A2904)/4)))))</f>
        <v>// Crux Termination IV</v>
      </c>
    </row>
    <row r="2905" spans="1:1" x14ac:dyDescent="0.25">
      <c r="A2905" s="6" t="str" cm="1">
        <f t="array" aca="1" ref="A2905" ca="1">IF($A2904="",INDIRECT("wishlist_data!A"&amp;INT(ROW($A2905)/4)),IF(MID($A2904,3,5)="notes",INDIRECT("wishlist_data!C"&amp;INT(ROW($A2905)/4)),IF(MID($A2904,1,3)="dim","",INDIRECT("wishlist_data!B"&amp;INT(ROW($A2905)/4)))))</f>
        <v>//notes:[Aegis' Speedrunner's Shopping List (updated 2026-01-05)] Tier: N/A [Purpose]: Niche boss damage, Burst splash damage [Usage]: GMs [Source]: World drop  | tags: aegis speedrun pve</v>
      </c>
    </row>
    <row r="2906" spans="1:1" x14ac:dyDescent="0.25">
      <c r="A2906" s="6" t="str" cm="1">
        <f t="array" aca="1" ref="A2906" ca="1">IF($A2905="",INDIRECT("wishlist_data!A"&amp;INT(ROW($A2906)/4)),IF(MID($A2905,3,5)="notes",INDIRECT("wishlist_data!C"&amp;INT(ROW($A2906)/4)),IF(MID($A2905,1,3)="dim","",INDIRECT("wishlist_data!B"&amp;INT(ROW($A2906)/4)))))</f>
        <v>dimwishlist:item=1719687748&amp;perks=3525010810,3796465595,1523832109,3708227201</v>
      </c>
    </row>
    <row r="2907" spans="1:1" x14ac:dyDescent="0.25">
      <c r="A2907" s="6" t="str" cm="1">
        <f t="array" aca="1" ref="A2907" ca="1">IF($A2906="",INDIRECT("wishlist_data!A"&amp;INT(ROW($A2907)/4)),IF(MID($A2906,3,5)="notes",INDIRECT("wishlist_data!C"&amp;INT(ROW($A2907)/4)),IF(MID($A2906,1,3)="dim","",INDIRECT("wishlist_data!B"&amp;INT(ROW($A2907)/4)))))</f>
        <v/>
      </c>
    </row>
    <row r="2908" spans="1:1" x14ac:dyDescent="0.25">
      <c r="A2908" s="6" t="str" cm="1">
        <f t="array" aca="1" ref="A2908" ca="1">IF($A2907="",INDIRECT("wishlist_data!A"&amp;INT(ROW($A2908)/4)),IF(MID($A2907,3,5)="notes",INDIRECT("wishlist_data!C"&amp;INT(ROW($A2908)/4)),IF(MID($A2907,1,3)="dim","",INDIRECT("wishlist_data!B"&amp;INT(ROW($A2908)/4)))))</f>
        <v>// Crux Termination IV</v>
      </c>
    </row>
    <row r="2909" spans="1:1" x14ac:dyDescent="0.25">
      <c r="A2909" s="6" t="str" cm="1">
        <f t="array" aca="1" ref="A2909" ca="1">IF($A2908="",INDIRECT("wishlist_data!A"&amp;INT(ROW($A2909)/4)),IF(MID($A2908,3,5)="notes",INDIRECT("wishlist_data!C"&amp;INT(ROW($A2909)/4)),IF(MID($A2908,1,3)="dim","",INDIRECT("wishlist_data!B"&amp;INT(ROW($A2909)/4)))))</f>
        <v>//notes:[Aegis' Speedrunner's Shopping List (updated 2026-01-05)] Tier: N/A [Purpose]: Niche boss damage, Burst splash damage [Usage]: GMs [Source]: World drop  | tags: aegis speedrun pve</v>
      </c>
    </row>
    <row r="2910" spans="1:1" x14ac:dyDescent="0.25">
      <c r="A2910" s="6" t="str" cm="1">
        <f t="array" aca="1" ref="A2910" ca="1">IF($A2909="",INDIRECT("wishlist_data!A"&amp;INT(ROW($A2910)/4)),IF(MID($A2909,3,5)="notes",INDIRECT("wishlist_data!C"&amp;INT(ROW($A2910)/4)),IF(MID($A2909,1,3)="dim","",INDIRECT("wishlist_data!B"&amp;INT(ROW($A2910)/4)))))</f>
        <v>dimwishlist:item=1719687748&amp;perks=3525010810,3796465595,1523832109,1439600632</v>
      </c>
    </row>
    <row r="2911" spans="1:1" x14ac:dyDescent="0.25">
      <c r="A2911" s="6" t="str" cm="1">
        <f t="array" aca="1" ref="A2911" ca="1">IF($A2910="",INDIRECT("wishlist_data!A"&amp;INT(ROW($A2911)/4)),IF(MID($A2910,3,5)="notes",INDIRECT("wishlist_data!C"&amp;INT(ROW($A2911)/4)),IF(MID($A2910,1,3)="dim","",INDIRECT("wishlist_data!B"&amp;INT(ROW($A2911)/4)))))</f>
        <v/>
      </c>
    </row>
    <row r="2912" spans="1:1" x14ac:dyDescent="0.25">
      <c r="A2912" s="6" t="str" cm="1">
        <f t="array" aca="1" ref="A2912" ca="1">IF($A2911="",INDIRECT("wishlist_data!A"&amp;INT(ROW($A2912)/4)),IF(MID($A2911,3,5)="notes",INDIRECT("wishlist_data!C"&amp;INT(ROW($A2912)/4)),IF(MID($A2911,1,3)="dim","",INDIRECT("wishlist_data!B"&amp;INT(ROW($A2912)/4)))))</f>
        <v>// Crux Termination IV</v>
      </c>
    </row>
    <row r="2913" spans="1:1" x14ac:dyDescent="0.25">
      <c r="A2913" s="6" t="str" cm="1">
        <f t="array" aca="1" ref="A2913" ca="1">IF($A2912="",INDIRECT("wishlist_data!A"&amp;INT(ROW($A2913)/4)),IF(MID($A2912,3,5)="notes",INDIRECT("wishlist_data!C"&amp;INT(ROW($A2913)/4)),IF(MID($A2912,1,3)="dim","",INDIRECT("wishlist_data!B"&amp;INT(ROW($A2913)/4)))))</f>
        <v>//notes:[Aegis' Speedrunner's Shopping List (updated 2026-01-05)] Tier: N/A [Purpose]: Niche boss damage, Burst splash damage [Usage]: GMs [Source]: World drop  | tags: aegis speedrun pve</v>
      </c>
    </row>
    <row r="2914" spans="1:1" x14ac:dyDescent="0.25">
      <c r="A2914" s="6" t="str" cm="1">
        <f t="array" aca="1" ref="A2914" ca="1">IF($A2913="",INDIRECT("wishlist_data!A"&amp;INT(ROW($A2914)/4)),IF(MID($A2913,3,5)="notes",INDIRECT("wishlist_data!C"&amp;INT(ROW($A2914)/4)),IF(MID($A2913,1,3)="dim","",INDIRECT("wishlist_data!B"&amp;INT(ROW($A2914)/4)))))</f>
        <v>dimwishlist:item=1719687748&amp;perks=3525010810,3796465595,2284787283,3708227201</v>
      </c>
    </row>
    <row r="2915" spans="1:1" x14ac:dyDescent="0.25">
      <c r="A2915" s="6" t="str" cm="1">
        <f t="array" aca="1" ref="A2915" ca="1">IF($A2914="",INDIRECT("wishlist_data!A"&amp;INT(ROW($A2915)/4)),IF(MID($A2914,3,5)="notes",INDIRECT("wishlist_data!C"&amp;INT(ROW($A2915)/4)),IF(MID($A2914,1,3)="dim","",INDIRECT("wishlist_data!B"&amp;INT(ROW($A2915)/4)))))</f>
        <v/>
      </c>
    </row>
    <row r="2916" spans="1:1" x14ac:dyDescent="0.25">
      <c r="A2916" s="6" t="str" cm="1">
        <f t="array" aca="1" ref="A2916" ca="1">IF($A2915="",INDIRECT("wishlist_data!A"&amp;INT(ROW($A2916)/4)),IF(MID($A2915,3,5)="notes",INDIRECT("wishlist_data!C"&amp;INT(ROW($A2916)/4)),IF(MID($A2915,1,3)="dim","",INDIRECT("wishlist_data!B"&amp;INT(ROW($A2916)/4)))))</f>
        <v>// Crux Termination IV</v>
      </c>
    </row>
    <row r="2917" spans="1:1" x14ac:dyDescent="0.25">
      <c r="A2917" s="6" t="str" cm="1">
        <f t="array" aca="1" ref="A2917" ca="1">IF($A2916="",INDIRECT("wishlist_data!A"&amp;INT(ROW($A2917)/4)),IF(MID($A2916,3,5)="notes",INDIRECT("wishlist_data!C"&amp;INT(ROW($A2917)/4)),IF(MID($A2916,1,3)="dim","",INDIRECT("wishlist_data!B"&amp;INT(ROW($A2917)/4)))))</f>
        <v>//notes:[Aegis' Speedrunner's Shopping List (updated 2026-01-05)] Tier: N/A [Purpose]: Niche boss damage, Burst splash damage [Usage]: GMs [Source]: World drop  | tags: aegis speedrun pve</v>
      </c>
    </row>
    <row r="2918" spans="1:1" x14ac:dyDescent="0.25">
      <c r="A2918" s="6" t="str" cm="1">
        <f t="array" aca="1" ref="A2918" ca="1">IF($A2917="",INDIRECT("wishlist_data!A"&amp;INT(ROW($A2918)/4)),IF(MID($A2917,3,5)="notes",INDIRECT("wishlist_data!C"&amp;INT(ROW($A2918)/4)),IF(MID($A2917,1,3)="dim","",INDIRECT("wishlist_data!B"&amp;INT(ROW($A2918)/4)))))</f>
        <v>dimwishlist:item=1719687748&amp;perks=3525010810,3796465595,2284787283,1439600632</v>
      </c>
    </row>
    <row r="2919" spans="1:1" x14ac:dyDescent="0.25">
      <c r="A2919" s="6" t="str" cm="1">
        <f t="array" aca="1" ref="A2919" ca="1">IF($A2918="",INDIRECT("wishlist_data!A"&amp;INT(ROW($A2919)/4)),IF(MID($A2918,3,5)="notes",INDIRECT("wishlist_data!C"&amp;INT(ROW($A2919)/4)),IF(MID($A2918,1,3)="dim","",INDIRECT("wishlist_data!B"&amp;INT(ROW($A2919)/4)))))</f>
        <v/>
      </c>
    </row>
    <row r="2920" spans="1:1" x14ac:dyDescent="0.25">
      <c r="A2920" s="6" t="str" cm="1">
        <f t="array" aca="1" ref="A2920" ca="1">IF($A2919="",INDIRECT("wishlist_data!A"&amp;INT(ROW($A2920)/4)),IF(MID($A2919,3,5)="notes",INDIRECT("wishlist_data!C"&amp;INT(ROW($A2920)/4)),IF(MID($A2919,1,3)="dim","",INDIRECT("wishlist_data!B"&amp;INT(ROW($A2920)/4)))))</f>
        <v>// Cynosure</v>
      </c>
    </row>
    <row r="2921" spans="1:1" x14ac:dyDescent="0.25">
      <c r="A2921" s="6" t="str" cm="1">
        <f t="array" aca="1" ref="A2921" ca="1">IF($A2920="",INDIRECT("wishlist_data!A"&amp;INT(ROW($A2921)/4)),IF(MID($A2920,3,5)="notes",INDIRECT("wishlist_data!C"&amp;INT(ROW($A2921)/4)),IF(MID($A2920,1,3)="dim","",INDIRECT("wishlist_data!B"&amp;INT(ROW($A2921)/4)))))</f>
        <v>//notes:[Aegis' Speedrunner's Shopping List (updated 2026-01-05)] Tier: N/A [Purpose]: Burst splash damage [Usage]: Universal [Source]: Vanguard pool  | tags: aegis speedrun pve</v>
      </c>
    </row>
    <row r="2922" spans="1:1" x14ac:dyDescent="0.25">
      <c r="A2922" s="6" t="str" cm="1">
        <f t="array" aca="1" ref="A2922" ca="1">IF($A2921="",INDIRECT("wishlist_data!A"&amp;INT(ROW($A2922)/4)),IF(MID($A2921,3,5)="notes",INDIRECT("wishlist_data!C"&amp;INT(ROW($A2922)/4)),IF(MID($A2921,1,3)="dim","",INDIRECT("wishlist_data!B"&amp;INT(ROW($A2922)/4)))))</f>
        <v>dimwishlist:item=694275488&amp;perks=3525010810,3796465595,3987942396,1089671869</v>
      </c>
    </row>
    <row r="2923" spans="1:1" x14ac:dyDescent="0.25">
      <c r="A2923" s="6" t="str" cm="1">
        <f t="array" aca="1" ref="A2923" ca="1">IF($A2922="",INDIRECT("wishlist_data!A"&amp;INT(ROW($A2923)/4)),IF(MID($A2922,3,5)="notes",INDIRECT("wishlist_data!C"&amp;INT(ROW($A2923)/4)),IF(MID($A2922,1,3)="dim","",INDIRECT("wishlist_data!B"&amp;INT(ROW($A2923)/4)))))</f>
        <v/>
      </c>
    </row>
    <row r="2924" spans="1:1" x14ac:dyDescent="0.25">
      <c r="A2924" s="6" t="str" cm="1">
        <f t="array" aca="1" ref="A2924" ca="1">IF($A2923="",INDIRECT("wishlist_data!A"&amp;INT(ROW($A2924)/4)),IF(MID($A2923,3,5)="notes",INDIRECT("wishlist_data!C"&amp;INT(ROW($A2924)/4)),IF(MID($A2923,1,3)="dim","",INDIRECT("wishlist_data!B"&amp;INT(ROW($A2924)/4)))))</f>
        <v>// Cynosure</v>
      </c>
    </row>
    <row r="2925" spans="1:1" x14ac:dyDescent="0.25">
      <c r="A2925" s="6" t="str" cm="1">
        <f t="array" aca="1" ref="A2925" ca="1">IF($A2924="",INDIRECT("wishlist_data!A"&amp;INT(ROW($A2925)/4)),IF(MID($A2924,3,5)="notes",INDIRECT("wishlist_data!C"&amp;INT(ROW($A2925)/4)),IF(MID($A2924,1,3)="dim","",INDIRECT("wishlist_data!B"&amp;INT(ROW($A2925)/4)))))</f>
        <v>//notes:[Aegis' Speedrunner's Shopping List (updated 2026-01-05)] Tier: N/A [Purpose]: Burst splash damage [Usage]: Universal [Source]: Vanguard pool  | tags: aegis speedrun pve</v>
      </c>
    </row>
    <row r="2926" spans="1:1" x14ac:dyDescent="0.25">
      <c r="A2926" s="6" t="str" cm="1">
        <f t="array" aca="1" ref="A2926" ca="1">IF($A2925="",INDIRECT("wishlist_data!A"&amp;INT(ROW($A2926)/4)),IF(MID($A2925,3,5)="notes",INDIRECT("wishlist_data!C"&amp;INT(ROW($A2926)/4)),IF(MID($A2925,1,3)="dim","",INDIRECT("wishlist_data!B"&amp;INT(ROW($A2926)/4)))))</f>
        <v>dimwishlist:item=694275488&amp;perks=3525010810,3796465595,3987942396,1439600632</v>
      </c>
    </row>
    <row r="2927" spans="1:1" x14ac:dyDescent="0.25">
      <c r="A2927" s="6" t="str" cm="1">
        <f t="array" aca="1" ref="A2927" ca="1">IF($A2926="",INDIRECT("wishlist_data!A"&amp;INT(ROW($A2927)/4)),IF(MID($A2926,3,5)="notes",INDIRECT("wishlist_data!C"&amp;INT(ROW($A2927)/4)),IF(MID($A2926,1,3)="dim","",INDIRECT("wishlist_data!B"&amp;INT(ROW($A2927)/4)))))</f>
        <v/>
      </c>
    </row>
    <row r="2928" spans="1:1" x14ac:dyDescent="0.25">
      <c r="A2928" s="6" t="str" cm="1">
        <f t="array" aca="1" ref="A2928" ca="1">IF($A2927="",INDIRECT("wishlist_data!A"&amp;INT(ROW($A2928)/4)),IF(MID($A2927,3,5)="notes",INDIRECT("wishlist_data!C"&amp;INT(ROW($A2928)/4)),IF(MID($A2927,1,3)="dim","",INDIRECT("wishlist_data!B"&amp;INT(ROW($A2928)/4)))))</f>
        <v>// Cynosure</v>
      </c>
    </row>
    <row r="2929" spans="1:1" x14ac:dyDescent="0.25">
      <c r="A2929" s="6" t="str" cm="1">
        <f t="array" aca="1" ref="A2929" ca="1">IF($A2928="",INDIRECT("wishlist_data!A"&amp;INT(ROW($A2929)/4)),IF(MID($A2928,3,5)="notes",INDIRECT("wishlist_data!C"&amp;INT(ROW($A2929)/4)),IF(MID($A2928,1,3)="dim","",INDIRECT("wishlist_data!B"&amp;INT(ROW($A2929)/4)))))</f>
        <v>//notes:[Aegis' Speedrunner's Shopping List (updated 2026-01-05)] Tier: N/A [Purpose]: Burst splash damage [Usage]: Universal [Source]: Vanguard pool  | tags: aegis speedrun pve</v>
      </c>
    </row>
    <row r="2930" spans="1:1" x14ac:dyDescent="0.25">
      <c r="A2930" s="6" t="str" cm="1">
        <f t="array" aca="1" ref="A2930" ca="1">IF($A2929="",INDIRECT("wishlist_data!A"&amp;INT(ROW($A2930)/4)),IF(MID($A2929,3,5)="notes",INDIRECT("wishlist_data!C"&amp;INT(ROW($A2930)/4)),IF(MID($A2929,1,3)="dim","",INDIRECT("wishlist_data!B"&amp;INT(ROW($A2930)/4)))))</f>
        <v>dimwishlist:item=694275488&amp;perks=3525010810,3796465595,3987942396,2319119708</v>
      </c>
    </row>
    <row r="2931" spans="1:1" x14ac:dyDescent="0.25">
      <c r="A2931" s="6" t="str" cm="1">
        <f t="array" aca="1" ref="A2931" ca="1">IF($A2930="",INDIRECT("wishlist_data!A"&amp;INT(ROW($A2931)/4)),IF(MID($A2930,3,5)="notes",INDIRECT("wishlist_data!C"&amp;INT(ROW($A2931)/4)),IF(MID($A2930,1,3)="dim","",INDIRECT("wishlist_data!B"&amp;INT(ROW($A2931)/4)))))</f>
        <v/>
      </c>
    </row>
    <row r="2932" spans="1:1" x14ac:dyDescent="0.25">
      <c r="A2932" s="6" t="str" cm="1">
        <f t="array" aca="1" ref="A2932" ca="1">IF($A2931="",INDIRECT("wishlist_data!A"&amp;INT(ROW($A2932)/4)),IF(MID($A2931,3,5)="notes",INDIRECT("wishlist_data!C"&amp;INT(ROW($A2932)/4)),IF(MID($A2931,1,3)="dim","",INDIRECT("wishlist_data!B"&amp;INT(ROW($A2932)/4)))))</f>
        <v>// Cynosure</v>
      </c>
    </row>
    <row r="2933" spans="1:1" x14ac:dyDescent="0.25">
      <c r="A2933" s="6" t="str" cm="1">
        <f t="array" aca="1" ref="A2933" ca="1">IF($A2932="",INDIRECT("wishlist_data!A"&amp;INT(ROW($A2933)/4)),IF(MID($A2932,3,5)="notes",INDIRECT("wishlist_data!C"&amp;INT(ROW($A2933)/4)),IF(MID($A2932,1,3)="dim","",INDIRECT("wishlist_data!B"&amp;INT(ROW($A2933)/4)))))</f>
        <v>//notes:[Aegis' Speedrunner's Shopping List (updated 2026-01-05)] Tier: N/A [Purpose]: Burst splash damage [Usage]: Universal [Source]: Vanguard pool  | tags: aegis speedrun pve</v>
      </c>
    </row>
    <row r="2934" spans="1:1" x14ac:dyDescent="0.25">
      <c r="A2934" s="6" t="str" cm="1">
        <f t="array" aca="1" ref="A2934" ca="1">IF($A2933="",INDIRECT("wishlist_data!A"&amp;INT(ROW($A2934)/4)),IF(MID($A2933,3,5)="notes",INDIRECT("wishlist_data!C"&amp;INT(ROW($A2934)/4)),IF(MID($A2933,1,3)="dim","",INDIRECT("wishlist_data!B"&amp;INT(ROW($A2934)/4)))))</f>
        <v>dimwishlist:item=694275488&amp;perks=3525010810,3796465595,3643424744,1089671869</v>
      </c>
    </row>
    <row r="2935" spans="1:1" x14ac:dyDescent="0.25">
      <c r="A2935" s="6" t="str" cm="1">
        <f t="array" aca="1" ref="A2935" ca="1">IF($A2934="",INDIRECT("wishlist_data!A"&amp;INT(ROW($A2935)/4)),IF(MID($A2934,3,5)="notes",INDIRECT("wishlist_data!C"&amp;INT(ROW($A2935)/4)),IF(MID($A2934,1,3)="dim","",INDIRECT("wishlist_data!B"&amp;INT(ROW($A2935)/4)))))</f>
        <v/>
      </c>
    </row>
    <row r="2936" spans="1:1" x14ac:dyDescent="0.25">
      <c r="A2936" s="6" t="str" cm="1">
        <f t="array" aca="1" ref="A2936" ca="1">IF($A2935="",INDIRECT("wishlist_data!A"&amp;INT(ROW($A2936)/4)),IF(MID($A2935,3,5)="notes",INDIRECT("wishlist_data!C"&amp;INT(ROW($A2936)/4)),IF(MID($A2935,1,3)="dim","",INDIRECT("wishlist_data!B"&amp;INT(ROW($A2936)/4)))))</f>
        <v>// Cynosure</v>
      </c>
    </row>
    <row r="2937" spans="1:1" x14ac:dyDescent="0.25">
      <c r="A2937" s="6" t="str" cm="1">
        <f t="array" aca="1" ref="A2937" ca="1">IF($A2936="",INDIRECT("wishlist_data!A"&amp;INT(ROW($A2937)/4)),IF(MID($A2936,3,5)="notes",INDIRECT("wishlist_data!C"&amp;INT(ROW($A2937)/4)),IF(MID($A2936,1,3)="dim","",INDIRECT("wishlist_data!B"&amp;INT(ROW($A2937)/4)))))</f>
        <v>//notes:[Aegis' Speedrunner's Shopping List (updated 2026-01-05)] Tier: N/A [Purpose]: Burst splash damage [Usage]: Universal [Source]: Vanguard pool  | tags: aegis speedrun pve</v>
      </c>
    </row>
    <row r="2938" spans="1:1" x14ac:dyDescent="0.25">
      <c r="A2938" s="6" t="str" cm="1">
        <f t="array" aca="1" ref="A2938" ca="1">IF($A2937="",INDIRECT("wishlist_data!A"&amp;INT(ROW($A2938)/4)),IF(MID($A2937,3,5)="notes",INDIRECT("wishlist_data!C"&amp;INT(ROW($A2938)/4)),IF(MID($A2937,1,3)="dim","",INDIRECT("wishlist_data!B"&amp;INT(ROW($A2938)/4)))))</f>
        <v>dimwishlist:item=694275488&amp;perks=3525010810,3796465595,3643424744,1439600632</v>
      </c>
    </row>
    <row r="2939" spans="1:1" x14ac:dyDescent="0.25">
      <c r="A2939" s="6" t="str" cm="1">
        <f t="array" aca="1" ref="A2939" ca="1">IF($A2938="",INDIRECT("wishlist_data!A"&amp;INT(ROW($A2939)/4)),IF(MID($A2938,3,5)="notes",INDIRECT("wishlist_data!C"&amp;INT(ROW($A2939)/4)),IF(MID($A2938,1,3)="dim","",INDIRECT("wishlist_data!B"&amp;INT(ROW($A2939)/4)))))</f>
        <v/>
      </c>
    </row>
    <row r="2940" spans="1:1" x14ac:dyDescent="0.25">
      <c r="A2940" s="6" t="str" cm="1">
        <f t="array" aca="1" ref="A2940" ca="1">IF($A2939="",INDIRECT("wishlist_data!A"&amp;INT(ROW($A2940)/4)),IF(MID($A2939,3,5)="notes",INDIRECT("wishlist_data!C"&amp;INT(ROW($A2940)/4)),IF(MID($A2939,1,3)="dim","",INDIRECT("wishlist_data!B"&amp;INT(ROW($A2940)/4)))))</f>
        <v>// Cynosure</v>
      </c>
    </row>
    <row r="2941" spans="1:1" x14ac:dyDescent="0.25">
      <c r="A2941" s="6" t="str" cm="1">
        <f t="array" aca="1" ref="A2941" ca="1">IF($A2940="",INDIRECT("wishlist_data!A"&amp;INT(ROW($A2941)/4)),IF(MID($A2940,3,5)="notes",INDIRECT("wishlist_data!C"&amp;INT(ROW($A2941)/4)),IF(MID($A2940,1,3)="dim","",INDIRECT("wishlist_data!B"&amp;INT(ROW($A2941)/4)))))</f>
        <v>//notes:[Aegis' Speedrunner's Shopping List (updated 2026-01-05)] Tier: N/A [Purpose]: Burst splash damage [Usage]: Universal [Source]: Vanguard pool  | tags: aegis speedrun pve</v>
      </c>
    </row>
    <row r="2942" spans="1:1" x14ac:dyDescent="0.25">
      <c r="A2942" s="6" t="str" cm="1">
        <f t="array" aca="1" ref="A2942" ca="1">IF($A2941="",INDIRECT("wishlist_data!A"&amp;INT(ROW($A2942)/4)),IF(MID($A2941,3,5)="notes",INDIRECT("wishlist_data!C"&amp;INT(ROW($A2942)/4)),IF(MID($A2941,1,3)="dim","",INDIRECT("wishlist_data!B"&amp;INT(ROW($A2942)/4)))))</f>
        <v>dimwishlist:item=694275488&amp;perks=3525010810,3796465595,3643424744,2319119708</v>
      </c>
    </row>
    <row r="2943" spans="1:1" x14ac:dyDescent="0.25">
      <c r="A2943" s="6" t="str" cm="1">
        <f t="array" aca="1" ref="A2943" ca="1">IF($A2942="",INDIRECT("wishlist_data!A"&amp;INT(ROW($A2943)/4)),IF(MID($A2942,3,5)="notes",INDIRECT("wishlist_data!C"&amp;INT(ROW($A2943)/4)),IF(MID($A2942,1,3)="dim","",INDIRECT("wishlist_data!B"&amp;INT(ROW($A2943)/4)))))</f>
        <v/>
      </c>
    </row>
    <row r="2944" spans="1:1" x14ac:dyDescent="0.25">
      <c r="A2944" s="6" t="str" cm="1">
        <f t="array" aca="1" ref="A2944" ca="1">IF($A2943="",INDIRECT("wishlist_data!A"&amp;INT(ROW($A2944)/4)),IF(MID($A2943,3,5)="notes",INDIRECT("wishlist_data!C"&amp;INT(ROW($A2944)/4)),IF(MID($A2943,1,3)="dim","",INDIRECT("wishlist_data!B"&amp;INT(ROW($A2944)/4)))))</f>
        <v>// Cynosure</v>
      </c>
    </row>
    <row r="2945" spans="1:1" x14ac:dyDescent="0.25">
      <c r="A2945" s="6" t="str" cm="1">
        <f t="array" aca="1" ref="A2945" ca="1">IF($A2944="",INDIRECT("wishlist_data!A"&amp;INT(ROW($A2945)/4)),IF(MID($A2944,3,5)="notes",INDIRECT("wishlist_data!C"&amp;INT(ROW($A2945)/4)),IF(MID($A2944,1,3)="dim","",INDIRECT("wishlist_data!B"&amp;INT(ROW($A2945)/4)))))</f>
        <v>//notes:[Aegis' Speedrunner's Shopping List (updated 2026-01-05)] Tier: N/A [Purpose]: Burst splash damage [Usage]: Universal [Source]: Vanguard pool  | tags: aegis speedrun pve</v>
      </c>
    </row>
    <row r="2946" spans="1:1" x14ac:dyDescent="0.25">
      <c r="A2946" s="6" t="str" cm="1">
        <f t="array" aca="1" ref="A2946" ca="1">IF($A2945="",INDIRECT("wishlist_data!A"&amp;INT(ROW($A2946)/4)),IF(MID($A2945,3,5)="notes",INDIRECT("wishlist_data!C"&amp;INT(ROW($A2946)/4)),IF(MID($A2945,1,3)="dim","",INDIRECT("wishlist_data!B"&amp;INT(ROW($A2946)/4)))))</f>
        <v>dimwishlist:item=694275488&amp;perks=3525010810,3796465595,2284787283,1089671869</v>
      </c>
    </row>
    <row r="2947" spans="1:1" x14ac:dyDescent="0.25">
      <c r="A2947" s="6" t="str" cm="1">
        <f t="array" aca="1" ref="A2947" ca="1">IF($A2946="",INDIRECT("wishlist_data!A"&amp;INT(ROW($A2947)/4)),IF(MID($A2946,3,5)="notes",INDIRECT("wishlist_data!C"&amp;INT(ROW($A2947)/4)),IF(MID($A2946,1,3)="dim","",INDIRECT("wishlist_data!B"&amp;INT(ROW($A2947)/4)))))</f>
        <v/>
      </c>
    </row>
    <row r="2948" spans="1:1" x14ac:dyDescent="0.25">
      <c r="A2948" s="6" t="str" cm="1">
        <f t="array" aca="1" ref="A2948" ca="1">IF($A2947="",INDIRECT("wishlist_data!A"&amp;INT(ROW($A2948)/4)),IF(MID($A2947,3,5)="notes",INDIRECT("wishlist_data!C"&amp;INT(ROW($A2948)/4)),IF(MID($A2947,1,3)="dim","",INDIRECT("wishlist_data!B"&amp;INT(ROW($A2948)/4)))))</f>
        <v>// Cynosure</v>
      </c>
    </row>
    <row r="2949" spans="1:1" x14ac:dyDescent="0.25">
      <c r="A2949" s="6" t="str" cm="1">
        <f t="array" aca="1" ref="A2949" ca="1">IF($A2948="",INDIRECT("wishlist_data!A"&amp;INT(ROW($A2949)/4)),IF(MID($A2948,3,5)="notes",INDIRECT("wishlist_data!C"&amp;INT(ROW($A2949)/4)),IF(MID($A2948,1,3)="dim","",INDIRECT("wishlist_data!B"&amp;INT(ROW($A2949)/4)))))</f>
        <v>//notes:[Aegis' Speedrunner's Shopping List (updated 2026-01-05)] Tier: N/A [Purpose]: Burst splash damage [Usage]: Universal [Source]: Vanguard pool  | tags: aegis speedrun pve</v>
      </c>
    </row>
    <row r="2950" spans="1:1" x14ac:dyDescent="0.25">
      <c r="A2950" s="6" t="str" cm="1">
        <f t="array" aca="1" ref="A2950" ca="1">IF($A2949="",INDIRECT("wishlist_data!A"&amp;INT(ROW($A2950)/4)),IF(MID($A2949,3,5)="notes",INDIRECT("wishlist_data!C"&amp;INT(ROW($A2950)/4)),IF(MID($A2949,1,3)="dim","",INDIRECT("wishlist_data!B"&amp;INT(ROW($A2950)/4)))))</f>
        <v>dimwishlist:item=694275488&amp;perks=3525010810,3796465595,2284787283,1439600632</v>
      </c>
    </row>
    <row r="2951" spans="1:1" x14ac:dyDescent="0.25">
      <c r="A2951" s="6" t="str" cm="1">
        <f t="array" aca="1" ref="A2951" ca="1">IF($A2950="",INDIRECT("wishlist_data!A"&amp;INT(ROW($A2951)/4)),IF(MID($A2950,3,5)="notes",INDIRECT("wishlist_data!C"&amp;INT(ROW($A2951)/4)),IF(MID($A2950,1,3)="dim","",INDIRECT("wishlist_data!B"&amp;INT(ROW($A2951)/4)))))</f>
        <v/>
      </c>
    </row>
    <row r="2952" spans="1:1" x14ac:dyDescent="0.25">
      <c r="A2952" s="6" t="str" cm="1">
        <f t="array" aca="1" ref="A2952" ca="1">IF($A2951="",INDIRECT("wishlist_data!A"&amp;INT(ROW($A2952)/4)),IF(MID($A2951,3,5)="notes",INDIRECT("wishlist_data!C"&amp;INT(ROW($A2952)/4)),IF(MID($A2951,1,3)="dim","",INDIRECT("wishlist_data!B"&amp;INT(ROW($A2952)/4)))))</f>
        <v>// Cynosure</v>
      </c>
    </row>
    <row r="2953" spans="1:1" x14ac:dyDescent="0.25">
      <c r="A2953" s="6" t="str" cm="1">
        <f t="array" aca="1" ref="A2953" ca="1">IF($A2952="",INDIRECT("wishlist_data!A"&amp;INT(ROW($A2953)/4)),IF(MID($A2952,3,5)="notes",INDIRECT("wishlist_data!C"&amp;INT(ROW($A2953)/4)),IF(MID($A2952,1,3)="dim","",INDIRECT("wishlist_data!B"&amp;INT(ROW($A2953)/4)))))</f>
        <v>//notes:[Aegis' Speedrunner's Shopping List (updated 2026-01-05)] Tier: N/A [Purpose]: Burst splash damage [Usage]: Universal [Source]: Vanguard pool  | tags: aegis speedrun pve</v>
      </c>
    </row>
    <row r="2954" spans="1:1" x14ac:dyDescent="0.25">
      <c r="A2954" s="6" t="str" cm="1">
        <f t="array" aca="1" ref="A2954" ca="1">IF($A2953="",INDIRECT("wishlist_data!A"&amp;INT(ROW($A2954)/4)),IF(MID($A2953,3,5)="notes",INDIRECT("wishlist_data!C"&amp;INT(ROW($A2954)/4)),IF(MID($A2953,1,3)="dim","",INDIRECT("wishlist_data!B"&amp;INT(ROW($A2954)/4)))))</f>
        <v>dimwishlist:item=694275488&amp;perks=3525010810,3796465595,2284787283,2319119708</v>
      </c>
    </row>
    <row r="2955" spans="1:1" x14ac:dyDescent="0.25">
      <c r="A2955" s="6" t="str" cm="1">
        <f t="array" aca="1" ref="A2955" ca="1">IF($A2954="",INDIRECT("wishlist_data!A"&amp;INT(ROW($A2955)/4)),IF(MID($A2954,3,5)="notes",INDIRECT("wishlist_data!C"&amp;INT(ROW($A2955)/4)),IF(MID($A2954,1,3)="dim","",INDIRECT("wishlist_data!B"&amp;INT(ROW($A2955)/4)))))</f>
        <v/>
      </c>
    </row>
    <row r="2956" spans="1:1" x14ac:dyDescent="0.25">
      <c r="A2956" s="6" t="str" cm="1">
        <f t="array" aca="1" ref="A2956" ca="1">IF($A2955="",INDIRECT("wishlist_data!A"&amp;INT(ROW($A2956)/4)),IF(MID($A2955,3,5)="notes",INDIRECT("wishlist_data!C"&amp;INT(ROW($A2956)/4)),IF(MID($A2955,1,3)="dim","",INDIRECT("wishlist_data!B"&amp;INT(ROW($A2956)/4)))))</f>
        <v>// Dead Weight</v>
      </c>
    </row>
    <row r="2957" spans="1:1" x14ac:dyDescent="0.25">
      <c r="A2957" s="6" t="str" cm="1">
        <f t="array" aca="1" ref="A2957" ca="1">IF($A2956="",INDIRECT("wishlist_data!A"&amp;INT(ROW($A2957)/4)),IF(MID($A2956,3,5)="notes",INDIRECT("wishlist_data!C"&amp;INT(ROW($A2957)/4)),IF(MID($A2956,1,3)="dim","",INDIRECT("wishlist_data!B"&amp;INT(ROW($A2957)/4)))))</f>
        <v>//notes:[Aegis' Speedrunner's Shopping List (updated 2026-01-05)] Tier: N/A [Purpose]: One-two punch, Major burst, Fast single weapon damage [Usage]: Universal [Source]: Gambit pool  | tags: aegis speedrun pve</v>
      </c>
    </row>
    <row r="2958" spans="1:1" x14ac:dyDescent="0.25">
      <c r="A2958" s="6" t="str" cm="1">
        <f t="array" aca="1" ref="A2958" ca="1">IF($A2957="",INDIRECT("wishlist_data!A"&amp;INT(ROW($A2958)/4)),IF(MID($A2957,3,5)="notes",INDIRECT("wishlist_data!C"&amp;INT(ROW($A2958)/4)),IF(MID($A2957,1,3)="dim","",INDIRECT("wishlist_data!B"&amp;INT(ROW($A2958)/4)))))</f>
        <v>dimwishlist:item=3738678140&amp;perks=1300023272,106909392,1631667848,2679249093</v>
      </c>
    </row>
    <row r="2959" spans="1:1" x14ac:dyDescent="0.25">
      <c r="A2959" s="6" t="str" cm="1">
        <f t="array" aca="1" ref="A2959" ca="1">IF($A2958="",INDIRECT("wishlist_data!A"&amp;INT(ROW($A2959)/4)),IF(MID($A2958,3,5)="notes",INDIRECT("wishlist_data!C"&amp;INT(ROW($A2959)/4)),IF(MID($A2958,1,3)="dim","",INDIRECT("wishlist_data!B"&amp;INT(ROW($A2959)/4)))))</f>
        <v/>
      </c>
    </row>
    <row r="2960" spans="1:1" x14ac:dyDescent="0.25">
      <c r="A2960" s="6" t="str" cm="1">
        <f t="array" aca="1" ref="A2960" ca="1">IF($A2959="",INDIRECT("wishlist_data!A"&amp;INT(ROW($A2960)/4)),IF(MID($A2959,3,5)="notes",INDIRECT("wishlist_data!C"&amp;INT(ROW($A2960)/4)),IF(MID($A2959,1,3)="dim","",INDIRECT("wishlist_data!B"&amp;INT(ROW($A2960)/4)))))</f>
        <v>// Dead Weight</v>
      </c>
    </row>
    <row r="2961" spans="1:1" x14ac:dyDescent="0.25">
      <c r="A2961" s="6" t="str" cm="1">
        <f t="array" aca="1" ref="A2961" ca="1">IF($A2960="",INDIRECT("wishlist_data!A"&amp;INT(ROW($A2961)/4)),IF(MID($A2960,3,5)="notes",INDIRECT("wishlist_data!C"&amp;INT(ROW($A2961)/4)),IF(MID($A2960,1,3)="dim","",INDIRECT("wishlist_data!B"&amp;INT(ROW($A2961)/4)))))</f>
        <v>//notes:[Aegis' Speedrunner's Shopping List (updated 2026-01-05)] Tier: N/A [Purpose]: One-two punch, Major burst, Fast single weapon damage [Usage]: Universal [Source]: Gambit pool  | tags: aegis speedrun pve</v>
      </c>
    </row>
    <row r="2962" spans="1:1" x14ac:dyDescent="0.25">
      <c r="A2962" s="6" t="str" cm="1">
        <f t="array" aca="1" ref="A2962" ca="1">IF($A2961="",INDIRECT("wishlist_data!A"&amp;INT(ROW($A2962)/4)),IF(MID($A2961,3,5)="notes",INDIRECT("wishlist_data!C"&amp;INT(ROW($A2962)/4)),IF(MID($A2961,1,3)="dim","",INDIRECT("wishlist_data!B"&amp;INT(ROW($A2962)/4)))))</f>
        <v>dimwishlist:item=3738678140&amp;perks=1300023272,106909392,1631667848,3708227201</v>
      </c>
    </row>
    <row r="2963" spans="1:1" x14ac:dyDescent="0.25">
      <c r="A2963" s="6" t="str" cm="1">
        <f t="array" aca="1" ref="A2963" ca="1">IF($A2962="",INDIRECT("wishlist_data!A"&amp;INT(ROW($A2963)/4)),IF(MID($A2962,3,5)="notes",INDIRECT("wishlist_data!C"&amp;INT(ROW($A2963)/4)),IF(MID($A2962,1,3)="dim","",INDIRECT("wishlist_data!B"&amp;INT(ROW($A2963)/4)))))</f>
        <v/>
      </c>
    </row>
    <row r="2964" spans="1:1" x14ac:dyDescent="0.25">
      <c r="A2964" s="6" t="str" cm="1">
        <f t="array" aca="1" ref="A2964" ca="1">IF($A2963="",INDIRECT("wishlist_data!A"&amp;INT(ROW($A2964)/4)),IF(MID($A2963,3,5)="notes",INDIRECT("wishlist_data!C"&amp;INT(ROW($A2964)/4)),IF(MID($A2963,1,3)="dim","",INDIRECT("wishlist_data!B"&amp;INT(ROW($A2964)/4)))))</f>
        <v>// Dead Weight</v>
      </c>
    </row>
    <row r="2965" spans="1:1" x14ac:dyDescent="0.25">
      <c r="A2965" s="6" t="str" cm="1">
        <f t="array" aca="1" ref="A2965" ca="1">IF($A2964="",INDIRECT("wishlist_data!A"&amp;INT(ROW($A2965)/4)),IF(MID($A2964,3,5)="notes",INDIRECT("wishlist_data!C"&amp;INT(ROW($A2965)/4)),IF(MID($A2964,1,3)="dim","",INDIRECT("wishlist_data!B"&amp;INT(ROW($A2965)/4)))))</f>
        <v>//notes:[Aegis' Speedrunner's Shopping List (updated 2026-01-05)] Tier: N/A [Purpose]: One-two punch, Major burst, Fast single weapon damage [Usage]: Universal [Source]: Gambit pool  | tags: aegis speedrun pve</v>
      </c>
    </row>
    <row r="2966" spans="1:1" x14ac:dyDescent="0.25">
      <c r="A2966" s="6" t="str" cm="1">
        <f t="array" aca="1" ref="A2966" ca="1">IF($A2965="",INDIRECT("wishlist_data!A"&amp;INT(ROW($A2966)/4)),IF(MID($A2965,3,5)="notes",INDIRECT("wishlist_data!C"&amp;INT(ROW($A2966)/4)),IF(MID($A2965,1,3)="dim","",INDIRECT("wishlist_data!B"&amp;INT(ROW($A2966)/4)))))</f>
        <v>dimwishlist:item=3738678140&amp;perks=1300023272,106909392,1631667848,4104185692</v>
      </c>
    </row>
    <row r="2967" spans="1:1" x14ac:dyDescent="0.25">
      <c r="A2967" s="6" t="str" cm="1">
        <f t="array" aca="1" ref="A2967" ca="1">IF($A2966="",INDIRECT("wishlist_data!A"&amp;INT(ROW($A2967)/4)),IF(MID($A2966,3,5)="notes",INDIRECT("wishlist_data!C"&amp;INT(ROW($A2967)/4)),IF(MID($A2966,1,3)="dim","",INDIRECT("wishlist_data!B"&amp;INT(ROW($A2967)/4)))))</f>
        <v/>
      </c>
    </row>
    <row r="2968" spans="1:1" x14ac:dyDescent="0.25">
      <c r="A2968" s="6" t="str" cm="1">
        <f t="array" aca="1" ref="A2968" ca="1">IF($A2967="",INDIRECT("wishlist_data!A"&amp;INT(ROW($A2968)/4)),IF(MID($A2967,3,5)="notes",INDIRECT("wishlist_data!C"&amp;INT(ROW($A2968)/4)),IF(MID($A2967,1,3)="dim","",INDIRECT("wishlist_data!B"&amp;INT(ROW($A2968)/4)))))</f>
        <v>// Dead Weight</v>
      </c>
    </row>
    <row r="2969" spans="1:1" x14ac:dyDescent="0.25">
      <c r="A2969" s="6" t="str" cm="1">
        <f t="array" aca="1" ref="A2969" ca="1">IF($A2968="",INDIRECT("wishlist_data!A"&amp;INT(ROW($A2969)/4)),IF(MID($A2968,3,5)="notes",INDIRECT("wishlist_data!C"&amp;INT(ROW($A2969)/4)),IF(MID($A2968,1,3)="dim","",INDIRECT("wishlist_data!B"&amp;INT(ROW($A2969)/4)))))</f>
        <v>//notes:[Aegis' Speedrunner's Shopping List (updated 2026-01-05)] Tier: N/A [Purpose]: One-two punch, Major burst, Fast single weapon damage [Usage]: Universal [Source]: Gambit pool  | tags: aegis speedrun pve</v>
      </c>
    </row>
    <row r="2970" spans="1:1" x14ac:dyDescent="0.25">
      <c r="A2970" s="6" t="str" cm="1">
        <f t="array" aca="1" ref="A2970" ca="1">IF($A2969="",INDIRECT("wishlist_data!A"&amp;INT(ROW($A2970)/4)),IF(MID($A2969,3,5)="notes",INDIRECT("wishlist_data!C"&amp;INT(ROW($A2970)/4)),IF(MID($A2969,1,3)="dim","",INDIRECT("wishlist_data!B"&amp;INT(ROW($A2970)/4)))))</f>
        <v>dimwishlist:item=3738678140&amp;perks=1300023272,106909392,1631667848,1546637391</v>
      </c>
    </row>
    <row r="2971" spans="1:1" x14ac:dyDescent="0.25">
      <c r="A2971" s="6" t="str" cm="1">
        <f t="array" aca="1" ref="A2971" ca="1">IF($A2970="",INDIRECT("wishlist_data!A"&amp;INT(ROW($A2971)/4)),IF(MID($A2970,3,5)="notes",INDIRECT("wishlist_data!C"&amp;INT(ROW($A2971)/4)),IF(MID($A2970,1,3)="dim","",INDIRECT("wishlist_data!B"&amp;INT(ROW($A2971)/4)))))</f>
        <v/>
      </c>
    </row>
    <row r="2972" spans="1:1" x14ac:dyDescent="0.25">
      <c r="A2972" s="6" t="str" cm="1">
        <f t="array" aca="1" ref="A2972" ca="1">IF($A2971="",INDIRECT("wishlist_data!A"&amp;INT(ROW($A2972)/4)),IF(MID($A2971,3,5)="notes",INDIRECT("wishlist_data!C"&amp;INT(ROW($A2972)/4)),IF(MID($A2971,1,3)="dim","",INDIRECT("wishlist_data!B"&amp;INT(ROW($A2972)/4)))))</f>
        <v>// Dead Weight</v>
      </c>
    </row>
    <row r="2973" spans="1:1" x14ac:dyDescent="0.25">
      <c r="A2973" s="6" t="str" cm="1">
        <f t="array" aca="1" ref="A2973" ca="1">IF($A2972="",INDIRECT("wishlist_data!A"&amp;INT(ROW($A2973)/4)),IF(MID($A2972,3,5)="notes",INDIRECT("wishlist_data!C"&amp;INT(ROW($A2973)/4)),IF(MID($A2972,1,3)="dim","",INDIRECT("wishlist_data!B"&amp;INT(ROW($A2973)/4)))))</f>
        <v>//notes:[Aegis' Speedrunner's Shopping List (updated 2026-01-05)] Tier: N/A [Purpose]: One-two punch, Major burst, Fast single weapon damage [Usage]: Universal [Source]: Gambit pool  | tags: aegis speedrun pve</v>
      </c>
    </row>
    <row r="2974" spans="1:1" x14ac:dyDescent="0.25">
      <c r="A2974" s="6" t="str" cm="1">
        <f t="array" aca="1" ref="A2974" ca="1">IF($A2973="",INDIRECT("wishlist_data!A"&amp;INT(ROW($A2974)/4)),IF(MID($A2973,3,5)="notes",INDIRECT("wishlist_data!C"&amp;INT(ROW($A2974)/4)),IF(MID($A2973,1,3)="dim","",INDIRECT("wishlist_data!B"&amp;INT(ROW($A2974)/4)))))</f>
        <v>dimwishlist:item=3738678140&amp;perks=1300023272,106909392,3300816228,2679249093</v>
      </c>
    </row>
    <row r="2975" spans="1:1" x14ac:dyDescent="0.25">
      <c r="A2975" s="6" t="str" cm="1">
        <f t="array" aca="1" ref="A2975" ca="1">IF($A2974="",INDIRECT("wishlist_data!A"&amp;INT(ROW($A2975)/4)),IF(MID($A2974,3,5)="notes",INDIRECT("wishlist_data!C"&amp;INT(ROW($A2975)/4)),IF(MID($A2974,1,3)="dim","",INDIRECT("wishlist_data!B"&amp;INT(ROW($A2975)/4)))))</f>
        <v/>
      </c>
    </row>
    <row r="2976" spans="1:1" x14ac:dyDescent="0.25">
      <c r="A2976" s="6" t="str" cm="1">
        <f t="array" aca="1" ref="A2976" ca="1">IF($A2975="",INDIRECT("wishlist_data!A"&amp;INT(ROW($A2976)/4)),IF(MID($A2975,3,5)="notes",INDIRECT("wishlist_data!C"&amp;INT(ROW($A2976)/4)),IF(MID($A2975,1,3)="dim","",INDIRECT("wishlist_data!B"&amp;INT(ROW($A2976)/4)))))</f>
        <v>// Dead Weight</v>
      </c>
    </row>
    <row r="2977" spans="1:1" x14ac:dyDescent="0.25">
      <c r="A2977" s="6" t="str" cm="1">
        <f t="array" aca="1" ref="A2977" ca="1">IF($A2976="",INDIRECT("wishlist_data!A"&amp;INT(ROW($A2977)/4)),IF(MID($A2976,3,5)="notes",INDIRECT("wishlist_data!C"&amp;INT(ROW($A2977)/4)),IF(MID($A2976,1,3)="dim","",INDIRECT("wishlist_data!B"&amp;INT(ROW($A2977)/4)))))</f>
        <v>//notes:[Aegis' Speedrunner's Shopping List (updated 2026-01-05)] Tier: N/A [Purpose]: One-two punch, Major burst, Fast single weapon damage [Usage]: Universal [Source]: Gambit pool  | tags: aegis speedrun pve</v>
      </c>
    </row>
    <row r="2978" spans="1:1" x14ac:dyDescent="0.25">
      <c r="A2978" s="6" t="str" cm="1">
        <f t="array" aca="1" ref="A2978" ca="1">IF($A2977="",INDIRECT("wishlist_data!A"&amp;INT(ROW($A2978)/4)),IF(MID($A2977,3,5)="notes",INDIRECT("wishlist_data!C"&amp;INT(ROW($A2978)/4)),IF(MID($A2977,1,3)="dim","",INDIRECT("wishlist_data!B"&amp;INT(ROW($A2978)/4)))))</f>
        <v>dimwishlist:item=3738678140&amp;perks=1300023272,106909392,3300816228,3708227201</v>
      </c>
    </row>
    <row r="2979" spans="1:1" x14ac:dyDescent="0.25">
      <c r="A2979" s="6" t="str" cm="1">
        <f t="array" aca="1" ref="A2979" ca="1">IF($A2978="",INDIRECT("wishlist_data!A"&amp;INT(ROW($A2979)/4)),IF(MID($A2978,3,5)="notes",INDIRECT("wishlist_data!C"&amp;INT(ROW($A2979)/4)),IF(MID($A2978,1,3)="dim","",INDIRECT("wishlist_data!B"&amp;INT(ROW($A2979)/4)))))</f>
        <v/>
      </c>
    </row>
    <row r="2980" spans="1:1" x14ac:dyDescent="0.25">
      <c r="A2980" s="6" t="str" cm="1">
        <f t="array" aca="1" ref="A2980" ca="1">IF($A2979="",INDIRECT("wishlist_data!A"&amp;INT(ROW($A2980)/4)),IF(MID($A2979,3,5)="notes",INDIRECT("wishlist_data!C"&amp;INT(ROW($A2980)/4)),IF(MID($A2979,1,3)="dim","",INDIRECT("wishlist_data!B"&amp;INT(ROW($A2980)/4)))))</f>
        <v>// Dead Weight</v>
      </c>
    </row>
    <row r="2981" spans="1:1" x14ac:dyDescent="0.25">
      <c r="A2981" s="6" t="str" cm="1">
        <f t="array" aca="1" ref="A2981" ca="1">IF($A2980="",INDIRECT("wishlist_data!A"&amp;INT(ROW($A2981)/4)),IF(MID($A2980,3,5)="notes",INDIRECT("wishlist_data!C"&amp;INT(ROW($A2981)/4)),IF(MID($A2980,1,3)="dim","",INDIRECT("wishlist_data!B"&amp;INT(ROW($A2981)/4)))))</f>
        <v>//notes:[Aegis' Speedrunner's Shopping List (updated 2026-01-05)] Tier: N/A [Purpose]: One-two punch, Major burst, Fast single weapon damage [Usage]: Universal [Source]: Gambit pool  | tags: aegis speedrun pve</v>
      </c>
    </row>
    <row r="2982" spans="1:1" x14ac:dyDescent="0.25">
      <c r="A2982" s="6" t="str" cm="1">
        <f t="array" aca="1" ref="A2982" ca="1">IF($A2981="",INDIRECT("wishlist_data!A"&amp;INT(ROW($A2982)/4)),IF(MID($A2981,3,5)="notes",INDIRECT("wishlist_data!C"&amp;INT(ROW($A2982)/4)),IF(MID($A2981,1,3)="dim","",INDIRECT("wishlist_data!B"&amp;INT(ROW($A2982)/4)))))</f>
        <v>dimwishlist:item=3738678140&amp;perks=1300023272,106909392,3300816228,4104185692</v>
      </c>
    </row>
    <row r="2983" spans="1:1" x14ac:dyDescent="0.25">
      <c r="A2983" s="6" t="str" cm="1">
        <f t="array" aca="1" ref="A2983" ca="1">IF($A2982="",INDIRECT("wishlist_data!A"&amp;INT(ROW($A2983)/4)),IF(MID($A2982,3,5)="notes",INDIRECT("wishlist_data!C"&amp;INT(ROW($A2983)/4)),IF(MID($A2982,1,3)="dim","",INDIRECT("wishlist_data!B"&amp;INT(ROW($A2983)/4)))))</f>
        <v/>
      </c>
    </row>
    <row r="2984" spans="1:1" x14ac:dyDescent="0.25">
      <c r="A2984" s="6" t="str" cm="1">
        <f t="array" aca="1" ref="A2984" ca="1">IF($A2983="",INDIRECT("wishlist_data!A"&amp;INT(ROW($A2984)/4)),IF(MID($A2983,3,5)="notes",INDIRECT("wishlist_data!C"&amp;INT(ROW($A2984)/4)),IF(MID($A2983,1,3)="dim","",INDIRECT("wishlist_data!B"&amp;INT(ROW($A2984)/4)))))</f>
        <v>// Dead Weight</v>
      </c>
    </row>
    <row r="2985" spans="1:1" x14ac:dyDescent="0.25">
      <c r="A2985" s="6" t="str" cm="1">
        <f t="array" aca="1" ref="A2985" ca="1">IF($A2984="",INDIRECT("wishlist_data!A"&amp;INT(ROW($A2985)/4)),IF(MID($A2984,3,5)="notes",INDIRECT("wishlist_data!C"&amp;INT(ROW($A2985)/4)),IF(MID($A2984,1,3)="dim","",INDIRECT("wishlist_data!B"&amp;INT(ROW($A2985)/4)))))</f>
        <v>//notes:[Aegis' Speedrunner's Shopping List (updated 2026-01-05)] Tier: N/A [Purpose]: One-two punch, Major burst, Fast single weapon damage [Usage]: Universal [Source]: Gambit pool  | tags: aegis speedrun pve</v>
      </c>
    </row>
    <row r="2986" spans="1:1" x14ac:dyDescent="0.25">
      <c r="A2986" s="6" t="str" cm="1">
        <f t="array" aca="1" ref="A2986" ca="1">IF($A2985="",INDIRECT("wishlist_data!A"&amp;INT(ROW($A2986)/4)),IF(MID($A2985,3,5)="notes",INDIRECT("wishlist_data!C"&amp;INT(ROW($A2986)/4)),IF(MID($A2985,1,3)="dim","",INDIRECT("wishlist_data!B"&amp;INT(ROW($A2986)/4)))))</f>
        <v>dimwishlist:item=3738678140&amp;perks=1300023272,106909392,3300816228,1546637391</v>
      </c>
    </row>
    <row r="2987" spans="1:1" x14ac:dyDescent="0.25">
      <c r="A2987" s="6" t="str" cm="1">
        <f t="array" aca="1" ref="A2987" ca="1">IF($A2986="",INDIRECT("wishlist_data!A"&amp;INT(ROW($A2987)/4)),IF(MID($A2986,3,5)="notes",INDIRECT("wishlist_data!C"&amp;INT(ROW($A2987)/4)),IF(MID($A2986,1,3)="dim","",INDIRECT("wishlist_data!B"&amp;INT(ROW($A2987)/4)))))</f>
        <v/>
      </c>
    </row>
    <row r="2988" spans="1:1" x14ac:dyDescent="0.25">
      <c r="A2988" s="6" t="str" cm="1">
        <f t="array" aca="1" ref="A2988" ca="1">IF($A2987="",INDIRECT("wishlist_data!A"&amp;INT(ROW($A2988)/4)),IF(MID($A2987,3,5)="notes",INDIRECT("wishlist_data!C"&amp;INT(ROW($A2988)/4)),IF(MID($A2987,1,3)="dim","",INDIRECT("wishlist_data!B"&amp;INT(ROW($A2988)/4)))))</f>
        <v>// Dead Weight</v>
      </c>
    </row>
    <row r="2989" spans="1:1" x14ac:dyDescent="0.25">
      <c r="A2989" s="6" t="str" cm="1">
        <f t="array" aca="1" ref="A2989" ca="1">IF($A2988="",INDIRECT("wishlist_data!A"&amp;INT(ROW($A2989)/4)),IF(MID($A2988,3,5)="notes",INDIRECT("wishlist_data!C"&amp;INT(ROW($A2989)/4)),IF(MID($A2988,1,3)="dim","",INDIRECT("wishlist_data!B"&amp;INT(ROW($A2989)/4)))))</f>
        <v>//notes:[Aegis' Speedrunner's Shopping List (updated 2026-01-05)] Tier: N/A [Purpose]: One-two punch, Major burst, Fast single weapon damage [Usage]: Universal [Source]: Gambit pool  | tags: aegis speedrun pve</v>
      </c>
    </row>
    <row r="2990" spans="1:1" x14ac:dyDescent="0.25">
      <c r="A2990" s="6" t="str" cm="1">
        <f t="array" aca="1" ref="A2990" ca="1">IF($A2989="",INDIRECT("wishlist_data!A"&amp;INT(ROW($A2990)/4)),IF(MID($A2989,3,5)="notes",INDIRECT("wishlist_data!C"&amp;INT(ROW($A2990)/4)),IF(MID($A2989,1,3)="dim","",INDIRECT("wishlist_data!B"&amp;INT(ROW($A2990)/4)))))</f>
        <v>dimwishlist:item=3738678140&amp;perks=1300023272,106909392,1556840489,2679249093</v>
      </c>
    </row>
    <row r="2991" spans="1:1" x14ac:dyDescent="0.25">
      <c r="A2991" s="6" t="str" cm="1">
        <f t="array" aca="1" ref="A2991" ca="1">IF($A2990="",INDIRECT("wishlist_data!A"&amp;INT(ROW($A2991)/4)),IF(MID($A2990,3,5)="notes",INDIRECT("wishlist_data!C"&amp;INT(ROW($A2991)/4)),IF(MID($A2990,1,3)="dim","",INDIRECT("wishlist_data!B"&amp;INT(ROW($A2991)/4)))))</f>
        <v/>
      </c>
    </row>
    <row r="2992" spans="1:1" x14ac:dyDescent="0.25">
      <c r="A2992" s="6" t="str" cm="1">
        <f t="array" aca="1" ref="A2992" ca="1">IF($A2991="",INDIRECT("wishlist_data!A"&amp;INT(ROW($A2992)/4)),IF(MID($A2991,3,5)="notes",INDIRECT("wishlist_data!C"&amp;INT(ROW($A2992)/4)),IF(MID($A2991,1,3)="dim","",INDIRECT("wishlist_data!B"&amp;INT(ROW($A2992)/4)))))</f>
        <v>// Dead Weight</v>
      </c>
    </row>
    <row r="2993" spans="1:1" x14ac:dyDescent="0.25">
      <c r="A2993" s="6" t="str" cm="1">
        <f t="array" aca="1" ref="A2993" ca="1">IF($A2992="",INDIRECT("wishlist_data!A"&amp;INT(ROW($A2993)/4)),IF(MID($A2992,3,5)="notes",INDIRECT("wishlist_data!C"&amp;INT(ROW($A2993)/4)),IF(MID($A2992,1,3)="dim","",INDIRECT("wishlist_data!B"&amp;INT(ROW($A2993)/4)))))</f>
        <v>//notes:[Aegis' Speedrunner's Shopping List (updated 2026-01-05)] Tier: N/A [Purpose]: One-two punch, Major burst, Fast single weapon damage [Usage]: Universal [Source]: Gambit pool  | tags: aegis speedrun pve</v>
      </c>
    </row>
    <row r="2994" spans="1:1" x14ac:dyDescent="0.25">
      <c r="A2994" s="6" t="str" cm="1">
        <f t="array" aca="1" ref="A2994" ca="1">IF($A2993="",INDIRECT("wishlist_data!A"&amp;INT(ROW($A2994)/4)),IF(MID($A2993,3,5)="notes",INDIRECT("wishlist_data!C"&amp;INT(ROW($A2994)/4)),IF(MID($A2993,1,3)="dim","",INDIRECT("wishlist_data!B"&amp;INT(ROW($A2994)/4)))))</f>
        <v>dimwishlist:item=3738678140&amp;perks=1300023272,106909392,1556840489,3708227201</v>
      </c>
    </row>
    <row r="2995" spans="1:1" x14ac:dyDescent="0.25">
      <c r="A2995" s="6" t="str" cm="1">
        <f t="array" aca="1" ref="A2995" ca="1">IF($A2994="",INDIRECT("wishlist_data!A"&amp;INT(ROW($A2995)/4)),IF(MID($A2994,3,5)="notes",INDIRECT("wishlist_data!C"&amp;INT(ROW($A2995)/4)),IF(MID($A2994,1,3)="dim","",INDIRECT("wishlist_data!B"&amp;INT(ROW($A2995)/4)))))</f>
        <v/>
      </c>
    </row>
    <row r="2996" spans="1:1" x14ac:dyDescent="0.25">
      <c r="A2996" s="6" t="str" cm="1">
        <f t="array" aca="1" ref="A2996" ca="1">IF($A2995="",INDIRECT("wishlist_data!A"&amp;INT(ROW($A2996)/4)),IF(MID($A2995,3,5)="notes",INDIRECT("wishlist_data!C"&amp;INT(ROW($A2996)/4)),IF(MID($A2995,1,3)="dim","",INDIRECT("wishlist_data!B"&amp;INT(ROW($A2996)/4)))))</f>
        <v>// Dead Weight</v>
      </c>
    </row>
    <row r="2997" spans="1:1" x14ac:dyDescent="0.25">
      <c r="A2997" s="6" t="str" cm="1">
        <f t="array" aca="1" ref="A2997" ca="1">IF($A2996="",INDIRECT("wishlist_data!A"&amp;INT(ROW($A2997)/4)),IF(MID($A2996,3,5)="notes",INDIRECT("wishlist_data!C"&amp;INT(ROW($A2997)/4)),IF(MID($A2996,1,3)="dim","",INDIRECT("wishlist_data!B"&amp;INT(ROW($A2997)/4)))))</f>
        <v>//notes:[Aegis' Speedrunner's Shopping List (updated 2026-01-05)] Tier: N/A [Purpose]: One-two punch, Major burst, Fast single weapon damage [Usage]: Universal [Source]: Gambit pool  | tags: aegis speedrun pve</v>
      </c>
    </row>
    <row r="2998" spans="1:1" x14ac:dyDescent="0.25">
      <c r="A2998" s="6" t="str" cm="1">
        <f t="array" aca="1" ref="A2998" ca="1">IF($A2997="",INDIRECT("wishlist_data!A"&amp;INT(ROW($A2998)/4)),IF(MID($A2997,3,5)="notes",INDIRECT("wishlist_data!C"&amp;INT(ROW($A2998)/4)),IF(MID($A2997,1,3)="dim","",INDIRECT("wishlist_data!B"&amp;INT(ROW($A2998)/4)))))</f>
        <v>dimwishlist:item=3738678140&amp;perks=1300023272,106909392,1556840489,4104185692</v>
      </c>
    </row>
    <row r="2999" spans="1:1" x14ac:dyDescent="0.25">
      <c r="A2999" s="6" t="str" cm="1">
        <f t="array" aca="1" ref="A2999" ca="1">IF($A2998="",INDIRECT("wishlist_data!A"&amp;INT(ROW($A2999)/4)),IF(MID($A2998,3,5)="notes",INDIRECT("wishlist_data!C"&amp;INT(ROW($A2999)/4)),IF(MID($A2998,1,3)="dim","",INDIRECT("wishlist_data!B"&amp;INT(ROW($A2999)/4)))))</f>
        <v/>
      </c>
    </row>
    <row r="3000" spans="1:1" x14ac:dyDescent="0.25">
      <c r="A3000" s="6" t="str" cm="1">
        <f t="array" aca="1" ref="A3000" ca="1">IF($A2999="",INDIRECT("wishlist_data!A"&amp;INT(ROW($A3000)/4)),IF(MID($A2999,3,5)="notes",INDIRECT("wishlist_data!C"&amp;INT(ROW($A3000)/4)),IF(MID($A2999,1,3)="dim","",INDIRECT("wishlist_data!B"&amp;INT(ROW($A3000)/4)))))</f>
        <v>// Dead Weight</v>
      </c>
    </row>
    <row r="3001" spans="1:1" x14ac:dyDescent="0.25">
      <c r="A3001" s="6" t="str" cm="1">
        <f t="array" aca="1" ref="A3001" ca="1">IF($A3000="",INDIRECT("wishlist_data!A"&amp;INT(ROW($A3001)/4)),IF(MID($A3000,3,5)="notes",INDIRECT("wishlist_data!C"&amp;INT(ROW($A3001)/4)),IF(MID($A3000,1,3)="dim","",INDIRECT("wishlist_data!B"&amp;INT(ROW($A3001)/4)))))</f>
        <v>//notes:[Aegis' Speedrunner's Shopping List (updated 2026-01-05)] Tier: N/A [Purpose]: One-two punch, Major burst, Fast single weapon damage [Usage]: Universal [Source]: Gambit pool  | tags: aegis speedrun pve</v>
      </c>
    </row>
    <row r="3002" spans="1:1" x14ac:dyDescent="0.25">
      <c r="A3002" s="6" t="str" cm="1">
        <f t="array" aca="1" ref="A3002" ca="1">IF($A3001="",INDIRECT("wishlist_data!A"&amp;INT(ROW($A3002)/4)),IF(MID($A3001,3,5)="notes",INDIRECT("wishlist_data!C"&amp;INT(ROW($A3002)/4)),IF(MID($A3001,1,3)="dim","",INDIRECT("wishlist_data!B"&amp;INT(ROW($A3002)/4)))))</f>
        <v>dimwishlist:item=3738678140&amp;perks=1300023272,106909392,1556840489,1546637391</v>
      </c>
    </row>
    <row r="3003" spans="1:1" x14ac:dyDescent="0.25">
      <c r="A3003" s="6" t="str" cm="1">
        <f t="array" aca="1" ref="A3003" ca="1">IF($A3002="",INDIRECT("wishlist_data!A"&amp;INT(ROW($A3003)/4)),IF(MID($A3002,3,5)="notes",INDIRECT("wishlist_data!C"&amp;INT(ROW($A3003)/4)),IF(MID($A3002,1,3)="dim","",INDIRECT("wishlist_data!B"&amp;INT(ROW($A3003)/4)))))</f>
        <v/>
      </c>
    </row>
    <row r="3004" spans="1:1" x14ac:dyDescent="0.25">
      <c r="A3004" s="6" t="str" cm="1">
        <f t="array" aca="1" ref="A3004" ca="1">IF($A3003="",INDIRECT("wishlist_data!A"&amp;INT(ROW($A3004)/4)),IF(MID($A3003,3,5)="notes",INDIRECT("wishlist_data!C"&amp;INT(ROW($A3004)/4)),IF(MID($A3003,1,3)="dim","",INDIRECT("wishlist_data!B"&amp;INT(ROW($A3004)/4)))))</f>
        <v>// Deafening Whisper</v>
      </c>
    </row>
    <row r="3005" spans="1:1" x14ac:dyDescent="0.25">
      <c r="A3005" s="6" t="str" cm="1">
        <f t="array" aca="1" ref="A3005" ca="1">IF($A3004="",INDIRECT("wishlist_data!A"&amp;INT(ROW($A3005)/4)),IF(MID($A3004,3,5)="notes",INDIRECT("wishlist_data!C"&amp;INT(ROW($A3005)/4)),IF(MID($A3004,1,3)="dim","",INDIRECT("wishlist_data!B"&amp;INT(ROW($A3005)/4)))))</f>
        <v>//notes:[Aegis' Speedrunner's Shopping List (updated 2026-01-05)] Tier: N/A [Purpose]: Ammo efficient add clear [Usage]: Universal [Source]: Dares of Eternity (rotation)  | tags: aegis speedrun pve</v>
      </c>
    </row>
    <row r="3006" spans="1:1" x14ac:dyDescent="0.25">
      <c r="A3006" s="6" t="str" cm="1">
        <f t="array" aca="1" ref="A3006" ca="1">IF($A3005="",INDIRECT("wishlist_data!A"&amp;INT(ROW($A3006)/4)),IF(MID($A3005,3,5)="notes",INDIRECT("wishlist_data!C"&amp;INT(ROW($A3006)/4)),IF(MID($A3005,1,3)="dim","",INDIRECT("wishlist_data!B"&amp;INT(ROW($A3006)/4)))))</f>
        <v>dimwishlist:item=981718087&amp;perks=3525010810,2822142346,2010801679,3592538738</v>
      </c>
    </row>
    <row r="3007" spans="1:1" x14ac:dyDescent="0.25">
      <c r="A3007" s="6" t="str" cm="1">
        <f t="array" aca="1" ref="A3007" ca="1">IF($A3006="",INDIRECT("wishlist_data!A"&amp;INT(ROW($A3007)/4)),IF(MID($A3006,3,5)="notes",INDIRECT("wishlist_data!C"&amp;INT(ROW($A3007)/4)),IF(MID($A3006,1,3)="dim","",INDIRECT("wishlist_data!B"&amp;INT(ROW($A3007)/4)))))</f>
        <v/>
      </c>
    </row>
    <row r="3008" spans="1:1" x14ac:dyDescent="0.25">
      <c r="A3008" s="6" t="str" cm="1">
        <f t="array" aca="1" ref="A3008" ca="1">IF($A3007="",INDIRECT("wishlist_data!A"&amp;INT(ROW($A3008)/4)),IF(MID($A3007,3,5)="notes",INDIRECT("wishlist_data!C"&amp;INT(ROW($A3008)/4)),IF(MID($A3007,1,3)="dim","",INDIRECT("wishlist_data!B"&amp;INT(ROW($A3008)/4)))))</f>
        <v>// Deafening Whisper</v>
      </c>
    </row>
    <row r="3009" spans="1:1" x14ac:dyDescent="0.25">
      <c r="A3009" s="6" t="str" cm="1">
        <f t="array" aca="1" ref="A3009" ca="1">IF($A3008="",INDIRECT("wishlist_data!A"&amp;INT(ROW($A3009)/4)),IF(MID($A3008,3,5)="notes",INDIRECT("wishlist_data!C"&amp;INT(ROW($A3009)/4)),IF(MID($A3008,1,3)="dim","",INDIRECT("wishlist_data!B"&amp;INT(ROW($A3009)/4)))))</f>
        <v>//notes:[Aegis' Speedrunner's Shopping List (updated 2026-01-05)] Tier: N/A [Purpose]: Ammo efficient add clear [Usage]: Universal [Source]: Dares of Eternity (rotation)  | tags: aegis speedrun pve</v>
      </c>
    </row>
    <row r="3010" spans="1:1" x14ac:dyDescent="0.25">
      <c r="A3010" s="6" t="str" cm="1">
        <f t="array" aca="1" ref="A3010" ca="1">IF($A3009="",INDIRECT("wishlist_data!A"&amp;INT(ROW($A3010)/4)),IF(MID($A3009,3,5)="notes",INDIRECT("wishlist_data!C"&amp;INT(ROW($A3010)/4)),IF(MID($A3009,1,3)="dim","",INDIRECT("wishlist_data!B"&amp;INT(ROW($A3010)/4)))))</f>
        <v>dimwishlist:item=981718087&amp;perks=3525010810,2822142346,2010801679,3300816228</v>
      </c>
    </row>
    <row r="3011" spans="1:1" x14ac:dyDescent="0.25">
      <c r="A3011" s="6" t="str" cm="1">
        <f t="array" aca="1" ref="A3011" ca="1">IF($A3010="",INDIRECT("wishlist_data!A"&amp;INT(ROW($A3011)/4)),IF(MID($A3010,3,5)="notes",INDIRECT("wishlist_data!C"&amp;INT(ROW($A3011)/4)),IF(MID($A3010,1,3)="dim","",INDIRECT("wishlist_data!B"&amp;INT(ROW($A3011)/4)))))</f>
        <v/>
      </c>
    </row>
    <row r="3012" spans="1:1" x14ac:dyDescent="0.25">
      <c r="A3012" s="6" t="str" cm="1">
        <f t="array" aca="1" ref="A3012" ca="1">IF($A3011="",INDIRECT("wishlist_data!A"&amp;INT(ROW($A3012)/4)),IF(MID($A3011,3,5)="notes",INDIRECT("wishlist_data!C"&amp;INT(ROW($A3012)/4)),IF(MID($A3011,1,3)="dim","",INDIRECT("wishlist_data!B"&amp;INT(ROW($A3012)/4)))))</f>
        <v>// Deafening Whisper</v>
      </c>
    </row>
    <row r="3013" spans="1:1" x14ac:dyDescent="0.25">
      <c r="A3013" s="6" t="str" cm="1">
        <f t="array" aca="1" ref="A3013" ca="1">IF($A3012="",INDIRECT("wishlist_data!A"&amp;INT(ROW($A3013)/4)),IF(MID($A3012,3,5)="notes",INDIRECT("wishlist_data!C"&amp;INT(ROW($A3013)/4)),IF(MID($A3012,1,3)="dim","",INDIRECT("wishlist_data!B"&amp;INT(ROW($A3013)/4)))))</f>
        <v>//notes:[Aegis' Speedrunner's Shopping List (updated 2026-01-05)] Tier: N/A [Purpose]: Ammo efficient add clear [Usage]: Universal [Source]: Dares of Eternity (rotation)  | tags: aegis speedrun pve</v>
      </c>
    </row>
    <row r="3014" spans="1:1" x14ac:dyDescent="0.25">
      <c r="A3014" s="6" t="str" cm="1">
        <f t="array" aca="1" ref="A3014" ca="1">IF($A3013="",INDIRECT("wishlist_data!A"&amp;INT(ROW($A3014)/4)),IF(MID($A3013,3,5)="notes",INDIRECT("wishlist_data!C"&amp;INT(ROW($A3014)/4)),IF(MID($A3013,1,3)="dim","",INDIRECT("wishlist_data!B"&amp;INT(ROW($A3014)/4)))))</f>
        <v>dimwishlist:item=981718087&amp;perks=3525010810,2822142346,2010801679,3108830275</v>
      </c>
    </row>
    <row r="3015" spans="1:1" x14ac:dyDescent="0.25">
      <c r="A3015" s="6" t="str" cm="1">
        <f t="array" aca="1" ref="A3015" ca="1">IF($A3014="",INDIRECT("wishlist_data!A"&amp;INT(ROW($A3015)/4)),IF(MID($A3014,3,5)="notes",INDIRECT("wishlist_data!C"&amp;INT(ROW($A3015)/4)),IF(MID($A3014,1,3)="dim","",INDIRECT("wishlist_data!B"&amp;INT(ROW($A3015)/4)))))</f>
        <v/>
      </c>
    </row>
    <row r="3016" spans="1:1" x14ac:dyDescent="0.25">
      <c r="A3016" s="6" t="str" cm="1">
        <f t="array" aca="1" ref="A3016" ca="1">IF($A3015="",INDIRECT("wishlist_data!A"&amp;INT(ROW($A3016)/4)),IF(MID($A3015,3,5)="notes",INDIRECT("wishlist_data!C"&amp;INT(ROW($A3016)/4)),IF(MID($A3015,1,3)="dim","",INDIRECT("wishlist_data!B"&amp;INT(ROW($A3016)/4)))))</f>
        <v>// Defiance of Yasmin</v>
      </c>
    </row>
    <row r="3017" spans="1:1" x14ac:dyDescent="0.25">
      <c r="A3017" s="6" t="str" cm="1">
        <f t="array" aca="1" ref="A3017" ca="1">IF($A3016="",INDIRECT("wishlist_data!A"&amp;INT(ROW($A3017)/4)),IF(MID($A3016,3,5)="notes",INDIRECT("wishlist_data!C"&amp;INT(ROW($A3017)/4)),IF(MID($A3016,1,3)="dim","",INDIRECT("wishlist_data!B"&amp;INT(ROW($A3017)/4)))))</f>
        <v>//notes:[Aegis' Speedrunner's Shopping List (updated 2026-01-05)] Tier: N/A [Purpose]: Shoot to loot kinetic, Augmenting damage [Usage]: Universal [Source]: King's Fall  | tags: aegis speedrun pve</v>
      </c>
    </row>
    <row r="3018" spans="1:1" x14ac:dyDescent="0.25">
      <c r="A3018" s="6" t="str" cm="1">
        <f t="array" aca="1" ref="A3018" ca="1">IF($A3017="",INDIRECT("wishlist_data!A"&amp;INT(ROW($A3018)/4)),IF(MID($A3017,3,5)="notes",INDIRECT("wishlist_data!C"&amp;INT(ROW($A3018)/4)),IF(MID($A3017,1,3)="dim","",INDIRECT("wishlist_data!B"&amp;INT(ROW($A3018)/4)))))</f>
        <v>dimwishlist:item=3228096719&amp;perks=1840239774,2420895100,3700496672,1821614984</v>
      </c>
    </row>
    <row r="3019" spans="1:1" x14ac:dyDescent="0.25">
      <c r="A3019" s="6" t="str" cm="1">
        <f t="array" aca="1" ref="A3019" ca="1">IF($A3018="",INDIRECT("wishlist_data!A"&amp;INT(ROW($A3019)/4)),IF(MID($A3018,3,5)="notes",INDIRECT("wishlist_data!C"&amp;INT(ROW($A3019)/4)),IF(MID($A3018,1,3)="dim","",INDIRECT("wishlist_data!B"&amp;INT(ROW($A3019)/4)))))</f>
        <v/>
      </c>
    </row>
    <row r="3020" spans="1:1" x14ac:dyDescent="0.25">
      <c r="A3020" s="6" t="str" cm="1">
        <f t="array" aca="1" ref="A3020" ca="1">IF($A3019="",INDIRECT("wishlist_data!A"&amp;INT(ROW($A3020)/4)),IF(MID($A3019,3,5)="notes",INDIRECT("wishlist_data!C"&amp;INT(ROW($A3020)/4)),IF(MID($A3019,1,3)="dim","",INDIRECT("wishlist_data!B"&amp;INT(ROW($A3020)/4)))))</f>
        <v>// Defiance of Yasmin</v>
      </c>
    </row>
    <row r="3021" spans="1:1" x14ac:dyDescent="0.25">
      <c r="A3021" s="6" t="str" cm="1">
        <f t="array" aca="1" ref="A3021" ca="1">IF($A3020="",INDIRECT("wishlist_data!A"&amp;INT(ROW($A3021)/4)),IF(MID($A3020,3,5)="notes",INDIRECT("wishlist_data!C"&amp;INT(ROW($A3021)/4)),IF(MID($A3020,1,3)="dim","",INDIRECT("wishlist_data!B"&amp;INT(ROW($A3021)/4)))))</f>
        <v>//notes:[Aegis' Speedrunner's Shopping List (updated 2026-01-05)] Tier: N/A [Purpose]: Shoot to loot kinetic, Augmenting damage [Usage]: Universal [Source]: King's Fall  | tags: aegis speedrun pve</v>
      </c>
    </row>
    <row r="3022" spans="1:1" x14ac:dyDescent="0.25">
      <c r="A3022" s="6" t="str" cm="1">
        <f t="array" aca="1" ref="A3022" ca="1">IF($A3021="",INDIRECT("wishlist_data!A"&amp;INT(ROW($A3022)/4)),IF(MID($A3021,3,5)="notes",INDIRECT("wishlist_data!C"&amp;INT(ROW($A3022)/4)),IF(MID($A3021,1,3)="dim","",INDIRECT("wishlist_data!B"&amp;INT(ROW($A3022)/4)))))</f>
        <v>dimwishlist:item=3228096719&amp;perks=1840239774,2420895100,3700496672,1771339417</v>
      </c>
    </row>
    <row r="3023" spans="1:1" x14ac:dyDescent="0.25">
      <c r="A3023" s="6" t="str" cm="1">
        <f t="array" aca="1" ref="A3023" ca="1">IF($A3022="",INDIRECT("wishlist_data!A"&amp;INT(ROW($A3023)/4)),IF(MID($A3022,3,5)="notes",INDIRECT("wishlist_data!C"&amp;INT(ROW($A3023)/4)),IF(MID($A3022,1,3)="dim","",INDIRECT("wishlist_data!B"&amp;INT(ROW($A3023)/4)))))</f>
        <v/>
      </c>
    </row>
    <row r="3024" spans="1:1" x14ac:dyDescent="0.25">
      <c r="A3024" s="6" t="str" cm="1">
        <f t="array" aca="1" ref="A3024" ca="1">IF($A3023="",INDIRECT("wishlist_data!A"&amp;INT(ROW($A3024)/4)),IF(MID($A3023,3,5)="notes",INDIRECT("wishlist_data!C"&amp;INT(ROW($A3024)/4)),IF(MID($A3023,1,3)="dim","",INDIRECT("wishlist_data!B"&amp;INT(ROW($A3024)/4)))))</f>
        <v>// Defiance of Yasmin</v>
      </c>
    </row>
    <row r="3025" spans="1:1" x14ac:dyDescent="0.25">
      <c r="A3025" s="6" t="str" cm="1">
        <f t="array" aca="1" ref="A3025" ca="1">IF($A3024="",INDIRECT("wishlist_data!A"&amp;INT(ROW($A3025)/4)),IF(MID($A3024,3,5)="notes",INDIRECT("wishlist_data!C"&amp;INT(ROW($A3025)/4)),IF(MID($A3024,1,3)="dim","",INDIRECT("wishlist_data!B"&amp;INT(ROW($A3025)/4)))))</f>
        <v>//notes:[Aegis' Speedrunner's Shopping List (updated 2026-01-05)] Tier: N/A [Purpose]: Shoot to loot kinetic, Augmenting damage [Usage]: Universal [Source]: King's Fall  | tags: aegis speedrun pve</v>
      </c>
    </row>
    <row r="3026" spans="1:1" x14ac:dyDescent="0.25">
      <c r="A3026" s="6" t="str" cm="1">
        <f t="array" aca="1" ref="A3026" ca="1">IF($A3025="",INDIRECT("wishlist_data!A"&amp;INT(ROW($A3026)/4)),IF(MID($A3025,3,5)="notes",INDIRECT("wishlist_data!C"&amp;INT(ROW($A3026)/4)),IF(MID($A3025,1,3)="dim","",INDIRECT("wishlist_data!B"&amp;INT(ROW($A3026)/4)))))</f>
        <v>dimwishlist:item=3228096719&amp;perks=1840239774,2420895100,2621346526,1821614984</v>
      </c>
    </row>
    <row r="3027" spans="1:1" x14ac:dyDescent="0.25">
      <c r="A3027" s="6" t="str" cm="1">
        <f t="array" aca="1" ref="A3027" ca="1">IF($A3026="",INDIRECT("wishlist_data!A"&amp;INT(ROW($A3027)/4)),IF(MID($A3026,3,5)="notes",INDIRECT("wishlist_data!C"&amp;INT(ROW($A3027)/4)),IF(MID($A3026,1,3)="dim","",INDIRECT("wishlist_data!B"&amp;INT(ROW($A3027)/4)))))</f>
        <v/>
      </c>
    </row>
    <row r="3028" spans="1:1" x14ac:dyDescent="0.25">
      <c r="A3028" s="6" t="str" cm="1">
        <f t="array" aca="1" ref="A3028" ca="1">IF($A3027="",INDIRECT("wishlist_data!A"&amp;INT(ROW($A3028)/4)),IF(MID($A3027,3,5)="notes",INDIRECT("wishlist_data!C"&amp;INT(ROW($A3028)/4)),IF(MID($A3027,1,3)="dim","",INDIRECT("wishlist_data!B"&amp;INT(ROW($A3028)/4)))))</f>
        <v>// Defiance of Yasmin</v>
      </c>
    </row>
    <row r="3029" spans="1:1" x14ac:dyDescent="0.25">
      <c r="A3029" s="6" t="str" cm="1">
        <f t="array" aca="1" ref="A3029" ca="1">IF($A3028="",INDIRECT("wishlist_data!A"&amp;INT(ROW($A3029)/4)),IF(MID($A3028,3,5)="notes",INDIRECT("wishlist_data!C"&amp;INT(ROW($A3029)/4)),IF(MID($A3028,1,3)="dim","",INDIRECT("wishlist_data!B"&amp;INT(ROW($A3029)/4)))))</f>
        <v>//notes:[Aegis' Speedrunner's Shopping List (updated 2026-01-05)] Tier: N/A [Purpose]: Shoot to loot kinetic, Augmenting damage [Usage]: Universal [Source]: King's Fall  | tags: aegis speedrun pve</v>
      </c>
    </row>
    <row r="3030" spans="1:1" x14ac:dyDescent="0.25">
      <c r="A3030" s="6" t="str" cm="1">
        <f t="array" aca="1" ref="A3030" ca="1">IF($A3029="",INDIRECT("wishlist_data!A"&amp;INT(ROW($A3030)/4)),IF(MID($A3029,3,5)="notes",INDIRECT("wishlist_data!C"&amp;INT(ROW($A3030)/4)),IF(MID($A3029,1,3)="dim","",INDIRECT("wishlist_data!B"&amp;INT(ROW($A3030)/4)))))</f>
        <v>dimwishlist:item=3228096719&amp;perks=1840239774,2420895100,2621346526,1771339417</v>
      </c>
    </row>
    <row r="3031" spans="1:1" x14ac:dyDescent="0.25">
      <c r="A3031" s="6" t="str" cm="1">
        <f t="array" aca="1" ref="A3031" ca="1">IF($A3030="",INDIRECT("wishlist_data!A"&amp;INT(ROW($A3031)/4)),IF(MID($A3030,3,5)="notes",INDIRECT("wishlist_data!C"&amp;INT(ROW($A3031)/4)),IF(MID($A3030,1,3)="dim","",INDIRECT("wishlist_data!B"&amp;INT(ROW($A3031)/4)))))</f>
        <v/>
      </c>
    </row>
    <row r="3032" spans="1:1" x14ac:dyDescent="0.25">
      <c r="A3032" s="6" t="str" cm="1">
        <f t="array" aca="1" ref="A3032" ca="1">IF($A3031="",INDIRECT("wishlist_data!A"&amp;INT(ROW($A3032)/4)),IF(MID($A3031,3,5)="notes",INDIRECT("wishlist_data!C"&amp;INT(ROW($A3032)/4)),IF(MID($A3031,1,3)="dim","",INDIRECT("wishlist_data!B"&amp;INT(ROW($A3032)/4)))))</f>
        <v>// Defiance of Yasmin</v>
      </c>
    </row>
    <row r="3033" spans="1:1" x14ac:dyDescent="0.25">
      <c r="A3033" s="6" t="str" cm="1">
        <f t="array" aca="1" ref="A3033" ca="1">IF($A3032="",INDIRECT("wishlist_data!A"&amp;INT(ROW($A3033)/4)),IF(MID($A3032,3,5)="notes",INDIRECT("wishlist_data!C"&amp;INT(ROW($A3033)/4)),IF(MID($A3032,1,3)="dim","",INDIRECT("wishlist_data!B"&amp;INT(ROW($A3033)/4)))))</f>
        <v>//notes:[Aegis' Speedrunner's Shopping List (updated 2026-01-05)] Tier: N/A [Purpose]: Shoot to loot kinetic, Augmenting damage [Usage]: Universal [Source]: King's Fall  | tags: aegis speedrun pve</v>
      </c>
    </row>
    <row r="3034" spans="1:1" x14ac:dyDescent="0.25">
      <c r="A3034" s="6" t="str" cm="1">
        <f t="array" aca="1" ref="A3034" ca="1">IF($A3033="",INDIRECT("wishlist_data!A"&amp;INT(ROW($A3034)/4)),IF(MID($A3033,3,5)="notes",INDIRECT("wishlist_data!C"&amp;INT(ROW($A3034)/4)),IF(MID($A3033,1,3)="dim","",INDIRECT("wishlist_data!B"&amp;INT(ROW($A3034)/4)))))</f>
        <v>dimwishlist:item=3228096719&amp;perks=1840239774,2420895100,1556840489,1821614984</v>
      </c>
    </row>
    <row r="3035" spans="1:1" x14ac:dyDescent="0.25">
      <c r="A3035" s="6" t="str" cm="1">
        <f t="array" aca="1" ref="A3035" ca="1">IF($A3034="",INDIRECT("wishlist_data!A"&amp;INT(ROW($A3035)/4)),IF(MID($A3034,3,5)="notes",INDIRECT("wishlist_data!C"&amp;INT(ROW($A3035)/4)),IF(MID($A3034,1,3)="dim","",INDIRECT("wishlist_data!B"&amp;INT(ROW($A3035)/4)))))</f>
        <v/>
      </c>
    </row>
    <row r="3036" spans="1:1" x14ac:dyDescent="0.25">
      <c r="A3036" s="6" t="str" cm="1">
        <f t="array" aca="1" ref="A3036" ca="1">IF($A3035="",INDIRECT("wishlist_data!A"&amp;INT(ROW($A3036)/4)),IF(MID($A3035,3,5)="notes",INDIRECT("wishlist_data!C"&amp;INT(ROW($A3036)/4)),IF(MID($A3035,1,3)="dim","",INDIRECT("wishlist_data!B"&amp;INT(ROW($A3036)/4)))))</f>
        <v>// Defiance of Yasmin</v>
      </c>
    </row>
    <row r="3037" spans="1:1" x14ac:dyDescent="0.25">
      <c r="A3037" s="6" t="str" cm="1">
        <f t="array" aca="1" ref="A3037" ca="1">IF($A3036="",INDIRECT("wishlist_data!A"&amp;INT(ROW($A3037)/4)),IF(MID($A3036,3,5)="notes",INDIRECT("wishlist_data!C"&amp;INT(ROW($A3037)/4)),IF(MID($A3036,1,3)="dim","",INDIRECT("wishlist_data!B"&amp;INT(ROW($A3037)/4)))))</f>
        <v>//notes:[Aegis' Speedrunner's Shopping List (updated 2026-01-05)] Tier: N/A [Purpose]: Shoot to loot kinetic, Augmenting damage [Usage]: Universal [Source]: King's Fall  | tags: aegis speedrun pve</v>
      </c>
    </row>
    <row r="3038" spans="1:1" x14ac:dyDescent="0.25">
      <c r="A3038" s="6" t="str" cm="1">
        <f t="array" aca="1" ref="A3038" ca="1">IF($A3037="",INDIRECT("wishlist_data!A"&amp;INT(ROW($A3038)/4)),IF(MID($A3037,3,5)="notes",INDIRECT("wishlist_data!C"&amp;INT(ROW($A3038)/4)),IF(MID($A3037,1,3)="dim","",INDIRECT("wishlist_data!B"&amp;INT(ROW($A3038)/4)))))</f>
        <v>dimwishlist:item=3228096719&amp;perks=1840239774,2420895100,1556840489,1771339417</v>
      </c>
    </row>
    <row r="3039" spans="1:1" x14ac:dyDescent="0.25">
      <c r="A3039" s="6" t="str" cm="1">
        <f t="array" aca="1" ref="A3039" ca="1">IF($A3038="",INDIRECT("wishlist_data!A"&amp;INT(ROW($A3039)/4)),IF(MID($A3038,3,5)="notes",INDIRECT("wishlist_data!C"&amp;INT(ROW($A3039)/4)),IF(MID($A3038,1,3)="dim","",INDIRECT("wishlist_data!B"&amp;INT(ROW($A3039)/4)))))</f>
        <v/>
      </c>
    </row>
    <row r="3040" spans="1:1" x14ac:dyDescent="0.25">
      <c r="A3040" s="6" t="str" cm="1">
        <f t="array" aca="1" ref="A3040" ca="1">IF($A3039="",INDIRECT("wishlist_data!A"&amp;INT(ROW($A3040)/4)),IF(MID($A3039,3,5)="notes",INDIRECT("wishlist_data!C"&amp;INT(ROW($A3040)/4)),IF(MID($A3039,1,3)="dim","",INDIRECT("wishlist_data!B"&amp;INT(ROW($A3040)/4)))))</f>
        <v>// Defiance of Yasmin</v>
      </c>
    </row>
    <row r="3041" spans="1:1" x14ac:dyDescent="0.25">
      <c r="A3041" s="6" t="str" cm="1">
        <f t="array" aca="1" ref="A3041" ca="1">IF($A3040="",INDIRECT("wishlist_data!A"&amp;INT(ROW($A3041)/4)),IF(MID($A3040,3,5)="notes",INDIRECT("wishlist_data!C"&amp;INT(ROW($A3041)/4)),IF(MID($A3040,1,3)="dim","",INDIRECT("wishlist_data!B"&amp;INT(ROW($A3041)/4)))))</f>
        <v>//notes:[Aegis' Speedrunner's Shopping List (updated 2026-01-05)] Tier: N/A [Purpose]: Shoot to loot kinetic, Augmenting damage [Usage]: Universal [Source]: King's Fall  | tags: aegis speedrun pve</v>
      </c>
    </row>
    <row r="3042" spans="1:1" x14ac:dyDescent="0.25">
      <c r="A3042" s="6" t="str" cm="1">
        <f t="array" aca="1" ref="A3042" ca="1">IF($A3041="",INDIRECT("wishlist_data!A"&amp;INT(ROW($A3042)/4)),IF(MID($A3041,3,5)="notes",INDIRECT("wishlist_data!C"&amp;INT(ROW($A3042)/4)),IF(MID($A3041,1,3)="dim","",INDIRECT("wishlist_data!B"&amp;INT(ROW($A3042)/4)))))</f>
        <v>dimwishlist:item=3503019618&amp;perks=1840239774,2420895100,3700496672,1821614984</v>
      </c>
    </row>
    <row r="3043" spans="1:1" x14ac:dyDescent="0.25">
      <c r="A3043" s="6" t="str" cm="1">
        <f t="array" aca="1" ref="A3043" ca="1">IF($A3042="",INDIRECT("wishlist_data!A"&amp;INT(ROW($A3043)/4)),IF(MID($A3042,3,5)="notes",INDIRECT("wishlist_data!C"&amp;INT(ROW($A3043)/4)),IF(MID($A3042,1,3)="dim","",INDIRECT("wishlist_data!B"&amp;INT(ROW($A3043)/4)))))</f>
        <v/>
      </c>
    </row>
    <row r="3044" spans="1:1" x14ac:dyDescent="0.25">
      <c r="A3044" s="6" t="str" cm="1">
        <f t="array" aca="1" ref="A3044" ca="1">IF($A3043="",INDIRECT("wishlist_data!A"&amp;INT(ROW($A3044)/4)),IF(MID($A3043,3,5)="notes",INDIRECT("wishlist_data!C"&amp;INT(ROW($A3044)/4)),IF(MID($A3043,1,3)="dim","",INDIRECT("wishlist_data!B"&amp;INT(ROW($A3044)/4)))))</f>
        <v>// Defiance of Yasmin</v>
      </c>
    </row>
    <row r="3045" spans="1:1" x14ac:dyDescent="0.25">
      <c r="A3045" s="6" t="str" cm="1">
        <f t="array" aca="1" ref="A3045" ca="1">IF($A3044="",INDIRECT("wishlist_data!A"&amp;INT(ROW($A3045)/4)),IF(MID($A3044,3,5)="notes",INDIRECT("wishlist_data!C"&amp;INT(ROW($A3045)/4)),IF(MID($A3044,1,3)="dim","",INDIRECT("wishlist_data!B"&amp;INT(ROW($A3045)/4)))))</f>
        <v>//notes:[Aegis' Speedrunner's Shopping List (updated 2026-01-05)] Tier: N/A [Purpose]: Shoot to loot kinetic, Augmenting damage [Usage]: Universal [Source]: King's Fall  | tags: aegis speedrun pve</v>
      </c>
    </row>
    <row r="3046" spans="1:1" x14ac:dyDescent="0.25">
      <c r="A3046" s="6" t="str" cm="1">
        <f t="array" aca="1" ref="A3046" ca="1">IF($A3045="",INDIRECT("wishlist_data!A"&amp;INT(ROW($A3046)/4)),IF(MID($A3045,3,5)="notes",INDIRECT("wishlist_data!C"&amp;INT(ROW($A3046)/4)),IF(MID($A3045,1,3)="dim","",INDIRECT("wishlist_data!B"&amp;INT(ROW($A3046)/4)))))</f>
        <v>dimwishlist:item=3503019618&amp;perks=1840239774,2420895100,3700496672,1771339417</v>
      </c>
    </row>
    <row r="3047" spans="1:1" x14ac:dyDescent="0.25">
      <c r="A3047" s="6" t="str" cm="1">
        <f t="array" aca="1" ref="A3047" ca="1">IF($A3046="",INDIRECT("wishlist_data!A"&amp;INT(ROW($A3047)/4)),IF(MID($A3046,3,5)="notes",INDIRECT("wishlist_data!C"&amp;INT(ROW($A3047)/4)),IF(MID($A3046,1,3)="dim","",INDIRECT("wishlist_data!B"&amp;INT(ROW($A3047)/4)))))</f>
        <v/>
      </c>
    </row>
    <row r="3048" spans="1:1" x14ac:dyDescent="0.25">
      <c r="A3048" s="6" t="str" cm="1">
        <f t="array" aca="1" ref="A3048" ca="1">IF($A3047="",INDIRECT("wishlist_data!A"&amp;INT(ROW($A3048)/4)),IF(MID($A3047,3,5)="notes",INDIRECT("wishlist_data!C"&amp;INT(ROW($A3048)/4)),IF(MID($A3047,1,3)="dim","",INDIRECT("wishlist_data!B"&amp;INT(ROW($A3048)/4)))))</f>
        <v>// Defiance of Yasmin</v>
      </c>
    </row>
    <row r="3049" spans="1:1" x14ac:dyDescent="0.25">
      <c r="A3049" s="6" t="str" cm="1">
        <f t="array" aca="1" ref="A3049" ca="1">IF($A3048="",INDIRECT("wishlist_data!A"&amp;INT(ROW($A3049)/4)),IF(MID($A3048,3,5)="notes",INDIRECT("wishlist_data!C"&amp;INT(ROW($A3049)/4)),IF(MID($A3048,1,3)="dim","",INDIRECT("wishlist_data!B"&amp;INT(ROW($A3049)/4)))))</f>
        <v>//notes:[Aegis' Speedrunner's Shopping List (updated 2026-01-05)] Tier: N/A [Purpose]: Shoot to loot kinetic, Augmenting damage [Usage]: Universal [Source]: King's Fall  | tags: aegis speedrun pve</v>
      </c>
    </row>
    <row r="3050" spans="1:1" x14ac:dyDescent="0.25">
      <c r="A3050" s="6" t="str" cm="1">
        <f t="array" aca="1" ref="A3050" ca="1">IF($A3049="",INDIRECT("wishlist_data!A"&amp;INT(ROW($A3050)/4)),IF(MID($A3049,3,5)="notes",INDIRECT("wishlist_data!C"&amp;INT(ROW($A3050)/4)),IF(MID($A3049,1,3)="dim","",INDIRECT("wishlist_data!B"&amp;INT(ROW($A3050)/4)))))</f>
        <v>dimwishlist:item=3503019618&amp;perks=1840239774,2420895100,2621346526,1821614984</v>
      </c>
    </row>
    <row r="3051" spans="1:1" x14ac:dyDescent="0.25">
      <c r="A3051" s="6" t="str" cm="1">
        <f t="array" aca="1" ref="A3051" ca="1">IF($A3050="",INDIRECT("wishlist_data!A"&amp;INT(ROW($A3051)/4)),IF(MID($A3050,3,5)="notes",INDIRECT("wishlist_data!C"&amp;INT(ROW($A3051)/4)),IF(MID($A3050,1,3)="dim","",INDIRECT("wishlist_data!B"&amp;INT(ROW($A3051)/4)))))</f>
        <v/>
      </c>
    </row>
    <row r="3052" spans="1:1" x14ac:dyDescent="0.25">
      <c r="A3052" s="6" t="str" cm="1">
        <f t="array" aca="1" ref="A3052" ca="1">IF($A3051="",INDIRECT("wishlist_data!A"&amp;INT(ROW($A3052)/4)),IF(MID($A3051,3,5)="notes",INDIRECT("wishlist_data!C"&amp;INT(ROW($A3052)/4)),IF(MID($A3051,1,3)="dim","",INDIRECT("wishlist_data!B"&amp;INT(ROW($A3052)/4)))))</f>
        <v>// Defiance of Yasmin</v>
      </c>
    </row>
    <row r="3053" spans="1:1" x14ac:dyDescent="0.25">
      <c r="A3053" s="6" t="str" cm="1">
        <f t="array" aca="1" ref="A3053" ca="1">IF($A3052="",INDIRECT("wishlist_data!A"&amp;INT(ROW($A3053)/4)),IF(MID($A3052,3,5)="notes",INDIRECT("wishlist_data!C"&amp;INT(ROW($A3053)/4)),IF(MID($A3052,1,3)="dim","",INDIRECT("wishlist_data!B"&amp;INT(ROW($A3053)/4)))))</f>
        <v>//notes:[Aegis' Speedrunner's Shopping List (updated 2026-01-05)] Tier: N/A [Purpose]: Shoot to loot kinetic, Augmenting damage [Usage]: Universal [Source]: King's Fall  | tags: aegis speedrun pve</v>
      </c>
    </row>
    <row r="3054" spans="1:1" x14ac:dyDescent="0.25">
      <c r="A3054" s="6" t="str" cm="1">
        <f t="array" aca="1" ref="A3054" ca="1">IF($A3053="",INDIRECT("wishlist_data!A"&amp;INT(ROW($A3054)/4)),IF(MID($A3053,3,5)="notes",INDIRECT("wishlist_data!C"&amp;INT(ROW($A3054)/4)),IF(MID($A3053,1,3)="dim","",INDIRECT("wishlist_data!B"&amp;INT(ROW($A3054)/4)))))</f>
        <v>dimwishlist:item=3503019618&amp;perks=1840239774,2420895100,2621346526,1771339417</v>
      </c>
    </row>
    <row r="3055" spans="1:1" x14ac:dyDescent="0.25">
      <c r="A3055" s="6" t="str" cm="1">
        <f t="array" aca="1" ref="A3055" ca="1">IF($A3054="",INDIRECT("wishlist_data!A"&amp;INT(ROW($A3055)/4)),IF(MID($A3054,3,5)="notes",INDIRECT("wishlist_data!C"&amp;INT(ROW($A3055)/4)),IF(MID($A3054,1,3)="dim","",INDIRECT("wishlist_data!B"&amp;INT(ROW($A3055)/4)))))</f>
        <v/>
      </c>
    </row>
    <row r="3056" spans="1:1" x14ac:dyDescent="0.25">
      <c r="A3056" s="6" t="str" cm="1">
        <f t="array" aca="1" ref="A3056" ca="1">IF($A3055="",INDIRECT("wishlist_data!A"&amp;INT(ROW($A3056)/4)),IF(MID($A3055,3,5)="notes",INDIRECT("wishlist_data!C"&amp;INT(ROW($A3056)/4)),IF(MID($A3055,1,3)="dim","",INDIRECT("wishlist_data!B"&amp;INT(ROW($A3056)/4)))))</f>
        <v>// Defiance of Yasmin</v>
      </c>
    </row>
    <row r="3057" spans="1:1" x14ac:dyDescent="0.25">
      <c r="A3057" s="6" t="str" cm="1">
        <f t="array" aca="1" ref="A3057" ca="1">IF($A3056="",INDIRECT("wishlist_data!A"&amp;INT(ROW($A3057)/4)),IF(MID($A3056,3,5)="notes",INDIRECT("wishlist_data!C"&amp;INT(ROW($A3057)/4)),IF(MID($A3056,1,3)="dim","",INDIRECT("wishlist_data!B"&amp;INT(ROW($A3057)/4)))))</f>
        <v>//notes:[Aegis' Speedrunner's Shopping List (updated 2026-01-05)] Tier: N/A [Purpose]: Shoot to loot kinetic, Augmenting damage [Usage]: Universal [Source]: King's Fall  | tags: aegis speedrun pve</v>
      </c>
    </row>
    <row r="3058" spans="1:1" x14ac:dyDescent="0.25">
      <c r="A3058" s="6" t="str" cm="1">
        <f t="array" aca="1" ref="A3058" ca="1">IF($A3057="",INDIRECT("wishlist_data!A"&amp;INT(ROW($A3058)/4)),IF(MID($A3057,3,5)="notes",INDIRECT("wishlist_data!C"&amp;INT(ROW($A3058)/4)),IF(MID($A3057,1,3)="dim","",INDIRECT("wishlist_data!B"&amp;INT(ROW($A3058)/4)))))</f>
        <v>dimwishlist:item=3503019618&amp;perks=1840239774,2420895100,1556840489,1821614984</v>
      </c>
    </row>
    <row r="3059" spans="1:1" x14ac:dyDescent="0.25">
      <c r="A3059" s="6" t="str" cm="1">
        <f t="array" aca="1" ref="A3059" ca="1">IF($A3058="",INDIRECT("wishlist_data!A"&amp;INT(ROW($A3059)/4)),IF(MID($A3058,3,5)="notes",INDIRECT("wishlist_data!C"&amp;INT(ROW($A3059)/4)),IF(MID($A3058,1,3)="dim","",INDIRECT("wishlist_data!B"&amp;INT(ROW($A3059)/4)))))</f>
        <v/>
      </c>
    </row>
    <row r="3060" spans="1:1" x14ac:dyDescent="0.25">
      <c r="A3060" s="6" t="str" cm="1">
        <f t="array" aca="1" ref="A3060" ca="1">IF($A3059="",INDIRECT("wishlist_data!A"&amp;INT(ROW($A3060)/4)),IF(MID($A3059,3,5)="notes",INDIRECT("wishlist_data!C"&amp;INT(ROW($A3060)/4)),IF(MID($A3059,1,3)="dim","",INDIRECT("wishlist_data!B"&amp;INT(ROW($A3060)/4)))))</f>
        <v>// Defiance of Yasmin</v>
      </c>
    </row>
    <row r="3061" spans="1:1" x14ac:dyDescent="0.25">
      <c r="A3061" s="6" t="str" cm="1">
        <f t="array" aca="1" ref="A3061" ca="1">IF($A3060="",INDIRECT("wishlist_data!A"&amp;INT(ROW($A3061)/4)),IF(MID($A3060,3,5)="notes",INDIRECT("wishlist_data!C"&amp;INT(ROW($A3061)/4)),IF(MID($A3060,1,3)="dim","",INDIRECT("wishlist_data!B"&amp;INT(ROW($A3061)/4)))))</f>
        <v>//notes:[Aegis' Speedrunner's Shopping List (updated 2026-01-05)] Tier: N/A [Purpose]: Shoot to loot kinetic, Augmenting damage [Usage]: Universal [Source]: King's Fall  | tags: aegis speedrun pve</v>
      </c>
    </row>
    <row r="3062" spans="1:1" x14ac:dyDescent="0.25">
      <c r="A3062" s="6" t="str" cm="1">
        <f t="array" aca="1" ref="A3062" ca="1">IF($A3061="",INDIRECT("wishlist_data!A"&amp;INT(ROW($A3062)/4)),IF(MID($A3061,3,5)="notes",INDIRECT("wishlist_data!C"&amp;INT(ROW($A3062)/4)),IF(MID($A3061,1,3)="dim","",INDIRECT("wishlist_data!B"&amp;INT(ROW($A3062)/4)))))</f>
        <v>dimwishlist:item=3503019618&amp;perks=1840239774,2420895100,1556840489,1771339417</v>
      </c>
    </row>
    <row r="3063" spans="1:1" x14ac:dyDescent="0.25">
      <c r="A3063" s="6" t="str" cm="1">
        <f t="array" aca="1" ref="A3063" ca="1">IF($A3062="",INDIRECT("wishlist_data!A"&amp;INT(ROW($A3063)/4)),IF(MID($A3062,3,5)="notes",INDIRECT("wishlist_data!C"&amp;INT(ROW($A3063)/4)),IF(MID($A3062,1,3)="dim","",INDIRECT("wishlist_data!B"&amp;INT(ROW($A3063)/4)))))</f>
        <v/>
      </c>
    </row>
    <row r="3064" spans="1:1" x14ac:dyDescent="0.25">
      <c r="A3064" s="6" t="str" cm="1">
        <f t="array" aca="1" ref="A3064" ca="1">IF($A3063="",INDIRECT("wishlist_data!A"&amp;INT(ROW($A3064)/4)),IF(MID($A3063,3,5)="notes",INDIRECT("wishlist_data!C"&amp;INT(ROW($A3064)/4)),IF(MID($A3063,1,3)="dim","",INDIRECT("wishlist_data!B"&amp;INT(ROW($A3064)/4)))))</f>
        <v>// Distant Tumulus</v>
      </c>
    </row>
    <row r="3065" spans="1:1" x14ac:dyDescent="0.25">
      <c r="A3065" s="6" t="str" cm="1">
        <f t="array" aca="1" ref="A3065" ca="1">IF($A3064="",INDIRECT("wishlist_data!A"&amp;INT(ROW($A3065)/4)),IF(MID($A3064,3,5)="notes",INDIRECT("wishlist_data!C"&amp;INT(ROW($A3065)/4)),IF(MID($A3064,1,3)="dim","",INDIRECT("wishlist_data!B"&amp;INT(ROW($A3065)/4)))))</f>
        <v>//notes:[Aegis' Speedrunner's Shopping List (updated 2026-01-05)] Tier: N/A [Purpose]: Quick ranged hitscan kills, Breaking eyes [Usage]: GoS, SotW [Source]: Dares of Eternity (rotation)  | tags: aegis speedrun pve</v>
      </c>
    </row>
    <row r="3066" spans="1:1" x14ac:dyDescent="0.25">
      <c r="A3066" s="6" t="str" cm="1">
        <f t="array" aca="1" ref="A3066" ca="1">IF($A3065="",INDIRECT("wishlist_data!A"&amp;INT(ROW($A3066)/4)),IF(MID($A3065,3,5)="notes",INDIRECT("wishlist_data!C"&amp;INT(ROW($A3066)/4)),IF(MID($A3065,1,3)="dim","",INDIRECT("wishlist_data!B"&amp;INT(ROW($A3066)/4)))))</f>
        <v>dimwishlist:item=2738174948&amp;perks=1840239774,106909392,2284787283,1771339417</v>
      </c>
    </row>
    <row r="3067" spans="1:1" x14ac:dyDescent="0.25">
      <c r="A3067" s="6" t="str" cm="1">
        <f t="array" aca="1" ref="A3067" ca="1">IF($A3066="",INDIRECT("wishlist_data!A"&amp;INT(ROW($A3067)/4)),IF(MID($A3066,3,5)="notes",INDIRECT("wishlist_data!C"&amp;INT(ROW($A3067)/4)),IF(MID($A3066,1,3)="dim","",INDIRECT("wishlist_data!B"&amp;INT(ROW($A3067)/4)))))</f>
        <v/>
      </c>
    </row>
    <row r="3068" spans="1:1" x14ac:dyDescent="0.25">
      <c r="A3068" s="6" t="str" cm="1">
        <f t="array" aca="1" ref="A3068" ca="1">IF($A3067="",INDIRECT("wishlist_data!A"&amp;INT(ROW($A3068)/4)),IF(MID($A3067,3,5)="notes",INDIRECT("wishlist_data!C"&amp;INT(ROW($A3068)/4)),IF(MID($A3067,1,3)="dim","",INDIRECT("wishlist_data!B"&amp;INT(ROW($A3068)/4)))))</f>
        <v>// Distant Tumulus</v>
      </c>
    </row>
    <row r="3069" spans="1:1" x14ac:dyDescent="0.25">
      <c r="A3069" s="6" t="str" cm="1">
        <f t="array" aca="1" ref="A3069" ca="1">IF($A3068="",INDIRECT("wishlist_data!A"&amp;INT(ROW($A3069)/4)),IF(MID($A3068,3,5)="notes",INDIRECT("wishlist_data!C"&amp;INT(ROW($A3069)/4)),IF(MID($A3068,1,3)="dim","",INDIRECT("wishlist_data!B"&amp;INT(ROW($A3069)/4)))))</f>
        <v>//notes:[Aegis' Speedrunner's Shopping List (updated 2026-01-05)] Tier: N/A [Purpose]: Quick ranged hitscan kills, Breaking eyes [Usage]: GoS, SotW [Source]: Dares of Eternity (rotation)  | tags: aegis speedrun pve</v>
      </c>
    </row>
    <row r="3070" spans="1:1" x14ac:dyDescent="0.25">
      <c r="A3070" s="6" t="str" cm="1">
        <f t="array" aca="1" ref="A3070" ca="1">IF($A3069="",INDIRECT("wishlist_data!A"&amp;INT(ROW($A3070)/4)),IF(MID($A3069,3,5)="notes",INDIRECT("wishlist_data!C"&amp;INT(ROW($A3070)/4)),IF(MID($A3069,1,3)="dim","",INDIRECT("wishlist_data!B"&amp;INT(ROW($A3070)/4)))))</f>
        <v>dimwishlist:item=2807687156&amp;perks=1840239774,106909392,2284787283,1771339417</v>
      </c>
    </row>
    <row r="3071" spans="1:1" x14ac:dyDescent="0.25">
      <c r="A3071" s="6" t="str" cm="1">
        <f t="array" aca="1" ref="A3071" ca="1">IF($A3070="",INDIRECT("wishlist_data!A"&amp;INT(ROW($A3071)/4)),IF(MID($A3070,3,5)="notes",INDIRECT("wishlist_data!C"&amp;INT(ROW($A3071)/4)),IF(MID($A3070,1,3)="dim","",INDIRECT("wishlist_data!B"&amp;INT(ROW($A3071)/4)))))</f>
        <v/>
      </c>
    </row>
    <row r="3072" spans="1:1" x14ac:dyDescent="0.25">
      <c r="A3072" s="6" t="str" cm="1">
        <f t="array" aca="1" ref="A3072" ca="1">IF($A3071="",INDIRECT("wishlist_data!A"&amp;INT(ROW($A3072)/4)),IF(MID($A3071,3,5)="notes",INDIRECT("wishlist_data!C"&amp;INT(ROW($A3072)/4)),IF(MID($A3071,1,3)="dim","",INDIRECT("wishlist_data!B"&amp;INT(ROW($A3072)/4)))))</f>
        <v>// Empty Vessel</v>
      </c>
    </row>
    <row r="3073" spans="1:1" x14ac:dyDescent="0.25">
      <c r="A3073" s="6" t="str" cm="1">
        <f t="array" aca="1" ref="A3073" ca="1">IF($A3072="",INDIRECT("wishlist_data!A"&amp;INT(ROW($A3073)/4)),IF(MID($A3072,3,5)="notes",INDIRECT("wishlist_data!C"&amp;INT(ROW($A3073)/4)),IF(MID($A3072,1,3)="dim","",INDIRECT("wishlist_data!B"&amp;INT(ROW($A3073)/4)))))</f>
        <v>//notes:[Aegis' Speedrunner's Shopping List (updated 2026-01-05)] Tier: N/A [Purpose]: Blinding enemies, Filling ranged swap rotation [Usage]: Universal [Source]: Vanguard pool  | tags: aegis speedrun pve</v>
      </c>
    </row>
    <row r="3074" spans="1:1" x14ac:dyDescent="0.25">
      <c r="A3074" s="6" t="str" cm="1">
        <f t="array" aca="1" ref="A3074" ca="1">IF($A3073="",INDIRECT("wishlist_data!A"&amp;INT(ROW($A3074)/4)),IF(MID($A3073,3,5)="notes",INDIRECT("wishlist_data!C"&amp;INT(ROW($A3074)/4)),IF(MID($A3073,1,3)="dim","",INDIRECT("wishlist_data!B"&amp;INT(ROW($A3074)/4)))))</f>
        <v>dimwishlist:item=4255586669&amp;perks=3525010810,3032599245,3300816228,3523296417</v>
      </c>
    </row>
    <row r="3075" spans="1:1" x14ac:dyDescent="0.25">
      <c r="A3075" s="6" t="str" cm="1">
        <f t="array" aca="1" ref="A3075" ca="1">IF($A3074="",INDIRECT("wishlist_data!A"&amp;INT(ROW($A3075)/4)),IF(MID($A3074,3,5)="notes",INDIRECT("wishlist_data!C"&amp;INT(ROW($A3075)/4)),IF(MID($A3074,1,3)="dim","",INDIRECT("wishlist_data!B"&amp;INT(ROW($A3075)/4)))))</f>
        <v/>
      </c>
    </row>
    <row r="3076" spans="1:1" x14ac:dyDescent="0.25">
      <c r="A3076" s="6" t="str" cm="1">
        <f t="array" aca="1" ref="A3076" ca="1">IF($A3075="",INDIRECT("wishlist_data!A"&amp;INT(ROW($A3076)/4)),IF(MID($A3075,3,5)="notes",INDIRECT("wishlist_data!C"&amp;INT(ROW($A3076)/4)),IF(MID($A3075,1,3)="dim","",INDIRECT("wishlist_data!B"&amp;INT(ROW($A3076)/4)))))</f>
        <v>// Empty Vessel</v>
      </c>
    </row>
    <row r="3077" spans="1:1" x14ac:dyDescent="0.25">
      <c r="A3077" s="6" t="str" cm="1">
        <f t="array" aca="1" ref="A3077" ca="1">IF($A3076="",INDIRECT("wishlist_data!A"&amp;INT(ROW($A3077)/4)),IF(MID($A3076,3,5)="notes",INDIRECT("wishlist_data!C"&amp;INT(ROW($A3077)/4)),IF(MID($A3076,1,3)="dim","",INDIRECT("wishlist_data!B"&amp;INT(ROW($A3077)/4)))))</f>
        <v>//notes:[Aegis' Speedrunner's Shopping List (updated 2026-01-05)] Tier: N/A [Purpose]: Blinding enemies, Filling ranged swap rotation [Usage]: Universal [Source]: Vanguard pool  | tags: aegis speedrun pve</v>
      </c>
    </row>
    <row r="3078" spans="1:1" x14ac:dyDescent="0.25">
      <c r="A3078" s="6" t="str" cm="1">
        <f t="array" aca="1" ref="A3078" ca="1">IF($A3077="",INDIRECT("wishlist_data!A"&amp;INT(ROW($A3078)/4)),IF(MID($A3077,3,5)="notes",INDIRECT("wishlist_data!C"&amp;INT(ROW($A3078)/4)),IF(MID($A3077,1,3)="dim","",INDIRECT("wishlist_data!B"&amp;INT(ROW($A3078)/4)))))</f>
        <v>dimwishlist:item=4255586669&amp;perks=3525010810,3032599245,3300816228,960810156</v>
      </c>
    </row>
    <row r="3079" spans="1:1" x14ac:dyDescent="0.25">
      <c r="A3079" s="6" t="str" cm="1">
        <f t="array" aca="1" ref="A3079" ca="1">IF($A3078="",INDIRECT("wishlist_data!A"&amp;INT(ROW($A3079)/4)),IF(MID($A3078,3,5)="notes",INDIRECT("wishlist_data!C"&amp;INT(ROW($A3079)/4)),IF(MID($A3078,1,3)="dim","",INDIRECT("wishlist_data!B"&amp;INT(ROW($A3079)/4)))))</f>
        <v/>
      </c>
    </row>
    <row r="3080" spans="1:1" x14ac:dyDescent="0.25">
      <c r="A3080" s="6" t="str" cm="1">
        <f t="array" aca="1" ref="A3080" ca="1">IF($A3079="",INDIRECT("wishlist_data!A"&amp;INT(ROW($A3080)/4)),IF(MID($A3079,3,5)="notes",INDIRECT("wishlist_data!C"&amp;INT(ROW($A3080)/4)),IF(MID($A3079,1,3)="dim","",INDIRECT("wishlist_data!B"&amp;INT(ROW($A3080)/4)))))</f>
        <v>// Empty Vessel</v>
      </c>
    </row>
    <row r="3081" spans="1:1" x14ac:dyDescent="0.25">
      <c r="A3081" s="6" t="str" cm="1">
        <f t="array" aca="1" ref="A3081" ca="1">IF($A3080="",INDIRECT("wishlist_data!A"&amp;INT(ROW($A3081)/4)),IF(MID($A3080,3,5)="notes",INDIRECT("wishlist_data!C"&amp;INT(ROW($A3081)/4)),IF(MID($A3080,1,3)="dim","",INDIRECT("wishlist_data!B"&amp;INT(ROW($A3081)/4)))))</f>
        <v>//notes:[Aegis' Speedrunner's Shopping List (updated 2026-01-05)] Tier: N/A [Purpose]: Blinding enemies, Filling ranged swap rotation [Usage]: Universal [Source]: Vanguard pool  | tags: aegis speedrun pve</v>
      </c>
    </row>
    <row r="3082" spans="1:1" x14ac:dyDescent="0.25">
      <c r="A3082" s="6" t="str" cm="1">
        <f t="array" aca="1" ref="A3082" ca="1">IF($A3081="",INDIRECT("wishlist_data!A"&amp;INT(ROW($A3082)/4)),IF(MID($A3081,3,5)="notes",INDIRECT("wishlist_data!C"&amp;INT(ROW($A3082)/4)),IF(MID($A3081,1,3)="dim","",INDIRECT("wishlist_data!B"&amp;INT(ROW($A3082)/4)))))</f>
        <v>dimwishlist:item=4255586669&amp;perks=3525010810,3032599245,3300816228,1546637391</v>
      </c>
    </row>
    <row r="3083" spans="1:1" x14ac:dyDescent="0.25">
      <c r="A3083" s="6" t="str" cm="1">
        <f t="array" aca="1" ref="A3083" ca="1">IF($A3082="",INDIRECT("wishlist_data!A"&amp;INT(ROW($A3083)/4)),IF(MID($A3082,3,5)="notes",INDIRECT("wishlist_data!C"&amp;INT(ROW($A3083)/4)),IF(MID($A3082,1,3)="dim","",INDIRECT("wishlist_data!B"&amp;INT(ROW($A3083)/4)))))</f>
        <v/>
      </c>
    </row>
    <row r="3084" spans="1:1" x14ac:dyDescent="0.25">
      <c r="A3084" s="6" t="str" cm="1">
        <f t="array" aca="1" ref="A3084" ca="1">IF($A3083="",INDIRECT("wishlist_data!A"&amp;INT(ROW($A3084)/4)),IF(MID($A3083,3,5)="notes",INDIRECT("wishlist_data!C"&amp;INT(ROW($A3084)/4)),IF(MID($A3083,1,3)="dim","",INDIRECT("wishlist_data!B"&amp;INT(ROW($A3084)/4)))))</f>
        <v>// Empty Vessel</v>
      </c>
    </row>
    <row r="3085" spans="1:1" x14ac:dyDescent="0.25">
      <c r="A3085" s="6" t="str" cm="1">
        <f t="array" aca="1" ref="A3085" ca="1">IF($A3084="",INDIRECT("wishlist_data!A"&amp;INT(ROW($A3085)/4)),IF(MID($A3084,3,5)="notes",INDIRECT("wishlist_data!C"&amp;INT(ROW($A3085)/4)),IF(MID($A3084,1,3)="dim","",INDIRECT("wishlist_data!B"&amp;INT(ROW($A3085)/4)))))</f>
        <v>//notes:[Aegis' Speedrunner's Shopping List (updated 2026-01-05)] Tier: N/A [Purpose]: Blinding enemies, Filling ranged swap rotation [Usage]: Universal [Source]: Vanguard pool  | tags: aegis speedrun pve</v>
      </c>
    </row>
    <row r="3086" spans="1:1" x14ac:dyDescent="0.25">
      <c r="A3086" s="6" t="str" cm="1">
        <f t="array" aca="1" ref="A3086" ca="1">IF($A3085="",INDIRECT("wishlist_data!A"&amp;INT(ROW($A3086)/4)),IF(MID($A3085,3,5)="notes",INDIRECT("wishlist_data!C"&amp;INT(ROW($A3086)/4)),IF(MID($A3085,1,3)="dim","",INDIRECT("wishlist_data!B"&amp;INT(ROW($A3086)/4)))))</f>
        <v>dimwishlist:item=4255586669&amp;perks=3525010810,3301904089,3300816228,3523296417</v>
      </c>
    </row>
    <row r="3087" spans="1:1" x14ac:dyDescent="0.25">
      <c r="A3087" s="6" t="str" cm="1">
        <f t="array" aca="1" ref="A3087" ca="1">IF($A3086="",INDIRECT("wishlist_data!A"&amp;INT(ROW($A3087)/4)),IF(MID($A3086,3,5)="notes",INDIRECT("wishlist_data!C"&amp;INT(ROW($A3087)/4)),IF(MID($A3086,1,3)="dim","",INDIRECT("wishlist_data!B"&amp;INT(ROW($A3087)/4)))))</f>
        <v/>
      </c>
    </row>
    <row r="3088" spans="1:1" x14ac:dyDescent="0.25">
      <c r="A3088" s="6" t="str" cm="1">
        <f t="array" aca="1" ref="A3088" ca="1">IF($A3087="",INDIRECT("wishlist_data!A"&amp;INT(ROW($A3088)/4)),IF(MID($A3087,3,5)="notes",INDIRECT("wishlist_data!C"&amp;INT(ROW($A3088)/4)),IF(MID($A3087,1,3)="dim","",INDIRECT("wishlist_data!B"&amp;INT(ROW($A3088)/4)))))</f>
        <v>// Empty Vessel</v>
      </c>
    </row>
    <row r="3089" spans="1:1" x14ac:dyDescent="0.25">
      <c r="A3089" s="6" t="str" cm="1">
        <f t="array" aca="1" ref="A3089" ca="1">IF($A3088="",INDIRECT("wishlist_data!A"&amp;INT(ROW($A3089)/4)),IF(MID($A3088,3,5)="notes",INDIRECT("wishlist_data!C"&amp;INT(ROW($A3089)/4)),IF(MID($A3088,1,3)="dim","",INDIRECT("wishlist_data!B"&amp;INT(ROW($A3089)/4)))))</f>
        <v>//notes:[Aegis' Speedrunner's Shopping List (updated 2026-01-05)] Tier: N/A [Purpose]: Blinding enemies, Filling ranged swap rotation [Usage]: Universal [Source]: Vanguard pool  | tags: aegis speedrun pve</v>
      </c>
    </row>
    <row r="3090" spans="1:1" x14ac:dyDescent="0.25">
      <c r="A3090" s="6" t="str" cm="1">
        <f t="array" aca="1" ref="A3090" ca="1">IF($A3089="",INDIRECT("wishlist_data!A"&amp;INT(ROW($A3090)/4)),IF(MID($A3089,3,5)="notes",INDIRECT("wishlist_data!C"&amp;INT(ROW($A3090)/4)),IF(MID($A3089,1,3)="dim","",INDIRECT("wishlist_data!B"&amp;INT(ROW($A3090)/4)))))</f>
        <v>dimwishlist:item=4255586669&amp;perks=3525010810,3301904089,3300816228,960810156</v>
      </c>
    </row>
    <row r="3091" spans="1:1" x14ac:dyDescent="0.25">
      <c r="A3091" s="6" t="str" cm="1">
        <f t="array" aca="1" ref="A3091" ca="1">IF($A3090="",INDIRECT("wishlist_data!A"&amp;INT(ROW($A3091)/4)),IF(MID($A3090,3,5)="notes",INDIRECT("wishlist_data!C"&amp;INT(ROW($A3091)/4)),IF(MID($A3090,1,3)="dim","",INDIRECT("wishlist_data!B"&amp;INT(ROW($A3091)/4)))))</f>
        <v/>
      </c>
    </row>
    <row r="3092" spans="1:1" x14ac:dyDescent="0.25">
      <c r="A3092" s="6" t="str" cm="1">
        <f t="array" aca="1" ref="A3092" ca="1">IF($A3091="",INDIRECT("wishlist_data!A"&amp;INT(ROW($A3092)/4)),IF(MID($A3091,3,5)="notes",INDIRECT("wishlist_data!C"&amp;INT(ROW($A3092)/4)),IF(MID($A3091,1,3)="dim","",INDIRECT("wishlist_data!B"&amp;INT(ROW($A3092)/4)))))</f>
        <v>// Empty Vessel</v>
      </c>
    </row>
    <row r="3093" spans="1:1" x14ac:dyDescent="0.25">
      <c r="A3093" s="6" t="str" cm="1">
        <f t="array" aca="1" ref="A3093" ca="1">IF($A3092="",INDIRECT("wishlist_data!A"&amp;INT(ROW($A3093)/4)),IF(MID($A3092,3,5)="notes",INDIRECT("wishlist_data!C"&amp;INT(ROW($A3093)/4)),IF(MID($A3092,1,3)="dim","",INDIRECT("wishlist_data!B"&amp;INT(ROW($A3093)/4)))))</f>
        <v>//notes:[Aegis' Speedrunner's Shopping List (updated 2026-01-05)] Tier: N/A [Purpose]: Blinding enemies, Filling ranged swap rotation [Usage]: Universal [Source]: Vanguard pool  | tags: aegis speedrun pve</v>
      </c>
    </row>
    <row r="3094" spans="1:1" x14ac:dyDescent="0.25">
      <c r="A3094" s="6" t="str" cm="1">
        <f t="array" aca="1" ref="A3094" ca="1">IF($A3093="",INDIRECT("wishlist_data!A"&amp;INT(ROW($A3094)/4)),IF(MID($A3093,3,5)="notes",INDIRECT("wishlist_data!C"&amp;INT(ROW($A3094)/4)),IF(MID($A3093,1,3)="dim","",INDIRECT("wishlist_data!B"&amp;INT(ROW($A3094)/4)))))</f>
        <v>dimwishlist:item=4255586669&amp;perks=3525010810,3301904089,3300816228,1546637391</v>
      </c>
    </row>
    <row r="3095" spans="1:1" x14ac:dyDescent="0.25">
      <c r="A3095" s="6" t="str" cm="1">
        <f t="array" aca="1" ref="A3095" ca="1">IF($A3094="",INDIRECT("wishlist_data!A"&amp;INT(ROW($A3095)/4)),IF(MID($A3094,3,5)="notes",INDIRECT("wishlist_data!C"&amp;INT(ROW($A3095)/4)),IF(MID($A3094,1,3)="dim","",INDIRECT("wishlist_data!B"&amp;INT(ROW($A3095)/4)))))</f>
        <v/>
      </c>
    </row>
    <row r="3096" spans="1:1" x14ac:dyDescent="0.25">
      <c r="A3096" s="6" t="str" cm="1">
        <f t="array" aca="1" ref="A3096" ca="1">IF($A3095="",INDIRECT("wishlist_data!A"&amp;INT(ROW($A3096)/4)),IF(MID($A3095,3,5)="notes",INDIRECT("wishlist_data!C"&amp;INT(ROW($A3096)/4)),IF(MID($A3095,1,3)="dim","",INDIRECT("wishlist_data!B"&amp;INT(ROW($A3096)/4)))))</f>
        <v>// Explosive Personality</v>
      </c>
    </row>
    <row r="3097" spans="1:1" x14ac:dyDescent="0.25">
      <c r="A3097" s="6" t="str" cm="1">
        <f t="array" aca="1" ref="A3097" ca="1">IF($A3096="",INDIRECT("wishlist_data!A"&amp;INT(ROW($A3097)/4)),IF(MID($A3096,3,5)="notes",INDIRECT("wishlist_data!C"&amp;INT(ROW($A3097)/4)),IF(MID($A3096,1,3)="dim","",INDIRECT("wishlist_data!B"&amp;INT(ROW($A3097)/4)))))</f>
        <v>//notes:[Aegis' Speedrunner's Shopping List (updated 2026-01-05)] Tier: N/A [Purpose]: Ammo efficient add clear [Usage]: Universal [Source]: Vox Obscura  | tags: aegis speedrun pve</v>
      </c>
    </row>
    <row r="3098" spans="1:1" x14ac:dyDescent="0.25">
      <c r="A3098" s="6" t="str" cm="1">
        <f t="array" aca="1" ref="A3098" ca="1">IF($A3097="",INDIRECT("wishlist_data!A"&amp;INT(ROW($A3098)/4)),IF(MID($A3097,3,5)="notes",INDIRECT("wishlist_data!C"&amp;INT(ROW($A3098)/4)),IF(MID($A3097,1,3)="dim","",INDIRECT("wishlist_data!B"&amp;INT(ROW($A3098)/4)))))</f>
        <v>dimwishlist:item=4096943616&amp;perks=3525010810,2822142346,3300816228,4104185692</v>
      </c>
    </row>
    <row r="3099" spans="1:1" x14ac:dyDescent="0.25">
      <c r="A3099" s="6" t="str" cm="1">
        <f t="array" aca="1" ref="A3099" ca="1">IF($A3098="",INDIRECT("wishlist_data!A"&amp;INT(ROW($A3099)/4)),IF(MID($A3098,3,5)="notes",INDIRECT("wishlist_data!C"&amp;INT(ROW($A3099)/4)),IF(MID($A3098,1,3)="dim","",INDIRECT("wishlist_data!B"&amp;INT(ROW($A3099)/4)))))</f>
        <v/>
      </c>
    </row>
    <row r="3100" spans="1:1" x14ac:dyDescent="0.25">
      <c r="A3100" s="6" t="str" cm="1">
        <f t="array" aca="1" ref="A3100" ca="1">IF($A3099="",INDIRECT("wishlist_data!A"&amp;INT(ROW($A3100)/4)),IF(MID($A3099,3,5)="notes",INDIRECT("wishlist_data!C"&amp;INT(ROW($A3100)/4)),IF(MID($A3099,1,3)="dim","",INDIRECT("wishlist_data!B"&amp;INT(ROW($A3100)/4)))))</f>
        <v>// Explosive Personality</v>
      </c>
    </row>
    <row r="3101" spans="1:1" x14ac:dyDescent="0.25">
      <c r="A3101" s="6" t="str" cm="1">
        <f t="array" aca="1" ref="A3101" ca="1">IF($A3100="",INDIRECT("wishlist_data!A"&amp;INT(ROW($A3101)/4)),IF(MID($A3100,3,5)="notes",INDIRECT("wishlist_data!C"&amp;INT(ROW($A3101)/4)),IF(MID($A3100,1,3)="dim","",INDIRECT("wishlist_data!B"&amp;INT(ROW($A3101)/4)))))</f>
        <v>//notes:[Aegis' Speedrunner's Shopping List (updated 2026-01-05)] Tier: N/A [Purpose]: Ammo efficient add clear [Usage]: Universal [Source]: Vox Obscura  | tags: aegis speedrun pve</v>
      </c>
    </row>
    <row r="3102" spans="1:1" x14ac:dyDescent="0.25">
      <c r="A3102" s="6" t="str" cm="1">
        <f t="array" aca="1" ref="A3102" ca="1">IF($A3101="",INDIRECT("wishlist_data!A"&amp;INT(ROW($A3102)/4)),IF(MID($A3101,3,5)="notes",INDIRECT("wishlist_data!C"&amp;INT(ROW($A3102)/4)),IF(MID($A3101,1,3)="dim","",INDIRECT("wishlist_data!B"&amp;INT(ROW($A3102)/4)))))</f>
        <v>dimwishlist:item=4096943616&amp;perks=3525010810,2822142346,3300816228,3108830275</v>
      </c>
    </row>
    <row r="3103" spans="1:1" x14ac:dyDescent="0.25">
      <c r="A3103" s="6" t="str" cm="1">
        <f t="array" aca="1" ref="A3103" ca="1">IF($A3102="",INDIRECT("wishlist_data!A"&amp;INT(ROW($A3103)/4)),IF(MID($A3102,3,5)="notes",INDIRECT("wishlist_data!C"&amp;INT(ROW($A3103)/4)),IF(MID($A3102,1,3)="dim","",INDIRECT("wishlist_data!B"&amp;INT(ROW($A3103)/4)))))</f>
        <v/>
      </c>
    </row>
    <row r="3104" spans="1:1" x14ac:dyDescent="0.25">
      <c r="A3104" s="6" t="str" cm="1">
        <f t="array" aca="1" ref="A3104" ca="1">IF($A3103="",INDIRECT("wishlist_data!A"&amp;INT(ROW($A3104)/4)),IF(MID($A3103,3,5)="notes",INDIRECT("wishlist_data!C"&amp;INT(ROW($A3104)/4)),IF(MID($A3103,1,3)="dim","",INDIRECT("wishlist_data!B"&amp;INT(ROW($A3104)/4)))))</f>
        <v>// Explosive Personality</v>
      </c>
    </row>
    <row r="3105" spans="1:1" x14ac:dyDescent="0.25">
      <c r="A3105" s="6" t="str" cm="1">
        <f t="array" aca="1" ref="A3105" ca="1">IF($A3104="",INDIRECT("wishlist_data!A"&amp;INT(ROW($A3105)/4)),IF(MID($A3104,3,5)="notes",INDIRECT("wishlist_data!C"&amp;INT(ROW($A3105)/4)),IF(MID($A3104,1,3)="dim","",INDIRECT("wishlist_data!B"&amp;INT(ROW($A3105)/4)))))</f>
        <v>//notes:[Aegis' Speedrunner's Shopping List (updated 2026-01-05)] Tier: N/A [Purpose]: Ammo efficient add clear [Usage]: Universal [Source]: Vox Obscura  | tags: aegis speedrun pve</v>
      </c>
    </row>
    <row r="3106" spans="1:1" x14ac:dyDescent="0.25">
      <c r="A3106" s="6" t="str" cm="1">
        <f t="array" aca="1" ref="A3106" ca="1">IF($A3105="",INDIRECT("wishlist_data!A"&amp;INT(ROW($A3106)/4)),IF(MID($A3105,3,5)="notes",INDIRECT("wishlist_data!C"&amp;INT(ROW($A3106)/4)),IF(MID($A3105,1,3)="dim","",INDIRECT("wishlist_data!B"&amp;INT(ROW($A3106)/4)))))</f>
        <v>dimwishlist:item=4096943616&amp;perks=3525010810,2822142346,4071163871,4104185692</v>
      </c>
    </row>
    <row r="3107" spans="1:1" x14ac:dyDescent="0.25">
      <c r="A3107" s="6" t="str" cm="1">
        <f t="array" aca="1" ref="A3107" ca="1">IF($A3106="",INDIRECT("wishlist_data!A"&amp;INT(ROW($A3107)/4)),IF(MID($A3106,3,5)="notes",INDIRECT("wishlist_data!C"&amp;INT(ROW($A3107)/4)),IF(MID($A3106,1,3)="dim","",INDIRECT("wishlist_data!B"&amp;INT(ROW($A3107)/4)))))</f>
        <v/>
      </c>
    </row>
    <row r="3108" spans="1:1" x14ac:dyDescent="0.25">
      <c r="A3108" s="6" t="str" cm="1">
        <f t="array" aca="1" ref="A3108" ca="1">IF($A3107="",INDIRECT("wishlist_data!A"&amp;INT(ROW($A3108)/4)),IF(MID($A3107,3,5)="notes",INDIRECT("wishlist_data!C"&amp;INT(ROW($A3108)/4)),IF(MID($A3107,1,3)="dim","",INDIRECT("wishlist_data!B"&amp;INT(ROW($A3108)/4)))))</f>
        <v>// Explosive Personality</v>
      </c>
    </row>
    <row r="3109" spans="1:1" x14ac:dyDescent="0.25">
      <c r="A3109" s="6" t="str" cm="1">
        <f t="array" aca="1" ref="A3109" ca="1">IF($A3108="",INDIRECT("wishlist_data!A"&amp;INT(ROW($A3109)/4)),IF(MID($A3108,3,5)="notes",INDIRECT("wishlist_data!C"&amp;INT(ROW($A3109)/4)),IF(MID($A3108,1,3)="dim","",INDIRECT("wishlist_data!B"&amp;INT(ROW($A3109)/4)))))</f>
        <v>//notes:[Aegis' Speedrunner's Shopping List (updated 2026-01-05)] Tier: N/A [Purpose]: Ammo efficient add clear [Usage]: Universal [Source]: Vox Obscura  | tags: aegis speedrun pve</v>
      </c>
    </row>
    <row r="3110" spans="1:1" x14ac:dyDescent="0.25">
      <c r="A3110" s="6" t="str" cm="1">
        <f t="array" aca="1" ref="A3110" ca="1">IF($A3109="",INDIRECT("wishlist_data!A"&amp;INT(ROW($A3110)/4)),IF(MID($A3109,3,5)="notes",INDIRECT("wishlist_data!C"&amp;INT(ROW($A3110)/4)),IF(MID($A3109,1,3)="dim","",INDIRECT("wishlist_data!B"&amp;INT(ROW($A3110)/4)))))</f>
        <v>dimwishlist:item=4096943616&amp;perks=3525010810,2822142346,4071163871,3108830275</v>
      </c>
    </row>
    <row r="3111" spans="1:1" x14ac:dyDescent="0.25">
      <c r="A3111" s="6" t="str" cm="1">
        <f t="array" aca="1" ref="A3111" ca="1">IF($A3110="",INDIRECT("wishlist_data!A"&amp;INT(ROW($A3111)/4)),IF(MID($A3110,3,5)="notes",INDIRECT("wishlist_data!C"&amp;INT(ROW($A3111)/4)),IF(MID($A3110,1,3)="dim","",INDIRECT("wishlist_data!B"&amp;INT(ROW($A3111)/4)))))</f>
        <v/>
      </c>
    </row>
    <row r="3112" spans="1:1" x14ac:dyDescent="0.25">
      <c r="A3112" s="6" t="str" cm="1">
        <f t="array" aca="1" ref="A3112" ca="1">IF($A3111="",INDIRECT("wishlist_data!A"&amp;INT(ROW($A3112)/4)),IF(MID($A3111,3,5)="notes",INDIRECT("wishlist_data!C"&amp;INT(ROW($A3112)/4)),IF(MID($A3111,1,3)="dim","",INDIRECT("wishlist_data!B"&amp;INT(ROW($A3112)/4)))))</f>
        <v>// First In, Last Out</v>
      </c>
    </row>
    <row r="3113" spans="1:1" x14ac:dyDescent="0.25">
      <c r="A3113" s="6" t="str" cm="1">
        <f t="array" aca="1" ref="A3113" ca="1">IF($A3112="",INDIRECT("wishlist_data!A"&amp;INT(ROW($A3113)/4)),IF(MID($A3112,3,5)="notes",INDIRECT("wishlist_data!C"&amp;INT(ROW($A3113)/4)),IF(MID($A3112,1,3)="dim","",INDIRECT("wishlist_data!B"&amp;INT(ROW($A3113)/4)))))</f>
        <v>//notes:[Aegis' Speedrunner's Shopping List (updated 2026-01-05)] Tier: N/A [Purpose]: Double slug [Usage]: Universal [Source]: Dares of Eternity (rotation)  | tags: aegis speedrun pve</v>
      </c>
    </row>
    <row r="3114" spans="1:1" x14ac:dyDescent="0.25">
      <c r="A3114" s="6" t="str" cm="1">
        <f t="array" aca="1" ref="A3114" ca="1">IF($A3113="",INDIRECT("wishlist_data!A"&amp;INT(ROW($A3114)/4)),IF(MID($A3113,3,5)="notes",INDIRECT("wishlist_data!C"&amp;INT(ROW($A3114)/4)),IF(MID($A3113,1,3)="dim","",INDIRECT("wishlist_data!B"&amp;INT(ROW($A3114)/4)))))</f>
        <v>dimwishlist:item=3616586446&amp;perks=1840239774,791862061,3300816228,1546637391</v>
      </c>
    </row>
    <row r="3115" spans="1:1" x14ac:dyDescent="0.25">
      <c r="A3115" s="6" t="str" cm="1">
        <f t="array" aca="1" ref="A3115" ca="1">IF($A3114="",INDIRECT("wishlist_data!A"&amp;INT(ROW($A3115)/4)),IF(MID($A3114,3,5)="notes",INDIRECT("wishlist_data!C"&amp;INT(ROW($A3115)/4)),IF(MID($A3114,1,3)="dim","",INDIRECT("wishlist_data!B"&amp;INT(ROW($A3115)/4)))))</f>
        <v/>
      </c>
    </row>
    <row r="3116" spans="1:1" x14ac:dyDescent="0.25">
      <c r="A3116" s="6" t="str" cm="1">
        <f t="array" aca="1" ref="A3116" ca="1">IF($A3115="",INDIRECT("wishlist_data!A"&amp;INT(ROW($A3116)/4)),IF(MID($A3115,3,5)="notes",INDIRECT("wishlist_data!C"&amp;INT(ROW($A3116)/4)),IF(MID($A3115,1,3)="dim","",INDIRECT("wishlist_data!B"&amp;INT(ROW($A3116)/4)))))</f>
        <v>// First In, Last Out</v>
      </c>
    </row>
    <row r="3117" spans="1:1" x14ac:dyDescent="0.25">
      <c r="A3117" s="6" t="str" cm="1">
        <f t="array" aca="1" ref="A3117" ca="1">IF($A3116="",INDIRECT("wishlist_data!A"&amp;INT(ROW($A3117)/4)),IF(MID($A3116,3,5)="notes",INDIRECT("wishlist_data!C"&amp;INT(ROW($A3117)/4)),IF(MID($A3116,1,3)="dim","",INDIRECT("wishlist_data!B"&amp;INT(ROW($A3117)/4)))))</f>
        <v>//notes:[Aegis' Speedrunner's Shopping List (updated 2026-01-05)] Tier: N/A [Purpose]: Double slug [Usage]: Universal [Source]: Dares of Eternity (rotation)  | tags: aegis speedrun pve</v>
      </c>
    </row>
    <row r="3118" spans="1:1" x14ac:dyDescent="0.25">
      <c r="A3118" s="6" t="str" cm="1">
        <f t="array" aca="1" ref="A3118" ca="1">IF($A3117="",INDIRECT("wishlist_data!A"&amp;INT(ROW($A3118)/4)),IF(MID($A3117,3,5)="notes",INDIRECT("wishlist_data!C"&amp;INT(ROW($A3118)/4)),IF(MID($A3117,1,3)="dim","",INDIRECT("wishlist_data!B"&amp;INT(ROW($A3118)/4)))))</f>
        <v>dimwishlist:item=3616586446&amp;perks=1840239774,791862061,3300816228,3708227201</v>
      </c>
    </row>
    <row r="3119" spans="1:1" x14ac:dyDescent="0.25">
      <c r="A3119" s="6" t="str" cm="1">
        <f t="array" aca="1" ref="A3119" ca="1">IF($A3118="",INDIRECT("wishlist_data!A"&amp;INT(ROW($A3119)/4)),IF(MID($A3118,3,5)="notes",INDIRECT("wishlist_data!C"&amp;INT(ROW($A3119)/4)),IF(MID($A3118,1,3)="dim","",INDIRECT("wishlist_data!B"&amp;INT(ROW($A3119)/4)))))</f>
        <v/>
      </c>
    </row>
    <row r="3120" spans="1:1" x14ac:dyDescent="0.25">
      <c r="A3120" s="6" t="str" cm="1">
        <f t="array" aca="1" ref="A3120" ca="1">IF($A3119="",INDIRECT("wishlist_data!A"&amp;INT(ROW($A3120)/4)),IF(MID($A3119,3,5)="notes",INDIRECT("wishlist_data!C"&amp;INT(ROW($A3120)/4)),IF(MID($A3119,1,3)="dim","",INDIRECT("wishlist_data!B"&amp;INT(ROW($A3120)/4)))))</f>
        <v>// First In, Last Out</v>
      </c>
    </row>
    <row r="3121" spans="1:1" x14ac:dyDescent="0.25">
      <c r="A3121" s="6" t="str" cm="1">
        <f t="array" aca="1" ref="A3121" ca="1">IF($A3120="",INDIRECT("wishlist_data!A"&amp;INT(ROW($A3121)/4)),IF(MID($A3120,3,5)="notes",INDIRECT("wishlist_data!C"&amp;INT(ROW($A3121)/4)),IF(MID($A3120,1,3)="dim","",INDIRECT("wishlist_data!B"&amp;INT(ROW($A3121)/4)))))</f>
        <v>//notes:[Aegis' Speedrunner's Shopping List (updated 2026-01-05)] Tier: N/A [Purpose]: Double slug [Usage]: Universal [Source]: Dares of Eternity (rotation)  | tags: aegis speedrun pve</v>
      </c>
    </row>
    <row r="3122" spans="1:1" x14ac:dyDescent="0.25">
      <c r="A3122" s="6" t="str" cm="1">
        <f t="array" aca="1" ref="A3122" ca="1">IF($A3121="",INDIRECT("wishlist_data!A"&amp;INT(ROW($A3122)/4)),IF(MID($A3121,3,5)="notes",INDIRECT("wishlist_data!C"&amp;INT(ROW($A3122)/4)),IF(MID($A3121,1,3)="dim","",INDIRECT("wishlist_data!B"&amp;INT(ROW($A3122)/4)))))</f>
        <v>dimwishlist:item=515224227&amp;perks=1840239774,791862061,3300816228,1546637391</v>
      </c>
    </row>
    <row r="3123" spans="1:1" x14ac:dyDescent="0.25">
      <c r="A3123" s="6" t="str" cm="1">
        <f t="array" aca="1" ref="A3123" ca="1">IF($A3122="",INDIRECT("wishlist_data!A"&amp;INT(ROW($A3123)/4)),IF(MID($A3122,3,5)="notes",INDIRECT("wishlist_data!C"&amp;INT(ROW($A3123)/4)),IF(MID($A3122,1,3)="dim","",INDIRECT("wishlist_data!B"&amp;INT(ROW($A3123)/4)))))</f>
        <v/>
      </c>
    </row>
    <row r="3124" spans="1:1" x14ac:dyDescent="0.25">
      <c r="A3124" s="6" t="str" cm="1">
        <f t="array" aca="1" ref="A3124" ca="1">IF($A3123="",INDIRECT("wishlist_data!A"&amp;INT(ROW($A3124)/4)),IF(MID($A3123,3,5)="notes",INDIRECT("wishlist_data!C"&amp;INT(ROW($A3124)/4)),IF(MID($A3123,1,3)="dim","",INDIRECT("wishlist_data!B"&amp;INT(ROW($A3124)/4)))))</f>
        <v>// First In, Last Out</v>
      </c>
    </row>
    <row r="3125" spans="1:1" x14ac:dyDescent="0.25">
      <c r="A3125" s="6" t="str" cm="1">
        <f t="array" aca="1" ref="A3125" ca="1">IF($A3124="",INDIRECT("wishlist_data!A"&amp;INT(ROW($A3125)/4)),IF(MID($A3124,3,5)="notes",INDIRECT("wishlist_data!C"&amp;INT(ROW($A3125)/4)),IF(MID($A3124,1,3)="dim","",INDIRECT("wishlist_data!B"&amp;INT(ROW($A3125)/4)))))</f>
        <v>//notes:[Aegis' Speedrunner's Shopping List (updated 2026-01-05)] Tier: N/A [Purpose]: Double slug [Usage]: Universal [Source]: Dares of Eternity (rotation)  | tags: aegis speedrun pve</v>
      </c>
    </row>
    <row r="3126" spans="1:1" x14ac:dyDescent="0.25">
      <c r="A3126" s="6" t="str" cm="1">
        <f t="array" aca="1" ref="A3126" ca="1">IF($A3125="",INDIRECT("wishlist_data!A"&amp;INT(ROW($A3126)/4)),IF(MID($A3125,3,5)="notes",INDIRECT("wishlist_data!C"&amp;INT(ROW($A3126)/4)),IF(MID($A3125,1,3)="dim","",INDIRECT("wishlist_data!B"&amp;INT(ROW($A3126)/4)))))</f>
        <v>dimwishlist:item=515224227&amp;perks=1840239774,791862061,3300816228,3708227201</v>
      </c>
    </row>
    <row r="3127" spans="1:1" x14ac:dyDescent="0.25">
      <c r="A3127" s="6" t="str" cm="1">
        <f t="array" aca="1" ref="A3127" ca="1">IF($A3126="",INDIRECT("wishlist_data!A"&amp;INT(ROW($A3127)/4)),IF(MID($A3126,3,5)="notes",INDIRECT("wishlist_data!C"&amp;INT(ROW($A3127)/4)),IF(MID($A3126,1,3)="dim","",INDIRECT("wishlist_data!B"&amp;INT(ROW($A3127)/4)))))</f>
        <v/>
      </c>
    </row>
    <row r="3128" spans="1:1" x14ac:dyDescent="0.25">
      <c r="A3128" s="6" t="str" cm="1">
        <f t="array" aca="1" ref="A3128" ca="1">IF($A3127="",INDIRECT("wishlist_data!A"&amp;INT(ROW($A3128)/4)),IF(MID($A3127,3,5)="notes",INDIRECT("wishlist_data!C"&amp;INT(ROW($A3128)/4)),IF(MID($A3127,1,3)="dim","",INDIRECT("wishlist_data!B"&amp;INT(ROW($A3128)/4)))))</f>
        <v>// Fixed Odds</v>
      </c>
    </row>
    <row r="3129" spans="1:1" x14ac:dyDescent="0.25">
      <c r="A3129" s="6" t="str" cm="1">
        <f t="array" aca="1" ref="A3129" ca="1">IF($A3128="",INDIRECT("wishlist_data!A"&amp;INT(ROW($A3129)/4)),IF(MID($A3128,3,5)="notes",INDIRECT("wishlist_data!C"&amp;INT(ROW($A3129)/4)),IF(MID($A3128,1,3)="dim","",INDIRECT("wishlist_data!B"&amp;INT(ROW($A3129)/4)))))</f>
        <v>//notes:[Aegis' Speedrunner's Shopping List (updated 2026-01-05)] Tier: N/A [Purpose]: General add clear [Usage]: Universal [Source]: Duality  | tags: aegis speedrun pve</v>
      </c>
    </row>
    <row r="3130" spans="1:1" x14ac:dyDescent="0.25">
      <c r="A3130" s="6" t="str" cm="1">
        <f t="array" aca="1" ref="A3130" ca="1">IF($A3129="",INDIRECT("wishlist_data!A"&amp;INT(ROW($A3130)/4)),IF(MID($A3129,3,5)="notes",INDIRECT("wishlist_data!C"&amp;INT(ROW($A3130)/4)),IF(MID($A3129,1,3)="dim","",INDIRECT("wishlist_data!B"&amp;INT(ROW($A3130)/4)))))</f>
        <v>dimwishlist:item=2194955522&amp;perks=839105230,2420895100,2869569095,4293542123</v>
      </c>
    </row>
    <row r="3131" spans="1:1" x14ac:dyDescent="0.25">
      <c r="A3131" s="6" t="str" cm="1">
        <f t="array" aca="1" ref="A3131" ca="1">IF($A3130="",INDIRECT("wishlist_data!A"&amp;INT(ROW($A3131)/4)),IF(MID($A3130,3,5)="notes",INDIRECT("wishlist_data!C"&amp;INT(ROW($A3131)/4)),IF(MID($A3130,1,3)="dim","",INDIRECT("wishlist_data!B"&amp;INT(ROW($A3131)/4)))))</f>
        <v/>
      </c>
    </row>
    <row r="3132" spans="1:1" x14ac:dyDescent="0.25">
      <c r="A3132" s="6" t="str" cm="1">
        <f t="array" aca="1" ref="A3132" ca="1">IF($A3131="",INDIRECT("wishlist_data!A"&amp;INT(ROW($A3132)/4)),IF(MID($A3131,3,5)="notes",INDIRECT("wishlist_data!C"&amp;INT(ROW($A3132)/4)),IF(MID($A3131,1,3)="dim","",INDIRECT("wishlist_data!B"&amp;INT(ROW($A3132)/4)))))</f>
        <v>// Fixed Odds</v>
      </c>
    </row>
    <row r="3133" spans="1:1" x14ac:dyDescent="0.25">
      <c r="A3133" s="6" t="str" cm="1">
        <f t="array" aca="1" ref="A3133" ca="1">IF($A3132="",INDIRECT("wishlist_data!A"&amp;INT(ROW($A3133)/4)),IF(MID($A3132,3,5)="notes",INDIRECT("wishlist_data!C"&amp;INT(ROW($A3133)/4)),IF(MID($A3132,1,3)="dim","",INDIRECT("wishlist_data!B"&amp;INT(ROW($A3133)/4)))))</f>
        <v>//notes:[Aegis' Speedrunner's Shopping List (updated 2026-01-05)] Tier: N/A [Purpose]: General add clear [Usage]: Universal [Source]: Duality  | tags: aegis speedrun pve</v>
      </c>
    </row>
    <row r="3134" spans="1:1" x14ac:dyDescent="0.25">
      <c r="A3134" s="6" t="str" cm="1">
        <f t="array" aca="1" ref="A3134" ca="1">IF($A3133="",INDIRECT("wishlist_data!A"&amp;INT(ROW($A3134)/4)),IF(MID($A3133,3,5)="notes",INDIRECT("wishlist_data!C"&amp;INT(ROW($A3134)/4)),IF(MID($A3133,1,3)="dim","",INDIRECT("wishlist_data!B"&amp;INT(ROW($A3134)/4)))))</f>
        <v>dimwishlist:item=2194955522&amp;perks=839105230,2420895100, 777589559,4293542123</v>
      </c>
    </row>
    <row r="3135" spans="1:1" x14ac:dyDescent="0.25">
      <c r="A3135" s="6" t="str" cm="1">
        <f t="array" aca="1" ref="A3135" ca="1">IF($A3134="",INDIRECT("wishlist_data!A"&amp;INT(ROW($A3135)/4)),IF(MID($A3134,3,5)="notes",INDIRECT("wishlist_data!C"&amp;INT(ROW($A3135)/4)),IF(MID($A3134,1,3)="dim","",INDIRECT("wishlist_data!B"&amp;INT(ROW($A3135)/4)))))</f>
        <v/>
      </c>
    </row>
    <row r="3136" spans="1:1" x14ac:dyDescent="0.25">
      <c r="A3136" s="6" t="str" cm="1">
        <f t="array" aca="1" ref="A3136" ca="1">IF($A3135="",INDIRECT("wishlist_data!A"&amp;INT(ROW($A3136)/4)),IF(MID($A3135,3,5)="notes",INDIRECT("wishlist_data!C"&amp;INT(ROW($A3136)/4)),IF(MID($A3135,1,3)="dim","",INDIRECT("wishlist_data!B"&amp;INT(ROW($A3136)/4)))))</f>
        <v>// Fixed Odds</v>
      </c>
    </row>
    <row r="3137" spans="1:1" x14ac:dyDescent="0.25">
      <c r="A3137" s="6" t="str" cm="1">
        <f t="array" aca="1" ref="A3137" ca="1">IF($A3136="",INDIRECT("wishlist_data!A"&amp;INT(ROW($A3137)/4)),IF(MID($A3136,3,5)="notes",INDIRECT("wishlist_data!C"&amp;INT(ROW($A3137)/4)),IF(MID($A3136,1,3)="dim","",INDIRECT("wishlist_data!B"&amp;INT(ROW($A3137)/4)))))</f>
        <v>//notes:[Aegis' Speedrunner's Shopping List (updated 2026-01-05)] Tier: N/A [Purpose]: General add clear [Usage]: Universal [Source]: Duality  | tags: aegis speedrun pve</v>
      </c>
    </row>
    <row r="3138" spans="1:1" x14ac:dyDescent="0.25">
      <c r="A3138" s="6" t="str" cm="1">
        <f t="array" aca="1" ref="A3138" ca="1">IF($A3137="",INDIRECT("wishlist_data!A"&amp;INT(ROW($A3138)/4)),IF(MID($A3137,3,5)="notes",INDIRECT("wishlist_data!C"&amp;INT(ROW($A3138)/4)),IF(MID($A3137,1,3)="dim","",INDIRECT("wishlist_data!B"&amp;INT(ROW($A3138)/4)))))</f>
        <v>dimwishlist:item=1642384931&amp;perks=839105230,2420895100,2869569095,4293542123</v>
      </c>
    </row>
    <row r="3139" spans="1:1" x14ac:dyDescent="0.25">
      <c r="A3139" s="6" t="str" cm="1">
        <f t="array" aca="1" ref="A3139" ca="1">IF($A3138="",INDIRECT("wishlist_data!A"&amp;INT(ROW($A3139)/4)),IF(MID($A3138,3,5)="notes",INDIRECT("wishlist_data!C"&amp;INT(ROW($A3139)/4)),IF(MID($A3138,1,3)="dim","",INDIRECT("wishlist_data!B"&amp;INT(ROW($A3139)/4)))))</f>
        <v/>
      </c>
    </row>
    <row r="3140" spans="1:1" x14ac:dyDescent="0.25">
      <c r="A3140" s="6" t="str" cm="1">
        <f t="array" aca="1" ref="A3140" ca="1">IF($A3139="",INDIRECT("wishlist_data!A"&amp;INT(ROW($A3140)/4)),IF(MID($A3139,3,5)="notes",INDIRECT("wishlist_data!C"&amp;INT(ROW($A3140)/4)),IF(MID($A3139,1,3)="dim","",INDIRECT("wishlist_data!B"&amp;INT(ROW($A3140)/4)))))</f>
        <v>// Fixed Odds</v>
      </c>
    </row>
    <row r="3141" spans="1:1" x14ac:dyDescent="0.25">
      <c r="A3141" s="6" t="str" cm="1">
        <f t="array" aca="1" ref="A3141" ca="1">IF($A3140="",INDIRECT("wishlist_data!A"&amp;INT(ROW($A3141)/4)),IF(MID($A3140,3,5)="notes",INDIRECT("wishlist_data!C"&amp;INT(ROW($A3141)/4)),IF(MID($A3140,1,3)="dim","",INDIRECT("wishlist_data!B"&amp;INT(ROW($A3141)/4)))))</f>
        <v>//notes:[Aegis' Speedrunner's Shopping List (updated 2026-01-05)] Tier: N/A [Purpose]: General add clear [Usage]: Universal [Source]: Duality  | tags: aegis speedrun pve</v>
      </c>
    </row>
    <row r="3142" spans="1:1" x14ac:dyDescent="0.25">
      <c r="A3142" s="6" t="str" cm="1">
        <f t="array" aca="1" ref="A3142" ca="1">IF($A3141="",INDIRECT("wishlist_data!A"&amp;INT(ROW($A3142)/4)),IF(MID($A3141,3,5)="notes",INDIRECT("wishlist_data!C"&amp;INT(ROW($A3142)/4)),IF(MID($A3141,1,3)="dim","",INDIRECT("wishlist_data!B"&amp;INT(ROW($A3142)/4)))))</f>
        <v>dimwishlist:item=1642384931&amp;perks=839105230,2420895100, 777589559,4293542123</v>
      </c>
    </row>
    <row r="3143" spans="1:1" x14ac:dyDescent="0.25">
      <c r="A3143" s="6" t="str" cm="1">
        <f t="array" aca="1" ref="A3143" ca="1">IF($A3142="",INDIRECT("wishlist_data!A"&amp;INT(ROW($A3143)/4)),IF(MID($A3142,3,5)="notes",INDIRECT("wishlist_data!C"&amp;INT(ROW($A3143)/4)),IF(MID($A3142,1,3)="dim","",INDIRECT("wishlist_data!B"&amp;INT(ROW($A3143)/4)))))</f>
        <v/>
      </c>
    </row>
    <row r="3144" spans="1:1" x14ac:dyDescent="0.25">
      <c r="A3144" s="6" t="str" cm="1">
        <f t="array" aca="1" ref="A3144" ca="1">IF($A3143="",INDIRECT("wishlist_data!A"&amp;INT(ROW($A3144)/4)),IF(MID($A3143,3,5)="notes",INDIRECT("wishlist_data!C"&amp;INT(ROW($A3144)/4)),IF(MID($A3143,1,3)="dim","",INDIRECT("wishlist_data!B"&amp;INT(ROW($A3144)/4)))))</f>
        <v>// Forbearance</v>
      </c>
    </row>
    <row r="3145" spans="1:1" x14ac:dyDescent="0.25">
      <c r="A3145" s="6" t="str" cm="1">
        <f t="array" aca="1" ref="A3145" ca="1">IF($A3144="",INDIRECT("wishlist_data!A"&amp;INT(ROW($A3145)/4)),IF(MID($A3144,3,5)="notes",INDIRECT("wishlist_data!C"&amp;INT(ROW($A3145)/4)),IF(MID($A3144,1,3)="dim","",INDIRECT("wishlist_data!B"&amp;INT(ROW($A3145)/4)))))</f>
        <v>//notes:[Aegis' Speedrunner's Shopping List (updated 2026-01-05)] Tier: N/A [Purpose]: Ammo efficient add clear [Usage]: Universal [Source]: Vow of the Disciple  | tags: aegis speedrun pve</v>
      </c>
    </row>
    <row r="3146" spans="1:1" x14ac:dyDescent="0.25">
      <c r="A3146" s="6" t="str" cm="1">
        <f t="array" aca="1" ref="A3146" ca="1">IF($A3145="",INDIRECT("wishlist_data!A"&amp;INT(ROW($A3146)/4)),IF(MID($A3145,3,5)="notes",INDIRECT("wishlist_data!C"&amp;INT(ROW($A3146)/4)),IF(MID($A3145,1,3)="dim","",INDIRECT("wishlist_data!B"&amp;INT(ROW($A3146)/4)))))</f>
        <v>dimwishlist:item=2480074702&amp;perks=3525010810,2822142346,2010801679,2396489472</v>
      </c>
    </row>
    <row r="3147" spans="1:1" x14ac:dyDescent="0.25">
      <c r="A3147" s="6" t="str" cm="1">
        <f t="array" aca="1" ref="A3147" ca="1">IF($A3146="",INDIRECT("wishlist_data!A"&amp;INT(ROW($A3147)/4)),IF(MID($A3146,3,5)="notes",INDIRECT("wishlist_data!C"&amp;INT(ROW($A3147)/4)),IF(MID($A3146,1,3)="dim","",INDIRECT("wishlist_data!B"&amp;INT(ROW($A3147)/4)))))</f>
        <v/>
      </c>
    </row>
    <row r="3148" spans="1:1" x14ac:dyDescent="0.25">
      <c r="A3148" s="6" t="str" cm="1">
        <f t="array" aca="1" ref="A3148" ca="1">IF($A3147="",INDIRECT("wishlist_data!A"&amp;INT(ROW($A3148)/4)),IF(MID($A3147,3,5)="notes",INDIRECT("wishlist_data!C"&amp;INT(ROW($A3148)/4)),IF(MID($A3147,1,3)="dim","",INDIRECT("wishlist_data!B"&amp;INT(ROW($A3148)/4)))))</f>
        <v>// Forbearance</v>
      </c>
    </row>
    <row r="3149" spans="1:1" x14ac:dyDescent="0.25">
      <c r="A3149" s="6" t="str" cm="1">
        <f t="array" aca="1" ref="A3149" ca="1">IF($A3148="",INDIRECT("wishlist_data!A"&amp;INT(ROW($A3149)/4)),IF(MID($A3148,3,5)="notes",INDIRECT("wishlist_data!C"&amp;INT(ROW($A3149)/4)),IF(MID($A3148,1,3)="dim","",INDIRECT("wishlist_data!B"&amp;INT(ROW($A3149)/4)))))</f>
        <v>//notes:[Aegis' Speedrunner's Shopping List (updated 2026-01-05)] Tier: N/A [Purpose]: Ammo efficient add clear [Usage]: Universal [Source]: Vow of the Disciple  | tags: aegis speedrun pve</v>
      </c>
    </row>
    <row r="3150" spans="1:1" x14ac:dyDescent="0.25">
      <c r="A3150" s="6" t="str" cm="1">
        <f t="array" aca="1" ref="A3150" ca="1">IF($A3149="",INDIRECT("wishlist_data!A"&amp;INT(ROW($A3150)/4)),IF(MID($A3149,3,5)="notes",INDIRECT("wishlist_data!C"&amp;INT(ROW($A3150)/4)),IF(MID($A3149,1,3)="dim","",INDIRECT("wishlist_data!B"&amp;INT(ROW($A3150)/4)))))</f>
        <v>dimwishlist:item=2480074702&amp;perks=3525010810,2822142346,2010801679,3592538738</v>
      </c>
    </row>
    <row r="3151" spans="1:1" x14ac:dyDescent="0.25">
      <c r="A3151" s="6" t="str" cm="1">
        <f t="array" aca="1" ref="A3151" ca="1">IF($A3150="",INDIRECT("wishlist_data!A"&amp;INT(ROW($A3151)/4)),IF(MID($A3150,3,5)="notes",INDIRECT("wishlist_data!C"&amp;INT(ROW($A3151)/4)),IF(MID($A3150,1,3)="dim","",INDIRECT("wishlist_data!B"&amp;INT(ROW($A3151)/4)))))</f>
        <v/>
      </c>
    </row>
    <row r="3152" spans="1:1" x14ac:dyDescent="0.25">
      <c r="A3152" s="6" t="str" cm="1">
        <f t="array" aca="1" ref="A3152" ca="1">IF($A3151="",INDIRECT("wishlist_data!A"&amp;INT(ROW($A3152)/4)),IF(MID($A3151,3,5)="notes",INDIRECT("wishlist_data!C"&amp;INT(ROW($A3152)/4)),IF(MID($A3151,1,3)="dim","",INDIRECT("wishlist_data!B"&amp;INT(ROW($A3152)/4)))))</f>
        <v>// Forbearance</v>
      </c>
    </row>
    <row r="3153" spans="1:1" x14ac:dyDescent="0.25">
      <c r="A3153" s="6" t="str" cm="1">
        <f t="array" aca="1" ref="A3153" ca="1">IF($A3152="",INDIRECT("wishlist_data!A"&amp;INT(ROW($A3153)/4)),IF(MID($A3152,3,5)="notes",INDIRECT("wishlist_data!C"&amp;INT(ROW($A3153)/4)),IF(MID($A3152,1,3)="dim","",INDIRECT("wishlist_data!B"&amp;INT(ROW($A3153)/4)))))</f>
        <v>//notes:[Aegis' Speedrunner's Shopping List (updated 2026-01-05)] Tier: N/A [Purpose]: Ammo efficient add clear [Usage]: Universal [Source]: Vow of the Disciple  | tags: aegis speedrun pve</v>
      </c>
    </row>
    <row r="3154" spans="1:1" x14ac:dyDescent="0.25">
      <c r="A3154" s="6" t="str" cm="1">
        <f t="array" aca="1" ref="A3154" ca="1">IF($A3153="",INDIRECT("wishlist_data!A"&amp;INT(ROW($A3154)/4)),IF(MID($A3153,3,5)="notes",INDIRECT("wishlist_data!C"&amp;INT(ROW($A3154)/4)),IF(MID($A3153,1,3)="dim","",INDIRECT("wishlist_data!B"&amp;INT(ROW($A3154)/4)))))</f>
        <v>dimwishlist:item=2480074702&amp;perks=3525010810,2822142346,3108830275,2396489472</v>
      </c>
    </row>
    <row r="3155" spans="1:1" x14ac:dyDescent="0.25">
      <c r="A3155" s="6" t="str" cm="1">
        <f t="array" aca="1" ref="A3155" ca="1">IF($A3154="",INDIRECT("wishlist_data!A"&amp;INT(ROW($A3155)/4)),IF(MID($A3154,3,5)="notes",INDIRECT("wishlist_data!C"&amp;INT(ROW($A3155)/4)),IF(MID($A3154,1,3)="dim","",INDIRECT("wishlist_data!B"&amp;INT(ROW($A3155)/4)))))</f>
        <v/>
      </c>
    </row>
    <row r="3156" spans="1:1" x14ac:dyDescent="0.25">
      <c r="A3156" s="6" t="str" cm="1">
        <f t="array" aca="1" ref="A3156" ca="1">IF($A3155="",INDIRECT("wishlist_data!A"&amp;INT(ROW($A3156)/4)),IF(MID($A3155,3,5)="notes",INDIRECT("wishlist_data!C"&amp;INT(ROW($A3156)/4)),IF(MID($A3155,1,3)="dim","",INDIRECT("wishlist_data!B"&amp;INT(ROW($A3156)/4)))))</f>
        <v>// Forbearance</v>
      </c>
    </row>
    <row r="3157" spans="1:1" x14ac:dyDescent="0.25">
      <c r="A3157" s="6" t="str" cm="1">
        <f t="array" aca="1" ref="A3157" ca="1">IF($A3156="",INDIRECT("wishlist_data!A"&amp;INT(ROW($A3157)/4)),IF(MID($A3156,3,5)="notes",INDIRECT("wishlist_data!C"&amp;INT(ROW($A3157)/4)),IF(MID($A3156,1,3)="dim","",INDIRECT("wishlist_data!B"&amp;INT(ROW($A3157)/4)))))</f>
        <v>//notes:[Aegis' Speedrunner's Shopping List (updated 2026-01-05)] Tier: N/A [Purpose]: Ammo efficient add clear [Usage]: Universal [Source]: Vow of the Disciple  | tags: aegis speedrun pve</v>
      </c>
    </row>
    <row r="3158" spans="1:1" x14ac:dyDescent="0.25">
      <c r="A3158" s="6" t="str" cm="1">
        <f t="array" aca="1" ref="A3158" ca="1">IF($A3157="",INDIRECT("wishlist_data!A"&amp;INT(ROW($A3158)/4)),IF(MID($A3157,3,5)="notes",INDIRECT("wishlist_data!C"&amp;INT(ROW($A3158)/4)),IF(MID($A3157,1,3)="dim","",INDIRECT("wishlist_data!B"&amp;INT(ROW($A3158)/4)))))</f>
        <v>dimwishlist:item=2480074702&amp;perks=3525010810,2822142346,3108830275,3592538738</v>
      </c>
    </row>
    <row r="3159" spans="1:1" x14ac:dyDescent="0.25">
      <c r="A3159" s="6" t="str" cm="1">
        <f t="array" aca="1" ref="A3159" ca="1">IF($A3158="",INDIRECT("wishlist_data!A"&amp;INT(ROW($A3159)/4)),IF(MID($A3158,3,5)="notes",INDIRECT("wishlist_data!C"&amp;INT(ROW($A3159)/4)),IF(MID($A3158,1,3)="dim","",INDIRECT("wishlist_data!B"&amp;INT(ROW($A3159)/4)))))</f>
        <v/>
      </c>
    </row>
    <row r="3160" spans="1:1" x14ac:dyDescent="0.25">
      <c r="A3160" s="6" t="str" cm="1">
        <f t="array" aca="1" ref="A3160" ca="1">IF($A3159="",INDIRECT("wishlist_data!A"&amp;INT(ROW($A3160)/4)),IF(MID($A3159,3,5)="notes",INDIRECT("wishlist_data!C"&amp;INT(ROW($A3160)/4)),IF(MID($A3159,1,3)="dim","",INDIRECT("wishlist_data!B"&amp;INT(ROW($A3160)/4)))))</f>
        <v>// Forbearance</v>
      </c>
    </row>
    <row r="3161" spans="1:1" x14ac:dyDescent="0.25">
      <c r="A3161" s="6" t="str" cm="1">
        <f t="array" aca="1" ref="A3161" ca="1">IF($A3160="",INDIRECT("wishlist_data!A"&amp;INT(ROW($A3161)/4)),IF(MID($A3160,3,5)="notes",INDIRECT("wishlist_data!C"&amp;INT(ROW($A3161)/4)),IF(MID($A3160,1,3)="dim","",INDIRECT("wishlist_data!B"&amp;INT(ROW($A3161)/4)))))</f>
        <v>//notes:[Aegis' Speedrunner's Shopping List (updated 2026-01-05)] Tier: N/A [Purpose]: Ammo efficient add clear [Usage]: Universal [Source]: Vow of the Disciple  | tags: aegis speedrun pve</v>
      </c>
    </row>
    <row r="3162" spans="1:1" x14ac:dyDescent="0.25">
      <c r="A3162" s="6" t="str" cm="1">
        <f t="array" aca="1" ref="A3162" ca="1">IF($A3161="",INDIRECT("wishlist_data!A"&amp;INT(ROW($A3162)/4)),IF(MID($A3161,3,5)="notes",INDIRECT("wishlist_data!C"&amp;INT(ROW($A3162)/4)),IF(MID($A3161,1,3)="dim","",INDIRECT("wishlist_data!B"&amp;INT(ROW($A3162)/4)))))</f>
        <v>dimwishlist:item=2480074702&amp;perks=3525010810,2822142346,3096702027,2396489472</v>
      </c>
    </row>
    <row r="3163" spans="1:1" x14ac:dyDescent="0.25">
      <c r="A3163" s="6" t="str" cm="1">
        <f t="array" aca="1" ref="A3163" ca="1">IF($A3162="",INDIRECT("wishlist_data!A"&amp;INT(ROW($A3163)/4)),IF(MID($A3162,3,5)="notes",INDIRECT("wishlist_data!C"&amp;INT(ROW($A3163)/4)),IF(MID($A3162,1,3)="dim","",INDIRECT("wishlist_data!B"&amp;INT(ROW($A3163)/4)))))</f>
        <v/>
      </c>
    </row>
    <row r="3164" spans="1:1" x14ac:dyDescent="0.25">
      <c r="A3164" s="6" t="str" cm="1">
        <f t="array" aca="1" ref="A3164" ca="1">IF($A3163="",INDIRECT("wishlist_data!A"&amp;INT(ROW($A3164)/4)),IF(MID($A3163,3,5)="notes",INDIRECT("wishlist_data!C"&amp;INT(ROW($A3164)/4)),IF(MID($A3163,1,3)="dim","",INDIRECT("wishlist_data!B"&amp;INT(ROW($A3164)/4)))))</f>
        <v>// Forbearance</v>
      </c>
    </row>
    <row r="3165" spans="1:1" x14ac:dyDescent="0.25">
      <c r="A3165" s="6" t="str" cm="1">
        <f t="array" aca="1" ref="A3165" ca="1">IF($A3164="",INDIRECT("wishlist_data!A"&amp;INT(ROW($A3165)/4)),IF(MID($A3164,3,5)="notes",INDIRECT("wishlist_data!C"&amp;INT(ROW($A3165)/4)),IF(MID($A3164,1,3)="dim","",INDIRECT("wishlist_data!B"&amp;INT(ROW($A3165)/4)))))</f>
        <v>//notes:[Aegis' Speedrunner's Shopping List (updated 2026-01-05)] Tier: N/A [Purpose]: Ammo efficient add clear [Usage]: Universal [Source]: Vow of the Disciple  | tags: aegis speedrun pve</v>
      </c>
    </row>
    <row r="3166" spans="1:1" x14ac:dyDescent="0.25">
      <c r="A3166" s="6" t="str" cm="1">
        <f t="array" aca="1" ref="A3166" ca="1">IF($A3165="",INDIRECT("wishlist_data!A"&amp;INT(ROW($A3166)/4)),IF(MID($A3165,3,5)="notes",INDIRECT("wishlist_data!C"&amp;INT(ROW($A3166)/4)),IF(MID($A3165,1,3)="dim","",INDIRECT("wishlist_data!B"&amp;INT(ROW($A3166)/4)))))</f>
        <v>dimwishlist:item=2480074702&amp;perks=3525010810,2822142346,3096702027,3592538738</v>
      </c>
    </row>
    <row r="3167" spans="1:1" x14ac:dyDescent="0.25">
      <c r="A3167" s="6" t="str" cm="1">
        <f t="array" aca="1" ref="A3167" ca="1">IF($A3166="",INDIRECT("wishlist_data!A"&amp;INT(ROW($A3167)/4)),IF(MID($A3166,3,5)="notes",INDIRECT("wishlist_data!C"&amp;INT(ROW($A3167)/4)),IF(MID($A3166,1,3)="dim","",INDIRECT("wishlist_data!B"&amp;INT(ROW($A3167)/4)))))</f>
        <v/>
      </c>
    </row>
    <row r="3168" spans="1:1" x14ac:dyDescent="0.25">
      <c r="A3168" s="6" t="str" cm="1">
        <f t="array" aca="1" ref="A3168" ca="1">IF($A3167="",INDIRECT("wishlist_data!A"&amp;INT(ROW($A3168)/4)),IF(MID($A3167,3,5)="notes",INDIRECT("wishlist_data!C"&amp;INT(ROW($A3168)/4)),IF(MID($A3167,1,3)="dim","",INDIRECT("wishlist_data!B"&amp;INT(ROW($A3168)/4)))))</f>
        <v>// Forbearance</v>
      </c>
    </row>
    <row r="3169" spans="1:1" x14ac:dyDescent="0.25">
      <c r="A3169" s="6" t="str" cm="1">
        <f t="array" aca="1" ref="A3169" ca="1">IF($A3168="",INDIRECT("wishlist_data!A"&amp;INT(ROW($A3169)/4)),IF(MID($A3168,3,5)="notes",INDIRECT("wishlist_data!C"&amp;INT(ROW($A3169)/4)),IF(MID($A3168,1,3)="dim","",INDIRECT("wishlist_data!B"&amp;INT(ROW($A3169)/4)))))</f>
        <v>//notes:[Aegis' Speedrunner's Shopping List (updated 2026-01-05)] Tier: N/A [Purpose]: Ammo efficient add clear [Usage]: Universal [Source]: Vow of the Disciple  | tags: aegis speedrun pve</v>
      </c>
    </row>
    <row r="3170" spans="1:1" x14ac:dyDescent="0.25">
      <c r="A3170" s="6" t="str" cm="1">
        <f t="array" aca="1" ref="A3170" ca="1">IF($A3169="",INDIRECT("wishlist_data!A"&amp;INT(ROW($A3170)/4)),IF(MID($A3169,3,5)="notes",INDIRECT("wishlist_data!C"&amp;INT(ROW($A3170)/4)),IF(MID($A3169,1,3)="dim","",INDIRECT("wishlist_data!B"&amp;INT(ROW($A3170)/4)))))</f>
        <v>dimwishlist:item=4038592169&amp;perks=3525010810,2822142346,2010801679,2396489472</v>
      </c>
    </row>
    <row r="3171" spans="1:1" x14ac:dyDescent="0.25">
      <c r="A3171" s="6" t="str" cm="1">
        <f t="array" aca="1" ref="A3171" ca="1">IF($A3170="",INDIRECT("wishlist_data!A"&amp;INT(ROW($A3171)/4)),IF(MID($A3170,3,5)="notes",INDIRECT("wishlist_data!C"&amp;INT(ROW($A3171)/4)),IF(MID($A3170,1,3)="dim","",INDIRECT("wishlist_data!B"&amp;INT(ROW($A3171)/4)))))</f>
        <v/>
      </c>
    </row>
    <row r="3172" spans="1:1" x14ac:dyDescent="0.25">
      <c r="A3172" s="6" t="str" cm="1">
        <f t="array" aca="1" ref="A3172" ca="1">IF($A3171="",INDIRECT("wishlist_data!A"&amp;INT(ROW($A3172)/4)),IF(MID($A3171,3,5)="notes",INDIRECT("wishlist_data!C"&amp;INT(ROW($A3172)/4)),IF(MID($A3171,1,3)="dim","",INDIRECT("wishlist_data!B"&amp;INT(ROW($A3172)/4)))))</f>
        <v>// Forbearance</v>
      </c>
    </row>
    <row r="3173" spans="1:1" x14ac:dyDescent="0.25">
      <c r="A3173" s="6" t="str" cm="1">
        <f t="array" aca="1" ref="A3173" ca="1">IF($A3172="",INDIRECT("wishlist_data!A"&amp;INT(ROW($A3173)/4)),IF(MID($A3172,3,5)="notes",INDIRECT("wishlist_data!C"&amp;INT(ROW($A3173)/4)),IF(MID($A3172,1,3)="dim","",INDIRECT("wishlist_data!B"&amp;INT(ROW($A3173)/4)))))</f>
        <v>//notes:[Aegis' Speedrunner's Shopping List (updated 2026-01-05)] Tier: N/A [Purpose]: Ammo efficient add clear [Usage]: Universal [Source]: Vow of the Disciple  | tags: aegis speedrun pve</v>
      </c>
    </row>
    <row r="3174" spans="1:1" x14ac:dyDescent="0.25">
      <c r="A3174" s="6" t="str" cm="1">
        <f t="array" aca="1" ref="A3174" ca="1">IF($A3173="",INDIRECT("wishlist_data!A"&amp;INT(ROW($A3174)/4)),IF(MID($A3173,3,5)="notes",INDIRECT("wishlist_data!C"&amp;INT(ROW($A3174)/4)),IF(MID($A3173,1,3)="dim","",INDIRECT("wishlist_data!B"&amp;INT(ROW($A3174)/4)))))</f>
        <v>dimwishlist:item=4038592169&amp;perks=3525010810,2822142346,2010801679,3592538738</v>
      </c>
    </row>
    <row r="3175" spans="1:1" x14ac:dyDescent="0.25">
      <c r="A3175" s="6" t="str" cm="1">
        <f t="array" aca="1" ref="A3175" ca="1">IF($A3174="",INDIRECT("wishlist_data!A"&amp;INT(ROW($A3175)/4)),IF(MID($A3174,3,5)="notes",INDIRECT("wishlist_data!C"&amp;INT(ROW($A3175)/4)),IF(MID($A3174,1,3)="dim","",INDIRECT("wishlist_data!B"&amp;INT(ROW($A3175)/4)))))</f>
        <v/>
      </c>
    </row>
    <row r="3176" spans="1:1" x14ac:dyDescent="0.25">
      <c r="A3176" s="6" t="str" cm="1">
        <f t="array" aca="1" ref="A3176" ca="1">IF($A3175="",INDIRECT("wishlist_data!A"&amp;INT(ROW($A3176)/4)),IF(MID($A3175,3,5)="notes",INDIRECT("wishlist_data!C"&amp;INT(ROW($A3176)/4)),IF(MID($A3175,1,3)="dim","",INDIRECT("wishlist_data!B"&amp;INT(ROW($A3176)/4)))))</f>
        <v>// Forbearance</v>
      </c>
    </row>
    <row r="3177" spans="1:1" x14ac:dyDescent="0.25">
      <c r="A3177" s="6" t="str" cm="1">
        <f t="array" aca="1" ref="A3177" ca="1">IF($A3176="",INDIRECT("wishlist_data!A"&amp;INT(ROW($A3177)/4)),IF(MID($A3176,3,5)="notes",INDIRECT("wishlist_data!C"&amp;INT(ROW($A3177)/4)),IF(MID($A3176,1,3)="dim","",INDIRECT("wishlist_data!B"&amp;INT(ROW($A3177)/4)))))</f>
        <v>//notes:[Aegis' Speedrunner's Shopping List (updated 2026-01-05)] Tier: N/A [Purpose]: Ammo efficient add clear [Usage]: Universal [Source]: Vow of the Disciple  | tags: aegis speedrun pve</v>
      </c>
    </row>
    <row r="3178" spans="1:1" x14ac:dyDescent="0.25">
      <c r="A3178" s="6" t="str" cm="1">
        <f t="array" aca="1" ref="A3178" ca="1">IF($A3177="",INDIRECT("wishlist_data!A"&amp;INT(ROW($A3178)/4)),IF(MID($A3177,3,5)="notes",INDIRECT("wishlist_data!C"&amp;INT(ROW($A3178)/4)),IF(MID($A3177,1,3)="dim","",INDIRECT("wishlist_data!B"&amp;INT(ROW($A3178)/4)))))</f>
        <v>dimwishlist:item=4038592169&amp;perks=3525010810,2822142346,3108830275,2396489472</v>
      </c>
    </row>
    <row r="3179" spans="1:1" x14ac:dyDescent="0.25">
      <c r="A3179" s="6" t="str" cm="1">
        <f t="array" aca="1" ref="A3179" ca="1">IF($A3178="",INDIRECT("wishlist_data!A"&amp;INT(ROW($A3179)/4)),IF(MID($A3178,3,5)="notes",INDIRECT("wishlist_data!C"&amp;INT(ROW($A3179)/4)),IF(MID($A3178,1,3)="dim","",INDIRECT("wishlist_data!B"&amp;INT(ROW($A3179)/4)))))</f>
        <v/>
      </c>
    </row>
    <row r="3180" spans="1:1" x14ac:dyDescent="0.25">
      <c r="A3180" s="6" t="str" cm="1">
        <f t="array" aca="1" ref="A3180" ca="1">IF($A3179="",INDIRECT("wishlist_data!A"&amp;INT(ROW($A3180)/4)),IF(MID($A3179,3,5)="notes",INDIRECT("wishlist_data!C"&amp;INT(ROW($A3180)/4)),IF(MID($A3179,1,3)="dim","",INDIRECT("wishlist_data!B"&amp;INT(ROW($A3180)/4)))))</f>
        <v>// Forbearance</v>
      </c>
    </row>
    <row r="3181" spans="1:1" x14ac:dyDescent="0.25">
      <c r="A3181" s="6" t="str" cm="1">
        <f t="array" aca="1" ref="A3181" ca="1">IF($A3180="",INDIRECT("wishlist_data!A"&amp;INT(ROW($A3181)/4)),IF(MID($A3180,3,5)="notes",INDIRECT("wishlist_data!C"&amp;INT(ROW($A3181)/4)),IF(MID($A3180,1,3)="dim","",INDIRECT("wishlist_data!B"&amp;INT(ROW($A3181)/4)))))</f>
        <v>//notes:[Aegis' Speedrunner's Shopping List (updated 2026-01-05)] Tier: N/A [Purpose]: Ammo efficient add clear [Usage]: Universal [Source]: Vow of the Disciple  | tags: aegis speedrun pve</v>
      </c>
    </row>
    <row r="3182" spans="1:1" x14ac:dyDescent="0.25">
      <c r="A3182" s="6" t="str" cm="1">
        <f t="array" aca="1" ref="A3182" ca="1">IF($A3181="",INDIRECT("wishlist_data!A"&amp;INT(ROW($A3182)/4)),IF(MID($A3181,3,5)="notes",INDIRECT("wishlist_data!C"&amp;INT(ROW($A3182)/4)),IF(MID($A3181,1,3)="dim","",INDIRECT("wishlist_data!B"&amp;INT(ROW($A3182)/4)))))</f>
        <v>dimwishlist:item=4038592169&amp;perks=3525010810,2822142346,3108830275,3592538738</v>
      </c>
    </row>
    <row r="3183" spans="1:1" x14ac:dyDescent="0.25">
      <c r="A3183" s="6" t="str" cm="1">
        <f t="array" aca="1" ref="A3183" ca="1">IF($A3182="",INDIRECT("wishlist_data!A"&amp;INT(ROW($A3183)/4)),IF(MID($A3182,3,5)="notes",INDIRECT("wishlist_data!C"&amp;INT(ROW($A3183)/4)),IF(MID($A3182,1,3)="dim","",INDIRECT("wishlist_data!B"&amp;INT(ROW($A3183)/4)))))</f>
        <v/>
      </c>
    </row>
    <row r="3184" spans="1:1" x14ac:dyDescent="0.25">
      <c r="A3184" s="6" t="str" cm="1">
        <f t="array" aca="1" ref="A3184" ca="1">IF($A3183="",INDIRECT("wishlist_data!A"&amp;INT(ROW($A3184)/4)),IF(MID($A3183,3,5)="notes",INDIRECT("wishlist_data!C"&amp;INT(ROW($A3184)/4)),IF(MID($A3183,1,3)="dim","",INDIRECT("wishlist_data!B"&amp;INT(ROW($A3184)/4)))))</f>
        <v>// Forbearance</v>
      </c>
    </row>
    <row r="3185" spans="1:1" x14ac:dyDescent="0.25">
      <c r="A3185" s="6" t="str" cm="1">
        <f t="array" aca="1" ref="A3185" ca="1">IF($A3184="",INDIRECT("wishlist_data!A"&amp;INT(ROW($A3185)/4)),IF(MID($A3184,3,5)="notes",INDIRECT("wishlist_data!C"&amp;INT(ROW($A3185)/4)),IF(MID($A3184,1,3)="dim","",INDIRECT("wishlist_data!B"&amp;INT(ROW($A3185)/4)))))</f>
        <v>//notes:[Aegis' Speedrunner's Shopping List (updated 2026-01-05)] Tier: N/A [Purpose]: Ammo efficient add clear [Usage]: Universal [Source]: Vow of the Disciple  | tags: aegis speedrun pve</v>
      </c>
    </row>
    <row r="3186" spans="1:1" x14ac:dyDescent="0.25">
      <c r="A3186" s="6" t="str" cm="1">
        <f t="array" aca="1" ref="A3186" ca="1">IF($A3185="",INDIRECT("wishlist_data!A"&amp;INT(ROW($A3186)/4)),IF(MID($A3185,3,5)="notes",INDIRECT("wishlist_data!C"&amp;INT(ROW($A3186)/4)),IF(MID($A3185,1,3)="dim","",INDIRECT("wishlist_data!B"&amp;INT(ROW($A3186)/4)))))</f>
        <v>dimwishlist:item=4038592169&amp;perks=3525010810,2822142346,3096702027,2396489472</v>
      </c>
    </row>
    <row r="3187" spans="1:1" x14ac:dyDescent="0.25">
      <c r="A3187" s="6" t="str" cm="1">
        <f t="array" aca="1" ref="A3187" ca="1">IF($A3186="",INDIRECT("wishlist_data!A"&amp;INT(ROW($A3187)/4)),IF(MID($A3186,3,5)="notes",INDIRECT("wishlist_data!C"&amp;INT(ROW($A3187)/4)),IF(MID($A3186,1,3)="dim","",INDIRECT("wishlist_data!B"&amp;INT(ROW($A3187)/4)))))</f>
        <v/>
      </c>
    </row>
    <row r="3188" spans="1:1" x14ac:dyDescent="0.25">
      <c r="A3188" s="6" t="str" cm="1">
        <f t="array" aca="1" ref="A3188" ca="1">IF($A3187="",INDIRECT("wishlist_data!A"&amp;INT(ROW($A3188)/4)),IF(MID($A3187,3,5)="notes",INDIRECT("wishlist_data!C"&amp;INT(ROW($A3188)/4)),IF(MID($A3187,1,3)="dim","",INDIRECT("wishlist_data!B"&amp;INT(ROW($A3188)/4)))))</f>
        <v>// Forbearance</v>
      </c>
    </row>
    <row r="3189" spans="1:1" x14ac:dyDescent="0.25">
      <c r="A3189" s="6" t="str" cm="1">
        <f t="array" aca="1" ref="A3189" ca="1">IF($A3188="",INDIRECT("wishlist_data!A"&amp;INT(ROW($A3189)/4)),IF(MID($A3188,3,5)="notes",INDIRECT("wishlist_data!C"&amp;INT(ROW($A3189)/4)),IF(MID($A3188,1,3)="dim","",INDIRECT("wishlist_data!B"&amp;INT(ROW($A3189)/4)))))</f>
        <v>//notes:[Aegis' Speedrunner's Shopping List (updated 2026-01-05)] Tier: N/A [Purpose]: Ammo efficient add clear [Usage]: Universal [Source]: Vow of the Disciple  | tags: aegis speedrun pve</v>
      </c>
    </row>
    <row r="3190" spans="1:1" x14ac:dyDescent="0.25">
      <c r="A3190" s="6" t="str" cm="1">
        <f t="array" aca="1" ref="A3190" ca="1">IF($A3189="",INDIRECT("wishlist_data!A"&amp;INT(ROW($A3190)/4)),IF(MID($A3189,3,5)="notes",INDIRECT("wishlist_data!C"&amp;INT(ROW($A3190)/4)),IF(MID($A3189,1,3)="dim","",INDIRECT("wishlist_data!B"&amp;INT(ROW($A3190)/4)))))</f>
        <v>dimwishlist:item=4038592169&amp;perks=3525010810,2822142346,3096702027,3592538738</v>
      </c>
    </row>
    <row r="3191" spans="1:1" x14ac:dyDescent="0.25">
      <c r="A3191" s="6" t="str" cm="1">
        <f t="array" aca="1" ref="A3191" ca="1">IF($A3190="",INDIRECT("wishlist_data!A"&amp;INT(ROW($A3191)/4)),IF(MID($A3190,3,5)="notes",INDIRECT("wishlist_data!C"&amp;INT(ROW($A3191)/4)),IF(MID($A3190,1,3)="dim","",INDIRECT("wishlist_data!B"&amp;INT(ROW($A3191)/4)))))</f>
        <v/>
      </c>
    </row>
    <row r="3192" spans="1:1" x14ac:dyDescent="0.25">
      <c r="A3192" s="6" t="str" cm="1">
        <f t="array" aca="1" ref="A3192" ca="1">IF($A3191="",INDIRECT("wishlist_data!A"&amp;INT(ROW($A3192)/4)),IF(MID($A3191,3,5)="notes",INDIRECT("wishlist_data!C"&amp;INT(ROW($A3192)/4)),IF(MID($A3191,1,3)="dim","",INDIRECT("wishlist_data!B"&amp;INT(ROW($A3192)/4)))))</f>
        <v>// Forbearance</v>
      </c>
    </row>
    <row r="3193" spans="1:1" x14ac:dyDescent="0.25">
      <c r="A3193" s="6" t="str" cm="1">
        <f t="array" aca="1" ref="A3193" ca="1">IF($A3192="",INDIRECT("wishlist_data!A"&amp;INT(ROW($A3193)/4)),IF(MID($A3192,3,5)="notes",INDIRECT("wishlist_data!C"&amp;INT(ROW($A3193)/4)),IF(MID($A3192,1,3)="dim","",INDIRECT("wishlist_data!B"&amp;INT(ROW($A3193)/4)))))</f>
        <v>//notes:[Aegis' Speedrunner's Shopping List (updated 2026-01-05)] Tier: N/A [Purpose]: Ammo efficient add clear [Usage]: Universal [Source]: Vow of the Disciple  | tags: aegis speedrun pve</v>
      </c>
    </row>
    <row r="3194" spans="1:1" x14ac:dyDescent="0.25">
      <c r="A3194" s="6" t="str" cm="1">
        <f t="array" aca="1" ref="A3194" ca="1">IF($A3193="",INDIRECT("wishlist_data!A"&amp;INT(ROW($A3194)/4)),IF(MID($A3193,3,5)="notes",INDIRECT("wishlist_data!C"&amp;INT(ROW($A3194)/4)),IF(MID($A3193,1,3)="dim","",INDIRECT("wishlist_data!B"&amp;INT(ROW($A3194)/4)))))</f>
        <v>dimwishlist:item=568611921&amp;perks=3525010810,2822142346,2010801679,2396489472</v>
      </c>
    </row>
    <row r="3195" spans="1:1" x14ac:dyDescent="0.25">
      <c r="A3195" s="6" t="str" cm="1">
        <f t="array" aca="1" ref="A3195" ca="1">IF($A3194="",INDIRECT("wishlist_data!A"&amp;INT(ROW($A3195)/4)),IF(MID($A3194,3,5)="notes",INDIRECT("wishlist_data!C"&amp;INT(ROW($A3195)/4)),IF(MID($A3194,1,3)="dim","",INDIRECT("wishlist_data!B"&amp;INT(ROW($A3195)/4)))))</f>
        <v/>
      </c>
    </row>
    <row r="3196" spans="1:1" x14ac:dyDescent="0.25">
      <c r="A3196" s="6" t="str" cm="1">
        <f t="array" aca="1" ref="A3196" ca="1">IF($A3195="",INDIRECT("wishlist_data!A"&amp;INT(ROW($A3196)/4)),IF(MID($A3195,3,5)="notes",INDIRECT("wishlist_data!C"&amp;INT(ROW($A3196)/4)),IF(MID($A3195,1,3)="dim","",INDIRECT("wishlist_data!B"&amp;INT(ROW($A3196)/4)))))</f>
        <v>// Forbearance</v>
      </c>
    </row>
    <row r="3197" spans="1:1" x14ac:dyDescent="0.25">
      <c r="A3197" s="6" t="str" cm="1">
        <f t="array" aca="1" ref="A3197" ca="1">IF($A3196="",INDIRECT("wishlist_data!A"&amp;INT(ROW($A3197)/4)),IF(MID($A3196,3,5)="notes",INDIRECT("wishlist_data!C"&amp;INT(ROW($A3197)/4)),IF(MID($A3196,1,3)="dim","",INDIRECT("wishlist_data!B"&amp;INT(ROW($A3197)/4)))))</f>
        <v>//notes:[Aegis' Speedrunner's Shopping List (updated 2026-01-05)] Tier: N/A [Purpose]: Ammo efficient add clear [Usage]: Universal [Source]: Vow of the Disciple  | tags: aegis speedrun pve</v>
      </c>
    </row>
    <row r="3198" spans="1:1" x14ac:dyDescent="0.25">
      <c r="A3198" s="6" t="str" cm="1">
        <f t="array" aca="1" ref="A3198" ca="1">IF($A3197="",INDIRECT("wishlist_data!A"&amp;INT(ROW($A3198)/4)),IF(MID($A3197,3,5)="notes",INDIRECT("wishlist_data!C"&amp;INT(ROW($A3198)/4)),IF(MID($A3197,1,3)="dim","",INDIRECT("wishlist_data!B"&amp;INT(ROW($A3198)/4)))))</f>
        <v>dimwishlist:item=568611921&amp;perks=3525010810,2822142346,2010801679,3592538738</v>
      </c>
    </row>
    <row r="3199" spans="1:1" x14ac:dyDescent="0.25">
      <c r="A3199" s="6" t="str" cm="1">
        <f t="array" aca="1" ref="A3199" ca="1">IF($A3198="",INDIRECT("wishlist_data!A"&amp;INT(ROW($A3199)/4)),IF(MID($A3198,3,5)="notes",INDIRECT("wishlist_data!C"&amp;INT(ROW($A3199)/4)),IF(MID($A3198,1,3)="dim","",INDIRECT("wishlist_data!B"&amp;INT(ROW($A3199)/4)))))</f>
        <v/>
      </c>
    </row>
    <row r="3200" spans="1:1" x14ac:dyDescent="0.25">
      <c r="A3200" s="6" t="str" cm="1">
        <f t="array" aca="1" ref="A3200" ca="1">IF($A3199="",INDIRECT("wishlist_data!A"&amp;INT(ROW($A3200)/4)),IF(MID($A3199,3,5)="notes",INDIRECT("wishlist_data!C"&amp;INT(ROW($A3200)/4)),IF(MID($A3199,1,3)="dim","",INDIRECT("wishlist_data!B"&amp;INT(ROW($A3200)/4)))))</f>
        <v>// Forbearance</v>
      </c>
    </row>
    <row r="3201" spans="1:1" x14ac:dyDescent="0.25">
      <c r="A3201" s="6" t="str" cm="1">
        <f t="array" aca="1" ref="A3201" ca="1">IF($A3200="",INDIRECT("wishlist_data!A"&amp;INT(ROW($A3201)/4)),IF(MID($A3200,3,5)="notes",INDIRECT("wishlist_data!C"&amp;INT(ROW($A3201)/4)),IF(MID($A3200,1,3)="dim","",INDIRECT("wishlist_data!B"&amp;INT(ROW($A3201)/4)))))</f>
        <v>//notes:[Aegis' Speedrunner's Shopping List (updated 2026-01-05)] Tier: N/A [Purpose]: Ammo efficient add clear [Usage]: Universal [Source]: Vow of the Disciple  | tags: aegis speedrun pve</v>
      </c>
    </row>
    <row r="3202" spans="1:1" x14ac:dyDescent="0.25">
      <c r="A3202" s="6" t="str" cm="1">
        <f t="array" aca="1" ref="A3202" ca="1">IF($A3201="",INDIRECT("wishlist_data!A"&amp;INT(ROW($A3202)/4)),IF(MID($A3201,3,5)="notes",INDIRECT("wishlist_data!C"&amp;INT(ROW($A3202)/4)),IF(MID($A3201,1,3)="dim","",INDIRECT("wishlist_data!B"&amp;INT(ROW($A3202)/4)))))</f>
        <v>dimwishlist:item=568611921&amp;perks=3525010810,2822142346,3108830275,2396489472</v>
      </c>
    </row>
    <row r="3203" spans="1:1" x14ac:dyDescent="0.25">
      <c r="A3203" s="6" t="str" cm="1">
        <f t="array" aca="1" ref="A3203" ca="1">IF($A3202="",INDIRECT("wishlist_data!A"&amp;INT(ROW($A3203)/4)),IF(MID($A3202,3,5)="notes",INDIRECT("wishlist_data!C"&amp;INT(ROW($A3203)/4)),IF(MID($A3202,1,3)="dim","",INDIRECT("wishlist_data!B"&amp;INT(ROW($A3203)/4)))))</f>
        <v/>
      </c>
    </row>
    <row r="3204" spans="1:1" x14ac:dyDescent="0.25">
      <c r="A3204" s="6" t="str" cm="1">
        <f t="array" aca="1" ref="A3204" ca="1">IF($A3203="",INDIRECT("wishlist_data!A"&amp;INT(ROW($A3204)/4)),IF(MID($A3203,3,5)="notes",INDIRECT("wishlist_data!C"&amp;INT(ROW($A3204)/4)),IF(MID($A3203,1,3)="dim","",INDIRECT("wishlist_data!B"&amp;INT(ROW($A3204)/4)))))</f>
        <v>// Forbearance</v>
      </c>
    </row>
    <row r="3205" spans="1:1" x14ac:dyDescent="0.25">
      <c r="A3205" s="6" t="str" cm="1">
        <f t="array" aca="1" ref="A3205" ca="1">IF($A3204="",INDIRECT("wishlist_data!A"&amp;INT(ROW($A3205)/4)),IF(MID($A3204,3,5)="notes",INDIRECT("wishlist_data!C"&amp;INT(ROW($A3205)/4)),IF(MID($A3204,1,3)="dim","",INDIRECT("wishlist_data!B"&amp;INT(ROW($A3205)/4)))))</f>
        <v>//notes:[Aegis' Speedrunner's Shopping List (updated 2026-01-05)] Tier: N/A [Purpose]: Ammo efficient add clear [Usage]: Universal [Source]: Vow of the Disciple  | tags: aegis speedrun pve</v>
      </c>
    </row>
    <row r="3206" spans="1:1" x14ac:dyDescent="0.25">
      <c r="A3206" s="6" t="str" cm="1">
        <f t="array" aca="1" ref="A3206" ca="1">IF($A3205="",INDIRECT("wishlist_data!A"&amp;INT(ROW($A3206)/4)),IF(MID($A3205,3,5)="notes",INDIRECT("wishlist_data!C"&amp;INT(ROW($A3206)/4)),IF(MID($A3205,1,3)="dim","",INDIRECT("wishlist_data!B"&amp;INT(ROW($A3206)/4)))))</f>
        <v>dimwishlist:item=568611921&amp;perks=3525010810,2822142346,3108830275,3592538738</v>
      </c>
    </row>
    <row r="3207" spans="1:1" x14ac:dyDescent="0.25">
      <c r="A3207" s="6" t="str" cm="1">
        <f t="array" aca="1" ref="A3207" ca="1">IF($A3206="",INDIRECT("wishlist_data!A"&amp;INT(ROW($A3207)/4)),IF(MID($A3206,3,5)="notes",INDIRECT("wishlist_data!C"&amp;INT(ROW($A3207)/4)),IF(MID($A3206,1,3)="dim","",INDIRECT("wishlist_data!B"&amp;INT(ROW($A3207)/4)))))</f>
        <v/>
      </c>
    </row>
    <row r="3208" spans="1:1" x14ac:dyDescent="0.25">
      <c r="A3208" s="6" t="str" cm="1">
        <f t="array" aca="1" ref="A3208" ca="1">IF($A3207="",INDIRECT("wishlist_data!A"&amp;INT(ROW($A3208)/4)),IF(MID($A3207,3,5)="notes",INDIRECT("wishlist_data!C"&amp;INT(ROW($A3208)/4)),IF(MID($A3207,1,3)="dim","",INDIRECT("wishlist_data!B"&amp;INT(ROW($A3208)/4)))))</f>
        <v>// Forbearance</v>
      </c>
    </row>
    <row r="3209" spans="1:1" x14ac:dyDescent="0.25">
      <c r="A3209" s="6" t="str" cm="1">
        <f t="array" aca="1" ref="A3209" ca="1">IF($A3208="",INDIRECT("wishlist_data!A"&amp;INT(ROW($A3209)/4)),IF(MID($A3208,3,5)="notes",INDIRECT("wishlist_data!C"&amp;INT(ROW($A3209)/4)),IF(MID($A3208,1,3)="dim","",INDIRECT("wishlist_data!B"&amp;INT(ROW($A3209)/4)))))</f>
        <v>//notes:[Aegis' Speedrunner's Shopping List (updated 2026-01-05)] Tier: N/A [Purpose]: Ammo efficient add clear [Usage]: Universal [Source]: Vow of the Disciple  | tags: aegis speedrun pve</v>
      </c>
    </row>
    <row r="3210" spans="1:1" x14ac:dyDescent="0.25">
      <c r="A3210" s="6" t="str" cm="1">
        <f t="array" aca="1" ref="A3210" ca="1">IF($A3209="",INDIRECT("wishlist_data!A"&amp;INT(ROW($A3210)/4)),IF(MID($A3209,3,5)="notes",INDIRECT("wishlist_data!C"&amp;INT(ROW($A3210)/4)),IF(MID($A3209,1,3)="dim","",INDIRECT("wishlist_data!B"&amp;INT(ROW($A3210)/4)))))</f>
        <v>dimwishlist:item=568611921&amp;perks=3525010810,2822142346,3096702027,2396489472</v>
      </c>
    </row>
    <row r="3211" spans="1:1" x14ac:dyDescent="0.25">
      <c r="A3211" s="6" t="str" cm="1">
        <f t="array" aca="1" ref="A3211" ca="1">IF($A3210="",INDIRECT("wishlist_data!A"&amp;INT(ROW($A3211)/4)),IF(MID($A3210,3,5)="notes",INDIRECT("wishlist_data!C"&amp;INT(ROW($A3211)/4)),IF(MID($A3210,1,3)="dim","",INDIRECT("wishlist_data!B"&amp;INT(ROW($A3211)/4)))))</f>
        <v/>
      </c>
    </row>
    <row r="3212" spans="1:1" x14ac:dyDescent="0.25">
      <c r="A3212" s="6" t="str" cm="1">
        <f t="array" aca="1" ref="A3212" ca="1">IF($A3211="",INDIRECT("wishlist_data!A"&amp;INT(ROW($A3212)/4)),IF(MID($A3211,3,5)="notes",INDIRECT("wishlist_data!C"&amp;INT(ROW($A3212)/4)),IF(MID($A3211,1,3)="dim","",INDIRECT("wishlist_data!B"&amp;INT(ROW($A3212)/4)))))</f>
        <v>// Forbearance</v>
      </c>
    </row>
    <row r="3213" spans="1:1" x14ac:dyDescent="0.25">
      <c r="A3213" s="6" t="str" cm="1">
        <f t="array" aca="1" ref="A3213" ca="1">IF($A3212="",INDIRECT("wishlist_data!A"&amp;INT(ROW($A3213)/4)),IF(MID($A3212,3,5)="notes",INDIRECT("wishlist_data!C"&amp;INT(ROW($A3213)/4)),IF(MID($A3212,1,3)="dim","",INDIRECT("wishlist_data!B"&amp;INT(ROW($A3213)/4)))))</f>
        <v>//notes:[Aegis' Speedrunner's Shopping List (updated 2026-01-05)] Tier: N/A [Purpose]: Ammo efficient add clear [Usage]: Universal [Source]: Vow of the Disciple  | tags: aegis speedrun pve</v>
      </c>
    </row>
    <row r="3214" spans="1:1" x14ac:dyDescent="0.25">
      <c r="A3214" s="6" t="str" cm="1">
        <f t="array" aca="1" ref="A3214" ca="1">IF($A3213="",INDIRECT("wishlist_data!A"&amp;INT(ROW($A3214)/4)),IF(MID($A3213,3,5)="notes",INDIRECT("wishlist_data!C"&amp;INT(ROW($A3214)/4)),IF(MID($A3213,1,3)="dim","",INDIRECT("wishlist_data!B"&amp;INT(ROW($A3214)/4)))))</f>
        <v>dimwishlist:item=568611921&amp;perks=3525010810,2822142346,3096702027,3592538738</v>
      </c>
    </row>
    <row r="3215" spans="1:1" x14ac:dyDescent="0.25">
      <c r="A3215" s="6" t="str" cm="1">
        <f t="array" aca="1" ref="A3215" ca="1">IF($A3214="",INDIRECT("wishlist_data!A"&amp;INT(ROW($A3215)/4)),IF(MID($A3214,3,5)="notes",INDIRECT("wishlist_data!C"&amp;INT(ROW($A3215)/4)),IF(MID($A3214,1,3)="dim","",INDIRECT("wishlist_data!B"&amp;INT(ROW($A3215)/4)))))</f>
        <v/>
      </c>
    </row>
    <row r="3216" spans="1:1" x14ac:dyDescent="0.25">
      <c r="A3216" s="6" t="str" cm="1">
        <f t="array" aca="1" ref="A3216" ca="1">IF($A3215="",INDIRECT("wishlist_data!A"&amp;INT(ROW($A3216)/4)),IF(MID($A3215,3,5)="notes",INDIRECT("wishlist_data!C"&amp;INT(ROW($A3216)/4)),IF(MID($A3215,1,3)="dim","",INDIRECT("wishlist_data!B"&amp;INT(ROW($A3216)/4)))))</f>
        <v>// Forbearance</v>
      </c>
    </row>
    <row r="3217" spans="1:1" x14ac:dyDescent="0.25">
      <c r="A3217" s="6" t="str" cm="1">
        <f t="array" aca="1" ref="A3217" ca="1">IF($A3216="",INDIRECT("wishlist_data!A"&amp;INT(ROW($A3217)/4)),IF(MID($A3216,3,5)="notes",INDIRECT("wishlist_data!C"&amp;INT(ROW($A3217)/4)),IF(MID($A3216,1,3)="dim","",INDIRECT("wishlist_data!B"&amp;INT(ROW($A3217)/4)))))</f>
        <v>//notes:[Aegis' Speedrunner's Shopping List (updated 2026-01-05)] Tier: N/A [Purpose]: Ammo efficient add clear [Usage]: Universal [Source]: Vow of the Disciple  | tags: aegis speedrun pve</v>
      </c>
    </row>
    <row r="3218" spans="1:1" x14ac:dyDescent="0.25">
      <c r="A3218" s="6" t="str" cm="1">
        <f t="array" aca="1" ref="A3218" ca="1">IF($A3217="",INDIRECT("wishlist_data!A"&amp;INT(ROW($A3218)/4)),IF(MID($A3217,3,5)="notes",INDIRECT("wishlist_data!C"&amp;INT(ROW($A3218)/4)),IF(MID($A3217,1,3)="dim","",INDIRECT("wishlist_data!B"&amp;INT(ROW($A3218)/4)))))</f>
        <v>dimwishlist:item=613334176&amp;perks=3525010810,2822142346,2010801679,2396489472</v>
      </c>
    </row>
    <row r="3219" spans="1:1" x14ac:dyDescent="0.25">
      <c r="A3219" s="6" t="str" cm="1">
        <f t="array" aca="1" ref="A3219" ca="1">IF($A3218="",INDIRECT("wishlist_data!A"&amp;INT(ROW($A3219)/4)),IF(MID($A3218,3,5)="notes",INDIRECT("wishlist_data!C"&amp;INT(ROW($A3219)/4)),IF(MID($A3218,1,3)="dim","",INDIRECT("wishlist_data!B"&amp;INT(ROW($A3219)/4)))))</f>
        <v/>
      </c>
    </row>
    <row r="3220" spans="1:1" x14ac:dyDescent="0.25">
      <c r="A3220" s="6" t="str" cm="1">
        <f t="array" aca="1" ref="A3220" ca="1">IF($A3219="",INDIRECT("wishlist_data!A"&amp;INT(ROW($A3220)/4)),IF(MID($A3219,3,5)="notes",INDIRECT("wishlist_data!C"&amp;INT(ROW($A3220)/4)),IF(MID($A3219,1,3)="dim","",INDIRECT("wishlist_data!B"&amp;INT(ROW($A3220)/4)))))</f>
        <v>// Forbearance</v>
      </c>
    </row>
    <row r="3221" spans="1:1" x14ac:dyDescent="0.25">
      <c r="A3221" s="6" t="str" cm="1">
        <f t="array" aca="1" ref="A3221" ca="1">IF($A3220="",INDIRECT("wishlist_data!A"&amp;INT(ROW($A3221)/4)),IF(MID($A3220,3,5)="notes",INDIRECT("wishlist_data!C"&amp;INT(ROW($A3221)/4)),IF(MID($A3220,1,3)="dim","",INDIRECT("wishlist_data!B"&amp;INT(ROW($A3221)/4)))))</f>
        <v>//notes:[Aegis' Speedrunner's Shopping List (updated 2026-01-05)] Tier: N/A [Purpose]: Ammo efficient add clear [Usage]: Universal [Source]: Vow of the Disciple  | tags: aegis speedrun pve</v>
      </c>
    </row>
    <row r="3222" spans="1:1" x14ac:dyDescent="0.25">
      <c r="A3222" s="6" t="str" cm="1">
        <f t="array" aca="1" ref="A3222" ca="1">IF($A3221="",INDIRECT("wishlist_data!A"&amp;INT(ROW($A3222)/4)),IF(MID($A3221,3,5)="notes",INDIRECT("wishlist_data!C"&amp;INT(ROW($A3222)/4)),IF(MID($A3221,1,3)="dim","",INDIRECT("wishlist_data!B"&amp;INT(ROW($A3222)/4)))))</f>
        <v>dimwishlist:item=613334176&amp;perks=3525010810,2822142346,2010801679,3592538738</v>
      </c>
    </row>
    <row r="3223" spans="1:1" x14ac:dyDescent="0.25">
      <c r="A3223" s="6" t="str" cm="1">
        <f t="array" aca="1" ref="A3223" ca="1">IF($A3222="",INDIRECT("wishlist_data!A"&amp;INT(ROW($A3223)/4)),IF(MID($A3222,3,5)="notes",INDIRECT("wishlist_data!C"&amp;INT(ROW($A3223)/4)),IF(MID($A3222,1,3)="dim","",INDIRECT("wishlist_data!B"&amp;INT(ROW($A3223)/4)))))</f>
        <v/>
      </c>
    </row>
    <row r="3224" spans="1:1" x14ac:dyDescent="0.25">
      <c r="A3224" s="6" t="str" cm="1">
        <f t="array" aca="1" ref="A3224" ca="1">IF($A3223="",INDIRECT("wishlist_data!A"&amp;INT(ROW($A3224)/4)),IF(MID($A3223,3,5)="notes",INDIRECT("wishlist_data!C"&amp;INT(ROW($A3224)/4)),IF(MID($A3223,1,3)="dim","",INDIRECT("wishlist_data!B"&amp;INT(ROW($A3224)/4)))))</f>
        <v>// Forbearance</v>
      </c>
    </row>
    <row r="3225" spans="1:1" x14ac:dyDescent="0.25">
      <c r="A3225" s="6" t="str" cm="1">
        <f t="array" aca="1" ref="A3225" ca="1">IF($A3224="",INDIRECT("wishlist_data!A"&amp;INT(ROW($A3225)/4)),IF(MID($A3224,3,5)="notes",INDIRECT("wishlist_data!C"&amp;INT(ROW($A3225)/4)),IF(MID($A3224,1,3)="dim","",INDIRECT("wishlist_data!B"&amp;INT(ROW($A3225)/4)))))</f>
        <v>//notes:[Aegis' Speedrunner's Shopping List (updated 2026-01-05)] Tier: N/A [Purpose]: Ammo efficient add clear [Usage]: Universal [Source]: Vow of the Disciple  | tags: aegis speedrun pve</v>
      </c>
    </row>
    <row r="3226" spans="1:1" x14ac:dyDescent="0.25">
      <c r="A3226" s="6" t="str" cm="1">
        <f t="array" aca="1" ref="A3226" ca="1">IF($A3225="",INDIRECT("wishlist_data!A"&amp;INT(ROW($A3226)/4)),IF(MID($A3225,3,5)="notes",INDIRECT("wishlist_data!C"&amp;INT(ROW($A3226)/4)),IF(MID($A3225,1,3)="dim","",INDIRECT("wishlist_data!B"&amp;INT(ROW($A3226)/4)))))</f>
        <v>dimwishlist:item=613334176&amp;perks=3525010810,2822142346,3108830275,2396489472</v>
      </c>
    </row>
    <row r="3227" spans="1:1" x14ac:dyDescent="0.25">
      <c r="A3227" s="6" t="str" cm="1">
        <f t="array" aca="1" ref="A3227" ca="1">IF($A3226="",INDIRECT("wishlist_data!A"&amp;INT(ROW($A3227)/4)),IF(MID($A3226,3,5)="notes",INDIRECT("wishlist_data!C"&amp;INT(ROW($A3227)/4)),IF(MID($A3226,1,3)="dim","",INDIRECT("wishlist_data!B"&amp;INT(ROW($A3227)/4)))))</f>
        <v/>
      </c>
    </row>
    <row r="3228" spans="1:1" x14ac:dyDescent="0.25">
      <c r="A3228" s="6" t="str" cm="1">
        <f t="array" aca="1" ref="A3228" ca="1">IF($A3227="",INDIRECT("wishlist_data!A"&amp;INT(ROW($A3228)/4)),IF(MID($A3227,3,5)="notes",INDIRECT("wishlist_data!C"&amp;INT(ROW($A3228)/4)),IF(MID($A3227,1,3)="dim","",INDIRECT("wishlist_data!B"&amp;INT(ROW($A3228)/4)))))</f>
        <v>// Forbearance</v>
      </c>
    </row>
    <row r="3229" spans="1:1" x14ac:dyDescent="0.25">
      <c r="A3229" s="6" t="str" cm="1">
        <f t="array" aca="1" ref="A3229" ca="1">IF($A3228="",INDIRECT("wishlist_data!A"&amp;INT(ROW($A3229)/4)),IF(MID($A3228,3,5)="notes",INDIRECT("wishlist_data!C"&amp;INT(ROW($A3229)/4)),IF(MID($A3228,1,3)="dim","",INDIRECT("wishlist_data!B"&amp;INT(ROW($A3229)/4)))))</f>
        <v>//notes:[Aegis' Speedrunner's Shopping List (updated 2026-01-05)] Tier: N/A [Purpose]: Ammo efficient add clear [Usage]: Universal [Source]: Vow of the Disciple  | tags: aegis speedrun pve</v>
      </c>
    </row>
    <row r="3230" spans="1:1" x14ac:dyDescent="0.25">
      <c r="A3230" s="6" t="str" cm="1">
        <f t="array" aca="1" ref="A3230" ca="1">IF($A3229="",INDIRECT("wishlist_data!A"&amp;INT(ROW($A3230)/4)),IF(MID($A3229,3,5)="notes",INDIRECT("wishlist_data!C"&amp;INT(ROW($A3230)/4)),IF(MID($A3229,1,3)="dim","",INDIRECT("wishlist_data!B"&amp;INT(ROW($A3230)/4)))))</f>
        <v>dimwishlist:item=613334176&amp;perks=3525010810,2822142346,3108830275,3592538738</v>
      </c>
    </row>
    <row r="3231" spans="1:1" x14ac:dyDescent="0.25">
      <c r="A3231" s="6" t="str" cm="1">
        <f t="array" aca="1" ref="A3231" ca="1">IF($A3230="",INDIRECT("wishlist_data!A"&amp;INT(ROW($A3231)/4)),IF(MID($A3230,3,5)="notes",INDIRECT("wishlist_data!C"&amp;INT(ROW($A3231)/4)),IF(MID($A3230,1,3)="dim","",INDIRECT("wishlist_data!B"&amp;INT(ROW($A3231)/4)))))</f>
        <v/>
      </c>
    </row>
    <row r="3232" spans="1:1" x14ac:dyDescent="0.25">
      <c r="A3232" s="6" t="str" cm="1">
        <f t="array" aca="1" ref="A3232" ca="1">IF($A3231="",INDIRECT("wishlist_data!A"&amp;INT(ROW($A3232)/4)),IF(MID($A3231,3,5)="notes",INDIRECT("wishlist_data!C"&amp;INT(ROW($A3232)/4)),IF(MID($A3231,1,3)="dim","",INDIRECT("wishlist_data!B"&amp;INT(ROW($A3232)/4)))))</f>
        <v>// Forbearance</v>
      </c>
    </row>
    <row r="3233" spans="1:1" x14ac:dyDescent="0.25">
      <c r="A3233" s="6" t="str" cm="1">
        <f t="array" aca="1" ref="A3233" ca="1">IF($A3232="",INDIRECT("wishlist_data!A"&amp;INT(ROW($A3233)/4)),IF(MID($A3232,3,5)="notes",INDIRECT("wishlist_data!C"&amp;INT(ROW($A3233)/4)),IF(MID($A3232,1,3)="dim","",INDIRECT("wishlist_data!B"&amp;INT(ROW($A3233)/4)))))</f>
        <v>//notes:[Aegis' Speedrunner's Shopping List (updated 2026-01-05)] Tier: N/A [Purpose]: Ammo efficient add clear [Usage]: Universal [Source]: Vow of the Disciple  | tags: aegis speedrun pve</v>
      </c>
    </row>
    <row r="3234" spans="1:1" x14ac:dyDescent="0.25">
      <c r="A3234" s="6" t="str" cm="1">
        <f t="array" aca="1" ref="A3234" ca="1">IF($A3233="",INDIRECT("wishlist_data!A"&amp;INT(ROW($A3234)/4)),IF(MID($A3233,3,5)="notes",INDIRECT("wishlist_data!C"&amp;INT(ROW($A3234)/4)),IF(MID($A3233,1,3)="dim","",INDIRECT("wishlist_data!B"&amp;INT(ROW($A3234)/4)))))</f>
        <v>dimwishlist:item=613334176&amp;perks=3525010810,2822142346,3096702027,2396489472</v>
      </c>
    </row>
    <row r="3235" spans="1:1" x14ac:dyDescent="0.25">
      <c r="A3235" s="6" t="str" cm="1">
        <f t="array" aca="1" ref="A3235" ca="1">IF($A3234="",INDIRECT("wishlist_data!A"&amp;INT(ROW($A3235)/4)),IF(MID($A3234,3,5)="notes",INDIRECT("wishlist_data!C"&amp;INT(ROW($A3235)/4)),IF(MID($A3234,1,3)="dim","",INDIRECT("wishlist_data!B"&amp;INT(ROW($A3235)/4)))))</f>
        <v/>
      </c>
    </row>
    <row r="3236" spans="1:1" x14ac:dyDescent="0.25">
      <c r="A3236" s="6" t="str" cm="1">
        <f t="array" aca="1" ref="A3236" ca="1">IF($A3235="",INDIRECT("wishlist_data!A"&amp;INT(ROW($A3236)/4)),IF(MID($A3235,3,5)="notes",INDIRECT("wishlist_data!C"&amp;INT(ROW($A3236)/4)),IF(MID($A3235,1,3)="dim","",INDIRECT("wishlist_data!B"&amp;INT(ROW($A3236)/4)))))</f>
        <v>// Forbearance</v>
      </c>
    </row>
    <row r="3237" spans="1:1" x14ac:dyDescent="0.25">
      <c r="A3237" s="6" t="str" cm="1">
        <f t="array" aca="1" ref="A3237" ca="1">IF($A3236="",INDIRECT("wishlist_data!A"&amp;INT(ROW($A3237)/4)),IF(MID($A3236,3,5)="notes",INDIRECT("wishlist_data!C"&amp;INT(ROW($A3237)/4)),IF(MID($A3236,1,3)="dim","",INDIRECT("wishlist_data!B"&amp;INT(ROW($A3237)/4)))))</f>
        <v>//notes:[Aegis' Speedrunner's Shopping List (updated 2026-01-05)] Tier: N/A [Purpose]: Ammo efficient add clear [Usage]: Universal [Source]: Vow of the Disciple  | tags: aegis speedrun pve</v>
      </c>
    </row>
    <row r="3238" spans="1:1" x14ac:dyDescent="0.25">
      <c r="A3238" s="6" t="str" cm="1">
        <f t="array" aca="1" ref="A3238" ca="1">IF($A3237="",INDIRECT("wishlist_data!A"&amp;INT(ROW($A3238)/4)),IF(MID($A3237,3,5)="notes",INDIRECT("wishlist_data!C"&amp;INT(ROW($A3238)/4)),IF(MID($A3237,1,3)="dim","",INDIRECT("wishlist_data!B"&amp;INT(ROW($A3238)/4)))))</f>
        <v>dimwishlist:item=613334176&amp;perks=3525010810,2822142346,3096702027,3592538738</v>
      </c>
    </row>
    <row r="3239" spans="1:1" x14ac:dyDescent="0.25">
      <c r="A3239" s="6" t="str" cm="1">
        <f t="array" aca="1" ref="A3239" ca="1">IF($A3238="",INDIRECT("wishlist_data!A"&amp;INT(ROW($A3239)/4)),IF(MID($A3238,3,5)="notes",INDIRECT("wishlist_data!C"&amp;INT(ROW($A3239)/4)),IF(MID($A3238,1,3)="dim","",INDIRECT("wishlist_data!B"&amp;INT(ROW($A3239)/4)))))</f>
        <v/>
      </c>
    </row>
    <row r="3240" spans="1:1" x14ac:dyDescent="0.25">
      <c r="A3240" s="6" t="str" cm="1">
        <f t="array" aca="1" ref="A3240" ca="1">IF($A3239="",INDIRECT("wishlist_data!A"&amp;INT(ROW($A3240)/4)),IF(MID($A3239,3,5)="notes",INDIRECT("wishlist_data!C"&amp;INT(ROW($A3240)/4)),IF(MID($A3239,1,3)="dim","",INDIRECT("wishlist_data!B"&amp;INT(ROW($A3240)/4)))))</f>
        <v>// Forbearance</v>
      </c>
    </row>
    <row r="3241" spans="1:1" x14ac:dyDescent="0.25">
      <c r="A3241" s="6" t="str" cm="1">
        <f t="array" aca="1" ref="A3241" ca="1">IF($A3240="",INDIRECT("wishlist_data!A"&amp;INT(ROW($A3241)/4)),IF(MID($A3240,3,5)="notes",INDIRECT("wishlist_data!C"&amp;INT(ROW($A3241)/4)),IF(MID($A3240,1,3)="dim","",INDIRECT("wishlist_data!B"&amp;INT(ROW($A3241)/4)))))</f>
        <v>//notes:[Aegis' Speedrunner's Shopping List (updated 2026-01-05)] Tier: N/A [Purpose]: Ammo efficient add clear [Usage]: Universal [Source]: Onslaught  | tags: aegis speedrun pve</v>
      </c>
    </row>
    <row r="3242" spans="1:1" x14ac:dyDescent="0.25">
      <c r="A3242" s="6" t="str" cm="1">
        <f t="array" aca="1" ref="A3242" ca="1">IF($A3241="",INDIRECT("wishlist_data!A"&amp;INT(ROW($A3242)/4)),IF(MID($A3241,3,5)="notes",INDIRECT("wishlist_data!C"&amp;INT(ROW($A3242)/4)),IF(MID($A3241,1,3)="dim","",INDIRECT("wishlist_data!B"&amp;INT(ROW($A3242)/4)))))</f>
        <v>dimwishlist:item=2480074702&amp;perks=3525010810,2822142346,3523296417,2396489472</v>
      </c>
    </row>
    <row r="3243" spans="1:1" x14ac:dyDescent="0.25">
      <c r="A3243" s="6" t="str" cm="1">
        <f t="array" aca="1" ref="A3243" ca="1">IF($A3242="",INDIRECT("wishlist_data!A"&amp;INT(ROW($A3243)/4)),IF(MID($A3242,3,5)="notes",INDIRECT("wishlist_data!C"&amp;INT(ROW($A3243)/4)),IF(MID($A3242,1,3)="dim","",INDIRECT("wishlist_data!B"&amp;INT(ROW($A3243)/4)))))</f>
        <v/>
      </c>
    </row>
    <row r="3244" spans="1:1" x14ac:dyDescent="0.25">
      <c r="A3244" s="6" t="str" cm="1">
        <f t="array" aca="1" ref="A3244" ca="1">IF($A3243="",INDIRECT("wishlist_data!A"&amp;INT(ROW($A3244)/4)),IF(MID($A3243,3,5)="notes",INDIRECT("wishlist_data!C"&amp;INT(ROW($A3244)/4)),IF(MID($A3243,1,3)="dim","",INDIRECT("wishlist_data!B"&amp;INT(ROW($A3244)/4)))))</f>
        <v>// Forbearance</v>
      </c>
    </row>
    <row r="3245" spans="1:1" x14ac:dyDescent="0.25">
      <c r="A3245" s="6" t="str" cm="1">
        <f t="array" aca="1" ref="A3245" ca="1">IF($A3244="",INDIRECT("wishlist_data!A"&amp;INT(ROW($A3245)/4)),IF(MID($A3244,3,5)="notes",INDIRECT("wishlist_data!C"&amp;INT(ROW($A3245)/4)),IF(MID($A3244,1,3)="dim","",INDIRECT("wishlist_data!B"&amp;INT(ROW($A3245)/4)))))</f>
        <v>//notes:[Aegis' Speedrunner's Shopping List (updated 2026-01-05)] Tier: N/A [Purpose]: Ammo efficient add clear [Usage]: Universal [Source]: Onslaught  | tags: aegis speedrun pve</v>
      </c>
    </row>
    <row r="3246" spans="1:1" x14ac:dyDescent="0.25">
      <c r="A3246" s="6" t="str" cm="1">
        <f t="array" aca="1" ref="A3246" ca="1">IF($A3245="",INDIRECT("wishlist_data!A"&amp;INT(ROW($A3246)/4)),IF(MID($A3245,3,5)="notes",INDIRECT("wishlist_data!C"&amp;INT(ROW($A3246)/4)),IF(MID($A3245,1,3)="dim","",INDIRECT("wishlist_data!B"&amp;INT(ROW($A3246)/4)))))</f>
        <v>dimwishlist:item=2480074702&amp;perks=3525010810,2822142346,3523296417,2109543898</v>
      </c>
    </row>
    <row r="3247" spans="1:1" x14ac:dyDescent="0.25">
      <c r="A3247" s="6" t="str" cm="1">
        <f t="array" aca="1" ref="A3247" ca="1">IF($A3246="",INDIRECT("wishlist_data!A"&amp;INT(ROW($A3247)/4)),IF(MID($A3246,3,5)="notes",INDIRECT("wishlist_data!C"&amp;INT(ROW($A3247)/4)),IF(MID($A3246,1,3)="dim","",INDIRECT("wishlist_data!B"&amp;INT(ROW($A3247)/4)))))</f>
        <v/>
      </c>
    </row>
    <row r="3248" spans="1:1" x14ac:dyDescent="0.25">
      <c r="A3248" s="6" t="str" cm="1">
        <f t="array" aca="1" ref="A3248" ca="1">IF($A3247="",INDIRECT("wishlist_data!A"&amp;INT(ROW($A3248)/4)),IF(MID($A3247,3,5)="notes",INDIRECT("wishlist_data!C"&amp;INT(ROW($A3248)/4)),IF(MID($A3247,1,3)="dim","",INDIRECT("wishlist_data!B"&amp;INT(ROW($A3248)/4)))))</f>
        <v>// Forbearance</v>
      </c>
    </row>
    <row r="3249" spans="1:1" x14ac:dyDescent="0.25">
      <c r="A3249" s="6" t="str" cm="1">
        <f t="array" aca="1" ref="A3249" ca="1">IF($A3248="",INDIRECT("wishlist_data!A"&amp;INT(ROW($A3249)/4)),IF(MID($A3248,3,5)="notes",INDIRECT("wishlist_data!C"&amp;INT(ROW($A3249)/4)),IF(MID($A3248,1,3)="dim","",INDIRECT("wishlist_data!B"&amp;INT(ROW($A3249)/4)))))</f>
        <v>//notes:[Aegis' Speedrunner's Shopping List (updated 2026-01-05)] Tier: N/A [Purpose]: Ammo efficient add clear [Usage]: Universal [Source]: Onslaught  | tags: aegis speedrun pve</v>
      </c>
    </row>
    <row r="3250" spans="1:1" x14ac:dyDescent="0.25">
      <c r="A3250" s="6" t="str" cm="1">
        <f t="array" aca="1" ref="A3250" ca="1">IF($A3249="",INDIRECT("wishlist_data!A"&amp;INT(ROW($A3250)/4)),IF(MID($A3249,3,5)="notes",INDIRECT("wishlist_data!C"&amp;INT(ROW($A3250)/4)),IF(MID($A3249,1,3)="dim","",INDIRECT("wishlist_data!B"&amp;INT(ROW($A3250)/4)))))</f>
        <v>dimwishlist:item=2480074702&amp;perks=3525010810,2822142346,2010801679,2396489472</v>
      </c>
    </row>
    <row r="3251" spans="1:1" x14ac:dyDescent="0.25">
      <c r="A3251" s="6" t="str" cm="1">
        <f t="array" aca="1" ref="A3251" ca="1">IF($A3250="",INDIRECT("wishlist_data!A"&amp;INT(ROW($A3251)/4)),IF(MID($A3250,3,5)="notes",INDIRECT("wishlist_data!C"&amp;INT(ROW($A3251)/4)),IF(MID($A3250,1,3)="dim","",INDIRECT("wishlist_data!B"&amp;INT(ROW($A3251)/4)))))</f>
        <v/>
      </c>
    </row>
    <row r="3252" spans="1:1" x14ac:dyDescent="0.25">
      <c r="A3252" s="6" t="str" cm="1">
        <f t="array" aca="1" ref="A3252" ca="1">IF($A3251="",INDIRECT("wishlist_data!A"&amp;INT(ROW($A3252)/4)),IF(MID($A3251,3,5)="notes",INDIRECT("wishlist_data!C"&amp;INT(ROW($A3252)/4)),IF(MID($A3251,1,3)="dim","",INDIRECT("wishlist_data!B"&amp;INT(ROW($A3252)/4)))))</f>
        <v>// Forbearance</v>
      </c>
    </row>
    <row r="3253" spans="1:1" x14ac:dyDescent="0.25">
      <c r="A3253" s="6" t="str" cm="1">
        <f t="array" aca="1" ref="A3253" ca="1">IF($A3252="",INDIRECT("wishlist_data!A"&amp;INT(ROW($A3253)/4)),IF(MID($A3252,3,5)="notes",INDIRECT("wishlist_data!C"&amp;INT(ROW($A3253)/4)),IF(MID($A3252,1,3)="dim","",INDIRECT("wishlist_data!B"&amp;INT(ROW($A3253)/4)))))</f>
        <v>//notes:[Aegis' Speedrunner's Shopping List (updated 2026-01-05)] Tier: N/A [Purpose]: Ammo efficient add clear [Usage]: Universal [Source]: Onslaught  | tags: aegis speedrun pve</v>
      </c>
    </row>
    <row r="3254" spans="1:1" x14ac:dyDescent="0.25">
      <c r="A3254" s="6" t="str" cm="1">
        <f t="array" aca="1" ref="A3254" ca="1">IF($A3253="",INDIRECT("wishlist_data!A"&amp;INT(ROW($A3254)/4)),IF(MID($A3253,3,5)="notes",INDIRECT("wishlist_data!C"&amp;INT(ROW($A3254)/4)),IF(MID($A3253,1,3)="dim","",INDIRECT("wishlist_data!B"&amp;INT(ROW($A3254)/4)))))</f>
        <v>dimwishlist:item=2480074702&amp;perks=3525010810,2822142346,2010801679,2109543898</v>
      </c>
    </row>
    <row r="3255" spans="1:1" x14ac:dyDescent="0.25">
      <c r="A3255" s="6" t="str" cm="1">
        <f t="array" aca="1" ref="A3255" ca="1">IF($A3254="",INDIRECT("wishlist_data!A"&amp;INT(ROW($A3255)/4)),IF(MID($A3254,3,5)="notes",INDIRECT("wishlist_data!C"&amp;INT(ROW($A3255)/4)),IF(MID($A3254,1,3)="dim","",INDIRECT("wishlist_data!B"&amp;INT(ROW($A3255)/4)))))</f>
        <v/>
      </c>
    </row>
    <row r="3256" spans="1:1" x14ac:dyDescent="0.25">
      <c r="A3256" s="6" t="str" cm="1">
        <f t="array" aca="1" ref="A3256" ca="1">IF($A3255="",INDIRECT("wishlist_data!A"&amp;INT(ROW($A3256)/4)),IF(MID($A3255,3,5)="notes",INDIRECT("wishlist_data!C"&amp;INT(ROW($A3256)/4)),IF(MID($A3255,1,3)="dim","",INDIRECT("wishlist_data!B"&amp;INT(ROW($A3256)/4)))))</f>
        <v>// Forbearance</v>
      </c>
    </row>
    <row r="3257" spans="1:1" x14ac:dyDescent="0.25">
      <c r="A3257" s="6" t="str" cm="1">
        <f t="array" aca="1" ref="A3257" ca="1">IF($A3256="",INDIRECT("wishlist_data!A"&amp;INT(ROW($A3257)/4)),IF(MID($A3256,3,5)="notes",INDIRECT("wishlist_data!C"&amp;INT(ROW($A3257)/4)),IF(MID($A3256,1,3)="dim","",INDIRECT("wishlist_data!B"&amp;INT(ROW($A3257)/4)))))</f>
        <v>//notes:[Aegis' Speedrunner's Shopping List (updated 2026-01-05)] Tier: N/A [Purpose]: Ammo efficient add clear [Usage]: Universal [Source]: Onslaught  | tags: aegis speedrun pve</v>
      </c>
    </row>
    <row r="3258" spans="1:1" x14ac:dyDescent="0.25">
      <c r="A3258" s="6" t="str" cm="1">
        <f t="array" aca="1" ref="A3258" ca="1">IF($A3257="",INDIRECT("wishlist_data!A"&amp;INT(ROW($A3258)/4)),IF(MID($A3257,3,5)="notes",INDIRECT("wishlist_data!C"&amp;INT(ROW($A3258)/4)),IF(MID($A3257,1,3)="dim","",INDIRECT("wishlist_data!B"&amp;INT(ROW($A3258)/4)))))</f>
        <v>dimwishlist:item=2480074702&amp;perks=3525010810,2822142346,3108830275,2396489472</v>
      </c>
    </row>
    <row r="3259" spans="1:1" x14ac:dyDescent="0.25">
      <c r="A3259" s="6" t="str" cm="1">
        <f t="array" aca="1" ref="A3259" ca="1">IF($A3258="",INDIRECT("wishlist_data!A"&amp;INT(ROW($A3259)/4)),IF(MID($A3258,3,5)="notes",INDIRECT("wishlist_data!C"&amp;INT(ROW($A3259)/4)),IF(MID($A3258,1,3)="dim","",INDIRECT("wishlist_data!B"&amp;INT(ROW($A3259)/4)))))</f>
        <v/>
      </c>
    </row>
    <row r="3260" spans="1:1" x14ac:dyDescent="0.25">
      <c r="A3260" s="6" t="str" cm="1">
        <f t="array" aca="1" ref="A3260" ca="1">IF($A3259="",INDIRECT("wishlist_data!A"&amp;INT(ROW($A3260)/4)),IF(MID($A3259,3,5)="notes",INDIRECT("wishlist_data!C"&amp;INT(ROW($A3260)/4)),IF(MID($A3259,1,3)="dim","",INDIRECT("wishlist_data!B"&amp;INT(ROW($A3260)/4)))))</f>
        <v>// Forbearance</v>
      </c>
    </row>
    <row r="3261" spans="1:1" x14ac:dyDescent="0.25">
      <c r="A3261" s="6" t="str" cm="1">
        <f t="array" aca="1" ref="A3261" ca="1">IF($A3260="",INDIRECT("wishlist_data!A"&amp;INT(ROW($A3261)/4)),IF(MID($A3260,3,5)="notes",INDIRECT("wishlist_data!C"&amp;INT(ROW($A3261)/4)),IF(MID($A3260,1,3)="dim","",INDIRECT("wishlist_data!B"&amp;INT(ROW($A3261)/4)))))</f>
        <v>//notes:[Aegis' Speedrunner's Shopping List (updated 2026-01-05)] Tier: N/A [Purpose]: Ammo efficient add clear [Usage]: Universal [Source]: Onslaught  | tags: aegis speedrun pve</v>
      </c>
    </row>
    <row r="3262" spans="1:1" x14ac:dyDescent="0.25">
      <c r="A3262" s="6" t="str" cm="1">
        <f t="array" aca="1" ref="A3262" ca="1">IF($A3261="",INDIRECT("wishlist_data!A"&amp;INT(ROW($A3262)/4)),IF(MID($A3261,3,5)="notes",INDIRECT("wishlist_data!C"&amp;INT(ROW($A3262)/4)),IF(MID($A3261,1,3)="dim","",INDIRECT("wishlist_data!B"&amp;INT(ROW($A3262)/4)))))</f>
        <v>dimwishlist:item=2480074702&amp;perks=3525010810,2822142346,3108830275,2109543898</v>
      </c>
    </row>
    <row r="3263" spans="1:1" x14ac:dyDescent="0.25">
      <c r="A3263" s="6" t="str" cm="1">
        <f t="array" aca="1" ref="A3263" ca="1">IF($A3262="",INDIRECT("wishlist_data!A"&amp;INT(ROW($A3263)/4)),IF(MID($A3262,3,5)="notes",INDIRECT("wishlist_data!C"&amp;INT(ROW($A3263)/4)),IF(MID($A3262,1,3)="dim","",INDIRECT("wishlist_data!B"&amp;INT(ROW($A3263)/4)))))</f>
        <v/>
      </c>
    </row>
    <row r="3264" spans="1:1" x14ac:dyDescent="0.25">
      <c r="A3264" s="6" t="str" cm="1">
        <f t="array" aca="1" ref="A3264" ca="1">IF($A3263="",INDIRECT("wishlist_data!A"&amp;INT(ROW($A3264)/4)),IF(MID($A3263,3,5)="notes",INDIRECT("wishlist_data!C"&amp;INT(ROW($A3264)/4)),IF(MID($A3263,1,3)="dim","",INDIRECT("wishlist_data!B"&amp;INT(ROW($A3264)/4)))))</f>
        <v>// Forbearance</v>
      </c>
    </row>
    <row r="3265" spans="1:1" x14ac:dyDescent="0.25">
      <c r="A3265" s="6" t="str" cm="1">
        <f t="array" aca="1" ref="A3265" ca="1">IF($A3264="",INDIRECT("wishlist_data!A"&amp;INT(ROW($A3265)/4)),IF(MID($A3264,3,5)="notes",INDIRECT("wishlist_data!C"&amp;INT(ROW($A3265)/4)),IF(MID($A3264,1,3)="dim","",INDIRECT("wishlist_data!B"&amp;INT(ROW($A3265)/4)))))</f>
        <v>//notes:[Aegis' Speedrunner's Shopping List (updated 2026-01-05)] Tier: N/A [Purpose]: Ammo efficient add clear [Usage]: Universal [Source]: Onslaught  | tags: aegis speedrun pve</v>
      </c>
    </row>
    <row r="3266" spans="1:1" x14ac:dyDescent="0.25">
      <c r="A3266" s="6" t="str" cm="1">
        <f t="array" aca="1" ref="A3266" ca="1">IF($A3265="",INDIRECT("wishlist_data!A"&amp;INT(ROW($A3266)/4)),IF(MID($A3265,3,5)="notes",INDIRECT("wishlist_data!C"&amp;INT(ROW($A3266)/4)),IF(MID($A3265,1,3)="dim","",INDIRECT("wishlist_data!B"&amp;INT(ROW($A3266)/4)))))</f>
        <v>dimwishlist:item=4038592169&amp;perks=3525010810,2822142346,3523296417,2396489472</v>
      </c>
    </row>
    <row r="3267" spans="1:1" x14ac:dyDescent="0.25">
      <c r="A3267" s="6" t="str" cm="1">
        <f t="array" aca="1" ref="A3267" ca="1">IF($A3266="",INDIRECT("wishlist_data!A"&amp;INT(ROW($A3267)/4)),IF(MID($A3266,3,5)="notes",INDIRECT("wishlist_data!C"&amp;INT(ROW($A3267)/4)),IF(MID($A3266,1,3)="dim","",INDIRECT("wishlist_data!B"&amp;INT(ROW($A3267)/4)))))</f>
        <v/>
      </c>
    </row>
    <row r="3268" spans="1:1" x14ac:dyDescent="0.25">
      <c r="A3268" s="6" t="str" cm="1">
        <f t="array" aca="1" ref="A3268" ca="1">IF($A3267="",INDIRECT("wishlist_data!A"&amp;INT(ROW($A3268)/4)),IF(MID($A3267,3,5)="notes",INDIRECT("wishlist_data!C"&amp;INT(ROW($A3268)/4)),IF(MID($A3267,1,3)="dim","",INDIRECT("wishlist_data!B"&amp;INT(ROW($A3268)/4)))))</f>
        <v>// Forbearance</v>
      </c>
    </row>
    <row r="3269" spans="1:1" x14ac:dyDescent="0.25">
      <c r="A3269" s="6" t="str" cm="1">
        <f t="array" aca="1" ref="A3269" ca="1">IF($A3268="",INDIRECT("wishlist_data!A"&amp;INT(ROW($A3269)/4)),IF(MID($A3268,3,5)="notes",INDIRECT("wishlist_data!C"&amp;INT(ROW($A3269)/4)),IF(MID($A3268,1,3)="dim","",INDIRECT("wishlist_data!B"&amp;INT(ROW($A3269)/4)))))</f>
        <v>//notes:[Aegis' Speedrunner's Shopping List (updated 2026-01-05)] Tier: N/A [Purpose]: Ammo efficient add clear [Usage]: Universal [Source]: Onslaught  | tags: aegis speedrun pve</v>
      </c>
    </row>
    <row r="3270" spans="1:1" x14ac:dyDescent="0.25">
      <c r="A3270" s="6" t="str" cm="1">
        <f t="array" aca="1" ref="A3270" ca="1">IF($A3269="",INDIRECT("wishlist_data!A"&amp;INT(ROW($A3270)/4)),IF(MID($A3269,3,5)="notes",INDIRECT("wishlist_data!C"&amp;INT(ROW($A3270)/4)),IF(MID($A3269,1,3)="dim","",INDIRECT("wishlist_data!B"&amp;INT(ROW($A3270)/4)))))</f>
        <v>dimwishlist:item=4038592169&amp;perks=3525010810,2822142346,3523296417,2109543898</v>
      </c>
    </row>
    <row r="3271" spans="1:1" x14ac:dyDescent="0.25">
      <c r="A3271" s="6" t="str" cm="1">
        <f t="array" aca="1" ref="A3271" ca="1">IF($A3270="",INDIRECT("wishlist_data!A"&amp;INT(ROW($A3271)/4)),IF(MID($A3270,3,5)="notes",INDIRECT("wishlist_data!C"&amp;INT(ROW($A3271)/4)),IF(MID($A3270,1,3)="dim","",INDIRECT("wishlist_data!B"&amp;INT(ROW($A3271)/4)))))</f>
        <v/>
      </c>
    </row>
    <row r="3272" spans="1:1" x14ac:dyDescent="0.25">
      <c r="A3272" s="6" t="str" cm="1">
        <f t="array" aca="1" ref="A3272" ca="1">IF($A3271="",INDIRECT("wishlist_data!A"&amp;INT(ROW($A3272)/4)),IF(MID($A3271,3,5)="notes",INDIRECT("wishlist_data!C"&amp;INT(ROW($A3272)/4)),IF(MID($A3271,1,3)="dim","",INDIRECT("wishlist_data!B"&amp;INT(ROW($A3272)/4)))))</f>
        <v>// Forbearance</v>
      </c>
    </row>
    <row r="3273" spans="1:1" x14ac:dyDescent="0.25">
      <c r="A3273" s="6" t="str" cm="1">
        <f t="array" aca="1" ref="A3273" ca="1">IF($A3272="",INDIRECT("wishlist_data!A"&amp;INT(ROW($A3273)/4)),IF(MID($A3272,3,5)="notes",INDIRECT("wishlist_data!C"&amp;INT(ROW($A3273)/4)),IF(MID($A3272,1,3)="dim","",INDIRECT("wishlist_data!B"&amp;INT(ROW($A3273)/4)))))</f>
        <v>//notes:[Aegis' Speedrunner's Shopping List (updated 2026-01-05)] Tier: N/A [Purpose]: Ammo efficient add clear [Usage]: Universal [Source]: Onslaught  | tags: aegis speedrun pve</v>
      </c>
    </row>
    <row r="3274" spans="1:1" x14ac:dyDescent="0.25">
      <c r="A3274" s="6" t="str" cm="1">
        <f t="array" aca="1" ref="A3274" ca="1">IF($A3273="",INDIRECT("wishlist_data!A"&amp;INT(ROW($A3274)/4)),IF(MID($A3273,3,5)="notes",INDIRECT("wishlist_data!C"&amp;INT(ROW($A3274)/4)),IF(MID($A3273,1,3)="dim","",INDIRECT("wishlist_data!B"&amp;INT(ROW($A3274)/4)))))</f>
        <v>dimwishlist:item=4038592169&amp;perks=3525010810,2822142346,2010801679,2396489472</v>
      </c>
    </row>
    <row r="3275" spans="1:1" x14ac:dyDescent="0.25">
      <c r="A3275" s="6" t="str" cm="1">
        <f t="array" aca="1" ref="A3275" ca="1">IF($A3274="",INDIRECT("wishlist_data!A"&amp;INT(ROW($A3275)/4)),IF(MID($A3274,3,5)="notes",INDIRECT("wishlist_data!C"&amp;INT(ROW($A3275)/4)),IF(MID($A3274,1,3)="dim","",INDIRECT("wishlist_data!B"&amp;INT(ROW($A3275)/4)))))</f>
        <v/>
      </c>
    </row>
    <row r="3276" spans="1:1" x14ac:dyDescent="0.25">
      <c r="A3276" s="6" t="str" cm="1">
        <f t="array" aca="1" ref="A3276" ca="1">IF($A3275="",INDIRECT("wishlist_data!A"&amp;INT(ROW($A3276)/4)),IF(MID($A3275,3,5)="notes",INDIRECT("wishlist_data!C"&amp;INT(ROW($A3276)/4)),IF(MID($A3275,1,3)="dim","",INDIRECT("wishlist_data!B"&amp;INT(ROW($A3276)/4)))))</f>
        <v>// Forbearance</v>
      </c>
    </row>
    <row r="3277" spans="1:1" x14ac:dyDescent="0.25">
      <c r="A3277" s="6" t="str" cm="1">
        <f t="array" aca="1" ref="A3277" ca="1">IF($A3276="",INDIRECT("wishlist_data!A"&amp;INT(ROW($A3277)/4)),IF(MID($A3276,3,5)="notes",INDIRECT("wishlist_data!C"&amp;INT(ROW($A3277)/4)),IF(MID($A3276,1,3)="dim","",INDIRECT("wishlist_data!B"&amp;INT(ROW($A3277)/4)))))</f>
        <v>//notes:[Aegis' Speedrunner's Shopping List (updated 2026-01-05)] Tier: N/A [Purpose]: Ammo efficient add clear [Usage]: Universal [Source]: Onslaught  | tags: aegis speedrun pve</v>
      </c>
    </row>
    <row r="3278" spans="1:1" x14ac:dyDescent="0.25">
      <c r="A3278" s="6" t="str" cm="1">
        <f t="array" aca="1" ref="A3278" ca="1">IF($A3277="",INDIRECT("wishlist_data!A"&amp;INT(ROW($A3278)/4)),IF(MID($A3277,3,5)="notes",INDIRECT("wishlist_data!C"&amp;INT(ROW($A3278)/4)),IF(MID($A3277,1,3)="dim","",INDIRECT("wishlist_data!B"&amp;INT(ROW($A3278)/4)))))</f>
        <v>dimwishlist:item=4038592169&amp;perks=3525010810,2822142346,2010801679,2109543898</v>
      </c>
    </row>
    <row r="3279" spans="1:1" x14ac:dyDescent="0.25">
      <c r="A3279" s="6" t="str" cm="1">
        <f t="array" aca="1" ref="A3279" ca="1">IF($A3278="",INDIRECT("wishlist_data!A"&amp;INT(ROW($A3279)/4)),IF(MID($A3278,3,5)="notes",INDIRECT("wishlist_data!C"&amp;INT(ROW($A3279)/4)),IF(MID($A3278,1,3)="dim","",INDIRECT("wishlist_data!B"&amp;INT(ROW($A3279)/4)))))</f>
        <v/>
      </c>
    </row>
    <row r="3280" spans="1:1" x14ac:dyDescent="0.25">
      <c r="A3280" s="6" t="str" cm="1">
        <f t="array" aca="1" ref="A3280" ca="1">IF($A3279="",INDIRECT("wishlist_data!A"&amp;INT(ROW($A3280)/4)),IF(MID($A3279,3,5)="notes",INDIRECT("wishlist_data!C"&amp;INT(ROW($A3280)/4)),IF(MID($A3279,1,3)="dim","",INDIRECT("wishlist_data!B"&amp;INT(ROW($A3280)/4)))))</f>
        <v>// Forbearance</v>
      </c>
    </row>
    <row r="3281" spans="1:1" x14ac:dyDescent="0.25">
      <c r="A3281" s="6" t="str" cm="1">
        <f t="array" aca="1" ref="A3281" ca="1">IF($A3280="",INDIRECT("wishlist_data!A"&amp;INT(ROW($A3281)/4)),IF(MID($A3280,3,5)="notes",INDIRECT("wishlist_data!C"&amp;INT(ROW($A3281)/4)),IF(MID($A3280,1,3)="dim","",INDIRECT("wishlist_data!B"&amp;INT(ROW($A3281)/4)))))</f>
        <v>//notes:[Aegis' Speedrunner's Shopping List (updated 2026-01-05)] Tier: N/A [Purpose]: Ammo efficient add clear [Usage]: Universal [Source]: Onslaught  | tags: aegis speedrun pve</v>
      </c>
    </row>
    <row r="3282" spans="1:1" x14ac:dyDescent="0.25">
      <c r="A3282" s="6" t="str" cm="1">
        <f t="array" aca="1" ref="A3282" ca="1">IF($A3281="",INDIRECT("wishlist_data!A"&amp;INT(ROW($A3282)/4)),IF(MID($A3281,3,5)="notes",INDIRECT("wishlist_data!C"&amp;INT(ROW($A3282)/4)),IF(MID($A3281,1,3)="dim","",INDIRECT("wishlist_data!B"&amp;INT(ROW($A3282)/4)))))</f>
        <v>dimwishlist:item=4038592169&amp;perks=3525010810,2822142346,3108830275,2396489472</v>
      </c>
    </row>
    <row r="3283" spans="1:1" x14ac:dyDescent="0.25">
      <c r="A3283" s="6" t="str" cm="1">
        <f t="array" aca="1" ref="A3283" ca="1">IF($A3282="",INDIRECT("wishlist_data!A"&amp;INT(ROW($A3283)/4)),IF(MID($A3282,3,5)="notes",INDIRECT("wishlist_data!C"&amp;INT(ROW($A3283)/4)),IF(MID($A3282,1,3)="dim","",INDIRECT("wishlist_data!B"&amp;INT(ROW($A3283)/4)))))</f>
        <v/>
      </c>
    </row>
    <row r="3284" spans="1:1" x14ac:dyDescent="0.25">
      <c r="A3284" s="6" t="str" cm="1">
        <f t="array" aca="1" ref="A3284" ca="1">IF($A3283="",INDIRECT("wishlist_data!A"&amp;INT(ROW($A3284)/4)),IF(MID($A3283,3,5)="notes",INDIRECT("wishlist_data!C"&amp;INT(ROW($A3284)/4)),IF(MID($A3283,1,3)="dim","",INDIRECT("wishlist_data!B"&amp;INT(ROW($A3284)/4)))))</f>
        <v>// Forbearance</v>
      </c>
    </row>
    <row r="3285" spans="1:1" x14ac:dyDescent="0.25">
      <c r="A3285" s="6" t="str" cm="1">
        <f t="array" aca="1" ref="A3285" ca="1">IF($A3284="",INDIRECT("wishlist_data!A"&amp;INT(ROW($A3285)/4)),IF(MID($A3284,3,5)="notes",INDIRECT("wishlist_data!C"&amp;INT(ROW($A3285)/4)),IF(MID($A3284,1,3)="dim","",INDIRECT("wishlist_data!B"&amp;INT(ROW($A3285)/4)))))</f>
        <v>//notes:[Aegis' Speedrunner's Shopping List (updated 2026-01-05)] Tier: N/A [Purpose]: Ammo efficient add clear [Usage]: Universal [Source]: Onslaught  | tags: aegis speedrun pve</v>
      </c>
    </row>
    <row r="3286" spans="1:1" x14ac:dyDescent="0.25">
      <c r="A3286" s="6" t="str" cm="1">
        <f t="array" aca="1" ref="A3286" ca="1">IF($A3285="",INDIRECT("wishlist_data!A"&amp;INT(ROW($A3286)/4)),IF(MID($A3285,3,5)="notes",INDIRECT("wishlist_data!C"&amp;INT(ROW($A3286)/4)),IF(MID($A3285,1,3)="dim","",INDIRECT("wishlist_data!B"&amp;INT(ROW($A3286)/4)))))</f>
        <v>dimwishlist:item=4038592169&amp;perks=3525010810,2822142346,3108830275,2109543898</v>
      </c>
    </row>
    <row r="3287" spans="1:1" x14ac:dyDescent="0.25">
      <c r="A3287" s="6" t="str" cm="1">
        <f t="array" aca="1" ref="A3287" ca="1">IF($A3286="",INDIRECT("wishlist_data!A"&amp;INT(ROW($A3287)/4)),IF(MID($A3286,3,5)="notes",INDIRECT("wishlist_data!C"&amp;INT(ROW($A3287)/4)),IF(MID($A3286,1,3)="dim","",INDIRECT("wishlist_data!B"&amp;INT(ROW($A3287)/4)))))</f>
        <v/>
      </c>
    </row>
    <row r="3288" spans="1:1" x14ac:dyDescent="0.25">
      <c r="A3288" s="6" t="str" cm="1">
        <f t="array" aca="1" ref="A3288" ca="1">IF($A3287="",INDIRECT("wishlist_data!A"&amp;INT(ROW($A3288)/4)),IF(MID($A3287,3,5)="notes",INDIRECT("wishlist_data!C"&amp;INT(ROW($A3288)/4)),IF(MID($A3287,1,3)="dim","",INDIRECT("wishlist_data!B"&amp;INT(ROW($A3288)/4)))))</f>
        <v>// Forbearance</v>
      </c>
    </row>
    <row r="3289" spans="1:1" x14ac:dyDescent="0.25">
      <c r="A3289" s="6" t="str" cm="1">
        <f t="array" aca="1" ref="A3289" ca="1">IF($A3288="",INDIRECT("wishlist_data!A"&amp;INT(ROW($A3289)/4)),IF(MID($A3288,3,5)="notes",INDIRECT("wishlist_data!C"&amp;INT(ROW($A3289)/4)),IF(MID($A3288,1,3)="dim","",INDIRECT("wishlist_data!B"&amp;INT(ROW($A3289)/4)))))</f>
        <v>//notes:[Aegis' Speedrunner's Shopping List (updated 2026-01-05)] Tier: N/A [Purpose]: Ammo efficient add clear [Usage]: Universal [Source]: Onslaught  | tags: aegis speedrun pve</v>
      </c>
    </row>
    <row r="3290" spans="1:1" x14ac:dyDescent="0.25">
      <c r="A3290" s="6" t="str" cm="1">
        <f t="array" aca="1" ref="A3290" ca="1">IF($A3289="",INDIRECT("wishlist_data!A"&amp;INT(ROW($A3290)/4)),IF(MID($A3289,3,5)="notes",INDIRECT("wishlist_data!C"&amp;INT(ROW($A3290)/4)),IF(MID($A3289,1,3)="dim","",INDIRECT("wishlist_data!B"&amp;INT(ROW($A3290)/4)))))</f>
        <v>dimwishlist:item=568611921&amp;perks=3525010810,2822142346,3523296417,2396489472</v>
      </c>
    </row>
    <row r="3291" spans="1:1" x14ac:dyDescent="0.25">
      <c r="A3291" s="6" t="str" cm="1">
        <f t="array" aca="1" ref="A3291" ca="1">IF($A3290="",INDIRECT("wishlist_data!A"&amp;INT(ROW($A3291)/4)),IF(MID($A3290,3,5)="notes",INDIRECT("wishlist_data!C"&amp;INT(ROW($A3291)/4)),IF(MID($A3290,1,3)="dim","",INDIRECT("wishlist_data!B"&amp;INT(ROW($A3291)/4)))))</f>
        <v/>
      </c>
    </row>
    <row r="3292" spans="1:1" x14ac:dyDescent="0.25">
      <c r="A3292" s="6" t="str" cm="1">
        <f t="array" aca="1" ref="A3292" ca="1">IF($A3291="",INDIRECT("wishlist_data!A"&amp;INT(ROW($A3292)/4)),IF(MID($A3291,3,5)="notes",INDIRECT("wishlist_data!C"&amp;INT(ROW($A3292)/4)),IF(MID($A3291,1,3)="dim","",INDIRECT("wishlist_data!B"&amp;INT(ROW($A3292)/4)))))</f>
        <v>// Forbearance</v>
      </c>
    </row>
    <row r="3293" spans="1:1" x14ac:dyDescent="0.25">
      <c r="A3293" s="6" t="str" cm="1">
        <f t="array" aca="1" ref="A3293" ca="1">IF($A3292="",INDIRECT("wishlist_data!A"&amp;INT(ROW($A3293)/4)),IF(MID($A3292,3,5)="notes",INDIRECT("wishlist_data!C"&amp;INT(ROW($A3293)/4)),IF(MID($A3292,1,3)="dim","",INDIRECT("wishlist_data!B"&amp;INT(ROW($A3293)/4)))))</f>
        <v>//notes:[Aegis' Speedrunner's Shopping List (updated 2026-01-05)] Tier: N/A [Purpose]: Ammo efficient add clear [Usage]: Universal [Source]: Onslaught  | tags: aegis speedrun pve</v>
      </c>
    </row>
    <row r="3294" spans="1:1" x14ac:dyDescent="0.25">
      <c r="A3294" s="6" t="str" cm="1">
        <f t="array" aca="1" ref="A3294" ca="1">IF($A3293="",INDIRECT("wishlist_data!A"&amp;INT(ROW($A3294)/4)),IF(MID($A3293,3,5)="notes",INDIRECT("wishlist_data!C"&amp;INT(ROW($A3294)/4)),IF(MID($A3293,1,3)="dim","",INDIRECT("wishlist_data!B"&amp;INT(ROW($A3294)/4)))))</f>
        <v>dimwishlist:item=568611921&amp;perks=3525010810,2822142346,3523296417,2109543898</v>
      </c>
    </row>
    <row r="3295" spans="1:1" x14ac:dyDescent="0.25">
      <c r="A3295" s="6" t="str" cm="1">
        <f t="array" aca="1" ref="A3295" ca="1">IF($A3294="",INDIRECT("wishlist_data!A"&amp;INT(ROW($A3295)/4)),IF(MID($A3294,3,5)="notes",INDIRECT("wishlist_data!C"&amp;INT(ROW($A3295)/4)),IF(MID($A3294,1,3)="dim","",INDIRECT("wishlist_data!B"&amp;INT(ROW($A3295)/4)))))</f>
        <v/>
      </c>
    </row>
    <row r="3296" spans="1:1" x14ac:dyDescent="0.25">
      <c r="A3296" s="6" t="str" cm="1">
        <f t="array" aca="1" ref="A3296" ca="1">IF($A3295="",INDIRECT("wishlist_data!A"&amp;INT(ROW($A3296)/4)),IF(MID($A3295,3,5)="notes",INDIRECT("wishlist_data!C"&amp;INT(ROW($A3296)/4)),IF(MID($A3295,1,3)="dim","",INDIRECT("wishlist_data!B"&amp;INT(ROW($A3296)/4)))))</f>
        <v>// Forbearance</v>
      </c>
    </row>
    <row r="3297" spans="1:1" x14ac:dyDescent="0.25">
      <c r="A3297" s="6" t="str" cm="1">
        <f t="array" aca="1" ref="A3297" ca="1">IF($A3296="",INDIRECT("wishlist_data!A"&amp;INT(ROW($A3297)/4)),IF(MID($A3296,3,5)="notes",INDIRECT("wishlist_data!C"&amp;INT(ROW($A3297)/4)),IF(MID($A3296,1,3)="dim","",INDIRECT("wishlist_data!B"&amp;INT(ROW($A3297)/4)))))</f>
        <v>//notes:[Aegis' Speedrunner's Shopping List (updated 2026-01-05)] Tier: N/A [Purpose]: Ammo efficient add clear [Usage]: Universal [Source]: Onslaught  | tags: aegis speedrun pve</v>
      </c>
    </row>
    <row r="3298" spans="1:1" x14ac:dyDescent="0.25">
      <c r="A3298" s="6" t="str" cm="1">
        <f t="array" aca="1" ref="A3298" ca="1">IF($A3297="",INDIRECT("wishlist_data!A"&amp;INT(ROW($A3298)/4)),IF(MID($A3297,3,5)="notes",INDIRECT("wishlist_data!C"&amp;INT(ROW($A3298)/4)),IF(MID($A3297,1,3)="dim","",INDIRECT("wishlist_data!B"&amp;INT(ROW($A3298)/4)))))</f>
        <v>dimwishlist:item=568611921&amp;perks=3525010810,2822142346,2010801679,2396489472</v>
      </c>
    </row>
    <row r="3299" spans="1:1" x14ac:dyDescent="0.25">
      <c r="A3299" s="6" t="str" cm="1">
        <f t="array" aca="1" ref="A3299" ca="1">IF($A3298="",INDIRECT("wishlist_data!A"&amp;INT(ROW($A3299)/4)),IF(MID($A3298,3,5)="notes",INDIRECT("wishlist_data!C"&amp;INT(ROW($A3299)/4)),IF(MID($A3298,1,3)="dim","",INDIRECT("wishlist_data!B"&amp;INT(ROW($A3299)/4)))))</f>
        <v/>
      </c>
    </row>
    <row r="3300" spans="1:1" x14ac:dyDescent="0.25">
      <c r="A3300" s="6" t="str" cm="1">
        <f t="array" aca="1" ref="A3300" ca="1">IF($A3299="",INDIRECT("wishlist_data!A"&amp;INT(ROW($A3300)/4)),IF(MID($A3299,3,5)="notes",INDIRECT("wishlist_data!C"&amp;INT(ROW($A3300)/4)),IF(MID($A3299,1,3)="dim","",INDIRECT("wishlist_data!B"&amp;INT(ROW($A3300)/4)))))</f>
        <v>// Forbearance</v>
      </c>
    </row>
    <row r="3301" spans="1:1" x14ac:dyDescent="0.25">
      <c r="A3301" s="6" t="str" cm="1">
        <f t="array" aca="1" ref="A3301" ca="1">IF($A3300="",INDIRECT("wishlist_data!A"&amp;INT(ROW($A3301)/4)),IF(MID($A3300,3,5)="notes",INDIRECT("wishlist_data!C"&amp;INT(ROW($A3301)/4)),IF(MID($A3300,1,3)="dim","",INDIRECT("wishlist_data!B"&amp;INT(ROW($A3301)/4)))))</f>
        <v>//notes:[Aegis' Speedrunner's Shopping List (updated 2026-01-05)] Tier: N/A [Purpose]: Ammo efficient add clear [Usage]: Universal [Source]: Onslaught  | tags: aegis speedrun pve</v>
      </c>
    </row>
    <row r="3302" spans="1:1" x14ac:dyDescent="0.25">
      <c r="A3302" s="6" t="str" cm="1">
        <f t="array" aca="1" ref="A3302" ca="1">IF($A3301="",INDIRECT("wishlist_data!A"&amp;INT(ROW($A3302)/4)),IF(MID($A3301,3,5)="notes",INDIRECT("wishlist_data!C"&amp;INT(ROW($A3302)/4)),IF(MID($A3301,1,3)="dim","",INDIRECT("wishlist_data!B"&amp;INT(ROW($A3302)/4)))))</f>
        <v>dimwishlist:item=568611921&amp;perks=3525010810,2822142346,2010801679,2109543898</v>
      </c>
    </row>
    <row r="3303" spans="1:1" x14ac:dyDescent="0.25">
      <c r="A3303" s="6" t="str" cm="1">
        <f t="array" aca="1" ref="A3303" ca="1">IF($A3302="",INDIRECT("wishlist_data!A"&amp;INT(ROW($A3303)/4)),IF(MID($A3302,3,5)="notes",INDIRECT("wishlist_data!C"&amp;INT(ROW($A3303)/4)),IF(MID($A3302,1,3)="dim","",INDIRECT("wishlist_data!B"&amp;INT(ROW($A3303)/4)))))</f>
        <v/>
      </c>
    </row>
    <row r="3304" spans="1:1" x14ac:dyDescent="0.25">
      <c r="A3304" s="6" t="str" cm="1">
        <f t="array" aca="1" ref="A3304" ca="1">IF($A3303="",INDIRECT("wishlist_data!A"&amp;INT(ROW($A3304)/4)),IF(MID($A3303,3,5)="notes",INDIRECT("wishlist_data!C"&amp;INT(ROW($A3304)/4)),IF(MID($A3303,1,3)="dim","",INDIRECT("wishlist_data!B"&amp;INT(ROW($A3304)/4)))))</f>
        <v>// Forbearance</v>
      </c>
    </row>
    <row r="3305" spans="1:1" x14ac:dyDescent="0.25">
      <c r="A3305" s="6" t="str" cm="1">
        <f t="array" aca="1" ref="A3305" ca="1">IF($A3304="",INDIRECT("wishlist_data!A"&amp;INT(ROW($A3305)/4)),IF(MID($A3304,3,5)="notes",INDIRECT("wishlist_data!C"&amp;INT(ROW($A3305)/4)),IF(MID($A3304,1,3)="dim","",INDIRECT("wishlist_data!B"&amp;INT(ROW($A3305)/4)))))</f>
        <v>//notes:[Aegis' Speedrunner's Shopping List (updated 2026-01-05)] Tier: N/A [Purpose]: Ammo efficient add clear [Usage]: Universal [Source]: Onslaught  | tags: aegis speedrun pve</v>
      </c>
    </row>
    <row r="3306" spans="1:1" x14ac:dyDescent="0.25">
      <c r="A3306" s="6" t="str" cm="1">
        <f t="array" aca="1" ref="A3306" ca="1">IF($A3305="",INDIRECT("wishlist_data!A"&amp;INT(ROW($A3306)/4)),IF(MID($A3305,3,5)="notes",INDIRECT("wishlist_data!C"&amp;INT(ROW($A3306)/4)),IF(MID($A3305,1,3)="dim","",INDIRECT("wishlist_data!B"&amp;INT(ROW($A3306)/4)))))</f>
        <v>dimwishlist:item=568611921&amp;perks=3525010810,2822142346,3108830275,2396489472</v>
      </c>
    </row>
    <row r="3307" spans="1:1" x14ac:dyDescent="0.25">
      <c r="A3307" s="6" t="str" cm="1">
        <f t="array" aca="1" ref="A3307" ca="1">IF($A3306="",INDIRECT("wishlist_data!A"&amp;INT(ROW($A3307)/4)),IF(MID($A3306,3,5)="notes",INDIRECT("wishlist_data!C"&amp;INT(ROW($A3307)/4)),IF(MID($A3306,1,3)="dim","",INDIRECT("wishlist_data!B"&amp;INT(ROW($A3307)/4)))))</f>
        <v/>
      </c>
    </row>
    <row r="3308" spans="1:1" x14ac:dyDescent="0.25">
      <c r="A3308" s="6" t="str" cm="1">
        <f t="array" aca="1" ref="A3308" ca="1">IF($A3307="",INDIRECT("wishlist_data!A"&amp;INT(ROW($A3308)/4)),IF(MID($A3307,3,5)="notes",INDIRECT("wishlist_data!C"&amp;INT(ROW($A3308)/4)),IF(MID($A3307,1,3)="dim","",INDIRECT("wishlist_data!B"&amp;INT(ROW($A3308)/4)))))</f>
        <v>// Forbearance</v>
      </c>
    </row>
    <row r="3309" spans="1:1" x14ac:dyDescent="0.25">
      <c r="A3309" s="6" t="str" cm="1">
        <f t="array" aca="1" ref="A3309" ca="1">IF($A3308="",INDIRECT("wishlist_data!A"&amp;INT(ROW($A3309)/4)),IF(MID($A3308,3,5)="notes",INDIRECT("wishlist_data!C"&amp;INT(ROW($A3309)/4)),IF(MID($A3308,1,3)="dim","",INDIRECT("wishlist_data!B"&amp;INT(ROW($A3309)/4)))))</f>
        <v>//notes:[Aegis' Speedrunner's Shopping List (updated 2026-01-05)] Tier: N/A [Purpose]: Ammo efficient add clear [Usage]: Universal [Source]: Onslaught  | tags: aegis speedrun pve</v>
      </c>
    </row>
    <row r="3310" spans="1:1" x14ac:dyDescent="0.25">
      <c r="A3310" s="6" t="str" cm="1">
        <f t="array" aca="1" ref="A3310" ca="1">IF($A3309="",INDIRECT("wishlist_data!A"&amp;INT(ROW($A3310)/4)),IF(MID($A3309,3,5)="notes",INDIRECT("wishlist_data!C"&amp;INT(ROW($A3310)/4)),IF(MID($A3309,1,3)="dim","",INDIRECT("wishlist_data!B"&amp;INT(ROW($A3310)/4)))))</f>
        <v>dimwishlist:item=568611921&amp;perks=3525010810,2822142346,3108830275,2109543898</v>
      </c>
    </row>
    <row r="3311" spans="1:1" x14ac:dyDescent="0.25">
      <c r="A3311" s="6" t="str" cm="1">
        <f t="array" aca="1" ref="A3311" ca="1">IF($A3310="",INDIRECT("wishlist_data!A"&amp;INT(ROW($A3311)/4)),IF(MID($A3310,3,5)="notes",INDIRECT("wishlist_data!C"&amp;INT(ROW($A3311)/4)),IF(MID($A3310,1,3)="dim","",INDIRECT("wishlist_data!B"&amp;INT(ROW($A3311)/4)))))</f>
        <v/>
      </c>
    </row>
    <row r="3312" spans="1:1" x14ac:dyDescent="0.25">
      <c r="A3312" s="6" t="str" cm="1">
        <f t="array" aca="1" ref="A3312" ca="1">IF($A3311="",INDIRECT("wishlist_data!A"&amp;INT(ROW($A3312)/4)),IF(MID($A3311,3,5)="notes",INDIRECT("wishlist_data!C"&amp;INT(ROW($A3312)/4)),IF(MID($A3311,1,3)="dim","",INDIRECT("wishlist_data!B"&amp;INT(ROW($A3312)/4)))))</f>
        <v>// Forbearance</v>
      </c>
    </row>
    <row r="3313" spans="1:1" x14ac:dyDescent="0.25">
      <c r="A3313" s="6" t="str" cm="1">
        <f t="array" aca="1" ref="A3313" ca="1">IF($A3312="",INDIRECT("wishlist_data!A"&amp;INT(ROW($A3313)/4)),IF(MID($A3312,3,5)="notes",INDIRECT("wishlist_data!C"&amp;INT(ROW($A3313)/4)),IF(MID($A3312,1,3)="dim","",INDIRECT("wishlist_data!B"&amp;INT(ROW($A3313)/4)))))</f>
        <v>//notes:[Aegis' Speedrunner's Shopping List (updated 2026-01-05)] Tier: N/A [Purpose]: Ammo efficient add clear [Usage]: Universal [Source]: Onslaught  | tags: aegis speedrun pve</v>
      </c>
    </row>
    <row r="3314" spans="1:1" x14ac:dyDescent="0.25">
      <c r="A3314" s="6" t="str" cm="1">
        <f t="array" aca="1" ref="A3314" ca="1">IF($A3313="",INDIRECT("wishlist_data!A"&amp;INT(ROW($A3314)/4)),IF(MID($A3313,3,5)="notes",INDIRECT("wishlist_data!C"&amp;INT(ROW($A3314)/4)),IF(MID($A3313,1,3)="dim","",INDIRECT("wishlist_data!B"&amp;INT(ROW($A3314)/4)))))</f>
        <v>dimwishlist:item=613334176&amp;perks=3525010810,2822142346,3523296417,2396489472</v>
      </c>
    </row>
    <row r="3315" spans="1:1" x14ac:dyDescent="0.25">
      <c r="A3315" s="6" t="str" cm="1">
        <f t="array" aca="1" ref="A3315" ca="1">IF($A3314="",INDIRECT("wishlist_data!A"&amp;INT(ROW($A3315)/4)),IF(MID($A3314,3,5)="notes",INDIRECT("wishlist_data!C"&amp;INT(ROW($A3315)/4)),IF(MID($A3314,1,3)="dim","",INDIRECT("wishlist_data!B"&amp;INT(ROW($A3315)/4)))))</f>
        <v/>
      </c>
    </row>
    <row r="3316" spans="1:1" x14ac:dyDescent="0.25">
      <c r="A3316" s="6" t="str" cm="1">
        <f t="array" aca="1" ref="A3316" ca="1">IF($A3315="",INDIRECT("wishlist_data!A"&amp;INT(ROW($A3316)/4)),IF(MID($A3315,3,5)="notes",INDIRECT("wishlist_data!C"&amp;INT(ROW($A3316)/4)),IF(MID($A3315,1,3)="dim","",INDIRECT("wishlist_data!B"&amp;INT(ROW($A3316)/4)))))</f>
        <v>// Forbearance</v>
      </c>
    </row>
    <row r="3317" spans="1:1" x14ac:dyDescent="0.25">
      <c r="A3317" s="6" t="str" cm="1">
        <f t="array" aca="1" ref="A3317" ca="1">IF($A3316="",INDIRECT("wishlist_data!A"&amp;INT(ROW($A3317)/4)),IF(MID($A3316,3,5)="notes",INDIRECT("wishlist_data!C"&amp;INT(ROW($A3317)/4)),IF(MID($A3316,1,3)="dim","",INDIRECT("wishlist_data!B"&amp;INT(ROW($A3317)/4)))))</f>
        <v>//notes:[Aegis' Speedrunner's Shopping List (updated 2026-01-05)] Tier: N/A [Purpose]: Ammo efficient add clear [Usage]: Universal [Source]: Onslaught  | tags: aegis speedrun pve</v>
      </c>
    </row>
    <row r="3318" spans="1:1" x14ac:dyDescent="0.25">
      <c r="A3318" s="6" t="str" cm="1">
        <f t="array" aca="1" ref="A3318" ca="1">IF($A3317="",INDIRECT("wishlist_data!A"&amp;INT(ROW($A3318)/4)),IF(MID($A3317,3,5)="notes",INDIRECT("wishlist_data!C"&amp;INT(ROW($A3318)/4)),IF(MID($A3317,1,3)="dim","",INDIRECT("wishlist_data!B"&amp;INT(ROW($A3318)/4)))))</f>
        <v>dimwishlist:item=613334176&amp;perks=3525010810,2822142346,3523296417,2109543898</v>
      </c>
    </row>
    <row r="3319" spans="1:1" x14ac:dyDescent="0.25">
      <c r="A3319" s="6" t="str" cm="1">
        <f t="array" aca="1" ref="A3319" ca="1">IF($A3318="",INDIRECT("wishlist_data!A"&amp;INT(ROW($A3319)/4)),IF(MID($A3318,3,5)="notes",INDIRECT("wishlist_data!C"&amp;INT(ROW($A3319)/4)),IF(MID($A3318,1,3)="dim","",INDIRECT("wishlist_data!B"&amp;INT(ROW($A3319)/4)))))</f>
        <v/>
      </c>
    </row>
    <row r="3320" spans="1:1" x14ac:dyDescent="0.25">
      <c r="A3320" s="6" t="str" cm="1">
        <f t="array" aca="1" ref="A3320" ca="1">IF($A3319="",INDIRECT("wishlist_data!A"&amp;INT(ROW($A3320)/4)),IF(MID($A3319,3,5)="notes",INDIRECT("wishlist_data!C"&amp;INT(ROW($A3320)/4)),IF(MID($A3319,1,3)="dim","",INDIRECT("wishlist_data!B"&amp;INT(ROW($A3320)/4)))))</f>
        <v>// Forbearance</v>
      </c>
    </row>
    <row r="3321" spans="1:1" x14ac:dyDescent="0.25">
      <c r="A3321" s="6" t="str" cm="1">
        <f t="array" aca="1" ref="A3321" ca="1">IF($A3320="",INDIRECT("wishlist_data!A"&amp;INT(ROW($A3321)/4)),IF(MID($A3320,3,5)="notes",INDIRECT("wishlist_data!C"&amp;INT(ROW($A3321)/4)),IF(MID($A3320,1,3)="dim","",INDIRECT("wishlist_data!B"&amp;INT(ROW($A3321)/4)))))</f>
        <v>//notes:[Aegis' Speedrunner's Shopping List (updated 2026-01-05)] Tier: N/A [Purpose]: Ammo efficient add clear [Usage]: Universal [Source]: Onslaught  | tags: aegis speedrun pve</v>
      </c>
    </row>
    <row r="3322" spans="1:1" x14ac:dyDescent="0.25">
      <c r="A3322" s="6" t="str" cm="1">
        <f t="array" aca="1" ref="A3322" ca="1">IF($A3321="",INDIRECT("wishlist_data!A"&amp;INT(ROW($A3322)/4)),IF(MID($A3321,3,5)="notes",INDIRECT("wishlist_data!C"&amp;INT(ROW($A3322)/4)),IF(MID($A3321,1,3)="dim","",INDIRECT("wishlist_data!B"&amp;INT(ROW($A3322)/4)))))</f>
        <v>dimwishlist:item=613334176&amp;perks=3525010810,2822142346,2010801679,2396489472</v>
      </c>
    </row>
    <row r="3323" spans="1:1" x14ac:dyDescent="0.25">
      <c r="A3323" s="6" t="str" cm="1">
        <f t="array" aca="1" ref="A3323" ca="1">IF($A3322="",INDIRECT("wishlist_data!A"&amp;INT(ROW($A3323)/4)),IF(MID($A3322,3,5)="notes",INDIRECT("wishlist_data!C"&amp;INT(ROW($A3323)/4)),IF(MID($A3322,1,3)="dim","",INDIRECT("wishlist_data!B"&amp;INT(ROW($A3323)/4)))))</f>
        <v/>
      </c>
    </row>
    <row r="3324" spans="1:1" x14ac:dyDescent="0.25">
      <c r="A3324" s="6" t="str" cm="1">
        <f t="array" aca="1" ref="A3324" ca="1">IF($A3323="",INDIRECT("wishlist_data!A"&amp;INT(ROW($A3324)/4)),IF(MID($A3323,3,5)="notes",INDIRECT("wishlist_data!C"&amp;INT(ROW($A3324)/4)),IF(MID($A3323,1,3)="dim","",INDIRECT("wishlist_data!B"&amp;INT(ROW($A3324)/4)))))</f>
        <v>// Forbearance</v>
      </c>
    </row>
    <row r="3325" spans="1:1" x14ac:dyDescent="0.25">
      <c r="A3325" s="6" t="str" cm="1">
        <f t="array" aca="1" ref="A3325" ca="1">IF($A3324="",INDIRECT("wishlist_data!A"&amp;INT(ROW($A3325)/4)),IF(MID($A3324,3,5)="notes",INDIRECT("wishlist_data!C"&amp;INT(ROW($A3325)/4)),IF(MID($A3324,1,3)="dim","",INDIRECT("wishlist_data!B"&amp;INT(ROW($A3325)/4)))))</f>
        <v>//notes:[Aegis' Speedrunner's Shopping List (updated 2026-01-05)] Tier: N/A [Purpose]: Ammo efficient add clear [Usage]: Universal [Source]: Onslaught  | tags: aegis speedrun pve</v>
      </c>
    </row>
    <row r="3326" spans="1:1" x14ac:dyDescent="0.25">
      <c r="A3326" s="6" t="str" cm="1">
        <f t="array" aca="1" ref="A3326" ca="1">IF($A3325="",INDIRECT("wishlist_data!A"&amp;INT(ROW($A3326)/4)),IF(MID($A3325,3,5)="notes",INDIRECT("wishlist_data!C"&amp;INT(ROW($A3326)/4)),IF(MID($A3325,1,3)="dim","",INDIRECT("wishlist_data!B"&amp;INT(ROW($A3326)/4)))))</f>
        <v>dimwishlist:item=613334176&amp;perks=3525010810,2822142346,2010801679,2109543898</v>
      </c>
    </row>
    <row r="3327" spans="1:1" x14ac:dyDescent="0.25">
      <c r="A3327" s="6" t="str" cm="1">
        <f t="array" aca="1" ref="A3327" ca="1">IF($A3326="",INDIRECT("wishlist_data!A"&amp;INT(ROW($A3327)/4)),IF(MID($A3326,3,5)="notes",INDIRECT("wishlist_data!C"&amp;INT(ROW($A3327)/4)),IF(MID($A3326,1,3)="dim","",INDIRECT("wishlist_data!B"&amp;INT(ROW($A3327)/4)))))</f>
        <v/>
      </c>
    </row>
    <row r="3328" spans="1:1" x14ac:dyDescent="0.25">
      <c r="A3328" s="6" t="str" cm="1">
        <f t="array" aca="1" ref="A3328" ca="1">IF($A3327="",INDIRECT("wishlist_data!A"&amp;INT(ROW($A3328)/4)),IF(MID($A3327,3,5)="notes",INDIRECT("wishlist_data!C"&amp;INT(ROW($A3328)/4)),IF(MID($A3327,1,3)="dim","",INDIRECT("wishlist_data!B"&amp;INT(ROW($A3328)/4)))))</f>
        <v>// Forbearance</v>
      </c>
    </row>
    <row r="3329" spans="1:1" x14ac:dyDescent="0.25">
      <c r="A3329" s="6" t="str" cm="1">
        <f t="array" aca="1" ref="A3329" ca="1">IF($A3328="",INDIRECT("wishlist_data!A"&amp;INT(ROW($A3329)/4)),IF(MID($A3328,3,5)="notes",INDIRECT("wishlist_data!C"&amp;INT(ROW($A3329)/4)),IF(MID($A3328,1,3)="dim","",INDIRECT("wishlist_data!B"&amp;INT(ROW($A3329)/4)))))</f>
        <v>//notes:[Aegis' Speedrunner's Shopping List (updated 2026-01-05)] Tier: N/A [Purpose]: Ammo efficient add clear [Usage]: Universal [Source]: Onslaught  | tags: aegis speedrun pve</v>
      </c>
    </row>
    <row r="3330" spans="1:1" x14ac:dyDescent="0.25">
      <c r="A3330" s="6" t="str" cm="1">
        <f t="array" aca="1" ref="A3330" ca="1">IF($A3329="",INDIRECT("wishlist_data!A"&amp;INT(ROW($A3330)/4)),IF(MID($A3329,3,5)="notes",INDIRECT("wishlist_data!C"&amp;INT(ROW($A3330)/4)),IF(MID($A3329,1,3)="dim","",INDIRECT("wishlist_data!B"&amp;INT(ROW($A3330)/4)))))</f>
        <v>dimwishlist:item=613334176&amp;perks=3525010810,2822142346,3108830275,2396489472</v>
      </c>
    </row>
    <row r="3331" spans="1:1" x14ac:dyDescent="0.25">
      <c r="A3331" s="6" t="str" cm="1">
        <f t="array" aca="1" ref="A3331" ca="1">IF($A3330="",INDIRECT("wishlist_data!A"&amp;INT(ROW($A3331)/4)),IF(MID($A3330,3,5)="notes",INDIRECT("wishlist_data!C"&amp;INT(ROW($A3331)/4)),IF(MID($A3330,1,3)="dim","",INDIRECT("wishlist_data!B"&amp;INT(ROW($A3331)/4)))))</f>
        <v/>
      </c>
    </row>
    <row r="3332" spans="1:1" x14ac:dyDescent="0.25">
      <c r="A3332" s="6" t="str" cm="1">
        <f t="array" aca="1" ref="A3332" ca="1">IF($A3331="",INDIRECT("wishlist_data!A"&amp;INT(ROW($A3332)/4)),IF(MID($A3331,3,5)="notes",INDIRECT("wishlist_data!C"&amp;INT(ROW($A3332)/4)),IF(MID($A3331,1,3)="dim","",INDIRECT("wishlist_data!B"&amp;INT(ROW($A3332)/4)))))</f>
        <v>// Forbearance</v>
      </c>
    </row>
    <row r="3333" spans="1:1" x14ac:dyDescent="0.25">
      <c r="A3333" s="6" t="str" cm="1">
        <f t="array" aca="1" ref="A3333" ca="1">IF($A3332="",INDIRECT("wishlist_data!A"&amp;INT(ROW($A3333)/4)),IF(MID($A3332,3,5)="notes",INDIRECT("wishlist_data!C"&amp;INT(ROW($A3333)/4)),IF(MID($A3332,1,3)="dim","",INDIRECT("wishlist_data!B"&amp;INT(ROW($A3333)/4)))))</f>
        <v>//notes:[Aegis' Speedrunner's Shopping List (updated 2026-01-05)] Tier: N/A [Purpose]: Ammo efficient add clear [Usage]: Universal [Source]: Onslaught  | tags: aegis speedrun pve</v>
      </c>
    </row>
    <row r="3334" spans="1:1" x14ac:dyDescent="0.25">
      <c r="A3334" s="6" t="str" cm="1">
        <f t="array" aca="1" ref="A3334" ca="1">IF($A3333="",INDIRECT("wishlist_data!A"&amp;INT(ROW($A3334)/4)),IF(MID($A3333,3,5)="notes",INDIRECT("wishlist_data!C"&amp;INT(ROW($A3334)/4)),IF(MID($A3333,1,3)="dim","",INDIRECT("wishlist_data!B"&amp;INT(ROW($A3334)/4)))))</f>
        <v>dimwishlist:item=613334176&amp;perks=3525010810,2822142346,3108830275,2109543898</v>
      </c>
    </row>
    <row r="3335" spans="1:1" x14ac:dyDescent="0.25">
      <c r="A3335" s="6" t="str" cm="1">
        <f t="array" aca="1" ref="A3335" ca="1">IF($A3334="",INDIRECT("wishlist_data!A"&amp;INT(ROW($A3335)/4)),IF(MID($A3334,3,5)="notes",INDIRECT("wishlist_data!C"&amp;INT(ROW($A3335)/4)),IF(MID($A3334,1,3)="dim","",INDIRECT("wishlist_data!B"&amp;INT(ROW($A3335)/4)))))</f>
        <v/>
      </c>
    </row>
    <row r="3336" spans="1:1" x14ac:dyDescent="0.25">
      <c r="A3336" s="6" t="str" cm="1">
        <f t="array" aca="1" ref="A3336" ca="1">IF($A3335="",INDIRECT("wishlist_data!A"&amp;INT(ROW($A3336)/4)),IF(MID($A3335,3,5)="notes",INDIRECT("wishlist_data!C"&amp;INT(ROW($A3336)/4)),IF(MID($A3335,1,3)="dim","",INDIRECT("wishlist_data!B"&amp;INT(ROW($A3336)/4)))))</f>
        <v>// Fortissimo-11</v>
      </c>
    </row>
    <row r="3337" spans="1:1" x14ac:dyDescent="0.25">
      <c r="A3337" s="6" t="str" cm="1">
        <f t="array" aca="1" ref="A3337" ca="1">IF($A3336="",INDIRECT("wishlist_data!A"&amp;INT(ROW($A3337)/4)),IF(MID($A3336,3,5)="notes",INDIRECT("wishlist_data!C"&amp;INT(ROW($A3337)/4)),IF(MID($A3336,1,3)="dim","",INDIRECT("wishlist_data!B"&amp;INT(ROW($A3337)/4)))))</f>
        <v>//notes:[Aegis' Speedrunner's Shopping List (updated 2026-01-05)] Tier: N/A [Purpose]: Double slug [Usage]: Universal [Source]: Vanguard pool  | tags: aegis speedrun pve</v>
      </c>
    </row>
    <row r="3338" spans="1:1" x14ac:dyDescent="0.25">
      <c r="A3338" s="6" t="str" cm="1">
        <f t="array" aca="1" ref="A3338" ca="1">IF($A3337="",INDIRECT("wishlist_data!A"&amp;INT(ROW($A3338)/4)),IF(MID($A3337,3,5)="notes",INDIRECT("wishlist_data!C"&amp;INT(ROW($A3338)/4)),IF(MID($A3337,1,3)="dim","",INDIRECT("wishlist_data!B"&amp;INT(ROW($A3338)/4)))))</f>
        <v>dimwishlist:item=2821430069&amp;perks=1840239774,791862061,4071163871,1546637391</v>
      </c>
    </row>
    <row r="3339" spans="1:1" x14ac:dyDescent="0.25">
      <c r="A3339" s="6" t="str" cm="1">
        <f t="array" aca="1" ref="A3339" ca="1">IF($A3338="",INDIRECT("wishlist_data!A"&amp;INT(ROW($A3339)/4)),IF(MID($A3338,3,5)="notes",INDIRECT("wishlist_data!C"&amp;INT(ROW($A3339)/4)),IF(MID($A3338,1,3)="dim","",INDIRECT("wishlist_data!B"&amp;INT(ROW($A3339)/4)))))</f>
        <v/>
      </c>
    </row>
    <row r="3340" spans="1:1" x14ac:dyDescent="0.25">
      <c r="A3340" s="6" t="str" cm="1">
        <f t="array" aca="1" ref="A3340" ca="1">IF($A3339="",INDIRECT("wishlist_data!A"&amp;INT(ROW($A3340)/4)),IF(MID($A3339,3,5)="notes",INDIRECT("wishlist_data!C"&amp;INT(ROW($A3340)/4)),IF(MID($A3339,1,3)="dim","",INDIRECT("wishlist_data!B"&amp;INT(ROW($A3340)/4)))))</f>
        <v>// Fortissimo-11</v>
      </c>
    </row>
    <row r="3341" spans="1:1" x14ac:dyDescent="0.25">
      <c r="A3341" s="6" t="str" cm="1">
        <f t="array" aca="1" ref="A3341" ca="1">IF($A3340="",INDIRECT("wishlist_data!A"&amp;INT(ROW($A3341)/4)),IF(MID($A3340,3,5)="notes",INDIRECT("wishlist_data!C"&amp;INT(ROW($A3341)/4)),IF(MID($A3340,1,3)="dim","",INDIRECT("wishlist_data!B"&amp;INT(ROW($A3341)/4)))))</f>
        <v>//notes:[Aegis' Speedrunner's Shopping List (updated 2026-01-05)] Tier: N/A [Purpose]: Double slug [Usage]: Universal [Source]: Vanguard pool  | tags: aegis speedrun pve</v>
      </c>
    </row>
    <row r="3342" spans="1:1" x14ac:dyDescent="0.25">
      <c r="A3342" s="6" t="str" cm="1">
        <f t="array" aca="1" ref="A3342" ca="1">IF($A3341="",INDIRECT("wishlist_data!A"&amp;INT(ROW($A3342)/4)),IF(MID($A3341,3,5)="notes",INDIRECT("wishlist_data!C"&amp;INT(ROW($A3342)/4)),IF(MID($A3341,1,3)="dim","",INDIRECT("wishlist_data!B"&amp;INT(ROW($A3342)/4)))))</f>
        <v>dimwishlist:item=2821430069&amp;perks=1840239774,791862061,4071163871,3708227201</v>
      </c>
    </row>
    <row r="3343" spans="1:1" x14ac:dyDescent="0.25">
      <c r="A3343" s="6" t="str" cm="1">
        <f t="array" aca="1" ref="A3343" ca="1">IF($A3342="",INDIRECT("wishlist_data!A"&amp;INT(ROW($A3343)/4)),IF(MID($A3342,3,5)="notes",INDIRECT("wishlist_data!C"&amp;INT(ROW($A3343)/4)),IF(MID($A3342,1,3)="dim","",INDIRECT("wishlist_data!B"&amp;INT(ROW($A3343)/4)))))</f>
        <v/>
      </c>
    </row>
    <row r="3344" spans="1:1" x14ac:dyDescent="0.25">
      <c r="A3344" s="6" t="str" cm="1">
        <f t="array" aca="1" ref="A3344" ca="1">IF($A3343="",INDIRECT("wishlist_data!A"&amp;INT(ROW($A3344)/4)),IF(MID($A3343,3,5)="notes",INDIRECT("wishlist_data!C"&amp;INT(ROW($A3344)/4)),IF(MID($A3343,1,3)="dim","",INDIRECT("wishlist_data!B"&amp;INT(ROW($A3344)/4)))))</f>
        <v>// Fortissimo-11</v>
      </c>
    </row>
    <row r="3345" spans="1:1" x14ac:dyDescent="0.25">
      <c r="A3345" s="6" t="str" cm="1">
        <f t="array" aca="1" ref="A3345" ca="1">IF($A3344="",INDIRECT("wishlist_data!A"&amp;INT(ROW($A3345)/4)),IF(MID($A3344,3,5)="notes",INDIRECT("wishlist_data!C"&amp;INT(ROW($A3345)/4)),IF(MID($A3344,1,3)="dim","",INDIRECT("wishlist_data!B"&amp;INT(ROW($A3345)/4)))))</f>
        <v>//notes:[Aegis' Speedrunner's Shopping List (updated 2026-01-05)] Tier: N/A [Purpose]: Double slug [Usage]: Universal [Source]: Vanguard pool  | tags: aegis speedrun pve</v>
      </c>
    </row>
    <row r="3346" spans="1:1" x14ac:dyDescent="0.25">
      <c r="A3346" s="6" t="str" cm="1">
        <f t="array" aca="1" ref="A3346" ca="1">IF($A3345="",INDIRECT("wishlist_data!A"&amp;INT(ROW($A3346)/4)),IF(MID($A3345,3,5)="notes",INDIRECT("wishlist_data!C"&amp;INT(ROW($A3346)/4)),IF(MID($A3345,1,3)="dim","",INDIRECT("wishlist_data!B"&amp;INT(ROW($A3346)/4)))))</f>
        <v>dimwishlist:item=2821430069&amp;perks=1840239774,791862061,4071163871,4104185692</v>
      </c>
    </row>
    <row r="3347" spans="1:1" x14ac:dyDescent="0.25">
      <c r="A3347" s="6" t="str" cm="1">
        <f t="array" aca="1" ref="A3347" ca="1">IF($A3346="",INDIRECT("wishlist_data!A"&amp;INT(ROW($A3347)/4)),IF(MID($A3346,3,5)="notes",INDIRECT("wishlist_data!C"&amp;INT(ROW($A3347)/4)),IF(MID($A3346,1,3)="dim","",INDIRECT("wishlist_data!B"&amp;INT(ROW($A3347)/4)))))</f>
        <v/>
      </c>
    </row>
    <row r="3348" spans="1:1" x14ac:dyDescent="0.25">
      <c r="A3348" s="6" t="str" cm="1">
        <f t="array" aca="1" ref="A3348" ca="1">IF($A3347="",INDIRECT("wishlist_data!A"&amp;INT(ROW($A3348)/4)),IF(MID($A3347,3,5)="notes",INDIRECT("wishlist_data!C"&amp;INT(ROW($A3348)/4)),IF(MID($A3347,1,3)="dim","",INDIRECT("wishlist_data!B"&amp;INT(ROW($A3348)/4)))))</f>
        <v>// Fortissimo-11</v>
      </c>
    </row>
    <row r="3349" spans="1:1" x14ac:dyDescent="0.25">
      <c r="A3349" s="6" t="str" cm="1">
        <f t="array" aca="1" ref="A3349" ca="1">IF($A3348="",INDIRECT("wishlist_data!A"&amp;INT(ROW($A3349)/4)),IF(MID($A3348,3,5)="notes",INDIRECT("wishlist_data!C"&amp;INT(ROW($A3349)/4)),IF(MID($A3348,1,3)="dim","",INDIRECT("wishlist_data!B"&amp;INT(ROW($A3349)/4)))))</f>
        <v>//notes:[Aegis' Speedrunner's Shopping List (updated 2026-01-05)] Tier: N/A [Purpose]: Double slug [Usage]: Universal [Source]: Vanguard pool  | tags: aegis speedrun pve</v>
      </c>
    </row>
    <row r="3350" spans="1:1" x14ac:dyDescent="0.25">
      <c r="A3350" s="6" t="str" cm="1">
        <f t="array" aca="1" ref="A3350" ca="1">IF($A3349="",INDIRECT("wishlist_data!A"&amp;INT(ROW($A3350)/4)),IF(MID($A3349,3,5)="notes",INDIRECT("wishlist_data!C"&amp;INT(ROW($A3350)/4)),IF(MID($A3349,1,3)="dim","",INDIRECT("wishlist_data!B"&amp;INT(ROW($A3350)/4)))))</f>
        <v>dimwishlist:item=2821430069&amp;perks=1840239774,791862061,3523296417,1546637391</v>
      </c>
    </row>
    <row r="3351" spans="1:1" x14ac:dyDescent="0.25">
      <c r="A3351" s="6" t="str" cm="1">
        <f t="array" aca="1" ref="A3351" ca="1">IF($A3350="",INDIRECT("wishlist_data!A"&amp;INT(ROW($A3351)/4)),IF(MID($A3350,3,5)="notes",INDIRECT("wishlist_data!C"&amp;INT(ROW($A3351)/4)),IF(MID($A3350,1,3)="dim","",INDIRECT("wishlist_data!B"&amp;INT(ROW($A3351)/4)))))</f>
        <v/>
      </c>
    </row>
    <row r="3352" spans="1:1" x14ac:dyDescent="0.25">
      <c r="A3352" s="6" t="str" cm="1">
        <f t="array" aca="1" ref="A3352" ca="1">IF($A3351="",INDIRECT("wishlist_data!A"&amp;INT(ROW($A3352)/4)),IF(MID($A3351,3,5)="notes",INDIRECT("wishlist_data!C"&amp;INT(ROW($A3352)/4)),IF(MID($A3351,1,3)="dim","",INDIRECT("wishlist_data!B"&amp;INT(ROW($A3352)/4)))))</f>
        <v>// Fortissimo-11</v>
      </c>
    </row>
    <row r="3353" spans="1:1" x14ac:dyDescent="0.25">
      <c r="A3353" s="6" t="str" cm="1">
        <f t="array" aca="1" ref="A3353" ca="1">IF($A3352="",INDIRECT("wishlist_data!A"&amp;INT(ROW($A3353)/4)),IF(MID($A3352,3,5)="notes",INDIRECT("wishlist_data!C"&amp;INT(ROW($A3353)/4)),IF(MID($A3352,1,3)="dim","",INDIRECT("wishlist_data!B"&amp;INT(ROW($A3353)/4)))))</f>
        <v>//notes:[Aegis' Speedrunner's Shopping List (updated 2026-01-05)] Tier: N/A [Purpose]: Double slug [Usage]: Universal [Source]: Vanguard pool  | tags: aegis speedrun pve</v>
      </c>
    </row>
    <row r="3354" spans="1:1" x14ac:dyDescent="0.25">
      <c r="A3354" s="6" t="str" cm="1">
        <f t="array" aca="1" ref="A3354" ca="1">IF($A3353="",INDIRECT("wishlist_data!A"&amp;INT(ROW($A3354)/4)),IF(MID($A3353,3,5)="notes",INDIRECT("wishlist_data!C"&amp;INT(ROW($A3354)/4)),IF(MID($A3353,1,3)="dim","",INDIRECT("wishlist_data!B"&amp;INT(ROW($A3354)/4)))))</f>
        <v>dimwishlist:item=2821430069&amp;perks=1840239774,791862061,3523296417,3708227201</v>
      </c>
    </row>
    <row r="3355" spans="1:1" x14ac:dyDescent="0.25">
      <c r="A3355" s="6" t="str" cm="1">
        <f t="array" aca="1" ref="A3355" ca="1">IF($A3354="",INDIRECT("wishlist_data!A"&amp;INT(ROW($A3355)/4)),IF(MID($A3354,3,5)="notes",INDIRECT("wishlist_data!C"&amp;INT(ROW($A3355)/4)),IF(MID($A3354,1,3)="dim","",INDIRECT("wishlist_data!B"&amp;INT(ROW($A3355)/4)))))</f>
        <v/>
      </c>
    </row>
    <row r="3356" spans="1:1" x14ac:dyDescent="0.25">
      <c r="A3356" s="6" t="str" cm="1">
        <f t="array" aca="1" ref="A3356" ca="1">IF($A3355="",INDIRECT("wishlist_data!A"&amp;INT(ROW($A3356)/4)),IF(MID($A3355,3,5)="notes",INDIRECT("wishlist_data!C"&amp;INT(ROW($A3356)/4)),IF(MID($A3355,1,3)="dim","",INDIRECT("wishlist_data!B"&amp;INT(ROW($A3356)/4)))))</f>
        <v>// Fortissimo-11</v>
      </c>
    </row>
    <row r="3357" spans="1:1" x14ac:dyDescent="0.25">
      <c r="A3357" s="6" t="str" cm="1">
        <f t="array" aca="1" ref="A3357" ca="1">IF($A3356="",INDIRECT("wishlist_data!A"&amp;INT(ROW($A3357)/4)),IF(MID($A3356,3,5)="notes",INDIRECT("wishlist_data!C"&amp;INT(ROW($A3357)/4)),IF(MID($A3356,1,3)="dim","",INDIRECT("wishlist_data!B"&amp;INT(ROW($A3357)/4)))))</f>
        <v>//notes:[Aegis' Speedrunner's Shopping List (updated 2026-01-05)] Tier: N/A [Purpose]: Double slug [Usage]: Universal [Source]: Vanguard pool  | tags: aegis speedrun pve</v>
      </c>
    </row>
    <row r="3358" spans="1:1" x14ac:dyDescent="0.25">
      <c r="A3358" s="6" t="str" cm="1">
        <f t="array" aca="1" ref="A3358" ca="1">IF($A3357="",INDIRECT("wishlist_data!A"&amp;INT(ROW($A3358)/4)),IF(MID($A3357,3,5)="notes",INDIRECT("wishlist_data!C"&amp;INT(ROW($A3358)/4)),IF(MID($A3357,1,3)="dim","",INDIRECT("wishlist_data!B"&amp;INT(ROW($A3358)/4)))))</f>
        <v>dimwishlist:item=2821430069&amp;perks=1840239774,791862061,3523296417,4104185692</v>
      </c>
    </row>
    <row r="3359" spans="1:1" x14ac:dyDescent="0.25">
      <c r="A3359" s="6" t="str" cm="1">
        <f t="array" aca="1" ref="A3359" ca="1">IF($A3358="",INDIRECT("wishlist_data!A"&amp;INT(ROW($A3359)/4)),IF(MID($A3358,3,5)="notes",INDIRECT("wishlist_data!C"&amp;INT(ROW($A3359)/4)),IF(MID($A3358,1,3)="dim","",INDIRECT("wishlist_data!B"&amp;INT(ROW($A3359)/4)))))</f>
        <v/>
      </c>
    </row>
    <row r="3360" spans="1:1" x14ac:dyDescent="0.25">
      <c r="A3360" s="6" t="str" cm="1">
        <f t="array" aca="1" ref="A3360" ca="1">IF($A3359="",INDIRECT("wishlist_data!A"&amp;INT(ROW($A3360)/4)),IF(MID($A3359,3,5)="notes",INDIRECT("wishlist_data!C"&amp;INT(ROW($A3360)/4)),IF(MID($A3359,1,3)="dim","",INDIRECT("wishlist_data!B"&amp;INT(ROW($A3360)/4)))))</f>
        <v>// Fortissimo-11</v>
      </c>
    </row>
    <row r="3361" spans="1:1" x14ac:dyDescent="0.25">
      <c r="A3361" s="6" t="str" cm="1">
        <f t="array" aca="1" ref="A3361" ca="1">IF($A3360="",INDIRECT("wishlist_data!A"&amp;INT(ROW($A3361)/4)),IF(MID($A3360,3,5)="notes",INDIRECT("wishlist_data!C"&amp;INT(ROW($A3361)/4)),IF(MID($A3360,1,3)="dim","",INDIRECT("wishlist_data!B"&amp;INT(ROW($A3361)/4)))))</f>
        <v>//notes:[Aegis' Speedrunner's Shopping List (updated 2026-01-05)] Tier: N/A [Purpose]: Double slug [Usage]: Universal [Source]: Vanguard pool  | tags: aegis speedrun pve</v>
      </c>
    </row>
    <row r="3362" spans="1:1" x14ac:dyDescent="0.25">
      <c r="A3362" s="6" t="str" cm="1">
        <f t="array" aca="1" ref="A3362" ca="1">IF($A3361="",INDIRECT("wishlist_data!A"&amp;INT(ROW($A3362)/4)),IF(MID($A3361,3,5)="notes",INDIRECT("wishlist_data!C"&amp;INT(ROW($A3362)/4)),IF(MID($A3361,1,3)="dim","",INDIRECT("wishlist_data!B"&amp;INT(ROW($A3362)/4)))))</f>
        <v>dimwishlist:item=2821430069&amp;perks=1840239774,791862061,1354429876,1546637391</v>
      </c>
    </row>
    <row r="3363" spans="1:1" x14ac:dyDescent="0.25">
      <c r="A3363" s="6" t="str" cm="1">
        <f t="array" aca="1" ref="A3363" ca="1">IF($A3362="",INDIRECT("wishlist_data!A"&amp;INT(ROW($A3363)/4)),IF(MID($A3362,3,5)="notes",INDIRECT("wishlist_data!C"&amp;INT(ROW($A3363)/4)),IF(MID($A3362,1,3)="dim","",INDIRECT("wishlist_data!B"&amp;INT(ROW($A3363)/4)))))</f>
        <v/>
      </c>
    </row>
    <row r="3364" spans="1:1" x14ac:dyDescent="0.25">
      <c r="A3364" s="6" t="str" cm="1">
        <f t="array" aca="1" ref="A3364" ca="1">IF($A3363="",INDIRECT("wishlist_data!A"&amp;INT(ROW($A3364)/4)),IF(MID($A3363,3,5)="notes",INDIRECT("wishlist_data!C"&amp;INT(ROW($A3364)/4)),IF(MID($A3363,1,3)="dim","",INDIRECT("wishlist_data!B"&amp;INT(ROW($A3364)/4)))))</f>
        <v>// Fortissimo-11</v>
      </c>
    </row>
    <row r="3365" spans="1:1" x14ac:dyDescent="0.25">
      <c r="A3365" s="6" t="str" cm="1">
        <f t="array" aca="1" ref="A3365" ca="1">IF($A3364="",INDIRECT("wishlist_data!A"&amp;INT(ROW($A3365)/4)),IF(MID($A3364,3,5)="notes",INDIRECT("wishlist_data!C"&amp;INT(ROW($A3365)/4)),IF(MID($A3364,1,3)="dim","",INDIRECT("wishlist_data!B"&amp;INT(ROW($A3365)/4)))))</f>
        <v>//notes:[Aegis' Speedrunner's Shopping List (updated 2026-01-05)] Tier: N/A [Purpose]: Double slug [Usage]: Universal [Source]: Vanguard pool  | tags: aegis speedrun pve</v>
      </c>
    </row>
    <row r="3366" spans="1:1" x14ac:dyDescent="0.25">
      <c r="A3366" s="6" t="str" cm="1">
        <f t="array" aca="1" ref="A3366" ca="1">IF($A3365="",INDIRECT("wishlist_data!A"&amp;INT(ROW($A3366)/4)),IF(MID($A3365,3,5)="notes",INDIRECT("wishlist_data!C"&amp;INT(ROW($A3366)/4)),IF(MID($A3365,1,3)="dim","",INDIRECT("wishlist_data!B"&amp;INT(ROW($A3366)/4)))))</f>
        <v>dimwishlist:item=2821430069&amp;perks=1840239774,791862061,1354429876,3708227201</v>
      </c>
    </row>
    <row r="3367" spans="1:1" x14ac:dyDescent="0.25">
      <c r="A3367" s="6" t="str" cm="1">
        <f t="array" aca="1" ref="A3367" ca="1">IF($A3366="",INDIRECT("wishlist_data!A"&amp;INT(ROW($A3367)/4)),IF(MID($A3366,3,5)="notes",INDIRECT("wishlist_data!C"&amp;INT(ROW($A3367)/4)),IF(MID($A3366,1,3)="dim","",INDIRECT("wishlist_data!B"&amp;INT(ROW($A3367)/4)))))</f>
        <v/>
      </c>
    </row>
    <row r="3368" spans="1:1" x14ac:dyDescent="0.25">
      <c r="A3368" s="6" t="str" cm="1">
        <f t="array" aca="1" ref="A3368" ca="1">IF($A3367="",INDIRECT("wishlist_data!A"&amp;INT(ROW($A3368)/4)),IF(MID($A3367,3,5)="notes",INDIRECT("wishlist_data!C"&amp;INT(ROW($A3368)/4)),IF(MID($A3367,1,3)="dim","",INDIRECT("wishlist_data!B"&amp;INT(ROW($A3368)/4)))))</f>
        <v>// Fortissimo-11</v>
      </c>
    </row>
    <row r="3369" spans="1:1" x14ac:dyDescent="0.25">
      <c r="A3369" s="6" t="str" cm="1">
        <f t="array" aca="1" ref="A3369" ca="1">IF($A3368="",INDIRECT("wishlist_data!A"&amp;INT(ROW($A3369)/4)),IF(MID($A3368,3,5)="notes",INDIRECT("wishlist_data!C"&amp;INT(ROW($A3369)/4)),IF(MID($A3368,1,3)="dim","",INDIRECT("wishlist_data!B"&amp;INT(ROW($A3369)/4)))))</f>
        <v>//notes:[Aegis' Speedrunner's Shopping List (updated 2026-01-05)] Tier: N/A [Purpose]: Double slug [Usage]: Universal [Source]: Vanguard pool  | tags: aegis speedrun pve</v>
      </c>
    </row>
    <row r="3370" spans="1:1" x14ac:dyDescent="0.25">
      <c r="A3370" s="6" t="str" cm="1">
        <f t="array" aca="1" ref="A3370" ca="1">IF($A3369="",INDIRECT("wishlist_data!A"&amp;INT(ROW($A3370)/4)),IF(MID($A3369,3,5)="notes",INDIRECT("wishlist_data!C"&amp;INT(ROW($A3370)/4)),IF(MID($A3369,1,3)="dim","",INDIRECT("wishlist_data!B"&amp;INT(ROW($A3370)/4)))))</f>
        <v>dimwishlist:item=2821430069&amp;perks=1840239774,791862061,1354429876,4104185692</v>
      </c>
    </row>
    <row r="3371" spans="1:1" x14ac:dyDescent="0.25">
      <c r="A3371" s="6" t="str" cm="1">
        <f t="array" aca="1" ref="A3371" ca="1">IF($A3370="",INDIRECT("wishlist_data!A"&amp;INT(ROW($A3371)/4)),IF(MID($A3370,3,5)="notes",INDIRECT("wishlist_data!C"&amp;INT(ROW($A3371)/4)),IF(MID($A3370,1,3)="dim","",INDIRECT("wishlist_data!B"&amp;INT(ROW($A3371)/4)))))</f>
        <v/>
      </c>
    </row>
    <row r="3372" spans="1:1" x14ac:dyDescent="0.25">
      <c r="A3372" s="6" t="str" cm="1">
        <f t="array" aca="1" ref="A3372" ca="1">IF($A3371="",INDIRECT("wishlist_data!A"&amp;INT(ROW($A3372)/4)),IF(MID($A3371,3,5)="notes",INDIRECT("wishlist_data!C"&amp;INT(ROW($A3372)/4)),IF(MID($A3371,1,3)="dim","",INDIRECT("wishlist_data!B"&amp;INT(ROW($A3372)/4)))))</f>
        <v>// Funnelweb</v>
      </c>
    </row>
    <row r="3373" spans="1:1" x14ac:dyDescent="0.25">
      <c r="A3373" s="6" t="str" cm="1">
        <f t="array" aca="1" ref="A3373" ca="1">IF($A3372="",INDIRECT("wishlist_data!A"&amp;INT(ROW($A3373)/4)),IF(MID($A3372,3,5)="notes",INDIRECT("wishlist_data!C"&amp;INT(ROW($A3373)/4)),IF(MID($A3372,1,3)="dim","",INDIRECT("wishlist_data!B"&amp;INT(ROW($A3373)/4)))))</f>
        <v>//notes:[Aegis' Speedrunner's Shopping List (updated 2026-01-05)] Tier: N/A [Purpose]: General primary [Usage]: Universal [Source]: World drop  | tags: aegis speedrun pve</v>
      </c>
    </row>
    <row r="3374" spans="1:1" x14ac:dyDescent="0.25">
      <c r="A3374" s="6" t="str" cm="1">
        <f t="array" aca="1" ref="A3374" ca="1">IF($A3373="",INDIRECT("wishlist_data!A"&amp;INT(ROW($A3374)/4)),IF(MID($A3373,3,5)="notes",INDIRECT("wishlist_data!C"&amp;INT(ROW($A3374)/4)),IF(MID($A3373,1,3)="dim","",INDIRECT("wishlist_data!B"&amp;INT(ROW($A3374)/4)))))</f>
        <v>dimwishlist:item=3341893443&amp;perks=1840239774,3230963543,1820235745,4104185692</v>
      </c>
    </row>
    <row r="3375" spans="1:1" x14ac:dyDescent="0.25">
      <c r="A3375" s="6" t="str" cm="1">
        <f t="array" aca="1" ref="A3375" ca="1">IF($A3374="",INDIRECT("wishlist_data!A"&amp;INT(ROW($A3375)/4)),IF(MID($A3374,3,5)="notes",INDIRECT("wishlist_data!C"&amp;INT(ROW($A3375)/4)),IF(MID($A3374,1,3)="dim","",INDIRECT("wishlist_data!B"&amp;INT(ROW($A3375)/4)))))</f>
        <v/>
      </c>
    </row>
    <row r="3376" spans="1:1" x14ac:dyDescent="0.25">
      <c r="A3376" s="6" t="str" cm="1">
        <f t="array" aca="1" ref="A3376" ca="1">IF($A3375="",INDIRECT("wishlist_data!A"&amp;INT(ROW($A3376)/4)),IF(MID($A3375,3,5)="notes",INDIRECT("wishlist_data!C"&amp;INT(ROW($A3376)/4)),IF(MID($A3375,1,3)="dim","",INDIRECT("wishlist_data!B"&amp;INT(ROW($A3376)/4)))))</f>
        <v>// Funnelweb</v>
      </c>
    </row>
    <row r="3377" spans="1:1" x14ac:dyDescent="0.25">
      <c r="A3377" s="6" t="str" cm="1">
        <f t="array" aca="1" ref="A3377" ca="1">IF($A3376="",INDIRECT("wishlist_data!A"&amp;INT(ROW($A3377)/4)),IF(MID($A3376,3,5)="notes",INDIRECT("wishlist_data!C"&amp;INT(ROW($A3377)/4)),IF(MID($A3376,1,3)="dim","",INDIRECT("wishlist_data!B"&amp;INT(ROW($A3377)/4)))))</f>
        <v>//notes:[Aegis' Speedrunner's Shopping List (updated 2026-01-05)] Tier: N/A [Purpose]: General primary [Usage]: Universal [Source]: World drop  | tags: aegis speedrun pve</v>
      </c>
    </row>
    <row r="3378" spans="1:1" x14ac:dyDescent="0.25">
      <c r="A3378" s="6" t="str" cm="1">
        <f t="array" aca="1" ref="A3378" ca="1">IF($A3377="",INDIRECT("wishlist_data!A"&amp;INT(ROW($A3378)/4)),IF(MID($A3377,3,5)="notes",INDIRECT("wishlist_data!C"&amp;INT(ROW($A3378)/4)),IF(MID($A3377,1,3)="dim","",INDIRECT("wishlist_data!B"&amp;INT(ROW($A3378)/4)))))</f>
        <v>dimwishlist:item=3341893443&amp;perks=1840239774,3230963543,509074078,4104185692</v>
      </c>
    </row>
    <row r="3379" spans="1:1" x14ac:dyDescent="0.25">
      <c r="A3379" s="6" t="str" cm="1">
        <f t="array" aca="1" ref="A3379" ca="1">IF($A3378="",INDIRECT("wishlist_data!A"&amp;INT(ROW($A3379)/4)),IF(MID($A3378,3,5)="notes",INDIRECT("wishlist_data!C"&amp;INT(ROW($A3379)/4)),IF(MID($A3378,1,3)="dim","",INDIRECT("wishlist_data!B"&amp;INT(ROW($A3379)/4)))))</f>
        <v/>
      </c>
    </row>
    <row r="3380" spans="1:1" x14ac:dyDescent="0.25">
      <c r="A3380" s="6" t="str" cm="1">
        <f t="array" aca="1" ref="A3380" ca="1">IF($A3379="",INDIRECT("wishlist_data!A"&amp;INT(ROW($A3380)/4)),IF(MID($A3379,3,5)="notes",INDIRECT("wishlist_data!C"&amp;INT(ROW($A3380)/4)),IF(MID($A3379,1,3)="dim","",INDIRECT("wishlist_data!B"&amp;INT(ROW($A3380)/4)))))</f>
        <v>// Funnelweb</v>
      </c>
    </row>
    <row r="3381" spans="1:1" x14ac:dyDescent="0.25">
      <c r="A3381" s="6" t="str" cm="1">
        <f t="array" aca="1" ref="A3381" ca="1">IF($A3380="",INDIRECT("wishlist_data!A"&amp;INT(ROW($A3381)/4)),IF(MID($A3380,3,5)="notes",INDIRECT("wishlist_data!C"&amp;INT(ROW($A3381)/4)),IF(MID($A3380,1,3)="dim","",INDIRECT("wishlist_data!B"&amp;INT(ROW($A3381)/4)))))</f>
        <v>//notes:[Aegis' Speedrunner's Shopping List (updated 2026-01-05)] Tier: N/A [Purpose]: General primary [Usage]: Universal [Source]: World drop  | tags: aegis speedrun pve</v>
      </c>
    </row>
    <row r="3382" spans="1:1" x14ac:dyDescent="0.25">
      <c r="A3382" s="6" t="str" cm="1">
        <f t="array" aca="1" ref="A3382" ca="1">IF($A3381="",INDIRECT("wishlist_data!A"&amp;INT(ROW($A3382)/4)),IF(MID($A3381,3,5)="notes",INDIRECT("wishlist_data!C"&amp;INT(ROW($A3382)/4)),IF(MID($A3381,1,3)="dim","",INDIRECT("wishlist_data!B"&amp;INT(ROW($A3382)/4)))))</f>
        <v>dimwishlist:item=3341893443&amp;perks=1840239774,3230963543,1428297954,4104185692</v>
      </c>
    </row>
    <row r="3383" spans="1:1" x14ac:dyDescent="0.25">
      <c r="A3383" s="6" t="str" cm="1">
        <f t="array" aca="1" ref="A3383" ca="1">IF($A3382="",INDIRECT("wishlist_data!A"&amp;INT(ROW($A3383)/4)),IF(MID($A3382,3,5)="notes",INDIRECT("wishlist_data!C"&amp;INT(ROW($A3383)/4)),IF(MID($A3382,1,3)="dim","",INDIRECT("wishlist_data!B"&amp;INT(ROW($A3383)/4)))))</f>
        <v/>
      </c>
    </row>
    <row r="3384" spans="1:1" x14ac:dyDescent="0.25">
      <c r="A3384" s="6" t="str" cm="1">
        <f t="array" aca="1" ref="A3384" ca="1">IF($A3383="",INDIRECT("wishlist_data!A"&amp;INT(ROW($A3384)/4)),IF(MID($A3383,3,5)="notes",INDIRECT("wishlist_data!C"&amp;INT(ROW($A3384)/4)),IF(MID($A3383,1,3)="dim","",INDIRECT("wishlist_data!B"&amp;INT(ROW($A3384)/4)))))</f>
        <v>// Grand Overture</v>
      </c>
    </row>
    <row r="3385" spans="1:1" x14ac:dyDescent="0.25">
      <c r="A3385" s="6" t="str" cm="1">
        <f t="array" aca="1" ref="A3385" ca="1">IF($A3384="",INDIRECT("wishlist_data!A"&amp;INT(ROW($A3385)/4)),IF(MID($A3384,3,5)="notes",INDIRECT("wishlist_data!C"&amp;INT(ROW($A3385)/4)),IF(MID($A3384,1,3)="dim","",INDIRECT("wishlist_data!B"&amp;INT(ROW($A3385)/4)))))</f>
        <v>//notes:[Aegis' Speedrunner's Shopping List (updated 2026-01-05)] Tier: N/A [Purpose]: Extremely high burst [Usage]: Universal [Source]: Monument to Lost Lights  | tags: aegis speedrun pve</v>
      </c>
    </row>
    <row r="3386" spans="1:1" x14ac:dyDescent="0.25">
      <c r="A3386" s="6" t="str" cm="1">
        <f t="array" aca="1" ref="A3386" ca="1">IF($A3385="",INDIRECT("wishlist_data!A"&amp;INT(ROW($A3386)/4)),IF(MID($A3385,3,5)="notes",INDIRECT("wishlist_data!C"&amp;INT(ROW($A3386)/4)),IF(MID($A3385,1,3)="dim","",INDIRECT("wishlist_data!B"&amp;INT(ROW($A3386)/4)))))</f>
        <v>dimwishlist:item=1763584999&amp;perks=</v>
      </c>
    </row>
    <row r="3387" spans="1:1" x14ac:dyDescent="0.25">
      <c r="A3387" s="6" t="str" cm="1">
        <f t="array" aca="1" ref="A3387" ca="1">IF($A3386="",INDIRECT("wishlist_data!A"&amp;INT(ROW($A3387)/4)),IF(MID($A3386,3,5)="notes",INDIRECT("wishlist_data!C"&amp;INT(ROW($A3387)/4)),IF(MID($A3386,1,3)="dim","",INDIRECT("wishlist_data!B"&amp;INT(ROW($A3387)/4)))))</f>
        <v/>
      </c>
    </row>
    <row r="3388" spans="1:1" x14ac:dyDescent="0.25">
      <c r="A3388" s="6" t="str" cm="1">
        <f t="array" aca="1" ref="A3388" ca="1">IF($A3387="",INDIRECT("wishlist_data!A"&amp;INT(ROW($A3388)/4)),IF(MID($A3387,3,5)="notes",INDIRECT("wishlist_data!C"&amp;INT(ROW($A3388)/4)),IF(MID($A3387,1,3)="dim","",INDIRECT("wishlist_data!B"&amp;INT(ROW($A3388)/4)))))</f>
        <v>// Gunnora's Axe</v>
      </c>
    </row>
    <row r="3389" spans="1:1" x14ac:dyDescent="0.25">
      <c r="A3389" s="6" t="str" cm="1">
        <f t="array" aca="1" ref="A3389" ca="1">IF($A3388="",INDIRECT("wishlist_data!A"&amp;INT(ROW($A3389)/4)),IF(MID($A3388,3,5)="notes",INDIRECT("wishlist_data!C"&amp;INT(ROW($A3389)/4)),IF(MID($A3388,1,3)="dim","",INDIRECT("wishlist_data!B"&amp;INT(ROW($A3389)/4)))))</f>
        <v>//notes:[Aegis' Speedrunner's Shopping List (updated 2026-01-05)] Tier: N/A [Purpose]: Double slug [Usage]: Universal [Source]: Iron Banner pool  | tags: aegis speedrun pve</v>
      </c>
    </row>
    <row r="3390" spans="1:1" x14ac:dyDescent="0.25">
      <c r="A3390" s="6" t="str" cm="1">
        <f t="array" aca="1" ref="A3390" ca="1">IF($A3389="",INDIRECT("wishlist_data!A"&amp;INT(ROW($A3390)/4)),IF(MID($A3389,3,5)="notes",INDIRECT("wishlist_data!C"&amp;INT(ROW($A3390)/4)),IF(MID($A3389,1,3)="dim","",INDIRECT("wishlist_data!B"&amp;INT(ROW($A3390)/4)))))</f>
        <v>dimwishlist:item=2326716489&amp;perks=1840239774,106909392,3300816228,1546637391</v>
      </c>
    </row>
    <row r="3391" spans="1:1" x14ac:dyDescent="0.25">
      <c r="A3391" s="6" t="str" cm="1">
        <f t="array" aca="1" ref="A3391" ca="1">IF($A3390="",INDIRECT("wishlist_data!A"&amp;INT(ROW($A3391)/4)),IF(MID($A3390,3,5)="notes",INDIRECT("wishlist_data!C"&amp;INT(ROW($A3391)/4)),IF(MID($A3390,1,3)="dim","",INDIRECT("wishlist_data!B"&amp;INT(ROW($A3391)/4)))))</f>
        <v/>
      </c>
    </row>
    <row r="3392" spans="1:1" x14ac:dyDescent="0.25">
      <c r="A3392" s="6" t="str" cm="1">
        <f t="array" aca="1" ref="A3392" ca="1">IF($A3391="",INDIRECT("wishlist_data!A"&amp;INT(ROW($A3392)/4)),IF(MID($A3391,3,5)="notes",INDIRECT("wishlist_data!C"&amp;INT(ROW($A3392)/4)),IF(MID($A3391,1,3)="dim","",INDIRECT("wishlist_data!B"&amp;INT(ROW($A3392)/4)))))</f>
        <v>// Gunnora's Axe</v>
      </c>
    </row>
    <row r="3393" spans="1:1" x14ac:dyDescent="0.25">
      <c r="A3393" s="6" t="str" cm="1">
        <f t="array" aca="1" ref="A3393" ca="1">IF($A3392="",INDIRECT("wishlist_data!A"&amp;INT(ROW($A3393)/4)),IF(MID($A3392,3,5)="notes",INDIRECT("wishlist_data!C"&amp;INT(ROW($A3393)/4)),IF(MID($A3392,1,3)="dim","",INDIRECT("wishlist_data!B"&amp;INT(ROW($A3393)/4)))))</f>
        <v>//notes:[Aegis' Speedrunner's Shopping List (updated 2026-01-05)] Tier: N/A [Purpose]: Double slug [Usage]: Universal [Source]: Iron Banner pool  | tags: aegis speedrun pve</v>
      </c>
    </row>
    <row r="3394" spans="1:1" x14ac:dyDescent="0.25">
      <c r="A3394" s="6" t="str" cm="1">
        <f t="array" aca="1" ref="A3394" ca="1">IF($A3393="",INDIRECT("wishlist_data!A"&amp;INT(ROW($A3394)/4)),IF(MID($A3393,3,5)="notes",INDIRECT("wishlist_data!C"&amp;INT(ROW($A3394)/4)),IF(MID($A3393,1,3)="dim","",INDIRECT("wishlist_data!B"&amp;INT(ROW($A3394)/4)))))</f>
        <v>dimwishlist:item=94729174&amp;perks=1840239774,106909392,3300816228,1546637391</v>
      </c>
    </row>
    <row r="3395" spans="1:1" x14ac:dyDescent="0.25">
      <c r="A3395" s="6" t="str" cm="1">
        <f t="array" aca="1" ref="A3395" ca="1">IF($A3394="",INDIRECT("wishlist_data!A"&amp;INT(ROW($A3395)/4)),IF(MID($A3394,3,5)="notes",INDIRECT("wishlist_data!C"&amp;INT(ROW($A3395)/4)),IF(MID($A3394,1,3)="dim","",INDIRECT("wishlist_data!B"&amp;INT(ROW($A3395)/4)))))</f>
        <v/>
      </c>
    </row>
    <row r="3396" spans="1:1" x14ac:dyDescent="0.25">
      <c r="A3396" s="6" t="str" cm="1">
        <f t="array" aca="1" ref="A3396" ca="1">IF($A3395="",INDIRECT("wishlist_data!A"&amp;INT(ROW($A3396)/4)),IF(MID($A3395,3,5)="notes",INDIRECT("wishlist_data!C"&amp;INT(ROW($A3396)/4)),IF(MID($A3395,1,3)="dim","",INDIRECT("wishlist_data!B"&amp;INT(ROW($A3396)/4)))))</f>
        <v>// Gunnora's Axe</v>
      </c>
    </row>
    <row r="3397" spans="1:1" x14ac:dyDescent="0.25">
      <c r="A3397" s="6" t="str" cm="1">
        <f t="array" aca="1" ref="A3397" ca="1">IF($A3396="",INDIRECT("wishlist_data!A"&amp;INT(ROW($A3397)/4)),IF(MID($A3396,3,5)="notes",INDIRECT("wishlist_data!C"&amp;INT(ROW($A3397)/4)),IF(MID($A3396,1,3)="dim","",INDIRECT("wishlist_data!B"&amp;INT(ROW($A3397)/4)))))</f>
        <v>//notes:[Aegis' Speedrunner's Shopping List (updated 2026-01-05)] Tier: N/A [Purpose]: Double slug [Usage]: Universal [Source]: Iron Banner pool  | tags: aegis speedrun pve</v>
      </c>
    </row>
    <row r="3398" spans="1:1" x14ac:dyDescent="0.25">
      <c r="A3398" s="6" t="str" cm="1">
        <f t="array" aca="1" ref="A3398" ca="1">IF($A3397="",INDIRECT("wishlist_data!A"&amp;INT(ROW($A3398)/4)),IF(MID($A3397,3,5)="notes",INDIRECT("wishlist_data!C"&amp;INT(ROW($A3398)/4)),IF(MID($A3397,1,3)="dim","",INDIRECT("wishlist_data!B"&amp;INT(ROW($A3398)/4)))))</f>
        <v>dimwishlist:item=411397829&amp;perks=1840239774,106909392,3300816228,1546637391</v>
      </c>
    </row>
    <row r="3399" spans="1:1" x14ac:dyDescent="0.25">
      <c r="A3399" s="6" t="str" cm="1">
        <f t="array" aca="1" ref="A3399" ca="1">IF($A3398="",INDIRECT("wishlist_data!A"&amp;INT(ROW($A3399)/4)),IF(MID($A3398,3,5)="notes",INDIRECT("wishlist_data!C"&amp;INT(ROW($A3399)/4)),IF(MID($A3398,1,3)="dim","",INDIRECT("wishlist_data!B"&amp;INT(ROW($A3399)/4)))))</f>
        <v/>
      </c>
    </row>
    <row r="3400" spans="1:1" x14ac:dyDescent="0.25">
      <c r="A3400" s="6" t="str" cm="1">
        <f t="array" aca="1" ref="A3400" ca="1">IF($A3399="",INDIRECT("wishlist_data!A"&amp;INT(ROW($A3400)/4)),IF(MID($A3399,3,5)="notes",INDIRECT("wishlist_data!C"&amp;INT(ROW($A3400)/4)),IF(MID($A3399,1,3)="dim","",INDIRECT("wishlist_data!B"&amp;INT(ROW($A3400)/4)))))</f>
        <v>// Gunnora's Axe</v>
      </c>
    </row>
    <row r="3401" spans="1:1" x14ac:dyDescent="0.25">
      <c r="A3401" s="6" t="str" cm="1">
        <f t="array" aca="1" ref="A3401" ca="1">IF($A3400="",INDIRECT("wishlist_data!A"&amp;INT(ROW($A3401)/4)),IF(MID($A3400,3,5)="notes",INDIRECT("wishlist_data!C"&amp;INT(ROW($A3401)/4)),IF(MID($A3400,1,3)="dim","",INDIRECT("wishlist_data!B"&amp;INT(ROW($A3401)/4)))))</f>
        <v>//notes:[Aegis' Speedrunner's Shopping List (updated 2026-01-05)] Tier: N/A [Purpose]: Double slug [Usage]: Universal [Source]: Iron Banner pool  | tags: aegis speedrun pve</v>
      </c>
    </row>
    <row r="3402" spans="1:1" x14ac:dyDescent="0.25">
      <c r="A3402" s="6" t="str" cm="1">
        <f t="array" aca="1" ref="A3402" ca="1">IF($A3401="",INDIRECT("wishlist_data!A"&amp;INT(ROW($A3402)/4)),IF(MID($A3401,3,5)="notes",INDIRECT("wishlist_data!C"&amp;INT(ROW($A3402)/4)),IF(MID($A3401,1,3)="dim","",INDIRECT("wishlist_data!B"&amp;INT(ROW($A3402)/4)))))</f>
        <v>dimwishlist:item=487361141&amp;perks=1840239774,106909392,3300816228,1546637391</v>
      </c>
    </row>
    <row r="3403" spans="1:1" x14ac:dyDescent="0.25">
      <c r="A3403" s="6" t="str" cm="1">
        <f t="array" aca="1" ref="A3403" ca="1">IF($A3402="",INDIRECT("wishlist_data!A"&amp;INT(ROW($A3403)/4)),IF(MID($A3402,3,5)="notes",INDIRECT("wishlist_data!C"&amp;INT(ROW($A3403)/4)),IF(MID($A3402,1,3)="dim","",INDIRECT("wishlist_data!B"&amp;INT(ROW($A3403)/4)))))</f>
        <v/>
      </c>
    </row>
    <row r="3404" spans="1:1" x14ac:dyDescent="0.25">
      <c r="A3404" s="6" t="str" cm="1">
        <f t="array" aca="1" ref="A3404" ca="1">IF($A3403="",INDIRECT("wishlist_data!A"&amp;INT(ROW($A3404)/4)),IF(MID($A3403,3,5)="notes",INDIRECT("wishlist_data!C"&amp;INT(ROW($A3404)/4)),IF(MID($A3403,1,3)="dim","",INDIRECT("wishlist_data!B"&amp;INT(ROW($A3404)/4)))))</f>
        <v>// Half-Truths</v>
      </c>
    </row>
    <row r="3405" spans="1:1" x14ac:dyDescent="0.25">
      <c r="A3405" s="6" t="str" cm="1">
        <f t="array" aca="1" ref="A3405" ca="1">IF($A3404="",INDIRECT("wishlist_data!A"&amp;INT(ROW($A3405)/4)),IF(MID($A3404,3,5)="notes",INDIRECT("wishlist_data!C"&amp;INT(ROW($A3405)/4)),IF(MID($A3404,1,3)="dim","",INDIRECT("wishlist_data!B"&amp;INT(ROW($A3405)/4)))))</f>
        <v>//notes:[Aegis' Speedrunner's Shopping List (updated 2026-01-05)] Tier: N/A [Purpose]: Movement [Usage]: Universal [Source]: Dares of Eternity  | tags: aegis speedrun pve</v>
      </c>
    </row>
    <row r="3406" spans="1:1" x14ac:dyDescent="0.25">
      <c r="A3406" s="6" t="str" cm="1">
        <f t="array" aca="1" ref="A3406" ca="1">IF($A3405="",INDIRECT("wishlist_data!A"&amp;INT(ROW($A3406)/4)),IF(MID($A3405,3,5)="notes",INDIRECT("wishlist_data!C"&amp;INT(ROW($A3406)/4)),IF(MID($A3405,1,3)="dim","",INDIRECT("wishlist_data!B"&amp;INT(ROW($A3406)/4)))))</f>
        <v>dimwishlist:item=3257091166&amp;perks=1261178282,2349202967,3705817207,2077819806</v>
      </c>
    </row>
    <row r="3407" spans="1:1" x14ac:dyDescent="0.25">
      <c r="A3407" s="6" t="str" cm="1">
        <f t="array" aca="1" ref="A3407" ca="1">IF($A3406="",INDIRECT("wishlist_data!A"&amp;INT(ROW($A3407)/4)),IF(MID($A3406,3,5)="notes",INDIRECT("wishlist_data!C"&amp;INT(ROW($A3407)/4)),IF(MID($A3406,1,3)="dim","",INDIRECT("wishlist_data!B"&amp;INT(ROW($A3407)/4)))))</f>
        <v/>
      </c>
    </row>
    <row r="3408" spans="1:1" x14ac:dyDescent="0.25">
      <c r="A3408" s="6" t="str" cm="1">
        <f t="array" aca="1" ref="A3408" ca="1">IF($A3407="",INDIRECT("wishlist_data!A"&amp;INT(ROW($A3408)/4)),IF(MID($A3407,3,5)="notes",INDIRECT("wishlist_data!C"&amp;INT(ROW($A3408)/4)),IF(MID($A3407,1,3)="dim","",INDIRECT("wishlist_data!B"&amp;INT(ROW($A3408)/4)))))</f>
        <v>// Half-Truths</v>
      </c>
    </row>
    <row r="3409" spans="1:1" x14ac:dyDescent="0.25">
      <c r="A3409" s="6" t="str" cm="1">
        <f t="array" aca="1" ref="A3409" ca="1">IF($A3408="",INDIRECT("wishlist_data!A"&amp;INT(ROW($A3409)/4)),IF(MID($A3408,3,5)="notes",INDIRECT("wishlist_data!C"&amp;INT(ROW($A3409)/4)),IF(MID($A3408,1,3)="dim","",INDIRECT("wishlist_data!B"&amp;INT(ROW($A3409)/4)))))</f>
        <v>//notes:[Aegis' Speedrunner's Shopping List (updated 2026-01-05)] Tier: N/A [Purpose]: Movement [Usage]: Universal [Source]: Dares of Eternity  | tags: aegis speedrun pve</v>
      </c>
    </row>
    <row r="3410" spans="1:1" x14ac:dyDescent="0.25">
      <c r="A3410" s="6" t="str" cm="1">
        <f t="array" aca="1" ref="A3410" ca="1">IF($A3409="",INDIRECT("wishlist_data!A"&amp;INT(ROW($A3410)/4)),IF(MID($A3409,3,5)="notes",INDIRECT("wishlist_data!C"&amp;INT(ROW($A3410)/4)),IF(MID($A3409,1,3)="dim","",INDIRECT("wishlist_data!B"&amp;INT(ROW($A3410)/4)))))</f>
        <v>dimwishlist:item=3257091166&amp;perks=1261178282,2349202967,2590710093,2077819806</v>
      </c>
    </row>
    <row r="3411" spans="1:1" x14ac:dyDescent="0.25">
      <c r="A3411" s="6" t="str" cm="1">
        <f t="array" aca="1" ref="A3411" ca="1">IF($A3410="",INDIRECT("wishlist_data!A"&amp;INT(ROW($A3411)/4)),IF(MID($A3410,3,5)="notes",INDIRECT("wishlist_data!C"&amp;INT(ROW($A3411)/4)),IF(MID($A3410,1,3)="dim","",INDIRECT("wishlist_data!B"&amp;INT(ROW($A3411)/4)))))</f>
        <v/>
      </c>
    </row>
    <row r="3412" spans="1:1" x14ac:dyDescent="0.25">
      <c r="A3412" s="6" t="str" cm="1">
        <f t="array" aca="1" ref="A3412" ca="1">IF($A3411="",INDIRECT("wishlist_data!A"&amp;INT(ROW($A3412)/4)),IF(MID($A3411,3,5)="notes",INDIRECT("wishlist_data!C"&amp;INT(ROW($A3412)/4)),IF(MID($A3411,1,3)="dim","",INDIRECT("wishlist_data!B"&amp;INT(ROW($A3412)/4)))))</f>
        <v>// Half-Truths</v>
      </c>
    </row>
    <row r="3413" spans="1:1" x14ac:dyDescent="0.25">
      <c r="A3413" s="6" t="str" cm="1">
        <f t="array" aca="1" ref="A3413" ca="1">IF($A3412="",INDIRECT("wishlist_data!A"&amp;INT(ROW($A3413)/4)),IF(MID($A3412,3,5)="notes",INDIRECT("wishlist_data!C"&amp;INT(ROW($A3413)/4)),IF(MID($A3412,1,3)="dim","",INDIRECT("wishlist_data!B"&amp;INT(ROW($A3413)/4)))))</f>
        <v>//notes:[Aegis' Speedrunner's Shopping List (updated 2026-01-05)] Tier: N/A [Purpose]: Movement [Usage]: Universal [Source]: Dares of Eternity  | tags: aegis speedrun pve</v>
      </c>
    </row>
    <row r="3414" spans="1:1" x14ac:dyDescent="0.25">
      <c r="A3414" s="6" t="str" cm="1">
        <f t="array" aca="1" ref="A3414" ca="1">IF($A3413="",INDIRECT("wishlist_data!A"&amp;INT(ROW($A3414)/4)),IF(MID($A3413,3,5)="notes",INDIRECT("wishlist_data!C"&amp;INT(ROW($A3414)/4)),IF(MID($A3413,1,3)="dim","",INDIRECT("wishlist_data!B"&amp;INT(ROW($A3414)/4)))))</f>
        <v>dimwishlist:item=3257091166&amp;perks=1261178282,269888150,3705817207,2077819806</v>
      </c>
    </row>
    <row r="3415" spans="1:1" x14ac:dyDescent="0.25">
      <c r="A3415" s="6" t="str" cm="1">
        <f t="array" aca="1" ref="A3415" ca="1">IF($A3414="",INDIRECT("wishlist_data!A"&amp;INT(ROW($A3415)/4)),IF(MID($A3414,3,5)="notes",INDIRECT("wishlist_data!C"&amp;INT(ROW($A3415)/4)),IF(MID($A3414,1,3)="dim","",INDIRECT("wishlist_data!B"&amp;INT(ROW($A3415)/4)))))</f>
        <v/>
      </c>
    </row>
    <row r="3416" spans="1:1" x14ac:dyDescent="0.25">
      <c r="A3416" s="6" t="str" cm="1">
        <f t="array" aca="1" ref="A3416" ca="1">IF($A3415="",INDIRECT("wishlist_data!A"&amp;INT(ROW($A3416)/4)),IF(MID($A3415,3,5)="notes",INDIRECT("wishlist_data!C"&amp;INT(ROW($A3416)/4)),IF(MID($A3415,1,3)="dim","",INDIRECT("wishlist_data!B"&amp;INT(ROW($A3416)/4)))))</f>
        <v>// Half-Truths</v>
      </c>
    </row>
    <row r="3417" spans="1:1" x14ac:dyDescent="0.25">
      <c r="A3417" s="6" t="str" cm="1">
        <f t="array" aca="1" ref="A3417" ca="1">IF($A3416="",INDIRECT("wishlist_data!A"&amp;INT(ROW($A3417)/4)),IF(MID($A3416,3,5)="notes",INDIRECT("wishlist_data!C"&amp;INT(ROW($A3417)/4)),IF(MID($A3416,1,3)="dim","",INDIRECT("wishlist_data!B"&amp;INT(ROW($A3417)/4)))))</f>
        <v>//notes:[Aegis' Speedrunner's Shopping List (updated 2026-01-05)] Tier: N/A [Purpose]: Movement [Usage]: Universal [Source]: Dares of Eternity  | tags: aegis speedrun pve</v>
      </c>
    </row>
    <row r="3418" spans="1:1" x14ac:dyDescent="0.25">
      <c r="A3418" s="6" t="str" cm="1">
        <f t="array" aca="1" ref="A3418" ca="1">IF($A3417="",INDIRECT("wishlist_data!A"&amp;INT(ROW($A3418)/4)),IF(MID($A3417,3,5)="notes",INDIRECT("wishlist_data!C"&amp;INT(ROW($A3418)/4)),IF(MID($A3417,1,3)="dim","",INDIRECT("wishlist_data!B"&amp;INT(ROW($A3418)/4)))))</f>
        <v>dimwishlist:item=3257091166&amp;perks=1261178282,269888150,2590710093,2077819806</v>
      </c>
    </row>
    <row r="3419" spans="1:1" x14ac:dyDescent="0.25">
      <c r="A3419" s="6" t="str" cm="1">
        <f t="array" aca="1" ref="A3419" ca="1">IF($A3418="",INDIRECT("wishlist_data!A"&amp;INT(ROW($A3419)/4)),IF(MID($A3418,3,5)="notes",INDIRECT("wishlist_data!C"&amp;INT(ROW($A3419)/4)),IF(MID($A3418,1,3)="dim","",INDIRECT("wishlist_data!B"&amp;INT(ROW($A3419)/4)))))</f>
        <v/>
      </c>
    </row>
    <row r="3420" spans="1:1" x14ac:dyDescent="0.25">
      <c r="A3420" s="6" t="str" cm="1">
        <f t="array" aca="1" ref="A3420" ca="1">IF($A3419="",INDIRECT("wishlist_data!A"&amp;INT(ROW($A3420)/4)),IF(MID($A3419,3,5)="notes",INDIRECT("wishlist_data!C"&amp;INT(ROW($A3420)/4)),IF(MID($A3419,1,3)="dim","",INDIRECT("wishlist_data!B"&amp;INT(ROW($A3420)/4)))))</f>
        <v>// Half-Truths</v>
      </c>
    </row>
    <row r="3421" spans="1:1" x14ac:dyDescent="0.25">
      <c r="A3421" s="6" t="str" cm="1">
        <f t="array" aca="1" ref="A3421" ca="1">IF($A3420="",INDIRECT("wishlist_data!A"&amp;INT(ROW($A3421)/4)),IF(MID($A3420,3,5)="notes",INDIRECT("wishlist_data!C"&amp;INT(ROW($A3421)/4)),IF(MID($A3420,1,3)="dim","",INDIRECT("wishlist_data!B"&amp;INT(ROW($A3421)/4)))))</f>
        <v>//notes:[Aegis' Speedrunner's Shopping List (updated 2026-01-05)] Tier: N/A [Purpose]: Movement [Usage]: Universal [Source]: Dares of Eternity  | tags: aegis speedrun pve</v>
      </c>
    </row>
    <row r="3422" spans="1:1" x14ac:dyDescent="0.25">
      <c r="A3422" s="6" t="str" cm="1">
        <f t="array" aca="1" ref="A3422" ca="1">IF($A3421="",INDIRECT("wishlist_data!A"&amp;INT(ROW($A3422)/4)),IF(MID($A3421,3,5)="notes",INDIRECT("wishlist_data!C"&amp;INT(ROW($A3422)/4)),IF(MID($A3421,1,3)="dim","",INDIRECT("wishlist_data!B"&amp;INT(ROW($A3422)/4)))))</f>
        <v>dimwishlist:item=3257091166&amp;perks=3666208348,2349202967,3705817207,2077819806</v>
      </c>
    </row>
    <row r="3423" spans="1:1" x14ac:dyDescent="0.25">
      <c r="A3423" s="6" t="str" cm="1">
        <f t="array" aca="1" ref="A3423" ca="1">IF($A3422="",INDIRECT("wishlist_data!A"&amp;INT(ROW($A3423)/4)),IF(MID($A3422,3,5)="notes",INDIRECT("wishlist_data!C"&amp;INT(ROW($A3423)/4)),IF(MID($A3422,1,3)="dim","",INDIRECT("wishlist_data!B"&amp;INT(ROW($A3423)/4)))))</f>
        <v/>
      </c>
    </row>
    <row r="3424" spans="1:1" x14ac:dyDescent="0.25">
      <c r="A3424" s="6" t="str" cm="1">
        <f t="array" aca="1" ref="A3424" ca="1">IF($A3423="",INDIRECT("wishlist_data!A"&amp;INT(ROW($A3424)/4)),IF(MID($A3423,3,5)="notes",INDIRECT("wishlist_data!C"&amp;INT(ROW($A3424)/4)),IF(MID($A3423,1,3)="dim","",INDIRECT("wishlist_data!B"&amp;INT(ROW($A3424)/4)))))</f>
        <v>// Half-Truths</v>
      </c>
    </row>
    <row r="3425" spans="1:1" x14ac:dyDescent="0.25">
      <c r="A3425" s="6" t="str" cm="1">
        <f t="array" aca="1" ref="A3425" ca="1">IF($A3424="",INDIRECT("wishlist_data!A"&amp;INT(ROW($A3425)/4)),IF(MID($A3424,3,5)="notes",INDIRECT("wishlist_data!C"&amp;INT(ROW($A3425)/4)),IF(MID($A3424,1,3)="dim","",INDIRECT("wishlist_data!B"&amp;INT(ROW($A3425)/4)))))</f>
        <v>//notes:[Aegis' Speedrunner's Shopping List (updated 2026-01-05)] Tier: N/A [Purpose]: Movement [Usage]: Universal [Source]: Dares of Eternity  | tags: aegis speedrun pve</v>
      </c>
    </row>
    <row r="3426" spans="1:1" x14ac:dyDescent="0.25">
      <c r="A3426" s="6" t="str" cm="1">
        <f t="array" aca="1" ref="A3426" ca="1">IF($A3425="",INDIRECT("wishlist_data!A"&amp;INT(ROW($A3426)/4)),IF(MID($A3425,3,5)="notes",INDIRECT("wishlist_data!C"&amp;INT(ROW($A3426)/4)),IF(MID($A3425,1,3)="dim","",INDIRECT("wishlist_data!B"&amp;INT(ROW($A3426)/4)))))</f>
        <v>dimwishlist:item=3257091166&amp;perks=3666208348,2349202967,2590710093,2077819806</v>
      </c>
    </row>
    <row r="3427" spans="1:1" x14ac:dyDescent="0.25">
      <c r="A3427" s="6" t="str" cm="1">
        <f t="array" aca="1" ref="A3427" ca="1">IF($A3426="",INDIRECT("wishlist_data!A"&amp;INT(ROW($A3427)/4)),IF(MID($A3426,3,5)="notes",INDIRECT("wishlist_data!C"&amp;INT(ROW($A3427)/4)),IF(MID($A3426,1,3)="dim","",INDIRECT("wishlist_data!B"&amp;INT(ROW($A3427)/4)))))</f>
        <v/>
      </c>
    </row>
    <row r="3428" spans="1:1" x14ac:dyDescent="0.25">
      <c r="A3428" s="6" t="str" cm="1">
        <f t="array" aca="1" ref="A3428" ca="1">IF($A3427="",INDIRECT("wishlist_data!A"&amp;INT(ROW($A3428)/4)),IF(MID($A3427,3,5)="notes",INDIRECT("wishlist_data!C"&amp;INT(ROW($A3428)/4)),IF(MID($A3427,1,3)="dim","",INDIRECT("wishlist_data!B"&amp;INT(ROW($A3428)/4)))))</f>
        <v>// Half-Truths</v>
      </c>
    </row>
    <row r="3429" spans="1:1" x14ac:dyDescent="0.25">
      <c r="A3429" s="6" t="str" cm="1">
        <f t="array" aca="1" ref="A3429" ca="1">IF($A3428="",INDIRECT("wishlist_data!A"&amp;INT(ROW($A3429)/4)),IF(MID($A3428,3,5)="notes",INDIRECT("wishlist_data!C"&amp;INT(ROW($A3429)/4)),IF(MID($A3428,1,3)="dim","",INDIRECT("wishlist_data!B"&amp;INT(ROW($A3429)/4)))))</f>
        <v>//notes:[Aegis' Speedrunner's Shopping List (updated 2026-01-05)] Tier: N/A [Purpose]: Movement [Usage]: Universal [Source]: Dares of Eternity  | tags: aegis speedrun pve</v>
      </c>
    </row>
    <row r="3430" spans="1:1" x14ac:dyDescent="0.25">
      <c r="A3430" s="6" t="str" cm="1">
        <f t="array" aca="1" ref="A3430" ca="1">IF($A3429="",INDIRECT("wishlist_data!A"&amp;INT(ROW($A3430)/4)),IF(MID($A3429,3,5)="notes",INDIRECT("wishlist_data!C"&amp;INT(ROW($A3430)/4)),IF(MID($A3429,1,3)="dim","",INDIRECT("wishlist_data!B"&amp;INT(ROW($A3430)/4)))))</f>
        <v>dimwishlist:item=3257091166&amp;perks=3666208348,269888150,3705817207,2077819806</v>
      </c>
    </row>
    <row r="3431" spans="1:1" x14ac:dyDescent="0.25">
      <c r="A3431" s="6" t="str" cm="1">
        <f t="array" aca="1" ref="A3431" ca="1">IF($A3430="",INDIRECT("wishlist_data!A"&amp;INT(ROW($A3431)/4)),IF(MID($A3430,3,5)="notes",INDIRECT("wishlist_data!C"&amp;INT(ROW($A3431)/4)),IF(MID($A3430,1,3)="dim","",INDIRECT("wishlist_data!B"&amp;INT(ROW($A3431)/4)))))</f>
        <v/>
      </c>
    </row>
    <row r="3432" spans="1:1" x14ac:dyDescent="0.25">
      <c r="A3432" s="6" t="str" cm="1">
        <f t="array" aca="1" ref="A3432" ca="1">IF($A3431="",INDIRECT("wishlist_data!A"&amp;INT(ROW($A3432)/4)),IF(MID($A3431,3,5)="notes",INDIRECT("wishlist_data!C"&amp;INT(ROW($A3432)/4)),IF(MID($A3431,1,3)="dim","",INDIRECT("wishlist_data!B"&amp;INT(ROW($A3432)/4)))))</f>
        <v>// Half-Truths</v>
      </c>
    </row>
    <row r="3433" spans="1:1" x14ac:dyDescent="0.25">
      <c r="A3433" s="6" t="str" cm="1">
        <f t="array" aca="1" ref="A3433" ca="1">IF($A3432="",INDIRECT("wishlist_data!A"&amp;INT(ROW($A3433)/4)),IF(MID($A3432,3,5)="notes",INDIRECT("wishlist_data!C"&amp;INT(ROW($A3433)/4)),IF(MID($A3432,1,3)="dim","",INDIRECT("wishlist_data!B"&amp;INT(ROW($A3433)/4)))))</f>
        <v>//notes:[Aegis' Speedrunner's Shopping List (updated 2026-01-05)] Tier: N/A [Purpose]: Movement [Usage]: Universal [Source]: Dares of Eternity  | tags: aegis speedrun pve</v>
      </c>
    </row>
    <row r="3434" spans="1:1" x14ac:dyDescent="0.25">
      <c r="A3434" s="6" t="str" cm="1">
        <f t="array" aca="1" ref="A3434" ca="1">IF($A3433="",INDIRECT("wishlist_data!A"&amp;INT(ROW($A3434)/4)),IF(MID($A3433,3,5)="notes",INDIRECT("wishlist_data!C"&amp;INT(ROW($A3434)/4)),IF(MID($A3433,1,3)="dim","",INDIRECT("wishlist_data!B"&amp;INT(ROW($A3434)/4)))))</f>
        <v>dimwishlist:item=3257091166&amp;perks=3666208348,269888150,2590710093,2077819806</v>
      </c>
    </row>
    <row r="3435" spans="1:1" x14ac:dyDescent="0.25">
      <c r="A3435" s="6" t="str" cm="1">
        <f t="array" aca="1" ref="A3435" ca="1">IF($A3434="",INDIRECT("wishlist_data!A"&amp;INT(ROW($A3435)/4)),IF(MID($A3434,3,5)="notes",INDIRECT("wishlist_data!C"&amp;INT(ROW($A3435)/4)),IF(MID($A3434,1,3)="dim","",INDIRECT("wishlist_data!B"&amp;INT(ROW($A3435)/4)))))</f>
        <v/>
      </c>
    </row>
    <row r="3436" spans="1:1" x14ac:dyDescent="0.25">
      <c r="A3436" s="6" t="str" cm="1">
        <f t="array" aca="1" ref="A3436" ca="1">IF($A3435="",INDIRECT("wishlist_data!A"&amp;INT(ROW($A3436)/4)),IF(MID($A3435,3,5)="notes",INDIRECT("wishlist_data!C"&amp;INT(ROW($A3436)/4)),IF(MID($A3435,1,3)="dim","",INDIRECT("wishlist_data!B"&amp;INT(ROW($A3436)/4)))))</f>
        <v>// Harsh Language</v>
      </c>
    </row>
    <row r="3437" spans="1:1" x14ac:dyDescent="0.25">
      <c r="A3437" s="6" t="str" cm="1">
        <f t="array" aca="1" ref="A3437" ca="1">IF($A3436="",INDIRECT("wishlist_data!A"&amp;INT(ROW($A3437)/4)),IF(MID($A3436,3,5)="notes",INDIRECT("wishlist_data!C"&amp;INT(ROW($A3437)/4)),IF(MID($A3436,1,3)="dim","",INDIRECT("wishlist_data!B"&amp;INT(ROW($A3437)/4)))))</f>
        <v>//notes:[Aegis' Speedrunner's Shopping List (updated 2026-01-05)] Tier: N/A [Purpose]: Ammo efficient add clear [Usage]: Universal [Source]: World drop  | tags: aegis speedrun pve</v>
      </c>
    </row>
    <row r="3438" spans="1:1" x14ac:dyDescent="0.25">
      <c r="A3438" s="6" t="str" cm="1">
        <f t="array" aca="1" ref="A3438" ca="1">IF($A3437="",INDIRECT("wishlist_data!A"&amp;INT(ROW($A3438)/4)),IF(MID($A3437,3,5)="notes",INDIRECT("wishlist_data!C"&amp;INT(ROW($A3438)/4)),IF(MID($A3437,1,3)="dim","",INDIRECT("wishlist_data!B"&amp;INT(ROW($A3438)/4)))))</f>
        <v>dimwishlist:item=2936850733&amp;perks=3525010810,2822142346,3592538738,776531651</v>
      </c>
    </row>
    <row r="3439" spans="1:1" x14ac:dyDescent="0.25">
      <c r="A3439" s="6" t="str" cm="1">
        <f t="array" aca="1" ref="A3439" ca="1">IF($A3438="",INDIRECT("wishlist_data!A"&amp;INT(ROW($A3439)/4)),IF(MID($A3438,3,5)="notes",INDIRECT("wishlist_data!C"&amp;INT(ROW($A3439)/4)),IF(MID($A3438,1,3)="dim","",INDIRECT("wishlist_data!B"&amp;INT(ROW($A3439)/4)))))</f>
        <v/>
      </c>
    </row>
    <row r="3440" spans="1:1" x14ac:dyDescent="0.25">
      <c r="A3440" s="6" t="str" cm="1">
        <f t="array" aca="1" ref="A3440" ca="1">IF($A3439="",INDIRECT("wishlist_data!A"&amp;INT(ROW($A3440)/4)),IF(MID($A3439,3,5)="notes",INDIRECT("wishlist_data!C"&amp;INT(ROW($A3440)/4)),IF(MID($A3439,1,3)="dim","",INDIRECT("wishlist_data!B"&amp;INT(ROW($A3440)/4)))))</f>
        <v>// Harsh Language</v>
      </c>
    </row>
    <row r="3441" spans="1:1" x14ac:dyDescent="0.25">
      <c r="A3441" s="6" t="str" cm="1">
        <f t="array" aca="1" ref="A3441" ca="1">IF($A3440="",INDIRECT("wishlist_data!A"&amp;INT(ROW($A3441)/4)),IF(MID($A3440,3,5)="notes",INDIRECT("wishlist_data!C"&amp;INT(ROW($A3441)/4)),IF(MID($A3440,1,3)="dim","",INDIRECT("wishlist_data!B"&amp;INT(ROW($A3441)/4)))))</f>
        <v>//notes:[Aegis' Speedrunner's Shopping List (updated 2026-01-05)] Tier: N/A [Purpose]: Ammo efficient add clear [Usage]: Universal [Source]: World drop  | tags: aegis speedrun pve</v>
      </c>
    </row>
    <row r="3442" spans="1:1" x14ac:dyDescent="0.25">
      <c r="A3442" s="6" t="str" cm="1">
        <f t="array" aca="1" ref="A3442" ca="1">IF($A3441="",INDIRECT("wishlist_data!A"&amp;INT(ROW($A3442)/4)),IF(MID($A3441,3,5)="notes",INDIRECT("wishlist_data!C"&amp;INT(ROW($A3442)/4)),IF(MID($A3441,1,3)="dim","",INDIRECT("wishlist_data!B"&amp;INT(ROW($A3442)/4)))))</f>
        <v>dimwishlist:item=2936850733&amp;perks=3525010810,2822142346,3592538738,2048641572</v>
      </c>
    </row>
    <row r="3443" spans="1:1" x14ac:dyDescent="0.25">
      <c r="A3443" s="6" t="str" cm="1">
        <f t="array" aca="1" ref="A3443" ca="1">IF($A3442="",INDIRECT("wishlist_data!A"&amp;INT(ROW($A3443)/4)),IF(MID($A3442,3,5)="notes",INDIRECT("wishlist_data!C"&amp;INT(ROW($A3443)/4)),IF(MID($A3442,1,3)="dim","",INDIRECT("wishlist_data!B"&amp;INT(ROW($A3443)/4)))))</f>
        <v/>
      </c>
    </row>
    <row r="3444" spans="1:1" x14ac:dyDescent="0.25">
      <c r="A3444" s="6" t="str" cm="1">
        <f t="array" aca="1" ref="A3444" ca="1">IF($A3443="",INDIRECT("wishlist_data!A"&amp;INT(ROW($A3444)/4)),IF(MID($A3443,3,5)="notes",INDIRECT("wishlist_data!C"&amp;INT(ROW($A3444)/4)),IF(MID($A3443,1,3)="dim","",INDIRECT("wishlist_data!B"&amp;INT(ROW($A3444)/4)))))</f>
        <v>// Harsh Language</v>
      </c>
    </row>
    <row r="3445" spans="1:1" x14ac:dyDescent="0.25">
      <c r="A3445" s="6" t="str" cm="1">
        <f t="array" aca="1" ref="A3445" ca="1">IF($A3444="",INDIRECT("wishlist_data!A"&amp;INT(ROW($A3445)/4)),IF(MID($A3444,3,5)="notes",INDIRECT("wishlist_data!C"&amp;INT(ROW($A3445)/4)),IF(MID($A3444,1,3)="dim","",INDIRECT("wishlist_data!B"&amp;INT(ROW($A3445)/4)))))</f>
        <v>//notes:[Aegis' Speedrunner's Shopping List (updated 2026-01-05)] Tier: N/A [Purpose]: Ammo efficient add clear [Usage]: Universal [Source]: World drop  | tags: aegis speedrun pve</v>
      </c>
    </row>
    <row r="3446" spans="1:1" x14ac:dyDescent="0.25">
      <c r="A3446" s="6" t="str" cm="1">
        <f t="array" aca="1" ref="A3446" ca="1">IF($A3445="",INDIRECT("wishlist_data!A"&amp;INT(ROW($A3446)/4)),IF(MID($A3445,3,5)="notes",INDIRECT("wishlist_data!C"&amp;INT(ROW($A3446)/4)),IF(MID($A3445,1,3)="dim","",INDIRECT("wishlist_data!B"&amp;INT(ROW($A3446)/4)))))</f>
        <v>dimwishlist:item=2936850733&amp;perks=3525010810,2822142346,2869569095,776531651</v>
      </c>
    </row>
    <row r="3447" spans="1:1" x14ac:dyDescent="0.25">
      <c r="A3447" s="6" t="str" cm="1">
        <f t="array" aca="1" ref="A3447" ca="1">IF($A3446="",INDIRECT("wishlist_data!A"&amp;INT(ROW($A3447)/4)),IF(MID($A3446,3,5)="notes",INDIRECT("wishlist_data!C"&amp;INT(ROW($A3447)/4)),IF(MID($A3446,1,3)="dim","",INDIRECT("wishlist_data!B"&amp;INT(ROW($A3447)/4)))))</f>
        <v/>
      </c>
    </row>
    <row r="3448" spans="1:1" x14ac:dyDescent="0.25">
      <c r="A3448" s="6" t="str" cm="1">
        <f t="array" aca="1" ref="A3448" ca="1">IF($A3447="",INDIRECT("wishlist_data!A"&amp;INT(ROW($A3448)/4)),IF(MID($A3447,3,5)="notes",INDIRECT("wishlist_data!C"&amp;INT(ROW($A3448)/4)),IF(MID($A3447,1,3)="dim","",INDIRECT("wishlist_data!B"&amp;INT(ROW($A3448)/4)))))</f>
        <v>// Harsh Language</v>
      </c>
    </row>
    <row r="3449" spans="1:1" x14ac:dyDescent="0.25">
      <c r="A3449" s="6" t="str" cm="1">
        <f t="array" aca="1" ref="A3449" ca="1">IF($A3448="",INDIRECT("wishlist_data!A"&amp;INT(ROW($A3449)/4)),IF(MID($A3448,3,5)="notes",INDIRECT("wishlist_data!C"&amp;INT(ROW($A3449)/4)),IF(MID($A3448,1,3)="dim","",INDIRECT("wishlist_data!B"&amp;INT(ROW($A3449)/4)))))</f>
        <v>//notes:[Aegis' Speedrunner's Shopping List (updated 2026-01-05)] Tier: N/A [Purpose]: Ammo efficient add clear [Usage]: Universal [Source]: World drop  | tags: aegis speedrun pve</v>
      </c>
    </row>
    <row r="3450" spans="1:1" x14ac:dyDescent="0.25">
      <c r="A3450" s="6" t="str" cm="1">
        <f t="array" aca="1" ref="A3450" ca="1">IF($A3449="",INDIRECT("wishlist_data!A"&amp;INT(ROW($A3450)/4)),IF(MID($A3449,3,5)="notes",INDIRECT("wishlist_data!C"&amp;INT(ROW($A3450)/4)),IF(MID($A3449,1,3)="dim","",INDIRECT("wishlist_data!B"&amp;INT(ROW($A3450)/4)))))</f>
        <v>dimwishlist:item=2936850733&amp;perks=3525010810,2822142346,2869569095,2048641572</v>
      </c>
    </row>
    <row r="3451" spans="1:1" x14ac:dyDescent="0.25">
      <c r="A3451" s="6" t="str" cm="1">
        <f t="array" aca="1" ref="A3451" ca="1">IF($A3450="",INDIRECT("wishlist_data!A"&amp;INT(ROW($A3451)/4)),IF(MID($A3450,3,5)="notes",INDIRECT("wishlist_data!C"&amp;INT(ROW($A3451)/4)),IF(MID($A3450,1,3)="dim","",INDIRECT("wishlist_data!B"&amp;INT(ROW($A3451)/4)))))</f>
        <v/>
      </c>
    </row>
    <row r="3452" spans="1:1" x14ac:dyDescent="0.25">
      <c r="A3452" s="6" t="str" cm="1">
        <f t="array" aca="1" ref="A3452" ca="1">IF($A3451="",INDIRECT("wishlist_data!A"&amp;INT(ROW($A3452)/4)),IF(MID($A3451,3,5)="notes",INDIRECT("wishlist_data!C"&amp;INT(ROW($A3452)/4)),IF(MID($A3451,1,3)="dim","",INDIRECT("wishlist_data!B"&amp;INT(ROW($A3452)/4)))))</f>
        <v>// Harsh Language</v>
      </c>
    </row>
    <row r="3453" spans="1:1" x14ac:dyDescent="0.25">
      <c r="A3453" s="6" t="str" cm="1">
        <f t="array" aca="1" ref="A3453" ca="1">IF($A3452="",INDIRECT("wishlist_data!A"&amp;INT(ROW($A3453)/4)),IF(MID($A3452,3,5)="notes",INDIRECT("wishlist_data!C"&amp;INT(ROW($A3453)/4)),IF(MID($A3452,1,3)="dim","",INDIRECT("wishlist_data!B"&amp;INT(ROW($A3453)/4)))))</f>
        <v>//notes:[Aegis' Speedrunner's Shopping List (updated 2026-01-05)] Tier: N/A [Purpose]: Ammo efficient add clear [Usage]: Universal [Source]: World drop  | tags: aegis speedrun pve</v>
      </c>
    </row>
    <row r="3454" spans="1:1" x14ac:dyDescent="0.25">
      <c r="A3454" s="6" t="str" cm="1">
        <f t="array" aca="1" ref="A3454" ca="1">IF($A3453="",INDIRECT("wishlist_data!A"&amp;INT(ROW($A3454)/4)),IF(MID($A3453,3,5)="notes",INDIRECT("wishlist_data!C"&amp;INT(ROW($A3454)/4)),IF(MID($A3453,1,3)="dim","",INDIRECT("wishlist_data!B"&amp;INT(ROW($A3454)/4)))))</f>
        <v>dimwishlist:item=2936850733&amp;perks=3525010810,2822142346, 777589559,776531651</v>
      </c>
    </row>
    <row r="3455" spans="1:1" x14ac:dyDescent="0.25">
      <c r="A3455" s="6" t="str" cm="1">
        <f t="array" aca="1" ref="A3455" ca="1">IF($A3454="",INDIRECT("wishlist_data!A"&amp;INT(ROW($A3455)/4)),IF(MID($A3454,3,5)="notes",INDIRECT("wishlist_data!C"&amp;INT(ROW($A3455)/4)),IF(MID($A3454,1,3)="dim","",INDIRECT("wishlist_data!B"&amp;INT(ROW($A3455)/4)))))</f>
        <v/>
      </c>
    </row>
    <row r="3456" spans="1:1" x14ac:dyDescent="0.25">
      <c r="A3456" s="6" t="str" cm="1">
        <f t="array" aca="1" ref="A3456" ca="1">IF($A3455="",INDIRECT("wishlist_data!A"&amp;INT(ROW($A3456)/4)),IF(MID($A3455,3,5)="notes",INDIRECT("wishlist_data!C"&amp;INT(ROW($A3456)/4)),IF(MID($A3455,1,3)="dim","",INDIRECT("wishlist_data!B"&amp;INT(ROW($A3456)/4)))))</f>
        <v>// Harsh Language</v>
      </c>
    </row>
    <row r="3457" spans="1:1" x14ac:dyDescent="0.25">
      <c r="A3457" s="6" t="str" cm="1">
        <f t="array" aca="1" ref="A3457" ca="1">IF($A3456="",INDIRECT("wishlist_data!A"&amp;INT(ROW($A3457)/4)),IF(MID($A3456,3,5)="notes",INDIRECT("wishlist_data!C"&amp;INT(ROW($A3457)/4)),IF(MID($A3456,1,3)="dim","",INDIRECT("wishlist_data!B"&amp;INT(ROW($A3457)/4)))))</f>
        <v>//notes:[Aegis' Speedrunner's Shopping List (updated 2026-01-05)] Tier: N/A [Purpose]: Ammo efficient add clear [Usage]: Universal [Source]: World drop  | tags: aegis speedrun pve</v>
      </c>
    </row>
    <row r="3458" spans="1:1" x14ac:dyDescent="0.25">
      <c r="A3458" s="6" t="str" cm="1">
        <f t="array" aca="1" ref="A3458" ca="1">IF($A3457="",INDIRECT("wishlist_data!A"&amp;INT(ROW($A3458)/4)),IF(MID($A3457,3,5)="notes",INDIRECT("wishlist_data!C"&amp;INT(ROW($A3458)/4)),IF(MID($A3457,1,3)="dim","",INDIRECT("wishlist_data!B"&amp;INT(ROW($A3458)/4)))))</f>
        <v>dimwishlist:item=2936850733&amp;perks=3525010810,2822142346, 777589559,2048641572</v>
      </c>
    </row>
    <row r="3459" spans="1:1" x14ac:dyDescent="0.25">
      <c r="A3459" s="6" t="str" cm="1">
        <f t="array" aca="1" ref="A3459" ca="1">IF($A3458="",INDIRECT("wishlist_data!A"&amp;INT(ROW($A3459)/4)),IF(MID($A3458,3,5)="notes",INDIRECT("wishlist_data!C"&amp;INT(ROW($A3459)/4)),IF(MID($A3458,1,3)="dim","",INDIRECT("wishlist_data!B"&amp;INT(ROW($A3459)/4)))))</f>
        <v/>
      </c>
    </row>
    <row r="3460" spans="1:1" x14ac:dyDescent="0.25">
      <c r="A3460" s="6" t="str" cm="1">
        <f t="array" aca="1" ref="A3460" ca="1">IF($A3459="",INDIRECT("wishlist_data!A"&amp;INT(ROW($A3460)/4)),IF(MID($A3459,3,5)="notes",INDIRECT("wishlist_data!C"&amp;INT(ROW($A3460)/4)),IF(MID($A3459,1,3)="dim","",INDIRECT("wishlist_data!B"&amp;INT(ROW($A3460)/4)))))</f>
        <v>// Harsh Language</v>
      </c>
    </row>
    <row r="3461" spans="1:1" x14ac:dyDescent="0.25">
      <c r="A3461" s="6" t="str" cm="1">
        <f t="array" aca="1" ref="A3461" ca="1">IF($A3460="",INDIRECT("wishlist_data!A"&amp;INT(ROW($A3461)/4)),IF(MID($A3460,3,5)="notes",INDIRECT("wishlist_data!C"&amp;INT(ROW($A3461)/4)),IF(MID($A3460,1,3)="dim","",INDIRECT("wishlist_data!B"&amp;INT(ROW($A3461)/4)))))</f>
        <v>//notes:[Aegis' Speedrunner's Shopping List (updated 2026-01-05)] Tier: N/A [Purpose]: Ammo efficient add clear [Usage]: Universal [Source]: World drop  | tags: aegis speedrun pve</v>
      </c>
    </row>
    <row r="3462" spans="1:1" x14ac:dyDescent="0.25">
      <c r="A3462" s="6" t="str" cm="1">
        <f t="array" aca="1" ref="A3462" ca="1">IF($A3461="",INDIRECT("wishlist_data!A"&amp;INT(ROW($A3462)/4)),IF(MID($A3461,3,5)="notes",INDIRECT("wishlist_data!C"&amp;INT(ROW($A3462)/4)),IF(MID($A3461,1,3)="dim","",INDIRECT("wishlist_data!B"&amp;INT(ROW($A3462)/4)))))</f>
        <v>dimwishlist:item=1606497639&amp;perks=3525010810,2822142346,3592538738,776531651</v>
      </c>
    </row>
    <row r="3463" spans="1:1" x14ac:dyDescent="0.25">
      <c r="A3463" s="6" t="str" cm="1">
        <f t="array" aca="1" ref="A3463" ca="1">IF($A3462="",INDIRECT("wishlist_data!A"&amp;INT(ROW($A3463)/4)),IF(MID($A3462,3,5)="notes",INDIRECT("wishlist_data!C"&amp;INT(ROW($A3463)/4)),IF(MID($A3462,1,3)="dim","",INDIRECT("wishlist_data!B"&amp;INT(ROW($A3463)/4)))))</f>
        <v/>
      </c>
    </row>
    <row r="3464" spans="1:1" x14ac:dyDescent="0.25">
      <c r="A3464" s="6" t="str" cm="1">
        <f t="array" aca="1" ref="A3464" ca="1">IF($A3463="",INDIRECT("wishlist_data!A"&amp;INT(ROW($A3464)/4)),IF(MID($A3463,3,5)="notes",INDIRECT("wishlist_data!C"&amp;INT(ROW($A3464)/4)),IF(MID($A3463,1,3)="dim","",INDIRECT("wishlist_data!B"&amp;INT(ROW($A3464)/4)))))</f>
        <v>// Harsh Language</v>
      </c>
    </row>
    <row r="3465" spans="1:1" x14ac:dyDescent="0.25">
      <c r="A3465" s="6" t="str" cm="1">
        <f t="array" aca="1" ref="A3465" ca="1">IF($A3464="",INDIRECT("wishlist_data!A"&amp;INT(ROW($A3465)/4)),IF(MID($A3464,3,5)="notes",INDIRECT("wishlist_data!C"&amp;INT(ROW($A3465)/4)),IF(MID($A3464,1,3)="dim","",INDIRECT("wishlist_data!B"&amp;INT(ROW($A3465)/4)))))</f>
        <v>//notes:[Aegis' Speedrunner's Shopping List (updated 2026-01-05)] Tier: N/A [Purpose]: Ammo efficient add clear [Usage]: Universal [Source]: World drop  | tags: aegis speedrun pve</v>
      </c>
    </row>
    <row r="3466" spans="1:1" x14ac:dyDescent="0.25">
      <c r="A3466" s="6" t="str" cm="1">
        <f t="array" aca="1" ref="A3466" ca="1">IF($A3465="",INDIRECT("wishlist_data!A"&amp;INT(ROW($A3466)/4)),IF(MID($A3465,3,5)="notes",INDIRECT("wishlist_data!C"&amp;INT(ROW($A3466)/4)),IF(MID($A3465,1,3)="dim","",INDIRECT("wishlist_data!B"&amp;INT(ROW($A3466)/4)))))</f>
        <v>dimwishlist:item=1606497639&amp;perks=3525010810,2822142346,3592538738,2048641572</v>
      </c>
    </row>
    <row r="3467" spans="1:1" x14ac:dyDescent="0.25">
      <c r="A3467" s="6" t="str" cm="1">
        <f t="array" aca="1" ref="A3467" ca="1">IF($A3466="",INDIRECT("wishlist_data!A"&amp;INT(ROW($A3467)/4)),IF(MID($A3466,3,5)="notes",INDIRECT("wishlist_data!C"&amp;INT(ROW($A3467)/4)),IF(MID($A3466,1,3)="dim","",INDIRECT("wishlist_data!B"&amp;INT(ROW($A3467)/4)))))</f>
        <v/>
      </c>
    </row>
    <row r="3468" spans="1:1" x14ac:dyDescent="0.25">
      <c r="A3468" s="6" t="str" cm="1">
        <f t="array" aca="1" ref="A3468" ca="1">IF($A3467="",INDIRECT("wishlist_data!A"&amp;INT(ROW($A3468)/4)),IF(MID($A3467,3,5)="notes",INDIRECT("wishlist_data!C"&amp;INT(ROW($A3468)/4)),IF(MID($A3467,1,3)="dim","",INDIRECT("wishlist_data!B"&amp;INT(ROW($A3468)/4)))))</f>
        <v>// Harsh Language</v>
      </c>
    </row>
    <row r="3469" spans="1:1" x14ac:dyDescent="0.25">
      <c r="A3469" s="6" t="str" cm="1">
        <f t="array" aca="1" ref="A3469" ca="1">IF($A3468="",INDIRECT("wishlist_data!A"&amp;INT(ROW($A3469)/4)),IF(MID($A3468,3,5)="notes",INDIRECT("wishlist_data!C"&amp;INT(ROW($A3469)/4)),IF(MID($A3468,1,3)="dim","",INDIRECT("wishlist_data!B"&amp;INT(ROW($A3469)/4)))))</f>
        <v>//notes:[Aegis' Speedrunner's Shopping List (updated 2026-01-05)] Tier: N/A [Purpose]: Ammo efficient add clear [Usage]: Universal [Source]: World drop  | tags: aegis speedrun pve</v>
      </c>
    </row>
    <row r="3470" spans="1:1" x14ac:dyDescent="0.25">
      <c r="A3470" s="6" t="str" cm="1">
        <f t="array" aca="1" ref="A3470" ca="1">IF($A3469="",INDIRECT("wishlist_data!A"&amp;INT(ROW($A3470)/4)),IF(MID($A3469,3,5)="notes",INDIRECT("wishlist_data!C"&amp;INT(ROW($A3470)/4)),IF(MID($A3469,1,3)="dim","",INDIRECT("wishlist_data!B"&amp;INT(ROW($A3470)/4)))))</f>
        <v>dimwishlist:item=1606497639&amp;perks=3525010810,2822142346,2869569095,776531651</v>
      </c>
    </row>
    <row r="3471" spans="1:1" x14ac:dyDescent="0.25">
      <c r="A3471" s="6" t="str" cm="1">
        <f t="array" aca="1" ref="A3471" ca="1">IF($A3470="",INDIRECT("wishlist_data!A"&amp;INT(ROW($A3471)/4)),IF(MID($A3470,3,5)="notes",INDIRECT("wishlist_data!C"&amp;INT(ROW($A3471)/4)),IF(MID($A3470,1,3)="dim","",INDIRECT("wishlist_data!B"&amp;INT(ROW($A3471)/4)))))</f>
        <v/>
      </c>
    </row>
    <row r="3472" spans="1:1" x14ac:dyDescent="0.25">
      <c r="A3472" s="6" t="str" cm="1">
        <f t="array" aca="1" ref="A3472" ca="1">IF($A3471="",INDIRECT("wishlist_data!A"&amp;INT(ROW($A3472)/4)),IF(MID($A3471,3,5)="notes",INDIRECT("wishlist_data!C"&amp;INT(ROW($A3472)/4)),IF(MID($A3471,1,3)="dim","",INDIRECT("wishlist_data!B"&amp;INT(ROW($A3472)/4)))))</f>
        <v>// Harsh Language</v>
      </c>
    </row>
    <row r="3473" spans="1:1" x14ac:dyDescent="0.25">
      <c r="A3473" s="6" t="str" cm="1">
        <f t="array" aca="1" ref="A3473" ca="1">IF($A3472="",INDIRECT("wishlist_data!A"&amp;INT(ROW($A3473)/4)),IF(MID($A3472,3,5)="notes",INDIRECT("wishlist_data!C"&amp;INT(ROW($A3473)/4)),IF(MID($A3472,1,3)="dim","",INDIRECT("wishlist_data!B"&amp;INT(ROW($A3473)/4)))))</f>
        <v>//notes:[Aegis' Speedrunner's Shopping List (updated 2026-01-05)] Tier: N/A [Purpose]: Ammo efficient add clear [Usage]: Universal [Source]: World drop  | tags: aegis speedrun pve</v>
      </c>
    </row>
    <row r="3474" spans="1:1" x14ac:dyDescent="0.25">
      <c r="A3474" s="6" t="str" cm="1">
        <f t="array" aca="1" ref="A3474" ca="1">IF($A3473="",INDIRECT("wishlist_data!A"&amp;INT(ROW($A3474)/4)),IF(MID($A3473,3,5)="notes",INDIRECT("wishlist_data!C"&amp;INT(ROW($A3474)/4)),IF(MID($A3473,1,3)="dim","",INDIRECT("wishlist_data!B"&amp;INT(ROW($A3474)/4)))))</f>
        <v>dimwishlist:item=1606497639&amp;perks=3525010810,2822142346,2869569095,2048641572</v>
      </c>
    </row>
    <row r="3475" spans="1:1" x14ac:dyDescent="0.25">
      <c r="A3475" s="6" t="str" cm="1">
        <f t="array" aca="1" ref="A3475" ca="1">IF($A3474="",INDIRECT("wishlist_data!A"&amp;INT(ROW($A3475)/4)),IF(MID($A3474,3,5)="notes",INDIRECT("wishlist_data!C"&amp;INT(ROW($A3475)/4)),IF(MID($A3474,1,3)="dim","",INDIRECT("wishlist_data!B"&amp;INT(ROW($A3475)/4)))))</f>
        <v/>
      </c>
    </row>
    <row r="3476" spans="1:1" x14ac:dyDescent="0.25">
      <c r="A3476" s="6" t="str" cm="1">
        <f t="array" aca="1" ref="A3476" ca="1">IF($A3475="",INDIRECT("wishlist_data!A"&amp;INT(ROW($A3476)/4)),IF(MID($A3475,3,5)="notes",INDIRECT("wishlist_data!C"&amp;INT(ROW($A3476)/4)),IF(MID($A3475,1,3)="dim","",INDIRECT("wishlist_data!B"&amp;INT(ROW($A3476)/4)))))</f>
        <v>// Harsh Language</v>
      </c>
    </row>
    <row r="3477" spans="1:1" x14ac:dyDescent="0.25">
      <c r="A3477" s="6" t="str" cm="1">
        <f t="array" aca="1" ref="A3477" ca="1">IF($A3476="",INDIRECT("wishlist_data!A"&amp;INT(ROW($A3477)/4)),IF(MID($A3476,3,5)="notes",INDIRECT("wishlist_data!C"&amp;INT(ROW($A3477)/4)),IF(MID($A3476,1,3)="dim","",INDIRECT("wishlist_data!B"&amp;INT(ROW($A3477)/4)))))</f>
        <v>//notes:[Aegis' Speedrunner's Shopping List (updated 2026-01-05)] Tier: N/A [Purpose]: Ammo efficient add clear [Usage]: Universal [Source]: World drop  | tags: aegis speedrun pve</v>
      </c>
    </row>
    <row r="3478" spans="1:1" x14ac:dyDescent="0.25">
      <c r="A3478" s="6" t="str" cm="1">
        <f t="array" aca="1" ref="A3478" ca="1">IF($A3477="",INDIRECT("wishlist_data!A"&amp;INT(ROW($A3478)/4)),IF(MID($A3477,3,5)="notes",INDIRECT("wishlist_data!C"&amp;INT(ROW($A3478)/4)),IF(MID($A3477,1,3)="dim","",INDIRECT("wishlist_data!B"&amp;INT(ROW($A3478)/4)))))</f>
        <v>dimwishlist:item=1606497639&amp;perks=3525010810,2822142346, 777589559,776531651</v>
      </c>
    </row>
    <row r="3479" spans="1:1" x14ac:dyDescent="0.25">
      <c r="A3479" s="6" t="str" cm="1">
        <f t="array" aca="1" ref="A3479" ca="1">IF($A3478="",INDIRECT("wishlist_data!A"&amp;INT(ROW($A3479)/4)),IF(MID($A3478,3,5)="notes",INDIRECT("wishlist_data!C"&amp;INT(ROW($A3479)/4)),IF(MID($A3478,1,3)="dim","",INDIRECT("wishlist_data!B"&amp;INT(ROW($A3479)/4)))))</f>
        <v/>
      </c>
    </row>
    <row r="3480" spans="1:1" x14ac:dyDescent="0.25">
      <c r="A3480" s="6" t="str" cm="1">
        <f t="array" aca="1" ref="A3480" ca="1">IF($A3479="",INDIRECT("wishlist_data!A"&amp;INT(ROW($A3480)/4)),IF(MID($A3479,3,5)="notes",INDIRECT("wishlist_data!C"&amp;INT(ROW($A3480)/4)),IF(MID($A3479,1,3)="dim","",INDIRECT("wishlist_data!B"&amp;INT(ROW($A3480)/4)))))</f>
        <v>// Harsh Language</v>
      </c>
    </row>
    <row r="3481" spans="1:1" x14ac:dyDescent="0.25">
      <c r="A3481" s="6" t="str" cm="1">
        <f t="array" aca="1" ref="A3481" ca="1">IF($A3480="",INDIRECT("wishlist_data!A"&amp;INT(ROW($A3481)/4)),IF(MID($A3480,3,5)="notes",INDIRECT("wishlist_data!C"&amp;INT(ROW($A3481)/4)),IF(MID($A3480,1,3)="dim","",INDIRECT("wishlist_data!B"&amp;INT(ROW($A3481)/4)))))</f>
        <v>//notes:[Aegis' Speedrunner's Shopping List (updated 2026-01-05)] Tier: N/A [Purpose]: Ammo efficient add clear [Usage]: Universal [Source]: World drop  | tags: aegis speedrun pve</v>
      </c>
    </row>
    <row r="3482" spans="1:1" x14ac:dyDescent="0.25">
      <c r="A3482" s="6" t="str" cm="1">
        <f t="array" aca="1" ref="A3482" ca="1">IF($A3481="",INDIRECT("wishlist_data!A"&amp;INT(ROW($A3482)/4)),IF(MID($A3481,3,5)="notes",INDIRECT("wishlist_data!C"&amp;INT(ROW($A3482)/4)),IF(MID($A3481,1,3)="dim","",INDIRECT("wishlist_data!B"&amp;INT(ROW($A3482)/4)))))</f>
        <v>dimwishlist:item=1606497639&amp;perks=3525010810,2822142346, 777589559,2048641572</v>
      </c>
    </row>
    <row r="3483" spans="1:1" x14ac:dyDescent="0.25">
      <c r="A3483" s="6" t="str" cm="1">
        <f t="array" aca="1" ref="A3483" ca="1">IF($A3482="",INDIRECT("wishlist_data!A"&amp;INT(ROW($A3483)/4)),IF(MID($A3482,3,5)="notes",INDIRECT("wishlist_data!C"&amp;INT(ROW($A3483)/4)),IF(MID($A3482,1,3)="dim","",INDIRECT("wishlist_data!B"&amp;INT(ROW($A3483)/4)))))</f>
        <v/>
      </c>
    </row>
    <row r="3484" spans="1:1" x14ac:dyDescent="0.25">
      <c r="A3484" s="6" t="str" cm="1">
        <f t="array" aca="1" ref="A3484" ca="1">IF($A3483="",INDIRECT("wishlist_data!A"&amp;INT(ROW($A3484)/4)),IF(MID($A3483,3,5)="notes",INDIRECT("wishlist_data!C"&amp;INT(ROW($A3484)/4)),IF(MID($A3483,1,3)="dim","",INDIRECT("wishlist_data!B"&amp;INT(ROW($A3484)/4)))))</f>
        <v>// Heritage</v>
      </c>
    </row>
    <row r="3485" spans="1:1" x14ac:dyDescent="0.25">
      <c r="A3485" s="6" t="str" cm="1">
        <f t="array" aca="1" ref="A3485" ca="1">IF($A3484="",INDIRECT("wishlist_data!A"&amp;INT(ROW($A3485)/4)),IF(MID($A3484,3,5)="notes",INDIRECT("wishlist_data!C"&amp;INT(ROW($A3485)/4)),IF(MID($A3484,1,3)="dim","",INDIRECT("wishlist_data!B"&amp;INT(ROW($A3485)/4)))))</f>
        <v>//notes:[Aegis' Speedrunner's Shopping List (updated 2026-01-05)] Tier: N/A [Purpose]: Single target burst, Double slug [Usage]: Universal [Source]: Deep Stone Crypt  | tags: aegis speedrun pve</v>
      </c>
    </row>
    <row r="3486" spans="1:1" x14ac:dyDescent="0.25">
      <c r="A3486" s="6" t="str" cm="1">
        <f t="array" aca="1" ref="A3486" ca="1">IF($A3485="",INDIRECT("wishlist_data!A"&amp;INT(ROW($A3486)/4)),IF(MID($A3485,3,5)="notes",INDIRECT("wishlist_data!C"&amp;INT(ROW($A3486)/4)),IF(MID($A3485,1,3)="dim","",INDIRECT("wishlist_data!B"&amp;INT(ROW($A3486)/4)))))</f>
        <v>dimwishlist:item=4248569242&amp;perks=1840239774,791862061,1523832109,469285294</v>
      </c>
    </row>
    <row r="3487" spans="1:1" x14ac:dyDescent="0.25">
      <c r="A3487" s="6" t="str" cm="1">
        <f t="array" aca="1" ref="A3487" ca="1">IF($A3486="",INDIRECT("wishlist_data!A"&amp;INT(ROW($A3487)/4)),IF(MID($A3486,3,5)="notes",INDIRECT("wishlist_data!C"&amp;INT(ROW($A3487)/4)),IF(MID($A3486,1,3)="dim","",INDIRECT("wishlist_data!B"&amp;INT(ROW($A3487)/4)))))</f>
        <v/>
      </c>
    </row>
    <row r="3488" spans="1:1" x14ac:dyDescent="0.25">
      <c r="A3488" s="6" t="str" cm="1">
        <f t="array" aca="1" ref="A3488" ca="1">IF($A3487="",INDIRECT("wishlist_data!A"&amp;INT(ROW($A3488)/4)),IF(MID($A3487,3,5)="notes",INDIRECT("wishlist_data!C"&amp;INT(ROW($A3488)/4)),IF(MID($A3487,1,3)="dim","",INDIRECT("wishlist_data!B"&amp;INT(ROW($A3488)/4)))))</f>
        <v>// Hollow Denial</v>
      </c>
    </row>
    <row r="3489" spans="1:1" x14ac:dyDescent="0.25">
      <c r="A3489" s="6" t="str" cm="1">
        <f t="array" aca="1" ref="A3489" ca="1">IF($A3488="",INDIRECT("wishlist_data!A"&amp;INT(ROW($A3489)/4)),IF(MID($A3488,3,5)="notes",INDIRECT("wishlist_data!C"&amp;INT(ROW($A3489)/4)),IF(MID($A3488,1,3)="dim","",INDIRECT("wishlist_data!B"&amp;INT(ROW($A3489)/4)))))</f>
        <v>//notes:[Aegis' Speedrunner's Shopping List (updated 2026-01-05)] Tier: N/A [Purpose]: Avoiding primary swaps, Special single shot add clear [Usage]: Universal [Source]: Presage  | tags: aegis speedrun pve</v>
      </c>
    </row>
    <row r="3490" spans="1:1" x14ac:dyDescent="0.25">
      <c r="A3490" s="6" t="str" cm="1">
        <f t="array" aca="1" ref="A3490" ca="1">IF($A3489="",INDIRECT("wishlist_data!A"&amp;INT(ROW($A3490)/4)),IF(MID($A3489,3,5)="notes",INDIRECT("wishlist_data!C"&amp;INT(ROW($A3490)/4)),IF(MID($A3489,1,3)="dim","",INDIRECT("wishlist_data!B"&amp;INT(ROW($A3490)/4)))))</f>
        <v>dimwishlist:item=2323544076&amp;perks=1840239774,2749775325,1556840489,776531651</v>
      </c>
    </row>
    <row r="3491" spans="1:1" x14ac:dyDescent="0.25">
      <c r="A3491" s="6" t="str" cm="1">
        <f t="array" aca="1" ref="A3491" ca="1">IF($A3490="",INDIRECT("wishlist_data!A"&amp;INT(ROW($A3491)/4)),IF(MID($A3490,3,5)="notes",INDIRECT("wishlist_data!C"&amp;INT(ROW($A3491)/4)),IF(MID($A3490,1,3)="dim","",INDIRECT("wishlist_data!B"&amp;INT(ROW($A3491)/4)))))</f>
        <v/>
      </c>
    </row>
    <row r="3492" spans="1:1" x14ac:dyDescent="0.25">
      <c r="A3492" s="6" t="str" cm="1">
        <f t="array" aca="1" ref="A3492" ca="1">IF($A3491="",INDIRECT("wishlist_data!A"&amp;INT(ROW($A3492)/4)),IF(MID($A3491,3,5)="notes",INDIRECT("wishlist_data!C"&amp;INT(ROW($A3492)/4)),IF(MID($A3491,1,3)="dim","",INDIRECT("wishlist_data!B"&amp;INT(ROW($A3492)/4)))))</f>
        <v>// Hollow Denial</v>
      </c>
    </row>
    <row r="3493" spans="1:1" x14ac:dyDescent="0.25">
      <c r="A3493" s="6" t="str" cm="1">
        <f t="array" aca="1" ref="A3493" ca="1">IF($A3492="",INDIRECT("wishlist_data!A"&amp;INT(ROW($A3493)/4)),IF(MID($A3492,3,5)="notes",INDIRECT("wishlist_data!C"&amp;INT(ROW($A3493)/4)),IF(MID($A3492,1,3)="dim","",INDIRECT("wishlist_data!B"&amp;INT(ROW($A3493)/4)))))</f>
        <v>//notes:[Aegis' Speedrunner's Shopping List (updated 2026-01-05)] Tier: N/A [Purpose]: Avoiding primary swaps, Special single shot add clear [Usage]: Universal [Source]: Presage  | tags: aegis speedrun pve</v>
      </c>
    </row>
    <row r="3494" spans="1:1" x14ac:dyDescent="0.25">
      <c r="A3494" s="6" t="str" cm="1">
        <f t="array" aca="1" ref="A3494" ca="1">IF($A3493="",INDIRECT("wishlist_data!A"&amp;INT(ROW($A3494)/4)),IF(MID($A3493,3,5)="notes",INDIRECT("wishlist_data!C"&amp;INT(ROW($A3494)/4)),IF(MID($A3493,1,3)="dim","",INDIRECT("wishlist_data!B"&amp;INT(ROW($A3494)/4)))))</f>
        <v>dimwishlist:item=2323544076&amp;perks=1840239774,2749775325,1556840489,3592538738</v>
      </c>
    </row>
    <row r="3495" spans="1:1" x14ac:dyDescent="0.25">
      <c r="A3495" s="6" t="str" cm="1">
        <f t="array" aca="1" ref="A3495" ca="1">IF($A3494="",INDIRECT("wishlist_data!A"&amp;INT(ROW($A3495)/4)),IF(MID($A3494,3,5)="notes",INDIRECT("wishlist_data!C"&amp;INT(ROW($A3495)/4)),IF(MID($A3494,1,3)="dim","",INDIRECT("wishlist_data!B"&amp;INT(ROW($A3495)/4)))))</f>
        <v/>
      </c>
    </row>
    <row r="3496" spans="1:1" x14ac:dyDescent="0.25">
      <c r="A3496" s="6" t="str" cm="1">
        <f t="array" aca="1" ref="A3496" ca="1">IF($A3495="",INDIRECT("wishlist_data!A"&amp;INT(ROW($A3496)/4)),IF(MID($A3495,3,5)="notes",INDIRECT("wishlist_data!C"&amp;INT(ROW($A3496)/4)),IF(MID($A3495,1,3)="dim","",INDIRECT("wishlist_data!B"&amp;INT(ROW($A3496)/4)))))</f>
        <v>// Ignition Code</v>
      </c>
    </row>
    <row r="3497" spans="1:1" x14ac:dyDescent="0.25">
      <c r="A3497" s="6" t="str" cm="1">
        <f t="array" aca="1" ref="A3497" ca="1">IF($A3496="",INDIRECT("wishlist_data!A"&amp;INT(ROW($A3497)/4)),IF(MID($A3496,3,5)="notes",INDIRECT("wishlist_data!C"&amp;INT(ROW($A3497)/4)),IF(MID($A3496,1,3)="dim","",INDIRECT("wishlist_data!B"&amp;INT(ROW($A3497)/4)))))</f>
        <v>//notes:[Aegis' Speedrunner's Shopping List (updated 2026-01-05)] Tier: N/A [Purpose]: Blinding enemies [Usage]: Universal [Source]: Dares of Eternity (rotation)  | tags: aegis speedrun pve</v>
      </c>
    </row>
    <row r="3498" spans="1:1" x14ac:dyDescent="0.25">
      <c r="A3498" s="6" t="str" cm="1">
        <f t="array" aca="1" ref="A3498" ca="1">IF($A3497="",INDIRECT("wishlist_data!A"&amp;INT(ROW($A3498)/4)),IF(MID($A3497,3,5)="notes",INDIRECT("wishlist_data!C"&amp;INT(ROW($A3498)/4)),IF(MID($A3497,1,3)="dim","",INDIRECT("wishlist_data!B"&amp;INT(ROW($A3498)/4)))))</f>
        <v>dimwishlist:item=2761869150&amp;perks=3525010810,3032599245,3161816588,3523296417</v>
      </c>
    </row>
    <row r="3499" spans="1:1" x14ac:dyDescent="0.25">
      <c r="A3499" s="6" t="str" cm="1">
        <f t="array" aca="1" ref="A3499" ca="1">IF($A3498="",INDIRECT("wishlist_data!A"&amp;INT(ROW($A3499)/4)),IF(MID($A3498,3,5)="notes",INDIRECT("wishlist_data!C"&amp;INT(ROW($A3499)/4)),IF(MID($A3498,1,3)="dim","",INDIRECT("wishlist_data!B"&amp;INT(ROW($A3499)/4)))))</f>
        <v/>
      </c>
    </row>
    <row r="3500" spans="1:1" x14ac:dyDescent="0.25">
      <c r="A3500" s="6" t="str" cm="1">
        <f t="array" aca="1" ref="A3500" ca="1">IF($A3499="",INDIRECT("wishlist_data!A"&amp;INT(ROW($A3500)/4)),IF(MID($A3499,3,5)="notes",INDIRECT("wishlist_data!C"&amp;INT(ROW($A3500)/4)),IF(MID($A3499,1,3)="dim","",INDIRECT("wishlist_data!B"&amp;INT(ROW($A3500)/4)))))</f>
        <v>// Ignition Code</v>
      </c>
    </row>
    <row r="3501" spans="1:1" x14ac:dyDescent="0.25">
      <c r="A3501" s="6" t="str" cm="1">
        <f t="array" aca="1" ref="A3501" ca="1">IF($A3500="",INDIRECT("wishlist_data!A"&amp;INT(ROW($A3501)/4)),IF(MID($A3500,3,5)="notes",INDIRECT("wishlist_data!C"&amp;INT(ROW($A3501)/4)),IF(MID($A3500,1,3)="dim","",INDIRECT("wishlist_data!B"&amp;INT(ROW($A3501)/4)))))</f>
        <v>//notes:[Aegis' Speedrunner's Shopping List (updated 2026-01-05)] Tier: N/A [Purpose]: Blinding enemies [Usage]: Universal [Source]: Dares of Eternity (rotation)  | tags: aegis speedrun pve</v>
      </c>
    </row>
    <row r="3502" spans="1:1" x14ac:dyDescent="0.25">
      <c r="A3502" s="6" t="str" cm="1">
        <f t="array" aca="1" ref="A3502" ca="1">IF($A3501="",INDIRECT("wishlist_data!A"&amp;INT(ROW($A3502)/4)),IF(MID($A3501,3,5)="notes",INDIRECT("wishlist_data!C"&amp;INT(ROW($A3502)/4)),IF(MID($A3501,1,3)="dim","",INDIRECT("wishlist_data!B"&amp;INT(ROW($A3502)/4)))))</f>
        <v>dimwishlist:item=2761869150&amp;perks=3525010810,3032599245,3161816588,4104185692</v>
      </c>
    </row>
    <row r="3503" spans="1:1" x14ac:dyDescent="0.25">
      <c r="A3503" s="6" t="str" cm="1">
        <f t="array" aca="1" ref="A3503" ca="1">IF($A3502="",INDIRECT("wishlist_data!A"&amp;INT(ROW($A3503)/4)),IF(MID($A3502,3,5)="notes",INDIRECT("wishlist_data!C"&amp;INT(ROW($A3503)/4)),IF(MID($A3502,1,3)="dim","",INDIRECT("wishlist_data!B"&amp;INT(ROW($A3503)/4)))))</f>
        <v/>
      </c>
    </row>
    <row r="3504" spans="1:1" x14ac:dyDescent="0.25">
      <c r="A3504" s="6" t="str" cm="1">
        <f t="array" aca="1" ref="A3504" ca="1">IF($A3503="",INDIRECT("wishlist_data!A"&amp;INT(ROW($A3504)/4)),IF(MID($A3503,3,5)="notes",INDIRECT("wishlist_data!C"&amp;INT(ROW($A3504)/4)),IF(MID($A3503,1,3)="dim","",INDIRECT("wishlist_data!B"&amp;INT(ROW($A3504)/4)))))</f>
        <v>// Ignition Code</v>
      </c>
    </row>
    <row r="3505" spans="1:1" x14ac:dyDescent="0.25">
      <c r="A3505" s="6" t="str" cm="1">
        <f t="array" aca="1" ref="A3505" ca="1">IF($A3504="",INDIRECT("wishlist_data!A"&amp;INT(ROW($A3505)/4)),IF(MID($A3504,3,5)="notes",INDIRECT("wishlist_data!C"&amp;INT(ROW($A3505)/4)),IF(MID($A3504,1,3)="dim","",INDIRECT("wishlist_data!B"&amp;INT(ROW($A3505)/4)))))</f>
        <v>//notes:[Aegis' Speedrunner's Shopping List (updated 2026-01-05)] Tier: N/A [Purpose]: Blinding enemies [Usage]: Universal [Source]: Dares of Eternity (rotation)  | tags: aegis speedrun pve</v>
      </c>
    </row>
    <row r="3506" spans="1:1" x14ac:dyDescent="0.25">
      <c r="A3506" s="6" t="str" cm="1">
        <f t="array" aca="1" ref="A3506" ca="1">IF($A3505="",INDIRECT("wishlist_data!A"&amp;INT(ROW($A3506)/4)),IF(MID($A3505,3,5)="notes",INDIRECT("wishlist_data!C"&amp;INT(ROW($A3506)/4)),IF(MID($A3505,1,3)="dim","",INDIRECT("wishlist_data!B"&amp;INT(ROW($A3506)/4)))))</f>
        <v>dimwishlist:item=2761869150&amp;perks=3525010810,3032599245,3161816588,960810156</v>
      </c>
    </row>
    <row r="3507" spans="1:1" x14ac:dyDescent="0.25">
      <c r="A3507" s="6" t="str" cm="1">
        <f t="array" aca="1" ref="A3507" ca="1">IF($A3506="",INDIRECT("wishlist_data!A"&amp;INT(ROW($A3507)/4)),IF(MID($A3506,3,5)="notes",INDIRECT("wishlist_data!C"&amp;INT(ROW($A3507)/4)),IF(MID($A3506,1,3)="dim","",INDIRECT("wishlist_data!B"&amp;INT(ROW($A3507)/4)))))</f>
        <v/>
      </c>
    </row>
    <row r="3508" spans="1:1" x14ac:dyDescent="0.25">
      <c r="A3508" s="6" t="str" cm="1">
        <f t="array" aca="1" ref="A3508" ca="1">IF($A3507="",INDIRECT("wishlist_data!A"&amp;INT(ROW($A3508)/4)),IF(MID($A3507,3,5)="notes",INDIRECT("wishlist_data!C"&amp;INT(ROW($A3508)/4)),IF(MID($A3507,1,3)="dim","",INDIRECT("wishlist_data!B"&amp;INT(ROW($A3508)/4)))))</f>
        <v>// Ignition Code</v>
      </c>
    </row>
    <row r="3509" spans="1:1" x14ac:dyDescent="0.25">
      <c r="A3509" s="6" t="str" cm="1">
        <f t="array" aca="1" ref="A3509" ca="1">IF($A3508="",INDIRECT("wishlist_data!A"&amp;INT(ROW($A3509)/4)),IF(MID($A3508,3,5)="notes",INDIRECT("wishlist_data!C"&amp;INT(ROW($A3509)/4)),IF(MID($A3508,1,3)="dim","",INDIRECT("wishlist_data!B"&amp;INT(ROW($A3509)/4)))))</f>
        <v>//notes:[Aegis' Speedrunner's Shopping List (updated 2026-01-05)] Tier: N/A [Purpose]: Blinding enemies [Usage]: Universal [Source]: Dares of Eternity (rotation)  | tags: aegis speedrun pve</v>
      </c>
    </row>
    <row r="3510" spans="1:1" x14ac:dyDescent="0.25">
      <c r="A3510" s="6" t="str" cm="1">
        <f t="array" aca="1" ref="A3510" ca="1">IF($A3509="",INDIRECT("wishlist_data!A"&amp;INT(ROW($A3510)/4)),IF(MID($A3509,3,5)="notes",INDIRECT("wishlist_data!C"&amp;INT(ROW($A3510)/4)),IF(MID($A3509,1,3)="dim","",INDIRECT("wishlist_data!B"&amp;INT(ROW($A3510)/4)))))</f>
        <v>dimwishlist:item=304659313&amp;perks=3525010810,3032599245,3161816588,3523296417</v>
      </c>
    </row>
    <row r="3511" spans="1:1" x14ac:dyDescent="0.25">
      <c r="A3511" s="6" t="str" cm="1">
        <f t="array" aca="1" ref="A3511" ca="1">IF($A3510="",INDIRECT("wishlist_data!A"&amp;INT(ROW($A3511)/4)),IF(MID($A3510,3,5)="notes",INDIRECT("wishlist_data!C"&amp;INT(ROW($A3511)/4)),IF(MID($A3510,1,3)="dim","",INDIRECT("wishlist_data!B"&amp;INT(ROW($A3511)/4)))))</f>
        <v/>
      </c>
    </row>
    <row r="3512" spans="1:1" x14ac:dyDescent="0.25">
      <c r="A3512" s="6" t="str" cm="1">
        <f t="array" aca="1" ref="A3512" ca="1">IF($A3511="",INDIRECT("wishlist_data!A"&amp;INT(ROW($A3512)/4)),IF(MID($A3511,3,5)="notes",INDIRECT("wishlist_data!C"&amp;INT(ROW($A3512)/4)),IF(MID($A3511,1,3)="dim","",INDIRECT("wishlist_data!B"&amp;INT(ROW($A3512)/4)))))</f>
        <v>// Ignition Code</v>
      </c>
    </row>
    <row r="3513" spans="1:1" x14ac:dyDescent="0.25">
      <c r="A3513" s="6" t="str" cm="1">
        <f t="array" aca="1" ref="A3513" ca="1">IF($A3512="",INDIRECT("wishlist_data!A"&amp;INT(ROW($A3513)/4)),IF(MID($A3512,3,5)="notes",INDIRECT("wishlist_data!C"&amp;INT(ROW($A3513)/4)),IF(MID($A3512,1,3)="dim","",INDIRECT("wishlist_data!B"&amp;INT(ROW($A3513)/4)))))</f>
        <v>//notes:[Aegis' Speedrunner's Shopping List (updated 2026-01-05)] Tier: N/A [Purpose]: Blinding enemies [Usage]: Universal [Source]: Dares of Eternity (rotation)  | tags: aegis speedrun pve</v>
      </c>
    </row>
    <row r="3514" spans="1:1" x14ac:dyDescent="0.25">
      <c r="A3514" s="6" t="str" cm="1">
        <f t="array" aca="1" ref="A3514" ca="1">IF($A3513="",INDIRECT("wishlist_data!A"&amp;INT(ROW($A3514)/4)),IF(MID($A3513,3,5)="notes",INDIRECT("wishlist_data!C"&amp;INT(ROW($A3514)/4)),IF(MID($A3513,1,3)="dim","",INDIRECT("wishlist_data!B"&amp;INT(ROW($A3514)/4)))))</f>
        <v>dimwishlist:item=304659313&amp;perks=3525010810,3032599245,3161816588,4104185692</v>
      </c>
    </row>
    <row r="3515" spans="1:1" x14ac:dyDescent="0.25">
      <c r="A3515" s="6" t="str" cm="1">
        <f t="array" aca="1" ref="A3515" ca="1">IF($A3514="",INDIRECT("wishlist_data!A"&amp;INT(ROW($A3515)/4)),IF(MID($A3514,3,5)="notes",INDIRECT("wishlist_data!C"&amp;INT(ROW($A3515)/4)),IF(MID($A3514,1,3)="dim","",INDIRECT("wishlist_data!B"&amp;INT(ROW($A3515)/4)))))</f>
        <v/>
      </c>
    </row>
    <row r="3516" spans="1:1" x14ac:dyDescent="0.25">
      <c r="A3516" s="6" t="str" cm="1">
        <f t="array" aca="1" ref="A3516" ca="1">IF($A3515="",INDIRECT("wishlist_data!A"&amp;INT(ROW($A3516)/4)),IF(MID($A3515,3,5)="notes",INDIRECT("wishlist_data!C"&amp;INT(ROW($A3516)/4)),IF(MID($A3515,1,3)="dim","",INDIRECT("wishlist_data!B"&amp;INT(ROW($A3516)/4)))))</f>
        <v>// Ignition Code</v>
      </c>
    </row>
    <row r="3517" spans="1:1" x14ac:dyDescent="0.25">
      <c r="A3517" s="6" t="str" cm="1">
        <f t="array" aca="1" ref="A3517" ca="1">IF($A3516="",INDIRECT("wishlist_data!A"&amp;INT(ROW($A3517)/4)),IF(MID($A3516,3,5)="notes",INDIRECT("wishlist_data!C"&amp;INT(ROW($A3517)/4)),IF(MID($A3516,1,3)="dim","",INDIRECT("wishlist_data!B"&amp;INT(ROW($A3517)/4)))))</f>
        <v>//notes:[Aegis' Speedrunner's Shopping List (updated 2026-01-05)] Tier: N/A [Purpose]: Blinding enemies [Usage]: Universal [Source]: Dares of Eternity (rotation)  | tags: aegis speedrun pve</v>
      </c>
    </row>
    <row r="3518" spans="1:1" x14ac:dyDescent="0.25">
      <c r="A3518" s="6" t="str" cm="1">
        <f t="array" aca="1" ref="A3518" ca="1">IF($A3517="",INDIRECT("wishlist_data!A"&amp;INT(ROW($A3518)/4)),IF(MID($A3517,3,5)="notes",INDIRECT("wishlist_data!C"&amp;INT(ROW($A3518)/4)),IF(MID($A3517,1,3)="dim","",INDIRECT("wishlist_data!B"&amp;INT(ROW($A3518)/4)))))</f>
        <v>dimwishlist:item=304659313&amp;perks=3525010810,3032599245,3161816588,960810156</v>
      </c>
    </row>
    <row r="3519" spans="1:1" x14ac:dyDescent="0.25">
      <c r="A3519" s="6" t="str" cm="1">
        <f t="array" aca="1" ref="A3519" ca="1">IF($A3518="",INDIRECT("wishlist_data!A"&amp;INT(ROW($A3519)/4)),IF(MID($A3518,3,5)="notes",INDIRECT("wishlist_data!C"&amp;INT(ROW($A3519)/4)),IF(MID($A3518,1,3)="dim","",INDIRECT("wishlist_data!B"&amp;INT(ROW($A3519)/4)))))</f>
        <v/>
      </c>
    </row>
    <row r="3520" spans="1:1" x14ac:dyDescent="0.25">
      <c r="A3520" s="6" t="str" cm="1">
        <f t="array" aca="1" ref="A3520" ca="1">IF($A3519="",INDIRECT("wishlist_data!A"&amp;INT(ROW($A3520)/4)),IF(MID($A3519,3,5)="notes",INDIRECT("wishlist_data!C"&amp;INT(ROW($A3520)/4)),IF(MID($A3519,1,3)="dim","",INDIRECT("wishlist_data!B"&amp;INT(ROW($A3520)/4)))))</f>
        <v>// IKELOS_SMG_V1.0.2</v>
      </c>
    </row>
    <row r="3521" spans="1:1" x14ac:dyDescent="0.25">
      <c r="A3521" s="6" t="str" cm="1">
        <f t="array" aca="1" ref="A3521" ca="1">IF($A3520="",INDIRECT("wishlist_data!A"&amp;INT(ROW($A3521)/4)),IF(MID($A3520,3,5)="notes",INDIRECT("wishlist_data!C"&amp;INT(ROW($A3521)/4)),IF(MID($A3520,1,3)="dim","",INDIRECT("wishlist_data!B"&amp;INT(ROW($A3521)/4)))))</f>
        <v>//notes:[Aegis' Speedrunner's Shopping List (updated 2026-01-05)] Tier: N/A [Purpose]: General primary [Usage]: Universal [Source]: N/A  | tags: aegis speedrun pve</v>
      </c>
    </row>
    <row r="3522" spans="1:1" x14ac:dyDescent="0.25">
      <c r="A3522" s="6" t="str" cm="1">
        <f t="array" aca="1" ref="A3522" ca="1">IF($A3521="",INDIRECT("wishlist_data!A"&amp;INT(ROW($A3522)/4)),IF(MID($A3521,3,5)="notes",INDIRECT("wishlist_data!C"&amp;INT(ROW($A3522)/4)),IF(MID($A3521,1,3)="dim","",INDIRECT("wishlist_data!B"&amp;INT(ROW($A3522)/4)))))</f>
        <v>dimwishlist:item=2222560548&amp;perks=1840239774,1140096971,4071163871,3523296417</v>
      </c>
    </row>
    <row r="3523" spans="1:1" x14ac:dyDescent="0.25">
      <c r="A3523" s="6" t="str" cm="1">
        <f t="array" aca="1" ref="A3523" ca="1">IF($A3522="",INDIRECT("wishlist_data!A"&amp;INT(ROW($A3523)/4)),IF(MID($A3522,3,5)="notes",INDIRECT("wishlist_data!C"&amp;INT(ROW($A3523)/4)),IF(MID($A3522,1,3)="dim","",INDIRECT("wishlist_data!B"&amp;INT(ROW($A3523)/4)))))</f>
        <v/>
      </c>
    </row>
    <row r="3524" spans="1:1" x14ac:dyDescent="0.25">
      <c r="A3524" s="6" t="str" cm="1">
        <f t="array" aca="1" ref="A3524" ca="1">IF($A3523="",INDIRECT("wishlist_data!A"&amp;INT(ROW($A3524)/4)),IF(MID($A3523,3,5)="notes",INDIRECT("wishlist_data!C"&amp;INT(ROW($A3524)/4)),IF(MID($A3523,1,3)="dim","",INDIRECT("wishlist_data!B"&amp;INT(ROW($A3524)/4)))))</f>
        <v>// IKELOS_SMG_V1.0.2</v>
      </c>
    </row>
    <row r="3525" spans="1:1" x14ac:dyDescent="0.25">
      <c r="A3525" s="6" t="str" cm="1">
        <f t="array" aca="1" ref="A3525" ca="1">IF($A3524="",INDIRECT("wishlist_data!A"&amp;INT(ROW($A3525)/4)),IF(MID($A3524,3,5)="notes",INDIRECT("wishlist_data!C"&amp;INT(ROW($A3525)/4)),IF(MID($A3524,1,3)="dim","",INDIRECT("wishlist_data!B"&amp;INT(ROW($A3525)/4)))))</f>
        <v>//notes:[Aegis' Speedrunner's Shopping List (updated 2026-01-05)] Tier: N/A [Purpose]: General primary [Usage]: Universal [Source]: N/A  | tags: aegis speedrun pve</v>
      </c>
    </row>
    <row r="3526" spans="1:1" x14ac:dyDescent="0.25">
      <c r="A3526" s="6" t="str" cm="1">
        <f t="array" aca="1" ref="A3526" ca="1">IF($A3525="",INDIRECT("wishlist_data!A"&amp;INT(ROW($A3526)/4)),IF(MID($A3525,3,5)="notes",INDIRECT("wishlist_data!C"&amp;INT(ROW($A3526)/4)),IF(MID($A3525,1,3)="dim","",INDIRECT("wishlist_data!B"&amp;INT(ROW($A3526)/4)))))</f>
        <v>dimwishlist:item=2222560548&amp;perks=1840239774,1140096971,4071163871,3708227201</v>
      </c>
    </row>
    <row r="3527" spans="1:1" x14ac:dyDescent="0.25">
      <c r="A3527" s="6" t="str" cm="1">
        <f t="array" aca="1" ref="A3527" ca="1">IF($A3526="",INDIRECT("wishlist_data!A"&amp;INT(ROW($A3527)/4)),IF(MID($A3526,3,5)="notes",INDIRECT("wishlist_data!C"&amp;INT(ROW($A3527)/4)),IF(MID($A3526,1,3)="dim","",INDIRECT("wishlist_data!B"&amp;INT(ROW($A3527)/4)))))</f>
        <v/>
      </c>
    </row>
    <row r="3528" spans="1:1" x14ac:dyDescent="0.25">
      <c r="A3528" s="6" t="str" cm="1">
        <f t="array" aca="1" ref="A3528" ca="1">IF($A3527="",INDIRECT("wishlist_data!A"&amp;INT(ROW($A3528)/4)),IF(MID($A3527,3,5)="notes",INDIRECT("wishlist_data!C"&amp;INT(ROW($A3528)/4)),IF(MID($A3527,1,3)="dim","",INDIRECT("wishlist_data!B"&amp;INT(ROW($A3528)/4)))))</f>
        <v>// IKELOS_SMG_V1.0.2</v>
      </c>
    </row>
    <row r="3529" spans="1:1" x14ac:dyDescent="0.25">
      <c r="A3529" s="6" t="str" cm="1">
        <f t="array" aca="1" ref="A3529" ca="1">IF($A3528="",INDIRECT("wishlist_data!A"&amp;INT(ROW($A3529)/4)),IF(MID($A3528,3,5)="notes",INDIRECT("wishlist_data!C"&amp;INT(ROW($A3529)/4)),IF(MID($A3528,1,3)="dim","",INDIRECT("wishlist_data!B"&amp;INT(ROW($A3529)/4)))))</f>
        <v>//notes:[Aegis' Speedrunner's Shopping List (updated 2026-01-05)] Tier: N/A [Purpose]: General primary [Usage]: Universal [Source]: N/A  | tags: aegis speedrun pve</v>
      </c>
    </row>
    <row r="3530" spans="1:1" x14ac:dyDescent="0.25">
      <c r="A3530" s="6" t="str" cm="1">
        <f t="array" aca="1" ref="A3530" ca="1">IF($A3529="",INDIRECT("wishlist_data!A"&amp;INT(ROW($A3530)/4)),IF(MID($A3529,3,5)="notes",INDIRECT("wishlist_data!C"&amp;INT(ROW($A3530)/4)),IF(MID($A3529,1,3)="dim","",INDIRECT("wishlist_data!B"&amp;INT(ROW($A3530)/4)))))</f>
        <v>dimwishlist:item=2222560548&amp;perks=1840239774,3230963543,4071163871,3523296417</v>
      </c>
    </row>
    <row r="3531" spans="1:1" x14ac:dyDescent="0.25">
      <c r="A3531" s="6" t="str" cm="1">
        <f t="array" aca="1" ref="A3531" ca="1">IF($A3530="",INDIRECT("wishlist_data!A"&amp;INT(ROW($A3531)/4)),IF(MID($A3530,3,5)="notes",INDIRECT("wishlist_data!C"&amp;INT(ROW($A3531)/4)),IF(MID($A3530,1,3)="dim","",INDIRECT("wishlist_data!B"&amp;INT(ROW($A3531)/4)))))</f>
        <v/>
      </c>
    </row>
    <row r="3532" spans="1:1" x14ac:dyDescent="0.25">
      <c r="A3532" s="6" t="str" cm="1">
        <f t="array" aca="1" ref="A3532" ca="1">IF($A3531="",INDIRECT("wishlist_data!A"&amp;INT(ROW($A3532)/4)),IF(MID($A3531,3,5)="notes",INDIRECT("wishlist_data!C"&amp;INT(ROW($A3532)/4)),IF(MID($A3531,1,3)="dim","",INDIRECT("wishlist_data!B"&amp;INT(ROW($A3532)/4)))))</f>
        <v>// IKELOS_SMG_V1.0.2</v>
      </c>
    </row>
    <row r="3533" spans="1:1" x14ac:dyDescent="0.25">
      <c r="A3533" s="6" t="str" cm="1">
        <f t="array" aca="1" ref="A3533" ca="1">IF($A3532="",INDIRECT("wishlist_data!A"&amp;INT(ROW($A3533)/4)),IF(MID($A3532,3,5)="notes",INDIRECT("wishlist_data!C"&amp;INT(ROW($A3533)/4)),IF(MID($A3532,1,3)="dim","",INDIRECT("wishlist_data!B"&amp;INT(ROW($A3533)/4)))))</f>
        <v>//notes:[Aegis' Speedrunner's Shopping List (updated 2026-01-05)] Tier: N/A [Purpose]: General primary [Usage]: Universal [Source]: N/A  | tags: aegis speedrun pve</v>
      </c>
    </row>
    <row r="3534" spans="1:1" x14ac:dyDescent="0.25">
      <c r="A3534" s="6" t="str" cm="1">
        <f t="array" aca="1" ref="A3534" ca="1">IF($A3533="",INDIRECT("wishlist_data!A"&amp;INT(ROW($A3534)/4)),IF(MID($A3533,3,5)="notes",INDIRECT("wishlist_data!C"&amp;INT(ROW($A3534)/4)),IF(MID($A3533,1,3)="dim","",INDIRECT("wishlist_data!B"&amp;INT(ROW($A3534)/4)))))</f>
        <v>dimwishlist:item=2222560548&amp;perks=1840239774,3230963543,4071163871,3708227201</v>
      </c>
    </row>
    <row r="3535" spans="1:1" x14ac:dyDescent="0.25">
      <c r="A3535" s="6" t="str" cm="1">
        <f t="array" aca="1" ref="A3535" ca="1">IF($A3534="",INDIRECT("wishlist_data!A"&amp;INT(ROW($A3535)/4)),IF(MID($A3534,3,5)="notes",INDIRECT("wishlist_data!C"&amp;INT(ROW($A3535)/4)),IF(MID($A3534,1,3)="dim","",INDIRECT("wishlist_data!B"&amp;INT(ROW($A3535)/4)))))</f>
        <v/>
      </c>
    </row>
    <row r="3536" spans="1:1" x14ac:dyDescent="0.25">
      <c r="A3536" s="6" t="str" cm="1">
        <f t="array" aca="1" ref="A3536" ca="1">IF($A3535="",INDIRECT("wishlist_data!A"&amp;INT(ROW($A3536)/4)),IF(MID($A3535,3,5)="notes",INDIRECT("wishlist_data!C"&amp;INT(ROW($A3536)/4)),IF(MID($A3535,1,3)="dim","",INDIRECT("wishlist_data!B"&amp;INT(ROW($A3536)/4)))))</f>
        <v>// IKELOS_SMG_V1.0.3</v>
      </c>
    </row>
    <row r="3537" spans="1:1" x14ac:dyDescent="0.25">
      <c r="A3537" s="6" t="str" cm="1">
        <f t="array" aca="1" ref="A3537" ca="1">IF($A3536="",INDIRECT("wishlist_data!A"&amp;INT(ROW($A3537)/4)),IF(MID($A3536,3,5)="notes",INDIRECT("wishlist_data!C"&amp;INT(ROW($A3537)/4)),IF(MID($A3536,1,3)="dim","",INDIRECT("wishlist_data!B"&amp;INT(ROW($A3537)/4)))))</f>
        <v>//notes:[Aegis' Speedrunner's Shopping List (updated 2026-01-05)] Tier: N/A [Purpose]: General primary [Usage]: Universal [Source]: Operation: Seraph's Shield  | tags: aegis speedrun pve</v>
      </c>
    </row>
    <row r="3538" spans="1:1" x14ac:dyDescent="0.25">
      <c r="A3538" s="6" t="str" cm="1">
        <f t="array" aca="1" ref="A3538" ca="1">IF($A3537="",INDIRECT("wishlist_data!A"&amp;INT(ROW($A3538)/4)),IF(MID($A3537,3,5)="notes",INDIRECT("wishlist_data!C"&amp;INT(ROW($A3538)/4)),IF(MID($A3537,1,3)="dim","",INDIRECT("wishlist_data!B"&amp;INT(ROW($A3538)/4)))))</f>
        <v>dimwishlist:item=2149683300&amp;perks=1840239774,1140096971,3700496672,2173046394</v>
      </c>
    </row>
    <row r="3539" spans="1:1" x14ac:dyDescent="0.25">
      <c r="A3539" s="6" t="str" cm="1">
        <f t="array" aca="1" ref="A3539" ca="1">IF($A3538="",INDIRECT("wishlist_data!A"&amp;INT(ROW($A3539)/4)),IF(MID($A3538,3,5)="notes",INDIRECT("wishlist_data!C"&amp;INT(ROW($A3539)/4)),IF(MID($A3538,1,3)="dim","",INDIRECT("wishlist_data!B"&amp;INT(ROW($A3539)/4)))))</f>
        <v/>
      </c>
    </row>
    <row r="3540" spans="1:1" x14ac:dyDescent="0.25">
      <c r="A3540" s="6" t="str" cm="1">
        <f t="array" aca="1" ref="A3540" ca="1">IF($A3539="",INDIRECT("wishlist_data!A"&amp;INT(ROW($A3540)/4)),IF(MID($A3539,3,5)="notes",INDIRECT("wishlist_data!C"&amp;INT(ROW($A3540)/4)),IF(MID($A3539,1,3)="dim","",INDIRECT("wishlist_data!B"&amp;INT(ROW($A3540)/4)))))</f>
        <v>// IKELOS_SMG_V1.0.3</v>
      </c>
    </row>
    <row r="3541" spans="1:1" x14ac:dyDescent="0.25">
      <c r="A3541" s="6" t="str" cm="1">
        <f t="array" aca="1" ref="A3541" ca="1">IF($A3540="",INDIRECT("wishlist_data!A"&amp;INT(ROW($A3541)/4)),IF(MID($A3540,3,5)="notes",INDIRECT("wishlist_data!C"&amp;INT(ROW($A3541)/4)),IF(MID($A3540,1,3)="dim","",INDIRECT("wishlist_data!B"&amp;INT(ROW($A3541)/4)))))</f>
        <v>//notes:[Aegis' Speedrunner's Shopping List (updated 2026-01-05)] Tier: N/A [Purpose]: General primary [Usage]: Universal [Source]: Operation: Seraph's Shield  | tags: aegis speedrun pve</v>
      </c>
    </row>
    <row r="3542" spans="1:1" x14ac:dyDescent="0.25">
      <c r="A3542" s="6" t="str" cm="1">
        <f t="array" aca="1" ref="A3542" ca="1">IF($A3541="",INDIRECT("wishlist_data!A"&amp;INT(ROW($A3542)/4)),IF(MID($A3541,3,5)="notes",INDIRECT("wishlist_data!C"&amp;INT(ROW($A3542)/4)),IF(MID($A3541,1,3)="dim","",INDIRECT("wishlist_data!B"&amp;INT(ROW($A3542)/4)))))</f>
        <v>dimwishlist:item=2149683300&amp;perks=1840239774,1140096971,3700496672,3708227201</v>
      </c>
    </row>
    <row r="3543" spans="1:1" x14ac:dyDescent="0.25">
      <c r="A3543" s="6" t="str" cm="1">
        <f t="array" aca="1" ref="A3543" ca="1">IF($A3542="",INDIRECT("wishlist_data!A"&amp;INT(ROW($A3543)/4)),IF(MID($A3542,3,5)="notes",INDIRECT("wishlist_data!C"&amp;INT(ROW($A3543)/4)),IF(MID($A3542,1,3)="dim","",INDIRECT("wishlist_data!B"&amp;INT(ROW($A3543)/4)))))</f>
        <v/>
      </c>
    </row>
    <row r="3544" spans="1:1" x14ac:dyDescent="0.25">
      <c r="A3544" s="6" t="str" cm="1">
        <f t="array" aca="1" ref="A3544" ca="1">IF($A3543="",INDIRECT("wishlist_data!A"&amp;INT(ROW($A3544)/4)),IF(MID($A3543,3,5)="notes",INDIRECT("wishlist_data!C"&amp;INT(ROW($A3544)/4)),IF(MID($A3543,1,3)="dim","",INDIRECT("wishlist_data!B"&amp;INT(ROW($A3544)/4)))))</f>
        <v>// IKELOS_SMG_V1.0.3</v>
      </c>
    </row>
    <row r="3545" spans="1:1" x14ac:dyDescent="0.25">
      <c r="A3545" s="6" t="str" cm="1">
        <f t="array" aca="1" ref="A3545" ca="1">IF($A3544="",INDIRECT("wishlist_data!A"&amp;INT(ROW($A3545)/4)),IF(MID($A3544,3,5)="notes",INDIRECT("wishlist_data!C"&amp;INT(ROW($A3545)/4)),IF(MID($A3544,1,3)="dim","",INDIRECT("wishlist_data!B"&amp;INT(ROW($A3545)/4)))))</f>
        <v>//notes:[Aegis' Speedrunner's Shopping List (updated 2026-01-05)] Tier: N/A [Purpose]: General primary [Usage]: Universal [Source]: Operation: Seraph's Shield  | tags: aegis speedrun pve</v>
      </c>
    </row>
    <row r="3546" spans="1:1" x14ac:dyDescent="0.25">
      <c r="A3546" s="6" t="str" cm="1">
        <f t="array" aca="1" ref="A3546" ca="1">IF($A3545="",INDIRECT("wishlist_data!A"&amp;INT(ROW($A3546)/4)),IF(MID($A3545,3,5)="notes",INDIRECT("wishlist_data!C"&amp;INT(ROW($A3546)/4)),IF(MID($A3545,1,3)="dim","",INDIRECT("wishlist_data!B"&amp;INT(ROW($A3546)/4)))))</f>
        <v>dimwishlist:item=2149683300&amp;perks=1840239774,1140096971,3700496672,4104185692</v>
      </c>
    </row>
    <row r="3547" spans="1:1" x14ac:dyDescent="0.25">
      <c r="A3547" s="6" t="str" cm="1">
        <f t="array" aca="1" ref="A3547" ca="1">IF($A3546="",INDIRECT("wishlist_data!A"&amp;INT(ROW($A3547)/4)),IF(MID($A3546,3,5)="notes",INDIRECT("wishlist_data!C"&amp;INT(ROW($A3547)/4)),IF(MID($A3546,1,3)="dim","",INDIRECT("wishlist_data!B"&amp;INT(ROW($A3547)/4)))))</f>
        <v/>
      </c>
    </row>
    <row r="3548" spans="1:1" x14ac:dyDescent="0.25">
      <c r="A3548" s="6" t="str" cm="1">
        <f t="array" aca="1" ref="A3548" ca="1">IF($A3547="",INDIRECT("wishlist_data!A"&amp;INT(ROW($A3548)/4)),IF(MID($A3547,3,5)="notes",INDIRECT("wishlist_data!C"&amp;INT(ROW($A3548)/4)),IF(MID($A3547,1,3)="dim","",INDIRECT("wishlist_data!B"&amp;INT(ROW($A3548)/4)))))</f>
        <v>// IKELOS_SMG_V1.0.3</v>
      </c>
    </row>
    <row r="3549" spans="1:1" x14ac:dyDescent="0.25">
      <c r="A3549" s="6" t="str" cm="1">
        <f t="array" aca="1" ref="A3549" ca="1">IF($A3548="",INDIRECT("wishlist_data!A"&amp;INT(ROW($A3549)/4)),IF(MID($A3548,3,5)="notes",INDIRECT("wishlist_data!C"&amp;INT(ROW($A3549)/4)),IF(MID($A3548,1,3)="dim","",INDIRECT("wishlist_data!B"&amp;INT(ROW($A3549)/4)))))</f>
        <v>//notes:[Aegis' Speedrunner's Shopping List (updated 2026-01-05)] Tier: N/A [Purpose]: General primary [Usage]: Universal [Source]: Operation: Seraph's Shield  | tags: aegis speedrun pve</v>
      </c>
    </row>
    <row r="3550" spans="1:1" x14ac:dyDescent="0.25">
      <c r="A3550" s="6" t="str" cm="1">
        <f t="array" aca="1" ref="A3550" ca="1">IF($A3549="",INDIRECT("wishlist_data!A"&amp;INT(ROW($A3550)/4)),IF(MID($A3549,3,5)="notes",INDIRECT("wishlist_data!C"&amp;INT(ROW($A3550)/4)),IF(MID($A3549,1,3)="dim","",INDIRECT("wishlist_data!B"&amp;INT(ROW($A3550)/4)))))</f>
        <v>dimwishlist:item=2149683300&amp;perks=1840239774,1140096971,4071163871,2173046394</v>
      </c>
    </row>
    <row r="3551" spans="1:1" x14ac:dyDescent="0.25">
      <c r="A3551" s="6" t="str" cm="1">
        <f t="array" aca="1" ref="A3551" ca="1">IF($A3550="",INDIRECT("wishlist_data!A"&amp;INT(ROW($A3551)/4)),IF(MID($A3550,3,5)="notes",INDIRECT("wishlist_data!C"&amp;INT(ROW($A3551)/4)),IF(MID($A3550,1,3)="dim","",INDIRECT("wishlist_data!B"&amp;INT(ROW($A3551)/4)))))</f>
        <v/>
      </c>
    </row>
    <row r="3552" spans="1:1" x14ac:dyDescent="0.25">
      <c r="A3552" s="6" t="str" cm="1">
        <f t="array" aca="1" ref="A3552" ca="1">IF($A3551="",INDIRECT("wishlist_data!A"&amp;INT(ROW($A3552)/4)),IF(MID($A3551,3,5)="notes",INDIRECT("wishlist_data!C"&amp;INT(ROW($A3552)/4)),IF(MID($A3551,1,3)="dim","",INDIRECT("wishlist_data!B"&amp;INT(ROW($A3552)/4)))))</f>
        <v>// IKELOS_SMG_V1.0.3</v>
      </c>
    </row>
    <row r="3553" spans="1:1" x14ac:dyDescent="0.25">
      <c r="A3553" s="6" t="str" cm="1">
        <f t="array" aca="1" ref="A3553" ca="1">IF($A3552="",INDIRECT("wishlist_data!A"&amp;INT(ROW($A3553)/4)),IF(MID($A3552,3,5)="notes",INDIRECT("wishlist_data!C"&amp;INT(ROW($A3553)/4)),IF(MID($A3552,1,3)="dim","",INDIRECT("wishlist_data!B"&amp;INT(ROW($A3553)/4)))))</f>
        <v>//notes:[Aegis' Speedrunner's Shopping List (updated 2026-01-05)] Tier: N/A [Purpose]: General primary [Usage]: Universal [Source]: Operation: Seraph's Shield  | tags: aegis speedrun pve</v>
      </c>
    </row>
    <row r="3554" spans="1:1" x14ac:dyDescent="0.25">
      <c r="A3554" s="6" t="str" cm="1">
        <f t="array" aca="1" ref="A3554" ca="1">IF($A3553="",INDIRECT("wishlist_data!A"&amp;INT(ROW($A3554)/4)),IF(MID($A3553,3,5)="notes",INDIRECT("wishlist_data!C"&amp;INT(ROW($A3554)/4)),IF(MID($A3553,1,3)="dim","",INDIRECT("wishlist_data!B"&amp;INT(ROW($A3554)/4)))))</f>
        <v>dimwishlist:item=2149683300&amp;perks=1840239774,1140096971,4071163871,3708227201</v>
      </c>
    </row>
    <row r="3555" spans="1:1" x14ac:dyDescent="0.25">
      <c r="A3555" s="6" t="str" cm="1">
        <f t="array" aca="1" ref="A3555" ca="1">IF($A3554="",INDIRECT("wishlist_data!A"&amp;INT(ROW($A3555)/4)),IF(MID($A3554,3,5)="notes",INDIRECT("wishlist_data!C"&amp;INT(ROW($A3555)/4)),IF(MID($A3554,1,3)="dim","",INDIRECT("wishlist_data!B"&amp;INT(ROW($A3555)/4)))))</f>
        <v/>
      </c>
    </row>
    <row r="3556" spans="1:1" x14ac:dyDescent="0.25">
      <c r="A3556" s="6" t="str" cm="1">
        <f t="array" aca="1" ref="A3556" ca="1">IF($A3555="",INDIRECT("wishlist_data!A"&amp;INT(ROW($A3556)/4)),IF(MID($A3555,3,5)="notes",INDIRECT("wishlist_data!C"&amp;INT(ROW($A3556)/4)),IF(MID($A3555,1,3)="dim","",INDIRECT("wishlist_data!B"&amp;INT(ROW($A3556)/4)))))</f>
        <v>// IKELOS_SMG_V1.0.3</v>
      </c>
    </row>
    <row r="3557" spans="1:1" x14ac:dyDescent="0.25">
      <c r="A3557" s="6" t="str" cm="1">
        <f t="array" aca="1" ref="A3557" ca="1">IF($A3556="",INDIRECT("wishlist_data!A"&amp;INT(ROW($A3557)/4)),IF(MID($A3556,3,5)="notes",INDIRECT("wishlist_data!C"&amp;INT(ROW($A3557)/4)),IF(MID($A3556,1,3)="dim","",INDIRECT("wishlist_data!B"&amp;INT(ROW($A3557)/4)))))</f>
        <v>//notes:[Aegis' Speedrunner's Shopping List (updated 2026-01-05)] Tier: N/A [Purpose]: General primary [Usage]: Universal [Source]: Operation: Seraph's Shield  | tags: aegis speedrun pve</v>
      </c>
    </row>
    <row r="3558" spans="1:1" x14ac:dyDescent="0.25">
      <c r="A3558" s="6" t="str" cm="1">
        <f t="array" aca="1" ref="A3558" ca="1">IF($A3557="",INDIRECT("wishlist_data!A"&amp;INT(ROW($A3558)/4)),IF(MID($A3557,3,5)="notes",INDIRECT("wishlist_data!C"&amp;INT(ROW($A3558)/4)),IF(MID($A3557,1,3)="dim","",INDIRECT("wishlist_data!B"&amp;INT(ROW($A3558)/4)))))</f>
        <v>dimwishlist:item=2149683300&amp;perks=1840239774,1140096971,4071163871,4104185692</v>
      </c>
    </row>
    <row r="3559" spans="1:1" x14ac:dyDescent="0.25">
      <c r="A3559" s="6" t="str" cm="1">
        <f t="array" aca="1" ref="A3559" ca="1">IF($A3558="",INDIRECT("wishlist_data!A"&amp;INT(ROW($A3559)/4)),IF(MID($A3558,3,5)="notes",INDIRECT("wishlist_data!C"&amp;INT(ROW($A3559)/4)),IF(MID($A3558,1,3)="dim","",INDIRECT("wishlist_data!B"&amp;INT(ROW($A3559)/4)))))</f>
        <v/>
      </c>
    </row>
    <row r="3560" spans="1:1" x14ac:dyDescent="0.25">
      <c r="A3560" s="6" t="str" cm="1">
        <f t="array" aca="1" ref="A3560" ca="1">IF($A3559="",INDIRECT("wishlist_data!A"&amp;INT(ROW($A3560)/4)),IF(MID($A3559,3,5)="notes",INDIRECT("wishlist_data!C"&amp;INT(ROW($A3560)/4)),IF(MID($A3559,1,3)="dim","",INDIRECT("wishlist_data!B"&amp;INT(ROW($A3560)/4)))))</f>
        <v>// IKELOS_SMG_V1.0.3</v>
      </c>
    </row>
    <row r="3561" spans="1:1" x14ac:dyDescent="0.25">
      <c r="A3561" s="6" t="str" cm="1">
        <f t="array" aca="1" ref="A3561" ca="1">IF($A3560="",INDIRECT("wishlist_data!A"&amp;INT(ROW($A3561)/4)),IF(MID($A3560,3,5)="notes",INDIRECT("wishlist_data!C"&amp;INT(ROW($A3561)/4)),IF(MID($A3560,1,3)="dim","",INDIRECT("wishlist_data!B"&amp;INT(ROW($A3561)/4)))))</f>
        <v>//notes:[Aegis' Speedrunner's Shopping List (updated 2026-01-05)] Tier: N/A [Purpose]: General primary [Usage]: Universal [Source]: Operation: Seraph's Shield  | tags: aegis speedrun pve</v>
      </c>
    </row>
    <row r="3562" spans="1:1" x14ac:dyDescent="0.25">
      <c r="A3562" s="6" t="str" cm="1">
        <f t="array" aca="1" ref="A3562" ca="1">IF($A3561="",INDIRECT("wishlist_data!A"&amp;INT(ROW($A3562)/4)),IF(MID($A3561,3,5)="notes",INDIRECT("wishlist_data!C"&amp;INT(ROW($A3562)/4)),IF(MID($A3561,1,3)="dim","",INDIRECT("wishlist_data!B"&amp;INT(ROW($A3562)/4)))))</f>
        <v>dimwishlist:item=2149683300&amp;perks=1840239774,3230963543,3700496672,2173046394</v>
      </c>
    </row>
    <row r="3563" spans="1:1" x14ac:dyDescent="0.25">
      <c r="A3563" s="6" t="str" cm="1">
        <f t="array" aca="1" ref="A3563" ca="1">IF($A3562="",INDIRECT("wishlist_data!A"&amp;INT(ROW($A3563)/4)),IF(MID($A3562,3,5)="notes",INDIRECT("wishlist_data!C"&amp;INT(ROW($A3563)/4)),IF(MID($A3562,1,3)="dim","",INDIRECT("wishlist_data!B"&amp;INT(ROW($A3563)/4)))))</f>
        <v/>
      </c>
    </row>
    <row r="3564" spans="1:1" x14ac:dyDescent="0.25">
      <c r="A3564" s="6" t="str" cm="1">
        <f t="array" aca="1" ref="A3564" ca="1">IF($A3563="",INDIRECT("wishlist_data!A"&amp;INT(ROW($A3564)/4)),IF(MID($A3563,3,5)="notes",INDIRECT("wishlist_data!C"&amp;INT(ROW($A3564)/4)),IF(MID($A3563,1,3)="dim","",INDIRECT("wishlist_data!B"&amp;INT(ROW($A3564)/4)))))</f>
        <v>// IKELOS_SMG_V1.0.3</v>
      </c>
    </row>
    <row r="3565" spans="1:1" x14ac:dyDescent="0.25">
      <c r="A3565" s="6" t="str" cm="1">
        <f t="array" aca="1" ref="A3565" ca="1">IF($A3564="",INDIRECT("wishlist_data!A"&amp;INT(ROW($A3565)/4)),IF(MID($A3564,3,5)="notes",INDIRECT("wishlist_data!C"&amp;INT(ROW($A3565)/4)),IF(MID($A3564,1,3)="dim","",INDIRECT("wishlist_data!B"&amp;INT(ROW($A3565)/4)))))</f>
        <v>//notes:[Aegis' Speedrunner's Shopping List (updated 2026-01-05)] Tier: N/A [Purpose]: General primary [Usage]: Universal [Source]: Operation: Seraph's Shield  | tags: aegis speedrun pve</v>
      </c>
    </row>
    <row r="3566" spans="1:1" x14ac:dyDescent="0.25">
      <c r="A3566" s="6" t="str" cm="1">
        <f t="array" aca="1" ref="A3566" ca="1">IF($A3565="",INDIRECT("wishlist_data!A"&amp;INT(ROW($A3566)/4)),IF(MID($A3565,3,5)="notes",INDIRECT("wishlist_data!C"&amp;INT(ROW($A3566)/4)),IF(MID($A3565,1,3)="dim","",INDIRECT("wishlist_data!B"&amp;INT(ROW($A3566)/4)))))</f>
        <v>dimwishlist:item=2149683300&amp;perks=1840239774,3230963543,3700496672,3708227201</v>
      </c>
    </row>
    <row r="3567" spans="1:1" x14ac:dyDescent="0.25">
      <c r="A3567" s="6" t="str" cm="1">
        <f t="array" aca="1" ref="A3567" ca="1">IF($A3566="",INDIRECT("wishlist_data!A"&amp;INT(ROW($A3567)/4)),IF(MID($A3566,3,5)="notes",INDIRECT("wishlist_data!C"&amp;INT(ROW($A3567)/4)),IF(MID($A3566,1,3)="dim","",INDIRECT("wishlist_data!B"&amp;INT(ROW($A3567)/4)))))</f>
        <v/>
      </c>
    </row>
    <row r="3568" spans="1:1" x14ac:dyDescent="0.25">
      <c r="A3568" s="6" t="str" cm="1">
        <f t="array" aca="1" ref="A3568" ca="1">IF($A3567="",INDIRECT("wishlist_data!A"&amp;INT(ROW($A3568)/4)),IF(MID($A3567,3,5)="notes",INDIRECT("wishlist_data!C"&amp;INT(ROW($A3568)/4)),IF(MID($A3567,1,3)="dim","",INDIRECT("wishlist_data!B"&amp;INT(ROW($A3568)/4)))))</f>
        <v>// IKELOS_SMG_V1.0.3</v>
      </c>
    </row>
    <row r="3569" spans="1:1" x14ac:dyDescent="0.25">
      <c r="A3569" s="6" t="str" cm="1">
        <f t="array" aca="1" ref="A3569" ca="1">IF($A3568="",INDIRECT("wishlist_data!A"&amp;INT(ROW($A3569)/4)),IF(MID($A3568,3,5)="notes",INDIRECT("wishlist_data!C"&amp;INT(ROW($A3569)/4)),IF(MID($A3568,1,3)="dim","",INDIRECT("wishlist_data!B"&amp;INT(ROW($A3569)/4)))))</f>
        <v>//notes:[Aegis' Speedrunner's Shopping List (updated 2026-01-05)] Tier: N/A [Purpose]: General primary [Usage]: Universal [Source]: Operation: Seraph's Shield  | tags: aegis speedrun pve</v>
      </c>
    </row>
    <row r="3570" spans="1:1" x14ac:dyDescent="0.25">
      <c r="A3570" s="6" t="str" cm="1">
        <f t="array" aca="1" ref="A3570" ca="1">IF($A3569="",INDIRECT("wishlist_data!A"&amp;INT(ROW($A3570)/4)),IF(MID($A3569,3,5)="notes",INDIRECT("wishlist_data!C"&amp;INT(ROW($A3570)/4)),IF(MID($A3569,1,3)="dim","",INDIRECT("wishlist_data!B"&amp;INT(ROW($A3570)/4)))))</f>
        <v>dimwishlist:item=2149683300&amp;perks=1840239774,3230963543,3700496672,4104185692</v>
      </c>
    </row>
    <row r="3571" spans="1:1" x14ac:dyDescent="0.25">
      <c r="A3571" s="6" t="str" cm="1">
        <f t="array" aca="1" ref="A3571" ca="1">IF($A3570="",INDIRECT("wishlist_data!A"&amp;INT(ROW($A3571)/4)),IF(MID($A3570,3,5)="notes",INDIRECT("wishlist_data!C"&amp;INT(ROW($A3571)/4)),IF(MID($A3570,1,3)="dim","",INDIRECT("wishlist_data!B"&amp;INT(ROW($A3571)/4)))))</f>
        <v/>
      </c>
    </row>
    <row r="3572" spans="1:1" x14ac:dyDescent="0.25">
      <c r="A3572" s="6" t="str" cm="1">
        <f t="array" aca="1" ref="A3572" ca="1">IF($A3571="",INDIRECT("wishlist_data!A"&amp;INT(ROW($A3572)/4)),IF(MID($A3571,3,5)="notes",INDIRECT("wishlist_data!C"&amp;INT(ROW($A3572)/4)),IF(MID($A3571,1,3)="dim","",INDIRECT("wishlist_data!B"&amp;INT(ROW($A3572)/4)))))</f>
        <v>// IKELOS_SMG_V1.0.3</v>
      </c>
    </row>
    <row r="3573" spans="1:1" x14ac:dyDescent="0.25">
      <c r="A3573" s="6" t="str" cm="1">
        <f t="array" aca="1" ref="A3573" ca="1">IF($A3572="",INDIRECT("wishlist_data!A"&amp;INT(ROW($A3573)/4)),IF(MID($A3572,3,5)="notes",INDIRECT("wishlist_data!C"&amp;INT(ROW($A3573)/4)),IF(MID($A3572,1,3)="dim","",INDIRECT("wishlist_data!B"&amp;INT(ROW($A3573)/4)))))</f>
        <v>//notes:[Aegis' Speedrunner's Shopping List (updated 2026-01-05)] Tier: N/A [Purpose]: General primary [Usage]: Universal [Source]: Operation: Seraph's Shield  | tags: aegis speedrun pve</v>
      </c>
    </row>
    <row r="3574" spans="1:1" x14ac:dyDescent="0.25">
      <c r="A3574" s="6" t="str" cm="1">
        <f t="array" aca="1" ref="A3574" ca="1">IF($A3573="",INDIRECT("wishlist_data!A"&amp;INT(ROW($A3574)/4)),IF(MID($A3573,3,5)="notes",INDIRECT("wishlist_data!C"&amp;INT(ROW($A3574)/4)),IF(MID($A3573,1,3)="dim","",INDIRECT("wishlist_data!B"&amp;INT(ROW($A3574)/4)))))</f>
        <v>dimwishlist:item=2149683300&amp;perks=1840239774,3230963543,4071163871,2173046394</v>
      </c>
    </row>
    <row r="3575" spans="1:1" x14ac:dyDescent="0.25">
      <c r="A3575" s="6" t="str" cm="1">
        <f t="array" aca="1" ref="A3575" ca="1">IF($A3574="",INDIRECT("wishlist_data!A"&amp;INT(ROW($A3575)/4)),IF(MID($A3574,3,5)="notes",INDIRECT("wishlist_data!C"&amp;INT(ROW($A3575)/4)),IF(MID($A3574,1,3)="dim","",INDIRECT("wishlist_data!B"&amp;INT(ROW($A3575)/4)))))</f>
        <v/>
      </c>
    </row>
    <row r="3576" spans="1:1" x14ac:dyDescent="0.25">
      <c r="A3576" s="6" t="str" cm="1">
        <f t="array" aca="1" ref="A3576" ca="1">IF($A3575="",INDIRECT("wishlist_data!A"&amp;INT(ROW($A3576)/4)),IF(MID($A3575,3,5)="notes",INDIRECT("wishlist_data!C"&amp;INT(ROW($A3576)/4)),IF(MID($A3575,1,3)="dim","",INDIRECT("wishlist_data!B"&amp;INT(ROW($A3576)/4)))))</f>
        <v>// IKELOS_SMG_V1.0.3</v>
      </c>
    </row>
    <row r="3577" spans="1:1" x14ac:dyDescent="0.25">
      <c r="A3577" s="6" t="str" cm="1">
        <f t="array" aca="1" ref="A3577" ca="1">IF($A3576="",INDIRECT("wishlist_data!A"&amp;INT(ROW($A3577)/4)),IF(MID($A3576,3,5)="notes",INDIRECT("wishlist_data!C"&amp;INT(ROW($A3577)/4)),IF(MID($A3576,1,3)="dim","",INDIRECT("wishlist_data!B"&amp;INT(ROW($A3577)/4)))))</f>
        <v>//notes:[Aegis' Speedrunner's Shopping List (updated 2026-01-05)] Tier: N/A [Purpose]: General primary [Usage]: Universal [Source]: Operation: Seraph's Shield  | tags: aegis speedrun pve</v>
      </c>
    </row>
    <row r="3578" spans="1:1" x14ac:dyDescent="0.25">
      <c r="A3578" s="6" t="str" cm="1">
        <f t="array" aca="1" ref="A3578" ca="1">IF($A3577="",INDIRECT("wishlist_data!A"&amp;INT(ROW($A3578)/4)),IF(MID($A3577,3,5)="notes",INDIRECT("wishlist_data!C"&amp;INT(ROW($A3578)/4)),IF(MID($A3577,1,3)="dim","",INDIRECT("wishlist_data!B"&amp;INT(ROW($A3578)/4)))))</f>
        <v>dimwishlist:item=2149683300&amp;perks=1840239774,3230963543,4071163871,3708227201</v>
      </c>
    </row>
    <row r="3579" spans="1:1" x14ac:dyDescent="0.25">
      <c r="A3579" s="6" t="str" cm="1">
        <f t="array" aca="1" ref="A3579" ca="1">IF($A3578="",INDIRECT("wishlist_data!A"&amp;INT(ROW($A3579)/4)),IF(MID($A3578,3,5)="notes",INDIRECT("wishlist_data!C"&amp;INT(ROW($A3579)/4)),IF(MID($A3578,1,3)="dim","",INDIRECT("wishlist_data!B"&amp;INT(ROW($A3579)/4)))))</f>
        <v/>
      </c>
    </row>
    <row r="3580" spans="1:1" x14ac:dyDescent="0.25">
      <c r="A3580" s="6" t="str" cm="1">
        <f t="array" aca="1" ref="A3580" ca="1">IF($A3579="",INDIRECT("wishlist_data!A"&amp;INT(ROW($A3580)/4)),IF(MID($A3579,3,5)="notes",INDIRECT("wishlist_data!C"&amp;INT(ROW($A3580)/4)),IF(MID($A3579,1,3)="dim","",INDIRECT("wishlist_data!B"&amp;INT(ROW($A3580)/4)))))</f>
        <v>// IKELOS_SMG_V1.0.3</v>
      </c>
    </row>
    <row r="3581" spans="1:1" x14ac:dyDescent="0.25">
      <c r="A3581" s="6" t="str" cm="1">
        <f t="array" aca="1" ref="A3581" ca="1">IF($A3580="",INDIRECT("wishlist_data!A"&amp;INT(ROW($A3581)/4)),IF(MID($A3580,3,5)="notes",INDIRECT("wishlist_data!C"&amp;INT(ROW($A3581)/4)),IF(MID($A3580,1,3)="dim","",INDIRECT("wishlist_data!B"&amp;INT(ROW($A3581)/4)))))</f>
        <v>//notes:[Aegis' Speedrunner's Shopping List (updated 2026-01-05)] Tier: N/A [Purpose]: General primary [Usage]: Universal [Source]: Operation: Seraph's Shield  | tags: aegis speedrun pve</v>
      </c>
    </row>
    <row r="3582" spans="1:1" x14ac:dyDescent="0.25">
      <c r="A3582" s="6" t="str" cm="1">
        <f t="array" aca="1" ref="A3582" ca="1">IF($A3581="",INDIRECT("wishlist_data!A"&amp;INT(ROW($A3582)/4)),IF(MID($A3581,3,5)="notes",INDIRECT("wishlist_data!C"&amp;INT(ROW($A3582)/4)),IF(MID($A3581,1,3)="dim","",INDIRECT("wishlist_data!B"&amp;INT(ROW($A3582)/4)))))</f>
        <v>dimwishlist:item=2149683300&amp;perks=1840239774,3230963543,4071163871,4104185692</v>
      </c>
    </row>
    <row r="3583" spans="1:1" x14ac:dyDescent="0.25">
      <c r="A3583" s="6" t="str" cm="1">
        <f t="array" aca="1" ref="A3583" ca="1">IF($A3582="",INDIRECT("wishlist_data!A"&amp;INT(ROW($A3583)/4)),IF(MID($A3582,3,5)="notes",INDIRECT("wishlist_data!C"&amp;INT(ROW($A3583)/4)),IF(MID($A3582,1,3)="dim","",INDIRECT("wishlist_data!B"&amp;INT(ROW($A3583)/4)))))</f>
        <v/>
      </c>
    </row>
    <row r="3584" spans="1:1" x14ac:dyDescent="0.25">
      <c r="A3584" s="6" t="str" cm="1">
        <f t="array" aca="1" ref="A3584" ca="1">IF($A3583="",INDIRECT("wishlist_data!A"&amp;INT(ROW($A3584)/4)),IF(MID($A3583,3,5)="notes",INDIRECT("wishlist_data!C"&amp;INT(ROW($A3584)/4)),IF(MID($A3583,1,3)="dim","",INDIRECT("wishlist_data!B"&amp;INT(ROW($A3584)/4)))))</f>
        <v>// IKELOS_SR_V1.0.2</v>
      </c>
    </row>
    <row r="3585" spans="1:1" x14ac:dyDescent="0.25">
      <c r="A3585" s="6" t="str" cm="1">
        <f t="array" aca="1" ref="A3585" ca="1">IF($A3584="",INDIRECT("wishlist_data!A"&amp;INT(ROW($A3585)/4)),IF(MID($A3584,3,5)="notes",INDIRECT("wishlist_data!C"&amp;INT(ROW($A3585)/4)),IF(MID($A3584,1,3)="dim","",INDIRECT("wishlist_data!B"&amp;INT(ROW($A3585)/4)))))</f>
        <v>//notes:[Aegis' Speedrunner's Shopping List (updated 2026-01-05)] Tier: N/A [Purpose]: Quick ranged hitscan kills, Breaking eyes [Usage]: GoS, SotW [Source]: Operation: Seraph's Shield  | tags: aegis speedrun pve</v>
      </c>
    </row>
    <row r="3586" spans="1:1" x14ac:dyDescent="0.25">
      <c r="A3586" s="6" t="str" cm="1">
        <f t="array" aca="1" ref="A3586" ca="1">IF($A3585="",INDIRECT("wishlist_data!A"&amp;INT(ROW($A3586)/4)),IF(MID($A3585,3,5)="notes",INDIRECT("wishlist_data!C"&amp;INT(ROW($A3586)/4)),IF(MID($A3585,1,3)="dim","",INDIRECT("wishlist_data!B"&amp;INT(ROW($A3586)/4)))))</f>
        <v>dimwishlist:item=1253087083&amp;perks=1840239774,106909392,1354429876,2213355989</v>
      </c>
    </row>
    <row r="3587" spans="1:1" x14ac:dyDescent="0.25">
      <c r="A3587" s="6" t="str" cm="1">
        <f t="array" aca="1" ref="A3587" ca="1">IF($A3586="",INDIRECT("wishlist_data!A"&amp;INT(ROW($A3587)/4)),IF(MID($A3586,3,5)="notes",INDIRECT("wishlist_data!C"&amp;INT(ROW($A3587)/4)),IF(MID($A3586,1,3)="dim","",INDIRECT("wishlist_data!B"&amp;INT(ROW($A3587)/4)))))</f>
        <v/>
      </c>
    </row>
    <row r="3588" spans="1:1" x14ac:dyDescent="0.25">
      <c r="A3588" s="6" t="str" cm="1">
        <f t="array" aca="1" ref="A3588" ca="1">IF($A3587="",INDIRECT("wishlist_data!A"&amp;INT(ROW($A3588)/4)),IF(MID($A3587,3,5)="notes",INDIRECT("wishlist_data!C"&amp;INT(ROW($A3588)/4)),IF(MID($A3587,1,3)="dim","",INDIRECT("wishlist_data!B"&amp;INT(ROW($A3588)/4)))))</f>
        <v>// IKELOS_SR_V1.0.2</v>
      </c>
    </row>
    <row r="3589" spans="1:1" x14ac:dyDescent="0.25">
      <c r="A3589" s="6" t="str" cm="1">
        <f t="array" aca="1" ref="A3589" ca="1">IF($A3588="",INDIRECT("wishlist_data!A"&amp;INT(ROW($A3589)/4)),IF(MID($A3588,3,5)="notes",INDIRECT("wishlist_data!C"&amp;INT(ROW($A3589)/4)),IF(MID($A3588,1,3)="dim","",INDIRECT("wishlist_data!B"&amp;INT(ROW($A3589)/4)))))</f>
        <v>//notes:[Aegis' Speedrunner's Shopping List (updated 2026-01-05)] Tier: N/A [Purpose]: Quick ranged hitscan kills, Breaking eyes [Usage]: GoS, SotW [Source]: Operation: Seraph's Shield  | tags: aegis speedrun pve</v>
      </c>
    </row>
    <row r="3590" spans="1:1" x14ac:dyDescent="0.25">
      <c r="A3590" s="6" t="str" cm="1">
        <f t="array" aca="1" ref="A3590" ca="1">IF($A3589="",INDIRECT("wishlist_data!A"&amp;INT(ROW($A3590)/4)),IF(MID($A3589,3,5)="notes",INDIRECT("wishlist_data!C"&amp;INT(ROW($A3590)/4)),IF(MID($A3589,1,3)="dim","",INDIRECT("wishlist_data!B"&amp;INT(ROW($A3590)/4)))))</f>
        <v>dimwishlist:item=1253087083&amp;perks=1840239774,106909392,1354429876,706527188</v>
      </c>
    </row>
    <row r="3591" spans="1:1" x14ac:dyDescent="0.25">
      <c r="A3591" s="6" t="str" cm="1">
        <f t="array" aca="1" ref="A3591" ca="1">IF($A3590="",INDIRECT("wishlist_data!A"&amp;INT(ROW($A3591)/4)),IF(MID($A3590,3,5)="notes",INDIRECT("wishlist_data!C"&amp;INT(ROW($A3591)/4)),IF(MID($A3590,1,3)="dim","",INDIRECT("wishlist_data!B"&amp;INT(ROW($A3591)/4)))))</f>
        <v/>
      </c>
    </row>
    <row r="3592" spans="1:1" x14ac:dyDescent="0.25">
      <c r="A3592" s="6" t="str" cm="1">
        <f t="array" aca="1" ref="A3592" ca="1">IF($A3591="",INDIRECT("wishlist_data!A"&amp;INT(ROW($A3592)/4)),IF(MID($A3591,3,5)="notes",INDIRECT("wishlist_data!C"&amp;INT(ROW($A3592)/4)),IF(MID($A3591,1,3)="dim","",INDIRECT("wishlist_data!B"&amp;INT(ROW($A3592)/4)))))</f>
        <v>// IKELOS_SR_V1.0.2</v>
      </c>
    </row>
    <row r="3593" spans="1:1" x14ac:dyDescent="0.25">
      <c r="A3593" s="6" t="str" cm="1">
        <f t="array" aca="1" ref="A3593" ca="1">IF($A3592="",INDIRECT("wishlist_data!A"&amp;INT(ROW($A3593)/4)),IF(MID($A3592,3,5)="notes",INDIRECT("wishlist_data!C"&amp;INT(ROW($A3593)/4)),IF(MID($A3592,1,3)="dim","",INDIRECT("wishlist_data!B"&amp;INT(ROW($A3593)/4)))))</f>
        <v>//notes:[Aegis' Speedrunner's Shopping List (updated 2026-01-05)] Tier: N/A [Purpose]: Quick ranged hitscan kills, Breaking eyes [Usage]: GoS, SotW [Source]: Operation: Seraph's Shield  | tags: aegis speedrun pve</v>
      </c>
    </row>
    <row r="3594" spans="1:1" x14ac:dyDescent="0.25">
      <c r="A3594" s="6" t="str" cm="1">
        <f t="array" aca="1" ref="A3594" ca="1">IF($A3593="",INDIRECT("wishlist_data!A"&amp;INT(ROW($A3594)/4)),IF(MID($A3593,3,5)="notes",INDIRECT("wishlist_data!C"&amp;INT(ROW($A3594)/4)),IF(MID($A3593,1,3)="dim","",INDIRECT("wishlist_data!B"&amp;INT(ROW($A3594)/4)))))</f>
        <v>dimwishlist:item=1253087083&amp;perks=1840239774,106909392,3400784728,2213355989</v>
      </c>
    </row>
    <row r="3595" spans="1:1" x14ac:dyDescent="0.25">
      <c r="A3595" s="6" t="str" cm="1">
        <f t="array" aca="1" ref="A3595" ca="1">IF($A3594="",INDIRECT("wishlist_data!A"&amp;INT(ROW($A3595)/4)),IF(MID($A3594,3,5)="notes",INDIRECT("wishlist_data!C"&amp;INT(ROW($A3595)/4)),IF(MID($A3594,1,3)="dim","",INDIRECT("wishlist_data!B"&amp;INT(ROW($A3595)/4)))))</f>
        <v/>
      </c>
    </row>
    <row r="3596" spans="1:1" x14ac:dyDescent="0.25">
      <c r="A3596" s="6" t="str" cm="1">
        <f t="array" aca="1" ref="A3596" ca="1">IF($A3595="",INDIRECT("wishlist_data!A"&amp;INT(ROW($A3596)/4)),IF(MID($A3595,3,5)="notes",INDIRECT("wishlist_data!C"&amp;INT(ROW($A3596)/4)),IF(MID($A3595,1,3)="dim","",INDIRECT("wishlist_data!B"&amp;INT(ROW($A3596)/4)))))</f>
        <v>// IKELOS_SR_V1.0.2</v>
      </c>
    </row>
    <row r="3597" spans="1:1" x14ac:dyDescent="0.25">
      <c r="A3597" s="6" t="str" cm="1">
        <f t="array" aca="1" ref="A3597" ca="1">IF($A3596="",INDIRECT("wishlist_data!A"&amp;INT(ROW($A3597)/4)),IF(MID($A3596,3,5)="notes",INDIRECT("wishlist_data!C"&amp;INT(ROW($A3597)/4)),IF(MID($A3596,1,3)="dim","",INDIRECT("wishlist_data!B"&amp;INT(ROW($A3597)/4)))))</f>
        <v>//notes:[Aegis' Speedrunner's Shopping List (updated 2026-01-05)] Tier: N/A [Purpose]: Quick ranged hitscan kills, Breaking eyes [Usage]: GoS, SotW [Source]: Operation: Seraph's Shield  | tags: aegis speedrun pve</v>
      </c>
    </row>
    <row r="3598" spans="1:1" x14ac:dyDescent="0.25">
      <c r="A3598" s="6" t="str" cm="1">
        <f t="array" aca="1" ref="A3598" ca="1">IF($A3597="",INDIRECT("wishlist_data!A"&amp;INT(ROW($A3598)/4)),IF(MID($A3597,3,5)="notes",INDIRECT("wishlist_data!C"&amp;INT(ROW($A3598)/4)),IF(MID($A3597,1,3)="dim","",INDIRECT("wishlist_data!B"&amp;INT(ROW($A3598)/4)))))</f>
        <v>dimwishlist:item=1253087083&amp;perks=1840239774,106909392,3400784728,706527188</v>
      </c>
    </row>
    <row r="3599" spans="1:1" x14ac:dyDescent="0.25">
      <c r="A3599" s="6" t="str" cm="1">
        <f t="array" aca="1" ref="A3599" ca="1">IF($A3598="",INDIRECT("wishlist_data!A"&amp;INT(ROW($A3599)/4)),IF(MID($A3598,3,5)="notes",INDIRECT("wishlist_data!C"&amp;INT(ROW($A3599)/4)),IF(MID($A3598,1,3)="dim","",INDIRECT("wishlist_data!B"&amp;INT(ROW($A3599)/4)))))</f>
        <v/>
      </c>
    </row>
    <row r="3600" spans="1:1" x14ac:dyDescent="0.25">
      <c r="A3600" s="6" t="str" cm="1">
        <f t="array" aca="1" ref="A3600" ca="1">IF($A3599="",INDIRECT("wishlist_data!A"&amp;INT(ROW($A3600)/4)),IF(MID($A3599,3,5)="notes",INDIRECT("wishlist_data!C"&amp;INT(ROW($A3600)/4)),IF(MID($A3599,1,3)="dim","",INDIRECT("wishlist_data!B"&amp;INT(ROW($A3600)/4)))))</f>
        <v>// IKELOS_SR_V1.0.3</v>
      </c>
    </row>
    <row r="3601" spans="1:1" x14ac:dyDescent="0.25">
      <c r="A3601" s="6" t="str" cm="1">
        <f t="array" aca="1" ref="A3601" ca="1">IF($A3600="",INDIRECT("wishlist_data!A"&amp;INT(ROW($A3601)/4)),IF(MID($A3600,3,5)="notes",INDIRECT("wishlist_data!C"&amp;INT(ROW($A3601)/4)),IF(MID($A3600,1,3)="dim","",INDIRECT("wishlist_data!B"&amp;INT(ROW($A3601)/4)))))</f>
        <v>//notes:[Aegis' Speedrunner's Shopping List (updated 2026-01-05)] Tier: N/A [Purpose]: Quick ranged hitscan kills, Breaking eyes [Usage]: GoS, SotW [Source]: Operation: Seraph's Shield  | tags: aegis speedrun pve</v>
      </c>
    </row>
    <row r="3602" spans="1:1" x14ac:dyDescent="0.25">
      <c r="A3602" s="6" t="str" cm="1">
        <f t="array" aca="1" ref="A3602" ca="1">IF($A3601="",INDIRECT("wishlist_data!A"&amp;INT(ROW($A3602)/4)),IF(MID($A3601,3,5)="notes",INDIRECT("wishlist_data!C"&amp;INT(ROW($A3602)/4)),IF(MID($A3601,1,3)="dim","",INDIRECT("wishlist_data!B"&amp;INT(ROW($A3602)/4)))))</f>
        <v>dimwishlist:item=2302346155&amp;perks=1840239774,106909392,1354429876,2213355989</v>
      </c>
    </row>
    <row r="3603" spans="1:1" x14ac:dyDescent="0.25">
      <c r="A3603" s="6" t="str" cm="1">
        <f t="array" aca="1" ref="A3603" ca="1">IF($A3602="",INDIRECT("wishlist_data!A"&amp;INT(ROW($A3603)/4)),IF(MID($A3602,3,5)="notes",INDIRECT("wishlist_data!C"&amp;INT(ROW($A3603)/4)),IF(MID($A3602,1,3)="dim","",INDIRECT("wishlist_data!B"&amp;INT(ROW($A3603)/4)))))</f>
        <v/>
      </c>
    </row>
    <row r="3604" spans="1:1" x14ac:dyDescent="0.25">
      <c r="A3604" s="6" t="str" cm="1">
        <f t="array" aca="1" ref="A3604" ca="1">IF($A3603="",INDIRECT("wishlist_data!A"&amp;INT(ROW($A3604)/4)),IF(MID($A3603,3,5)="notes",INDIRECT("wishlist_data!C"&amp;INT(ROW($A3604)/4)),IF(MID($A3603,1,3)="dim","",INDIRECT("wishlist_data!B"&amp;INT(ROW($A3604)/4)))))</f>
        <v>// IKELOS_SR_V1.0.3</v>
      </c>
    </row>
    <row r="3605" spans="1:1" x14ac:dyDescent="0.25">
      <c r="A3605" s="6" t="str" cm="1">
        <f t="array" aca="1" ref="A3605" ca="1">IF($A3604="",INDIRECT("wishlist_data!A"&amp;INT(ROW($A3605)/4)),IF(MID($A3604,3,5)="notes",INDIRECT("wishlist_data!C"&amp;INT(ROW($A3605)/4)),IF(MID($A3604,1,3)="dim","",INDIRECT("wishlist_data!B"&amp;INT(ROW($A3605)/4)))))</f>
        <v>//notes:[Aegis' Speedrunner's Shopping List (updated 2026-01-05)] Tier: N/A [Purpose]: Quick ranged hitscan kills, Breaking eyes [Usage]: GoS, SotW [Source]: Operation: Seraph's Shield  | tags: aegis speedrun pve</v>
      </c>
    </row>
    <row r="3606" spans="1:1" x14ac:dyDescent="0.25">
      <c r="A3606" s="6" t="str" cm="1">
        <f t="array" aca="1" ref="A3606" ca="1">IF($A3605="",INDIRECT("wishlist_data!A"&amp;INT(ROW($A3606)/4)),IF(MID($A3605,3,5)="notes",INDIRECT("wishlist_data!C"&amp;INT(ROW($A3606)/4)),IF(MID($A3605,1,3)="dim","",INDIRECT("wishlist_data!B"&amp;INT(ROW($A3606)/4)))))</f>
        <v>dimwishlist:item=2302346155&amp;perks=1840239774,106909392,1354429876,1821614984</v>
      </c>
    </row>
    <row r="3607" spans="1:1" x14ac:dyDescent="0.25">
      <c r="A3607" s="6" t="str" cm="1">
        <f t="array" aca="1" ref="A3607" ca="1">IF($A3606="",INDIRECT("wishlist_data!A"&amp;INT(ROW($A3607)/4)),IF(MID($A3606,3,5)="notes",INDIRECT("wishlist_data!C"&amp;INT(ROW($A3607)/4)),IF(MID($A3606,1,3)="dim","",INDIRECT("wishlist_data!B"&amp;INT(ROW($A3607)/4)))))</f>
        <v/>
      </c>
    </row>
    <row r="3608" spans="1:1" x14ac:dyDescent="0.25">
      <c r="A3608" s="6" t="str" cm="1">
        <f t="array" aca="1" ref="A3608" ca="1">IF($A3607="",INDIRECT("wishlist_data!A"&amp;INT(ROW($A3608)/4)),IF(MID($A3607,3,5)="notes",INDIRECT("wishlist_data!C"&amp;INT(ROW($A3608)/4)),IF(MID($A3607,1,3)="dim","",INDIRECT("wishlist_data!B"&amp;INT(ROW($A3608)/4)))))</f>
        <v>// IKELOS_SR_V1.0.3</v>
      </c>
    </row>
    <row r="3609" spans="1:1" x14ac:dyDescent="0.25">
      <c r="A3609" s="6" t="str" cm="1">
        <f t="array" aca="1" ref="A3609" ca="1">IF($A3608="",INDIRECT("wishlist_data!A"&amp;INT(ROW($A3609)/4)),IF(MID($A3608,3,5)="notes",INDIRECT("wishlist_data!C"&amp;INT(ROW($A3609)/4)),IF(MID($A3608,1,3)="dim","",INDIRECT("wishlist_data!B"&amp;INT(ROW($A3609)/4)))))</f>
        <v>//notes:[Aegis' Speedrunner's Shopping List (updated 2026-01-05)] Tier: N/A [Purpose]: Quick ranged hitscan kills, Breaking eyes [Usage]: GoS, SotW [Source]: Operation: Seraph's Shield  | tags: aegis speedrun pve</v>
      </c>
    </row>
    <row r="3610" spans="1:1" x14ac:dyDescent="0.25">
      <c r="A3610" s="6" t="str" cm="1">
        <f t="array" aca="1" ref="A3610" ca="1">IF($A3609="",INDIRECT("wishlist_data!A"&amp;INT(ROW($A3610)/4)),IF(MID($A3609,3,5)="notes",INDIRECT("wishlist_data!C"&amp;INT(ROW($A3610)/4)),IF(MID($A3609,1,3)="dim","",INDIRECT("wishlist_data!B"&amp;INT(ROW($A3610)/4)))))</f>
        <v>dimwishlist:item=2302346155&amp;perks=1840239774,106909392,3643424744,2213355989</v>
      </c>
    </row>
    <row r="3611" spans="1:1" x14ac:dyDescent="0.25">
      <c r="A3611" s="6" t="str" cm="1">
        <f t="array" aca="1" ref="A3611" ca="1">IF($A3610="",INDIRECT("wishlist_data!A"&amp;INT(ROW($A3611)/4)),IF(MID($A3610,3,5)="notes",INDIRECT("wishlist_data!C"&amp;INT(ROW($A3611)/4)),IF(MID($A3610,1,3)="dim","",INDIRECT("wishlist_data!B"&amp;INT(ROW($A3611)/4)))))</f>
        <v/>
      </c>
    </row>
    <row r="3612" spans="1:1" x14ac:dyDescent="0.25">
      <c r="A3612" s="6" t="str" cm="1">
        <f t="array" aca="1" ref="A3612" ca="1">IF($A3611="",INDIRECT("wishlist_data!A"&amp;INT(ROW($A3612)/4)),IF(MID($A3611,3,5)="notes",INDIRECT("wishlist_data!C"&amp;INT(ROW($A3612)/4)),IF(MID($A3611,1,3)="dim","",INDIRECT("wishlist_data!B"&amp;INT(ROW($A3612)/4)))))</f>
        <v>// IKELOS_SR_V1.0.3</v>
      </c>
    </row>
    <row r="3613" spans="1:1" x14ac:dyDescent="0.25">
      <c r="A3613" s="6" t="str" cm="1">
        <f t="array" aca="1" ref="A3613" ca="1">IF($A3612="",INDIRECT("wishlist_data!A"&amp;INT(ROW($A3613)/4)),IF(MID($A3612,3,5)="notes",INDIRECT("wishlist_data!C"&amp;INT(ROW($A3613)/4)),IF(MID($A3612,1,3)="dim","",INDIRECT("wishlist_data!B"&amp;INT(ROW($A3613)/4)))))</f>
        <v>//notes:[Aegis' Speedrunner's Shopping List (updated 2026-01-05)] Tier: N/A [Purpose]: Quick ranged hitscan kills, Breaking eyes [Usage]: GoS, SotW [Source]: Operation: Seraph's Shield  | tags: aegis speedrun pve</v>
      </c>
    </row>
    <row r="3614" spans="1:1" x14ac:dyDescent="0.25">
      <c r="A3614" s="6" t="str" cm="1">
        <f t="array" aca="1" ref="A3614" ca="1">IF($A3613="",INDIRECT("wishlist_data!A"&amp;INT(ROW($A3614)/4)),IF(MID($A3613,3,5)="notes",INDIRECT("wishlist_data!C"&amp;INT(ROW($A3614)/4)),IF(MID($A3613,1,3)="dim","",INDIRECT("wishlist_data!B"&amp;INT(ROW($A3614)/4)))))</f>
        <v>dimwishlist:item=2302346155&amp;perks=1840239774,106909392,3643424744,1821614984</v>
      </c>
    </row>
    <row r="3615" spans="1:1" x14ac:dyDescent="0.25">
      <c r="A3615" s="6" t="str" cm="1">
        <f t="array" aca="1" ref="A3615" ca="1">IF($A3614="",INDIRECT("wishlist_data!A"&amp;INT(ROW($A3615)/4)),IF(MID($A3614,3,5)="notes",INDIRECT("wishlist_data!C"&amp;INT(ROW($A3615)/4)),IF(MID($A3614,1,3)="dim","",INDIRECT("wishlist_data!B"&amp;INT(ROW($A3615)/4)))))</f>
        <v/>
      </c>
    </row>
    <row r="3616" spans="1:1" x14ac:dyDescent="0.25">
      <c r="A3616" s="6" t="str" cm="1">
        <f t="array" aca="1" ref="A3616" ca="1">IF($A3615="",INDIRECT("wishlist_data!A"&amp;INT(ROW($A3616)/4)),IF(MID($A3615,3,5)="notes",INDIRECT("wishlist_data!C"&amp;INT(ROW($A3616)/4)),IF(MID($A3615,1,3)="dim","",INDIRECT("wishlist_data!B"&amp;INT(ROW($A3616)/4)))))</f>
        <v>// Ill Omen</v>
      </c>
    </row>
    <row r="3617" spans="1:1" x14ac:dyDescent="0.25">
      <c r="A3617" s="6" t="str" cm="1">
        <f t="array" aca="1" ref="A3617" ca="1">IF($A3616="",INDIRECT("wishlist_data!A"&amp;INT(ROW($A3617)/4)),IF(MID($A3616,3,5)="notes",INDIRECT("wishlist_data!C"&amp;INT(ROW($A3617)/4)),IF(MID($A3616,1,3)="dim","",INDIRECT("wishlist_data!B"&amp;INT(ROW($A3617)/4)))))</f>
        <v>//notes:[Aegis' Speedrunner's Shopping List (updated 2026-01-05)] Tier: N/A [Purpose]: Sword boss damage [Usage]: CE, SE [Source]: S24 pool  | tags: aegis speedrun pve</v>
      </c>
    </row>
    <row r="3618" spans="1:1" x14ac:dyDescent="0.25">
      <c r="A3618" s="6" t="str" cm="1">
        <f t="array" aca="1" ref="A3618" ca="1">IF($A3617="",INDIRECT("wishlist_data!A"&amp;INT(ROW($A3618)/4)),IF(MID($A3617,3,5)="notes",INDIRECT("wishlist_data!C"&amp;INT(ROW($A3618)/4)),IF(MID($A3617,1,3)="dim","",INDIRECT("wishlist_data!B"&amp;INT(ROW($A3618)/4)))))</f>
        <v>dimwishlist:item=3794274730&amp;perks=3666208348,269888150,243981275,3913600130</v>
      </c>
    </row>
    <row r="3619" spans="1:1" x14ac:dyDescent="0.25">
      <c r="A3619" s="6" t="str" cm="1">
        <f t="array" aca="1" ref="A3619" ca="1">IF($A3618="",INDIRECT("wishlist_data!A"&amp;INT(ROW($A3619)/4)),IF(MID($A3618,3,5)="notes",INDIRECT("wishlist_data!C"&amp;INT(ROW($A3619)/4)),IF(MID($A3618,1,3)="dim","",INDIRECT("wishlist_data!B"&amp;INT(ROW($A3619)/4)))))</f>
        <v/>
      </c>
    </row>
    <row r="3620" spans="1:1" x14ac:dyDescent="0.25">
      <c r="A3620" s="6" t="str" cm="1">
        <f t="array" aca="1" ref="A3620" ca="1">IF($A3619="",INDIRECT("wishlist_data!A"&amp;INT(ROW($A3620)/4)),IF(MID($A3619,3,5)="notes",INDIRECT("wishlist_data!C"&amp;INT(ROW($A3620)/4)),IF(MID($A3619,1,3)="dim","",INDIRECT("wishlist_data!B"&amp;INT(ROW($A3620)/4)))))</f>
        <v>// Ill Omen</v>
      </c>
    </row>
    <row r="3621" spans="1:1" x14ac:dyDescent="0.25">
      <c r="A3621" s="6" t="str" cm="1">
        <f t="array" aca="1" ref="A3621" ca="1">IF($A3620="",INDIRECT("wishlist_data!A"&amp;INT(ROW($A3621)/4)),IF(MID($A3620,3,5)="notes",INDIRECT("wishlist_data!C"&amp;INT(ROW($A3621)/4)),IF(MID($A3620,1,3)="dim","",INDIRECT("wishlist_data!B"&amp;INT(ROW($A3621)/4)))))</f>
        <v>//notes:[Aegis' Speedrunner's Shopping List (updated 2026-01-05)] Tier: N/A [Purpose]: Sword boss damage [Usage]: CE, SE [Source]: S24 pool  | tags: aegis speedrun pve</v>
      </c>
    </row>
    <row r="3622" spans="1:1" x14ac:dyDescent="0.25">
      <c r="A3622" s="6" t="str" cm="1">
        <f t="array" aca="1" ref="A3622" ca="1">IF($A3621="",INDIRECT("wishlist_data!A"&amp;INT(ROW($A3622)/4)),IF(MID($A3621,3,5)="notes",INDIRECT("wishlist_data!C"&amp;INT(ROW($A3622)/4)),IF(MID($A3621,1,3)="dim","",INDIRECT("wishlist_data!B"&amp;INT(ROW($A3622)/4)))))</f>
        <v>dimwishlist:item=3794274730&amp;perks=3666208348,269888150,243981275,3708227201</v>
      </c>
    </row>
    <row r="3623" spans="1:1" x14ac:dyDescent="0.25">
      <c r="A3623" s="6" t="str" cm="1">
        <f t="array" aca="1" ref="A3623" ca="1">IF($A3622="",INDIRECT("wishlist_data!A"&amp;INT(ROW($A3623)/4)),IF(MID($A3622,3,5)="notes",INDIRECT("wishlist_data!C"&amp;INT(ROW($A3623)/4)),IF(MID($A3622,1,3)="dim","",INDIRECT("wishlist_data!B"&amp;INT(ROW($A3623)/4)))))</f>
        <v/>
      </c>
    </row>
    <row r="3624" spans="1:1" x14ac:dyDescent="0.25">
      <c r="A3624" s="6" t="str" cm="1">
        <f t="array" aca="1" ref="A3624" ca="1">IF($A3623="",INDIRECT("wishlist_data!A"&amp;INT(ROW($A3624)/4)),IF(MID($A3623,3,5)="notes",INDIRECT("wishlist_data!C"&amp;INT(ROW($A3624)/4)),IF(MID($A3623,1,3)="dim","",INDIRECT("wishlist_data!B"&amp;INT(ROW($A3624)/4)))))</f>
        <v>// Ill Omen</v>
      </c>
    </row>
    <row r="3625" spans="1:1" x14ac:dyDescent="0.25">
      <c r="A3625" s="6" t="str" cm="1">
        <f t="array" aca="1" ref="A3625" ca="1">IF($A3624="",INDIRECT("wishlist_data!A"&amp;INT(ROW($A3625)/4)),IF(MID($A3624,3,5)="notes",INDIRECT("wishlist_data!C"&amp;INT(ROW($A3625)/4)),IF(MID($A3624,1,3)="dim","",INDIRECT("wishlist_data!B"&amp;INT(ROW($A3625)/4)))))</f>
        <v>//notes:[Aegis' Speedrunner's Shopping List (updated 2026-01-05)] Tier: N/A [Purpose]: Sword boss damage [Usage]: CE, SE [Source]: S24 pool  | tags: aegis speedrun pve</v>
      </c>
    </row>
    <row r="3626" spans="1:1" x14ac:dyDescent="0.25">
      <c r="A3626" s="6" t="str" cm="1">
        <f t="array" aca="1" ref="A3626" ca="1">IF($A3625="",INDIRECT("wishlist_data!A"&amp;INT(ROW($A3626)/4)),IF(MID($A3625,3,5)="notes",INDIRECT("wishlist_data!C"&amp;INT(ROW($A3626)/4)),IF(MID($A3625,1,3)="dim","",INDIRECT("wishlist_data!B"&amp;INT(ROW($A3626)/4)))))</f>
        <v>dimwishlist:item=3794274730&amp;perks=3666208348,269888150,1749209109,3913600130</v>
      </c>
    </row>
    <row r="3627" spans="1:1" x14ac:dyDescent="0.25">
      <c r="A3627" s="6" t="str" cm="1">
        <f t="array" aca="1" ref="A3627" ca="1">IF($A3626="",INDIRECT("wishlist_data!A"&amp;INT(ROW($A3627)/4)),IF(MID($A3626,3,5)="notes",INDIRECT("wishlist_data!C"&amp;INT(ROW($A3627)/4)),IF(MID($A3626,1,3)="dim","",INDIRECT("wishlist_data!B"&amp;INT(ROW($A3627)/4)))))</f>
        <v/>
      </c>
    </row>
    <row r="3628" spans="1:1" x14ac:dyDescent="0.25">
      <c r="A3628" s="6" t="str" cm="1">
        <f t="array" aca="1" ref="A3628" ca="1">IF($A3627="",INDIRECT("wishlist_data!A"&amp;INT(ROW($A3628)/4)),IF(MID($A3627,3,5)="notes",INDIRECT("wishlist_data!C"&amp;INT(ROW($A3628)/4)),IF(MID($A3627,1,3)="dim","",INDIRECT("wishlist_data!B"&amp;INT(ROW($A3628)/4)))))</f>
        <v>// Ill Omen</v>
      </c>
    </row>
    <row r="3629" spans="1:1" x14ac:dyDescent="0.25">
      <c r="A3629" s="6" t="str" cm="1">
        <f t="array" aca="1" ref="A3629" ca="1">IF($A3628="",INDIRECT("wishlist_data!A"&amp;INT(ROW($A3629)/4)),IF(MID($A3628,3,5)="notes",INDIRECT("wishlist_data!C"&amp;INT(ROW($A3629)/4)),IF(MID($A3628,1,3)="dim","",INDIRECT("wishlist_data!B"&amp;INT(ROW($A3629)/4)))))</f>
        <v>//notes:[Aegis' Speedrunner's Shopping List (updated 2026-01-05)] Tier: N/A [Purpose]: Sword boss damage [Usage]: CE, SE [Source]: S24 pool  | tags: aegis speedrun pve</v>
      </c>
    </row>
    <row r="3630" spans="1:1" x14ac:dyDescent="0.25">
      <c r="A3630" s="6" t="str" cm="1">
        <f t="array" aca="1" ref="A3630" ca="1">IF($A3629="",INDIRECT("wishlist_data!A"&amp;INT(ROW($A3630)/4)),IF(MID($A3629,3,5)="notes",INDIRECT("wishlist_data!C"&amp;INT(ROW($A3630)/4)),IF(MID($A3629,1,3)="dim","",INDIRECT("wishlist_data!B"&amp;INT(ROW($A3630)/4)))))</f>
        <v>dimwishlist:item=3794274730&amp;perks=3666208348,269888150,1749209109,3708227201</v>
      </c>
    </row>
    <row r="3631" spans="1:1" x14ac:dyDescent="0.25">
      <c r="A3631" s="6" t="str" cm="1">
        <f t="array" aca="1" ref="A3631" ca="1">IF($A3630="",INDIRECT("wishlist_data!A"&amp;INT(ROW($A3631)/4)),IF(MID($A3630,3,5)="notes",INDIRECT("wishlist_data!C"&amp;INT(ROW($A3631)/4)),IF(MID($A3630,1,3)="dim","",INDIRECT("wishlist_data!B"&amp;INT(ROW($A3631)/4)))))</f>
        <v/>
      </c>
    </row>
    <row r="3632" spans="1:1" x14ac:dyDescent="0.25">
      <c r="A3632" s="6" t="str" cm="1">
        <f t="array" aca="1" ref="A3632" ca="1">IF($A3631="",INDIRECT("wishlist_data!A"&amp;INT(ROW($A3632)/4)),IF(MID($A3631,3,5)="notes",INDIRECT("wishlist_data!C"&amp;INT(ROW($A3632)/4)),IF(MID($A3631,1,3)="dim","",INDIRECT("wishlist_data!B"&amp;INT(ROW($A3632)/4)))))</f>
        <v>// Indebted Kindness</v>
      </c>
    </row>
    <row r="3633" spans="1:1" x14ac:dyDescent="0.25">
      <c r="A3633" s="6" t="str" cm="1">
        <f t="array" aca="1" ref="A3633" ca="1">IF($A3632="",INDIRECT("wishlist_data!A"&amp;INT(ROW($A3633)/4)),IF(MID($A3632,3,5)="notes",INDIRECT("wishlist_data!C"&amp;INT(ROW($A3633)/4)),IF(MID($A3632,1,3)="dim","",INDIRECT("wishlist_data!B"&amp;INT(ROW($A3633)/4)))))</f>
        <v>//notes:[Aegis' Speedrunner's Shopping List (updated 2026-01-05)] Tier: N/A [Purpose]: Avoiding primary swaps, Ammo efficient fast add clear [Usage]: Universal [Source]: Warlord's Ruin  | tags: aegis speedrun pve</v>
      </c>
    </row>
    <row r="3634" spans="1:1" x14ac:dyDescent="0.25">
      <c r="A3634" s="6" t="str" cm="1">
        <f t="array" aca="1" ref="A3634" ca="1">IF($A3633="",INDIRECT("wishlist_data!A"&amp;INT(ROW($A3634)/4)),IF(MID($A3633,3,5)="notes",INDIRECT("wishlist_data!C"&amp;INT(ROW($A3634)/4)),IF(MID($A3633,1,3)="dim","",INDIRECT("wishlist_data!B"&amp;INT(ROW($A3634)/4)))))</f>
        <v>dimwishlist:item=3381450498&amp;perks=3525010810,106909392,951095735,3708227201</v>
      </c>
    </row>
    <row r="3635" spans="1:1" x14ac:dyDescent="0.25">
      <c r="A3635" s="6" t="str" cm="1">
        <f t="array" aca="1" ref="A3635" ca="1">IF($A3634="",INDIRECT("wishlist_data!A"&amp;INT(ROW($A3635)/4)),IF(MID($A3634,3,5)="notes",INDIRECT("wishlist_data!C"&amp;INT(ROW($A3635)/4)),IF(MID($A3634,1,3)="dim","",INDIRECT("wishlist_data!B"&amp;INT(ROW($A3635)/4)))))</f>
        <v/>
      </c>
    </row>
    <row r="3636" spans="1:1" x14ac:dyDescent="0.25">
      <c r="A3636" s="6" t="str" cm="1">
        <f t="array" aca="1" ref="A3636" ca="1">IF($A3635="",INDIRECT("wishlist_data!A"&amp;INT(ROW($A3636)/4)),IF(MID($A3635,3,5)="notes",INDIRECT("wishlist_data!C"&amp;INT(ROW($A3636)/4)),IF(MID($A3635,1,3)="dim","",INDIRECT("wishlist_data!B"&amp;INT(ROW($A3636)/4)))))</f>
        <v>// Indebted Kindness</v>
      </c>
    </row>
    <row r="3637" spans="1:1" x14ac:dyDescent="0.25">
      <c r="A3637" s="6" t="str" cm="1">
        <f t="array" aca="1" ref="A3637" ca="1">IF($A3636="",INDIRECT("wishlist_data!A"&amp;INT(ROW($A3637)/4)),IF(MID($A3636,3,5)="notes",INDIRECT("wishlist_data!C"&amp;INT(ROW($A3637)/4)),IF(MID($A3636,1,3)="dim","",INDIRECT("wishlist_data!B"&amp;INT(ROW($A3637)/4)))))</f>
        <v>//notes:[Aegis' Speedrunner's Shopping List (updated 2026-01-05)] Tier: N/A [Purpose]: Avoiding primary swaps, Ammo efficient fast add clear [Usage]: Universal [Source]: Warlord's Ruin  | tags: aegis speedrun pve</v>
      </c>
    </row>
    <row r="3638" spans="1:1" x14ac:dyDescent="0.25">
      <c r="A3638" s="6" t="str" cm="1">
        <f t="array" aca="1" ref="A3638" ca="1">IF($A3637="",INDIRECT("wishlist_data!A"&amp;INT(ROW($A3638)/4)),IF(MID($A3637,3,5)="notes",INDIRECT("wishlist_data!C"&amp;INT(ROW($A3638)/4)),IF(MID($A3637,1,3)="dim","",INDIRECT("wishlist_data!B"&amp;INT(ROW($A3638)/4)))))</f>
        <v>dimwishlist:item=3381450498&amp;perks=3525010810,106909392,951095735,2173046394</v>
      </c>
    </row>
    <row r="3639" spans="1:1" x14ac:dyDescent="0.25">
      <c r="A3639" s="6" t="str" cm="1">
        <f t="array" aca="1" ref="A3639" ca="1">IF($A3638="",INDIRECT("wishlist_data!A"&amp;INT(ROW($A3639)/4)),IF(MID($A3638,3,5)="notes",INDIRECT("wishlist_data!C"&amp;INT(ROW($A3639)/4)),IF(MID($A3638,1,3)="dim","",INDIRECT("wishlist_data!B"&amp;INT(ROW($A3639)/4)))))</f>
        <v/>
      </c>
    </row>
    <row r="3640" spans="1:1" x14ac:dyDescent="0.25">
      <c r="A3640" s="6" t="str" cm="1">
        <f t="array" aca="1" ref="A3640" ca="1">IF($A3639="",INDIRECT("wishlist_data!A"&amp;INT(ROW($A3640)/4)),IF(MID($A3639,3,5)="notes",INDIRECT("wishlist_data!C"&amp;INT(ROW($A3640)/4)),IF(MID($A3639,1,3)="dim","",INDIRECT("wishlist_data!B"&amp;INT(ROW($A3640)/4)))))</f>
        <v>// Indebted Kindness</v>
      </c>
    </row>
    <row r="3641" spans="1:1" x14ac:dyDescent="0.25">
      <c r="A3641" s="6" t="str" cm="1">
        <f t="array" aca="1" ref="A3641" ca="1">IF($A3640="",INDIRECT("wishlist_data!A"&amp;INT(ROW($A3641)/4)),IF(MID($A3640,3,5)="notes",INDIRECT("wishlist_data!C"&amp;INT(ROW($A3641)/4)),IF(MID($A3640,1,3)="dim","",INDIRECT("wishlist_data!B"&amp;INT(ROW($A3641)/4)))))</f>
        <v>//notes:[Aegis' Speedrunner's Shopping List (updated 2026-01-05)] Tier: N/A [Purpose]: Avoiding primary swaps, Ammo efficient fast add clear [Usage]: Universal [Source]: Warlord's Ruin  | tags: aegis speedrun pve</v>
      </c>
    </row>
    <row r="3642" spans="1:1" x14ac:dyDescent="0.25">
      <c r="A3642" s="6" t="str" cm="1">
        <f t="array" aca="1" ref="A3642" ca="1">IF($A3641="",INDIRECT("wishlist_data!A"&amp;INT(ROW($A3642)/4)),IF(MID($A3641,3,5)="notes",INDIRECT("wishlist_data!C"&amp;INT(ROW($A3642)/4)),IF(MID($A3641,1,3)="dim","",INDIRECT("wishlist_data!B"&amp;INT(ROW($A3642)/4)))))</f>
        <v>dimwishlist:item=3381450498&amp;perks=3525010810,106909392,1556840489,3708227201</v>
      </c>
    </row>
    <row r="3643" spans="1:1" x14ac:dyDescent="0.25">
      <c r="A3643" s="6" t="str" cm="1">
        <f t="array" aca="1" ref="A3643" ca="1">IF($A3642="",INDIRECT("wishlist_data!A"&amp;INT(ROW($A3643)/4)),IF(MID($A3642,3,5)="notes",INDIRECT("wishlist_data!C"&amp;INT(ROW($A3643)/4)),IF(MID($A3642,1,3)="dim","",INDIRECT("wishlist_data!B"&amp;INT(ROW($A3643)/4)))))</f>
        <v/>
      </c>
    </row>
    <row r="3644" spans="1:1" x14ac:dyDescent="0.25">
      <c r="A3644" s="6" t="str" cm="1">
        <f t="array" aca="1" ref="A3644" ca="1">IF($A3643="",INDIRECT("wishlist_data!A"&amp;INT(ROW($A3644)/4)),IF(MID($A3643,3,5)="notes",INDIRECT("wishlist_data!C"&amp;INT(ROW($A3644)/4)),IF(MID($A3643,1,3)="dim","",INDIRECT("wishlist_data!B"&amp;INT(ROW($A3644)/4)))))</f>
        <v>// Indebted Kindness</v>
      </c>
    </row>
    <row r="3645" spans="1:1" x14ac:dyDescent="0.25">
      <c r="A3645" s="6" t="str" cm="1">
        <f t="array" aca="1" ref="A3645" ca="1">IF($A3644="",INDIRECT("wishlist_data!A"&amp;INT(ROW($A3645)/4)),IF(MID($A3644,3,5)="notes",INDIRECT("wishlist_data!C"&amp;INT(ROW($A3645)/4)),IF(MID($A3644,1,3)="dim","",INDIRECT("wishlist_data!B"&amp;INT(ROW($A3645)/4)))))</f>
        <v>//notes:[Aegis' Speedrunner's Shopping List (updated 2026-01-05)] Tier: N/A [Purpose]: Avoiding primary swaps, Ammo efficient fast add clear [Usage]: Universal [Source]: Warlord's Ruin  | tags: aegis speedrun pve</v>
      </c>
    </row>
    <row r="3646" spans="1:1" x14ac:dyDescent="0.25">
      <c r="A3646" s="6" t="str" cm="1">
        <f t="array" aca="1" ref="A3646" ca="1">IF($A3645="",INDIRECT("wishlist_data!A"&amp;INT(ROW($A3646)/4)),IF(MID($A3645,3,5)="notes",INDIRECT("wishlist_data!C"&amp;INT(ROW($A3646)/4)),IF(MID($A3645,1,3)="dim","",INDIRECT("wishlist_data!B"&amp;INT(ROW($A3646)/4)))))</f>
        <v>dimwishlist:item=3381450498&amp;perks=3525010810,106909392,1556840489,2173046394</v>
      </c>
    </row>
    <row r="3647" spans="1:1" x14ac:dyDescent="0.25">
      <c r="A3647" s="6" t="str" cm="1">
        <f t="array" aca="1" ref="A3647" ca="1">IF($A3646="",INDIRECT("wishlist_data!A"&amp;INT(ROW($A3647)/4)),IF(MID($A3646,3,5)="notes",INDIRECT("wishlist_data!C"&amp;INT(ROW($A3647)/4)),IF(MID($A3646,1,3)="dim","",INDIRECT("wishlist_data!B"&amp;INT(ROW($A3647)/4)))))</f>
        <v/>
      </c>
    </row>
    <row r="3648" spans="1:1" x14ac:dyDescent="0.25">
      <c r="A3648" s="6" t="str" cm="1">
        <f t="array" aca="1" ref="A3648" ca="1">IF($A3647="",INDIRECT("wishlist_data!A"&amp;INT(ROW($A3648)/4)),IF(MID($A3647,3,5)="notes",INDIRECT("wishlist_data!C"&amp;INT(ROW($A3648)/4)),IF(MID($A3647,1,3)="dim","",INDIRECT("wishlist_data!B"&amp;INT(ROW($A3648)/4)))))</f>
        <v>// Judgment of Kelgorath</v>
      </c>
    </row>
    <row r="3649" spans="1:1" x14ac:dyDescent="0.25">
      <c r="A3649" s="6" t="str" cm="1">
        <f t="array" aca="1" ref="A3649" ca="1">IF($A3648="",INDIRECT("wishlist_data!A"&amp;INT(ROW($A3649)/4)),IF(MID($A3648,3,5)="notes",INDIRECT("wishlist_data!C"&amp;INT(ROW($A3649)/4)),IF(MID($A3648,1,3)="dim","",INDIRECT("wishlist_data!B"&amp;INT(ROW($A3649)/4)))))</f>
        <v>//notes:[Aegis' Speedrunner's Shopping List (updated 2026-01-05)] Tier: N/A [Purpose]: Melee sustained damage [Usage]: Universal [Source]: Operation: Seraph's Shield  | tags: aegis speedrun pve</v>
      </c>
    </row>
    <row r="3650" spans="1:1" x14ac:dyDescent="0.25">
      <c r="A3650" s="6" t="str" cm="1">
        <f t="array" aca="1" ref="A3650" ca="1">IF($A3649="",INDIRECT("wishlist_data!A"&amp;INT(ROW($A3650)/4)),IF(MID($A3649,3,5)="notes",INDIRECT("wishlist_data!C"&amp;INT(ROW($A3650)/4)),IF(MID($A3649,1,3)="dim","",INDIRECT("wishlist_data!B"&amp;INT(ROW($A3650)/4)))))</f>
        <v>dimwishlist:item=2978226043&amp;perks=5699512,3721627275,691659142,1782407750</v>
      </c>
    </row>
    <row r="3651" spans="1:1" x14ac:dyDescent="0.25">
      <c r="A3651" s="6" t="str" cm="1">
        <f t="array" aca="1" ref="A3651" ca="1">IF($A3650="",INDIRECT("wishlist_data!A"&amp;INT(ROW($A3651)/4)),IF(MID($A3650,3,5)="notes",INDIRECT("wishlist_data!C"&amp;INT(ROW($A3651)/4)),IF(MID($A3650,1,3)="dim","",INDIRECT("wishlist_data!B"&amp;INT(ROW($A3651)/4)))))</f>
        <v/>
      </c>
    </row>
    <row r="3652" spans="1:1" x14ac:dyDescent="0.25">
      <c r="A3652" s="6" t="str" cm="1">
        <f t="array" aca="1" ref="A3652" ca="1">IF($A3651="",INDIRECT("wishlist_data!A"&amp;INT(ROW($A3652)/4)),IF(MID($A3651,3,5)="notes",INDIRECT("wishlist_data!C"&amp;INT(ROW($A3652)/4)),IF(MID($A3651,1,3)="dim","",INDIRECT("wishlist_data!B"&amp;INT(ROW($A3652)/4)))))</f>
        <v>// Koraxis's Distress</v>
      </c>
    </row>
    <row r="3653" spans="1:1" x14ac:dyDescent="0.25">
      <c r="A3653" s="6" t="str" cm="1">
        <f t="array" aca="1" ref="A3653" ca="1">IF($A3652="",INDIRECT("wishlist_data!A"&amp;INT(ROW($A3653)/4)),IF(MID($A3652,3,5)="notes",INDIRECT("wishlist_data!C"&amp;INT(ROW($A3653)/4)),IF(MID($A3652,1,3)="dim","",INDIRECT("wishlist_data!B"&amp;INT(ROW($A3653)/4)))))</f>
        <v>//notes:[Aegis' Speedrunner's Shopping List (updated 2026-01-05)] Tier: N/A [Purpose]: Situational non-rocket burst [Usage]: GoS, LW [Source]: Root of Nightmares  | tags: aegis speedrun pve</v>
      </c>
    </row>
    <row r="3654" spans="1:1" x14ac:dyDescent="0.25">
      <c r="A3654" s="6" t="str" cm="1">
        <f t="array" aca="1" ref="A3654" ca="1">IF($A3653="",INDIRECT("wishlist_data!A"&amp;INT(ROW($A3654)/4)),IF(MID($A3653,3,5)="notes",INDIRECT("wishlist_data!C"&amp;INT(ROW($A3654)/4)),IF(MID($A3653,1,3)="dim","",INDIRECT("wishlist_data!B"&amp;INT(ROW($A3654)/4)))))</f>
        <v>dimwishlist:item=2972949637&amp;perks=3525010810,3301904089,968510818,3708227201</v>
      </c>
    </row>
    <row r="3655" spans="1:1" x14ac:dyDescent="0.25">
      <c r="A3655" s="6" t="str" cm="1">
        <f t="array" aca="1" ref="A3655" ca="1">IF($A3654="",INDIRECT("wishlist_data!A"&amp;INT(ROW($A3655)/4)),IF(MID($A3654,3,5)="notes",INDIRECT("wishlist_data!C"&amp;INT(ROW($A3655)/4)),IF(MID($A3654,1,3)="dim","",INDIRECT("wishlist_data!B"&amp;INT(ROW($A3655)/4)))))</f>
        <v/>
      </c>
    </row>
    <row r="3656" spans="1:1" x14ac:dyDescent="0.25">
      <c r="A3656" s="6" t="str" cm="1">
        <f t="array" aca="1" ref="A3656" ca="1">IF($A3655="",INDIRECT("wishlist_data!A"&amp;INT(ROW($A3656)/4)),IF(MID($A3655,3,5)="notes",INDIRECT("wishlist_data!C"&amp;INT(ROW($A3656)/4)),IF(MID($A3655,1,3)="dim","",INDIRECT("wishlist_data!B"&amp;INT(ROW($A3656)/4)))))</f>
        <v>// Koraxis's Distress</v>
      </c>
    </row>
    <row r="3657" spans="1:1" x14ac:dyDescent="0.25">
      <c r="A3657" s="6" t="str" cm="1">
        <f t="array" aca="1" ref="A3657" ca="1">IF($A3656="",INDIRECT("wishlist_data!A"&amp;INT(ROW($A3657)/4)),IF(MID($A3656,3,5)="notes",INDIRECT("wishlist_data!C"&amp;INT(ROW($A3657)/4)),IF(MID($A3656,1,3)="dim","",INDIRECT("wishlist_data!B"&amp;INT(ROW($A3657)/4)))))</f>
        <v>//notes:[Aegis' Speedrunner's Shopping List (updated 2026-01-05)] Tier: N/A [Purpose]: Situational non-rocket burst [Usage]: GoS, LW [Source]: Root of Nightmares  | tags: aegis speedrun pve</v>
      </c>
    </row>
    <row r="3658" spans="1:1" x14ac:dyDescent="0.25">
      <c r="A3658" s="6" t="str" cm="1">
        <f t="array" aca="1" ref="A3658" ca="1">IF($A3657="",INDIRECT("wishlist_data!A"&amp;INT(ROW($A3658)/4)),IF(MID($A3657,3,5)="notes",INDIRECT("wishlist_data!C"&amp;INT(ROW($A3658)/4)),IF(MID($A3657,1,3)="dim","",INDIRECT("wishlist_data!B"&amp;INT(ROW($A3658)/4)))))</f>
        <v>dimwishlist:item=2972949637&amp;perks=3525010810,3301904089,1523832109,3708227201</v>
      </c>
    </row>
    <row r="3659" spans="1:1" x14ac:dyDescent="0.25">
      <c r="A3659" s="6" t="str" cm="1">
        <f t="array" aca="1" ref="A3659" ca="1">IF($A3658="",INDIRECT("wishlist_data!A"&amp;INT(ROW($A3659)/4)),IF(MID($A3658,3,5)="notes",INDIRECT("wishlist_data!C"&amp;INT(ROW($A3659)/4)),IF(MID($A3658,1,3)="dim","",INDIRECT("wishlist_data!B"&amp;INT(ROW($A3659)/4)))))</f>
        <v/>
      </c>
    </row>
    <row r="3660" spans="1:1" x14ac:dyDescent="0.25">
      <c r="A3660" s="6" t="str" cm="1">
        <f t="array" aca="1" ref="A3660" ca="1">IF($A3659="",INDIRECT("wishlist_data!A"&amp;INT(ROW($A3660)/4)),IF(MID($A3659,3,5)="notes",INDIRECT("wishlist_data!C"&amp;INT(ROW($A3660)/4)),IF(MID($A3659,1,3)="dim","",INDIRECT("wishlist_data!B"&amp;INT(ROW($A3660)/4)))))</f>
        <v>// Koraxis's Distress</v>
      </c>
    </row>
    <row r="3661" spans="1:1" x14ac:dyDescent="0.25">
      <c r="A3661" s="6" t="str" cm="1">
        <f t="array" aca="1" ref="A3661" ca="1">IF($A3660="",INDIRECT("wishlist_data!A"&amp;INT(ROW($A3661)/4)),IF(MID($A3660,3,5)="notes",INDIRECT("wishlist_data!C"&amp;INT(ROW($A3661)/4)),IF(MID($A3660,1,3)="dim","",INDIRECT("wishlist_data!B"&amp;INT(ROW($A3661)/4)))))</f>
        <v>//notes:[Aegis' Speedrunner's Shopping List (updated 2026-01-05)] Tier: N/A [Purpose]: Situational non-rocket burst [Usage]: GoS, LW [Source]: Root of Nightmares  | tags: aegis speedrun pve</v>
      </c>
    </row>
    <row r="3662" spans="1:1" x14ac:dyDescent="0.25">
      <c r="A3662" s="6" t="str" cm="1">
        <f t="array" aca="1" ref="A3662" ca="1">IF($A3661="",INDIRECT("wishlist_data!A"&amp;INT(ROW($A3662)/4)),IF(MID($A3661,3,5)="notes",INDIRECT("wishlist_data!C"&amp;INT(ROW($A3662)/4)),IF(MID($A3661,1,3)="dim","",INDIRECT("wishlist_data!B"&amp;INT(ROW($A3662)/4)))))</f>
        <v>dimwishlist:item=495442100&amp;perks=3525010810,3301904089,968510818,3708227201</v>
      </c>
    </row>
    <row r="3663" spans="1:1" x14ac:dyDescent="0.25">
      <c r="A3663" s="6" t="str" cm="1">
        <f t="array" aca="1" ref="A3663" ca="1">IF($A3662="",INDIRECT("wishlist_data!A"&amp;INT(ROW($A3663)/4)),IF(MID($A3662,3,5)="notes",INDIRECT("wishlist_data!C"&amp;INT(ROW($A3663)/4)),IF(MID($A3662,1,3)="dim","",INDIRECT("wishlist_data!B"&amp;INT(ROW($A3663)/4)))))</f>
        <v/>
      </c>
    </row>
    <row r="3664" spans="1:1" x14ac:dyDescent="0.25">
      <c r="A3664" s="6" t="str" cm="1">
        <f t="array" aca="1" ref="A3664" ca="1">IF($A3663="",INDIRECT("wishlist_data!A"&amp;INT(ROW($A3664)/4)),IF(MID($A3663,3,5)="notes",INDIRECT("wishlist_data!C"&amp;INT(ROW($A3664)/4)),IF(MID($A3663,1,3)="dim","",INDIRECT("wishlist_data!B"&amp;INT(ROW($A3664)/4)))))</f>
        <v>// Koraxis's Distress</v>
      </c>
    </row>
    <row r="3665" spans="1:1" x14ac:dyDescent="0.25">
      <c r="A3665" s="6" t="str" cm="1">
        <f t="array" aca="1" ref="A3665" ca="1">IF($A3664="",INDIRECT("wishlist_data!A"&amp;INT(ROW($A3665)/4)),IF(MID($A3664,3,5)="notes",INDIRECT("wishlist_data!C"&amp;INT(ROW($A3665)/4)),IF(MID($A3664,1,3)="dim","",INDIRECT("wishlist_data!B"&amp;INT(ROW($A3665)/4)))))</f>
        <v>//notes:[Aegis' Speedrunner's Shopping List (updated 2026-01-05)] Tier: N/A [Purpose]: Situational non-rocket burst [Usage]: GoS, LW [Source]: Root of Nightmares  | tags: aegis speedrun pve</v>
      </c>
    </row>
    <row r="3666" spans="1:1" x14ac:dyDescent="0.25">
      <c r="A3666" s="6" t="str" cm="1">
        <f t="array" aca="1" ref="A3666" ca="1">IF($A3665="",INDIRECT("wishlist_data!A"&amp;INT(ROW($A3666)/4)),IF(MID($A3665,3,5)="notes",INDIRECT("wishlist_data!C"&amp;INT(ROW($A3666)/4)),IF(MID($A3665,1,3)="dim","",INDIRECT("wishlist_data!B"&amp;INT(ROW($A3666)/4)))))</f>
        <v>dimwishlist:item=495442100&amp;perks=3525010810,3301904089,1523832109,3708227201</v>
      </c>
    </row>
    <row r="3667" spans="1:1" x14ac:dyDescent="0.25">
      <c r="A3667" s="6" t="str" cm="1">
        <f t="array" aca="1" ref="A3667" ca="1">IF($A3666="",INDIRECT("wishlist_data!A"&amp;INT(ROW($A3667)/4)),IF(MID($A3666,3,5)="notes",INDIRECT("wishlist_data!C"&amp;INT(ROW($A3667)/4)),IF(MID($A3666,1,3)="dim","",INDIRECT("wishlist_data!B"&amp;INT(ROW($A3667)/4)))))</f>
        <v/>
      </c>
    </row>
    <row r="3668" spans="1:1" x14ac:dyDescent="0.25">
      <c r="A3668" s="6" t="str" cm="1">
        <f t="array" aca="1" ref="A3668" ca="1">IF($A3667="",INDIRECT("wishlist_data!A"&amp;INT(ROW($A3668)/4)),IF(MID($A3667,3,5)="notes",INDIRECT("wishlist_data!C"&amp;INT(ROW($A3668)/4)),IF(MID($A3667,1,3)="dim","",INDIRECT("wishlist_data!B"&amp;INT(ROW($A3668)/4)))))</f>
        <v>// Legato-11</v>
      </c>
    </row>
    <row r="3669" spans="1:1" x14ac:dyDescent="0.25">
      <c r="A3669" s="6" t="str" cm="1">
        <f t="array" aca="1" ref="A3669" ca="1">IF($A3668="",INDIRECT("wishlist_data!A"&amp;INT(ROW($A3669)/4)),IF(MID($A3668,3,5)="notes",INDIRECT("wishlist_data!C"&amp;INT(ROW($A3669)/4)),IF(MID($A3668,1,3)="dim","",INDIRECT("wishlist_data!B"&amp;INT(ROW($A3669)/4)))))</f>
        <v>//notes:[Aegis' Speedrunner's Shopping List (updated 2026-01-05)] Tier: N/A [Purpose]: Double slug, Damage rotation fill [Usage]: Universal [Source]: World drop  | tags: aegis speedrun pve</v>
      </c>
    </row>
    <row r="3670" spans="1:1" x14ac:dyDescent="0.25">
      <c r="A3670" s="6" t="str" cm="1">
        <f t="array" aca="1" ref="A3670" ca="1">IF($A3669="",INDIRECT("wishlist_data!A"&amp;INT(ROW($A3670)/4)),IF(MID($A3669,3,5)="notes",INDIRECT("wishlist_data!C"&amp;INT(ROW($A3670)/4)),IF(MID($A3669,1,3)="dim","",INDIRECT("wishlist_data!B"&amp;INT(ROW($A3670)/4)))))</f>
        <v>dimwishlist:item=3753063346&amp;perks=1840239774,791862061,3300816228,1546637391</v>
      </c>
    </row>
    <row r="3671" spans="1:1" x14ac:dyDescent="0.25">
      <c r="A3671" s="6" t="str" cm="1">
        <f t="array" aca="1" ref="A3671" ca="1">IF($A3670="",INDIRECT("wishlist_data!A"&amp;INT(ROW($A3671)/4)),IF(MID($A3670,3,5)="notes",INDIRECT("wishlist_data!C"&amp;INT(ROW($A3671)/4)),IF(MID($A3670,1,3)="dim","",INDIRECT("wishlist_data!B"&amp;INT(ROW($A3671)/4)))))</f>
        <v/>
      </c>
    </row>
    <row r="3672" spans="1:1" x14ac:dyDescent="0.25">
      <c r="A3672" s="6" t="str" cm="1">
        <f t="array" aca="1" ref="A3672" ca="1">IF($A3671="",INDIRECT("wishlist_data!A"&amp;INT(ROW($A3672)/4)),IF(MID($A3671,3,5)="notes",INDIRECT("wishlist_data!C"&amp;INT(ROW($A3672)/4)),IF(MID($A3671,1,3)="dim","",INDIRECT("wishlist_data!B"&amp;INT(ROW($A3672)/4)))))</f>
        <v>// Legato-11</v>
      </c>
    </row>
    <row r="3673" spans="1:1" x14ac:dyDescent="0.25">
      <c r="A3673" s="6" t="str" cm="1">
        <f t="array" aca="1" ref="A3673" ca="1">IF($A3672="",INDIRECT("wishlist_data!A"&amp;INT(ROW($A3673)/4)),IF(MID($A3672,3,5)="notes",INDIRECT("wishlist_data!C"&amp;INT(ROW($A3673)/4)),IF(MID($A3672,1,3)="dim","",INDIRECT("wishlist_data!B"&amp;INT(ROW($A3673)/4)))))</f>
        <v>//notes:[Aegis' Speedrunner's Shopping List (updated 2026-01-05)] Tier: N/A [Purpose]: Double slug, Damage rotation fill [Usage]: Universal [Source]: World drop  | tags: aegis speedrun pve</v>
      </c>
    </row>
    <row r="3674" spans="1:1" x14ac:dyDescent="0.25">
      <c r="A3674" s="6" t="str" cm="1">
        <f t="array" aca="1" ref="A3674" ca="1">IF($A3673="",INDIRECT("wishlist_data!A"&amp;INT(ROW($A3674)/4)),IF(MID($A3673,3,5)="notes",INDIRECT("wishlist_data!C"&amp;INT(ROW($A3674)/4)),IF(MID($A3673,1,3)="dim","",INDIRECT("wishlist_data!B"&amp;INT(ROW($A3674)/4)))))</f>
        <v>dimwishlist:item=3753063346&amp;perks=1840239774,791862061,3300816228,3751912585</v>
      </c>
    </row>
    <row r="3675" spans="1:1" x14ac:dyDescent="0.25">
      <c r="A3675" s="6" t="str" cm="1">
        <f t="array" aca="1" ref="A3675" ca="1">IF($A3674="",INDIRECT("wishlist_data!A"&amp;INT(ROW($A3675)/4)),IF(MID($A3674,3,5)="notes",INDIRECT("wishlist_data!C"&amp;INT(ROW($A3675)/4)),IF(MID($A3674,1,3)="dim","",INDIRECT("wishlist_data!B"&amp;INT(ROW($A3675)/4)))))</f>
        <v/>
      </c>
    </row>
    <row r="3676" spans="1:1" x14ac:dyDescent="0.25">
      <c r="A3676" s="6" t="str" cm="1">
        <f t="array" aca="1" ref="A3676" ca="1">IF($A3675="",INDIRECT("wishlist_data!A"&amp;INT(ROW($A3676)/4)),IF(MID($A3675,3,5)="notes",INDIRECT("wishlist_data!C"&amp;INT(ROW($A3676)/4)),IF(MID($A3675,1,3)="dim","",INDIRECT("wishlist_data!B"&amp;INT(ROW($A3676)/4)))))</f>
        <v>// Lingering Dread</v>
      </c>
    </row>
    <row r="3677" spans="1:1" x14ac:dyDescent="0.25">
      <c r="A3677" s="6" t="str" cm="1">
        <f t="array" aca="1" ref="A3677" ca="1">IF($A3676="",INDIRECT("wishlist_data!A"&amp;INT(ROW($A3677)/4)),IF(MID($A3676,3,5)="notes",INDIRECT("wishlist_data!C"&amp;INT(ROW($A3677)/4)),IF(MID($A3676,1,3)="dim","",INDIRECT("wishlist_data!B"&amp;INT(ROW($A3677)/4)))))</f>
        <v>//notes:[Aegis' Speedrunner's Shopping List (updated 2026-01-05)] Tier: N/A [Purpose]: Blinding enemies, Chill Clip application [Usage]: Universal [Source]: Duality  | tags: aegis speedrun pve</v>
      </c>
    </row>
    <row r="3678" spans="1:1" x14ac:dyDescent="0.25">
      <c r="A3678" s="6" t="str" cm="1">
        <f t="array" aca="1" ref="A3678" ca="1">IF($A3677="",INDIRECT("wishlist_data!A"&amp;INT(ROW($A3678)/4)),IF(MID($A3677,3,5)="notes",INDIRECT("wishlist_data!C"&amp;INT(ROW($A3678)/4)),IF(MID($A3677,1,3)="dim","",INDIRECT("wishlist_data!B"&amp;INT(ROW($A3678)/4)))))</f>
        <v>dimwishlist:item=2026087437&amp;perks=3525010810,3032599245,3300816228,2978966579</v>
      </c>
    </row>
    <row r="3679" spans="1:1" x14ac:dyDescent="0.25">
      <c r="A3679" s="6" t="str" cm="1">
        <f t="array" aca="1" ref="A3679" ca="1">IF($A3678="",INDIRECT("wishlist_data!A"&amp;INT(ROW($A3679)/4)),IF(MID($A3678,3,5)="notes",INDIRECT("wishlist_data!C"&amp;INT(ROW($A3679)/4)),IF(MID($A3678,1,3)="dim","",INDIRECT("wishlist_data!B"&amp;INT(ROW($A3679)/4)))))</f>
        <v/>
      </c>
    </row>
    <row r="3680" spans="1:1" x14ac:dyDescent="0.25">
      <c r="A3680" s="6" t="str" cm="1">
        <f t="array" aca="1" ref="A3680" ca="1">IF($A3679="",INDIRECT("wishlist_data!A"&amp;INT(ROW($A3680)/4)),IF(MID($A3679,3,5)="notes",INDIRECT("wishlist_data!C"&amp;INT(ROW($A3680)/4)),IF(MID($A3679,1,3)="dim","",INDIRECT("wishlist_data!B"&amp;INT(ROW($A3680)/4)))))</f>
        <v>// Liturgy</v>
      </c>
    </row>
    <row r="3681" spans="1:1" x14ac:dyDescent="0.25">
      <c r="A3681" s="6" t="str" cm="1">
        <f t="array" aca="1" ref="A3681" ca="1">IF($A3680="",INDIRECT("wishlist_data!A"&amp;INT(ROW($A3681)/4)),IF(MID($A3680,3,5)="notes",INDIRECT("wishlist_data!C"&amp;INT(ROW($A3681)/4)),IF(MID($A3680,1,3)="dim","",INDIRECT("wishlist_data!B"&amp;INT(ROW($A3681)/4)))))</f>
        <v>//notes:[Aegis' Speedrunner's Shopping List (updated 2026-01-05)] Tier: N/A [Purpose]: Blinding Overload option, Filling ranged swap rotation [Usage]: Universal [Source]: S25 pool  | tags: aegis speedrun pve</v>
      </c>
    </row>
    <row r="3682" spans="1:1" x14ac:dyDescent="0.25">
      <c r="A3682" s="6" t="str" cm="1">
        <f t="array" aca="1" ref="A3682" ca="1">IF($A3681="",INDIRECT("wishlist_data!A"&amp;INT(ROW($A3682)/4)),IF(MID($A3681,3,5)="notes",INDIRECT("wishlist_data!C"&amp;INT(ROW($A3682)/4)),IF(MID($A3681,1,3)="dim","",INDIRECT("wishlist_data!B"&amp;INT(ROW($A3682)/4)))))</f>
        <v>dimwishlist:item=2599338624&amp;perks=3525010810,3301904089,3987942396,2978966579</v>
      </c>
    </row>
    <row r="3683" spans="1:1" x14ac:dyDescent="0.25">
      <c r="A3683" s="6" t="str" cm="1">
        <f t="array" aca="1" ref="A3683" ca="1">IF($A3682="",INDIRECT("wishlist_data!A"&amp;INT(ROW($A3683)/4)),IF(MID($A3682,3,5)="notes",INDIRECT("wishlist_data!C"&amp;INT(ROW($A3683)/4)),IF(MID($A3682,1,3)="dim","",INDIRECT("wishlist_data!B"&amp;INT(ROW($A3683)/4)))))</f>
        <v/>
      </c>
    </row>
    <row r="3684" spans="1:1" x14ac:dyDescent="0.25">
      <c r="A3684" s="6" t="str" cm="1">
        <f t="array" aca="1" ref="A3684" ca="1">IF($A3683="",INDIRECT("wishlist_data!A"&amp;INT(ROW($A3684)/4)),IF(MID($A3683,3,5)="notes",INDIRECT("wishlist_data!C"&amp;INT(ROW($A3684)/4)),IF(MID($A3683,1,3)="dim","",INDIRECT("wishlist_data!B"&amp;INT(ROW($A3684)/4)))))</f>
        <v>// Liturgy</v>
      </c>
    </row>
    <row r="3685" spans="1:1" x14ac:dyDescent="0.25">
      <c r="A3685" s="6" t="str" cm="1">
        <f t="array" aca="1" ref="A3685" ca="1">IF($A3684="",INDIRECT("wishlist_data!A"&amp;INT(ROW($A3685)/4)),IF(MID($A3684,3,5)="notes",INDIRECT("wishlist_data!C"&amp;INT(ROW($A3685)/4)),IF(MID($A3684,1,3)="dim","",INDIRECT("wishlist_data!B"&amp;INT(ROW($A3685)/4)))))</f>
        <v>//notes:[Aegis' Speedrunner's Shopping List (updated 2026-01-05)] Tier: N/A [Purpose]: Blinding Overload option, Filling ranged swap rotation [Usage]: Universal [Source]: S25 pool  | tags: aegis speedrun pve</v>
      </c>
    </row>
    <row r="3686" spans="1:1" x14ac:dyDescent="0.25">
      <c r="A3686" s="6" t="str" cm="1">
        <f t="array" aca="1" ref="A3686" ca="1">IF($A3685="",INDIRECT("wishlist_data!A"&amp;INT(ROW($A3686)/4)),IF(MID($A3685,3,5)="notes",INDIRECT("wishlist_data!C"&amp;INT(ROW($A3686)/4)),IF(MID($A3685,1,3)="dim","",INDIRECT("wishlist_data!B"&amp;INT(ROW($A3686)/4)))))</f>
        <v>dimwishlist:item=2599338624&amp;perks=3525010810,3301904089,2039302152,2978966579</v>
      </c>
    </row>
    <row r="3687" spans="1:1" x14ac:dyDescent="0.25">
      <c r="A3687" s="6" t="str" cm="1">
        <f t="array" aca="1" ref="A3687" ca="1">IF($A3686="",INDIRECT("wishlist_data!A"&amp;INT(ROW($A3687)/4)),IF(MID($A3686,3,5)="notes",INDIRECT("wishlist_data!C"&amp;INT(ROW($A3687)/4)),IF(MID($A3686,1,3)="dim","",INDIRECT("wishlist_data!B"&amp;INT(ROW($A3687)/4)))))</f>
        <v/>
      </c>
    </row>
    <row r="3688" spans="1:1" x14ac:dyDescent="0.25">
      <c r="A3688" s="6" t="str" cm="1">
        <f t="array" aca="1" ref="A3688" ca="1">IF($A3687="",INDIRECT("wishlist_data!A"&amp;INT(ROW($A3688)/4)),IF(MID($A3687,3,5)="notes",INDIRECT("wishlist_data!C"&amp;INT(ROW($A3688)/4)),IF(MID($A3687,1,3)="dim","",INDIRECT("wishlist_data!B"&amp;INT(ROW($A3688)/4)))))</f>
        <v>// Liturgy</v>
      </c>
    </row>
    <row r="3689" spans="1:1" x14ac:dyDescent="0.25">
      <c r="A3689" s="6" t="str" cm="1">
        <f t="array" aca="1" ref="A3689" ca="1">IF($A3688="",INDIRECT("wishlist_data!A"&amp;INT(ROW($A3689)/4)),IF(MID($A3688,3,5)="notes",INDIRECT("wishlist_data!C"&amp;INT(ROW($A3689)/4)),IF(MID($A3688,1,3)="dim","",INDIRECT("wishlist_data!B"&amp;INT(ROW($A3689)/4)))))</f>
        <v>//notes:[Aegis' Speedrunner's Shopping List (updated 2026-01-05)] Tier: N/A [Purpose]: Blinding Overload option, Filling ranged swap rotation [Usage]: Universal [Source]: S25 pool  | tags: aegis speedrun pve</v>
      </c>
    </row>
    <row r="3690" spans="1:1" x14ac:dyDescent="0.25">
      <c r="A3690" s="6" t="str" cm="1">
        <f t="array" aca="1" ref="A3690" ca="1">IF($A3689="",INDIRECT("wishlist_data!A"&amp;INT(ROW($A3690)/4)),IF(MID($A3689,3,5)="notes",INDIRECT("wishlist_data!C"&amp;INT(ROW($A3690)/4)),IF(MID($A3689,1,3)="dim","",INDIRECT("wishlist_data!B"&amp;INT(ROW($A3690)/4)))))</f>
        <v>dimwishlist:item=2599338624&amp;perks=3525010810,3032599245,3987942396,2978966579</v>
      </c>
    </row>
    <row r="3691" spans="1:1" x14ac:dyDescent="0.25">
      <c r="A3691" s="6" t="str" cm="1">
        <f t="array" aca="1" ref="A3691" ca="1">IF($A3690="",INDIRECT("wishlist_data!A"&amp;INT(ROW($A3691)/4)),IF(MID($A3690,3,5)="notes",INDIRECT("wishlist_data!C"&amp;INT(ROW($A3691)/4)),IF(MID($A3690,1,3)="dim","",INDIRECT("wishlist_data!B"&amp;INT(ROW($A3691)/4)))))</f>
        <v/>
      </c>
    </row>
    <row r="3692" spans="1:1" x14ac:dyDescent="0.25">
      <c r="A3692" s="6" t="str" cm="1">
        <f t="array" aca="1" ref="A3692" ca="1">IF($A3691="",INDIRECT("wishlist_data!A"&amp;INT(ROW($A3692)/4)),IF(MID($A3691,3,5)="notes",INDIRECT("wishlist_data!C"&amp;INT(ROW($A3692)/4)),IF(MID($A3691,1,3)="dim","",INDIRECT("wishlist_data!B"&amp;INT(ROW($A3692)/4)))))</f>
        <v>// Liturgy</v>
      </c>
    </row>
    <row r="3693" spans="1:1" x14ac:dyDescent="0.25">
      <c r="A3693" s="6" t="str" cm="1">
        <f t="array" aca="1" ref="A3693" ca="1">IF($A3692="",INDIRECT("wishlist_data!A"&amp;INT(ROW($A3693)/4)),IF(MID($A3692,3,5)="notes",INDIRECT("wishlist_data!C"&amp;INT(ROW($A3693)/4)),IF(MID($A3692,1,3)="dim","",INDIRECT("wishlist_data!B"&amp;INT(ROW($A3693)/4)))))</f>
        <v>//notes:[Aegis' Speedrunner's Shopping List (updated 2026-01-05)] Tier: N/A [Purpose]: Blinding Overload option, Filling ranged swap rotation [Usage]: Universal [Source]: S25 pool  | tags: aegis speedrun pve</v>
      </c>
    </row>
    <row r="3694" spans="1:1" x14ac:dyDescent="0.25">
      <c r="A3694" s="6" t="str" cm="1">
        <f t="array" aca="1" ref="A3694" ca="1">IF($A3693="",INDIRECT("wishlist_data!A"&amp;INT(ROW($A3694)/4)),IF(MID($A3693,3,5)="notes",INDIRECT("wishlist_data!C"&amp;INT(ROW($A3694)/4)),IF(MID($A3693,1,3)="dim","",INDIRECT("wishlist_data!B"&amp;INT(ROW($A3694)/4)))))</f>
        <v>dimwishlist:item=2599338624&amp;perks=3525010810,3032599245,2039302152,2978966579</v>
      </c>
    </row>
    <row r="3695" spans="1:1" x14ac:dyDescent="0.25">
      <c r="A3695" s="6" t="str" cm="1">
        <f t="array" aca="1" ref="A3695" ca="1">IF($A3694="",INDIRECT("wishlist_data!A"&amp;INT(ROW($A3695)/4)),IF(MID($A3694,3,5)="notes",INDIRECT("wishlist_data!C"&amp;INT(ROW($A3695)/4)),IF(MID($A3694,1,3)="dim","",INDIRECT("wishlist_data!B"&amp;INT(ROW($A3695)/4)))))</f>
        <v/>
      </c>
    </row>
    <row r="3696" spans="1:1" x14ac:dyDescent="0.25">
      <c r="A3696" s="6" t="str" cm="1">
        <f t="array" aca="1" ref="A3696" ca="1">IF($A3695="",INDIRECT("wishlist_data!A"&amp;INT(ROW($A3696)/4)),IF(MID($A3695,3,5)="notes",INDIRECT("wishlist_data!C"&amp;INT(ROW($A3696)/4)),IF(MID($A3695,1,3)="dim","",INDIRECT("wishlist_data!B"&amp;INT(ROW($A3696)/4)))))</f>
        <v>// Marsilion-C</v>
      </c>
    </row>
    <row r="3697" spans="1:1" x14ac:dyDescent="0.25">
      <c r="A3697" s="6" t="str" cm="1">
        <f t="array" aca="1" ref="A3697" ca="1">IF($A3696="",INDIRECT("wishlist_data!A"&amp;INT(ROW($A3697)/4)),IF(MID($A3696,3,5)="notes",INDIRECT("wishlist_data!C"&amp;INT(ROW($A3697)/4)),IF(MID($A3696,1,3)="dim","",INDIRECT("wishlist_data!B"&amp;INT(ROW($A3697)/4)))))</f>
        <v>//notes:[Aegis' Speedrunner's Shopping List (updated 2026-01-05)] Tier: N/A [Purpose]: Non-rocket burst damage [Usage]: SE [Source]: Gunsmith pool  | tags: aegis speedrun pve</v>
      </c>
    </row>
    <row r="3698" spans="1:1" x14ac:dyDescent="0.25">
      <c r="A3698" s="6" t="str" cm="1">
        <f t="array" aca="1" ref="A3698" ca="1">IF($A3697="",INDIRECT("wishlist_data!A"&amp;INT(ROW($A3698)/4)),IF(MID($A3697,3,5)="notes",INDIRECT("wishlist_data!C"&amp;INT(ROW($A3698)/4)),IF(MID($A3697,1,3)="dim","",INDIRECT("wishlist_data!B"&amp;INT(ROW($A3698)/4)))))</f>
        <v>dimwishlist:item=867154247&amp;perks=3525010810,3301904089,968510818,3751912585</v>
      </c>
    </row>
    <row r="3699" spans="1:1" x14ac:dyDescent="0.25">
      <c r="A3699" s="6" t="str" cm="1">
        <f t="array" aca="1" ref="A3699" ca="1">IF($A3698="",INDIRECT("wishlist_data!A"&amp;INT(ROW($A3699)/4)),IF(MID($A3698,3,5)="notes",INDIRECT("wishlist_data!C"&amp;INT(ROW($A3699)/4)),IF(MID($A3698,1,3)="dim","",INDIRECT("wishlist_data!B"&amp;INT(ROW($A3699)/4)))))</f>
        <v/>
      </c>
    </row>
    <row r="3700" spans="1:1" x14ac:dyDescent="0.25">
      <c r="A3700" s="6" t="str" cm="1">
        <f t="array" aca="1" ref="A3700" ca="1">IF($A3699="",INDIRECT("wishlist_data!A"&amp;INT(ROW($A3700)/4)),IF(MID($A3699,3,5)="notes",INDIRECT("wishlist_data!C"&amp;INT(ROW($A3700)/4)),IF(MID($A3699,1,3)="dim","",INDIRECT("wishlist_data!B"&amp;INT(ROW($A3700)/4)))))</f>
        <v>// Marsilion-C</v>
      </c>
    </row>
    <row r="3701" spans="1:1" x14ac:dyDescent="0.25">
      <c r="A3701" s="6" t="str" cm="1">
        <f t="array" aca="1" ref="A3701" ca="1">IF($A3700="",INDIRECT("wishlist_data!A"&amp;INT(ROW($A3701)/4)),IF(MID($A3700,3,5)="notes",INDIRECT("wishlist_data!C"&amp;INT(ROW($A3701)/4)),IF(MID($A3700,1,3)="dim","",INDIRECT("wishlist_data!B"&amp;INT(ROW($A3701)/4)))))</f>
        <v>//notes:[Aegis' Speedrunner's Shopping List (updated 2026-01-05)] Tier: N/A [Purpose]: Non-rocket burst damage [Usage]: SE [Source]: Gunsmith pool  | tags: aegis speedrun pve</v>
      </c>
    </row>
    <row r="3702" spans="1:1" x14ac:dyDescent="0.25">
      <c r="A3702" s="6" t="str" cm="1">
        <f t="array" aca="1" ref="A3702" ca="1">IF($A3701="",INDIRECT("wishlist_data!A"&amp;INT(ROW($A3702)/4)),IF(MID($A3701,3,5)="notes",INDIRECT("wishlist_data!C"&amp;INT(ROW($A3702)/4)),IF(MID($A3701,1,3)="dim","",INDIRECT("wishlist_data!B"&amp;INT(ROW($A3702)/4)))))</f>
        <v>dimwishlist:item=867154247&amp;perks=3525010810,3301904089,968510818,2888557110</v>
      </c>
    </row>
    <row r="3703" spans="1:1" x14ac:dyDescent="0.25">
      <c r="A3703" s="6" t="str" cm="1">
        <f t="array" aca="1" ref="A3703" ca="1">IF($A3702="",INDIRECT("wishlist_data!A"&amp;INT(ROW($A3703)/4)),IF(MID($A3702,3,5)="notes",INDIRECT("wishlist_data!C"&amp;INT(ROW($A3703)/4)),IF(MID($A3702,1,3)="dim","",INDIRECT("wishlist_data!B"&amp;INT(ROW($A3703)/4)))))</f>
        <v/>
      </c>
    </row>
    <row r="3704" spans="1:1" x14ac:dyDescent="0.25">
      <c r="A3704" s="6" t="str" cm="1">
        <f t="array" aca="1" ref="A3704" ca="1">IF($A3703="",INDIRECT("wishlist_data!A"&amp;INT(ROW($A3704)/4)),IF(MID($A3703,3,5)="notes",INDIRECT("wishlist_data!C"&amp;INT(ROW($A3704)/4)),IF(MID($A3703,1,3)="dim","",INDIRECT("wishlist_data!B"&amp;INT(ROW($A3704)/4)))))</f>
        <v>// Mindbender's Ambition</v>
      </c>
    </row>
    <row r="3705" spans="1:1" x14ac:dyDescent="0.25">
      <c r="A3705" s="6" t="str" cm="1">
        <f t="array" aca="1" ref="A3705" ca="1">IF($A3704="",INDIRECT("wishlist_data!A"&amp;INT(ROW($A3705)/4)),IF(MID($A3704,3,5)="notes",INDIRECT("wishlist_data!C"&amp;INT(ROW($A3705)/4)),IF(MID($A3704,1,3)="dim","",INDIRECT("wishlist_data!B"&amp;INT(ROW($A3705)/4)))))</f>
        <v>//notes:[Aegis' Speedrunner's Shopping List (updated 2026-01-05)] Tier: N/A [Purpose]: Double pellet [Usage]: Universal [Source]: Vanguard legacy focusing  | tags: aegis speedrun pve</v>
      </c>
    </row>
    <row r="3706" spans="1:1" x14ac:dyDescent="0.25">
      <c r="A3706" s="6" t="str" cm="1">
        <f t="array" aca="1" ref="A3706" ca="1">IF($A3705="",INDIRECT("wishlist_data!A"&amp;INT(ROW($A3706)/4)),IF(MID($A3705,3,5)="notes",INDIRECT("wishlist_data!C"&amp;INT(ROW($A3706)/4)),IF(MID($A3705,1,3)="dim","",INDIRECT("wishlist_data!B"&amp;INT(ROW($A3706)/4)))))</f>
        <v>dimwishlist:item=4117693024&amp;perks=1300023272,791862061,4071163871,1546637391</v>
      </c>
    </row>
    <row r="3707" spans="1:1" x14ac:dyDescent="0.25">
      <c r="A3707" s="6" t="str" cm="1">
        <f t="array" aca="1" ref="A3707" ca="1">IF($A3706="",INDIRECT("wishlist_data!A"&amp;INT(ROW($A3707)/4)),IF(MID($A3706,3,5)="notes",INDIRECT("wishlist_data!C"&amp;INT(ROW($A3707)/4)),IF(MID($A3706,1,3)="dim","",INDIRECT("wishlist_data!B"&amp;INT(ROW($A3707)/4)))))</f>
        <v/>
      </c>
    </row>
    <row r="3708" spans="1:1" x14ac:dyDescent="0.25">
      <c r="A3708" s="6" t="str" cm="1">
        <f t="array" aca="1" ref="A3708" ca="1">IF($A3707="",INDIRECT("wishlist_data!A"&amp;INT(ROW($A3708)/4)),IF(MID($A3707,3,5)="notes",INDIRECT("wishlist_data!C"&amp;INT(ROW($A3708)/4)),IF(MID($A3707,1,3)="dim","",INDIRECT("wishlist_data!B"&amp;INT(ROW($A3708)/4)))))</f>
        <v>// Mindbender's Ambition</v>
      </c>
    </row>
    <row r="3709" spans="1:1" x14ac:dyDescent="0.25">
      <c r="A3709" s="6" t="str" cm="1">
        <f t="array" aca="1" ref="A3709" ca="1">IF($A3708="",INDIRECT("wishlist_data!A"&amp;INT(ROW($A3709)/4)),IF(MID($A3708,3,5)="notes",INDIRECT("wishlist_data!C"&amp;INT(ROW($A3709)/4)),IF(MID($A3708,1,3)="dim","",INDIRECT("wishlist_data!B"&amp;INT(ROW($A3709)/4)))))</f>
        <v>//notes:[Aegis' Speedrunner's Shopping List (updated 2026-01-05)] Tier: N/A [Purpose]: Double pellet [Usage]: Universal [Source]: Vanguard legacy focusing  | tags: aegis speedrun pve</v>
      </c>
    </row>
    <row r="3710" spans="1:1" x14ac:dyDescent="0.25">
      <c r="A3710" s="6" t="str" cm="1">
        <f t="array" aca="1" ref="A3710" ca="1">IF($A3709="",INDIRECT("wishlist_data!A"&amp;INT(ROW($A3710)/4)),IF(MID($A3709,3,5)="notes",INDIRECT("wishlist_data!C"&amp;INT(ROW($A3710)/4)),IF(MID($A3709,1,3)="dim","",INDIRECT("wishlist_data!B"&amp;INT(ROW($A3710)/4)))))</f>
        <v>dimwishlist:item=912150785&amp;perks=1300023272,791862061,4071163871,1546637391</v>
      </c>
    </row>
    <row r="3711" spans="1:1" x14ac:dyDescent="0.25">
      <c r="A3711" s="6" t="str" cm="1">
        <f t="array" aca="1" ref="A3711" ca="1">IF($A3710="",INDIRECT("wishlist_data!A"&amp;INT(ROW($A3711)/4)),IF(MID($A3710,3,5)="notes",INDIRECT("wishlist_data!C"&amp;INT(ROW($A3711)/4)),IF(MID($A3710,1,3)="dim","",INDIRECT("wishlist_data!B"&amp;INT(ROW($A3711)/4)))))</f>
        <v/>
      </c>
    </row>
    <row r="3712" spans="1:1" x14ac:dyDescent="0.25">
      <c r="A3712" s="6" t="str" cm="1">
        <f t="array" aca="1" ref="A3712" ca="1">IF($A3711="",INDIRECT("wishlist_data!A"&amp;INT(ROW($A3712)/4)),IF(MID($A3711,3,5)="notes",INDIRECT("wishlist_data!C"&amp;INT(ROW($A3712)/4)),IF(MID($A3711,1,3)="dim","",INDIRECT("wishlist_data!B"&amp;INT(ROW($A3712)/4)))))</f>
        <v>// Mindbender's Ambition</v>
      </c>
    </row>
    <row r="3713" spans="1:1" x14ac:dyDescent="0.25">
      <c r="A3713" s="6" t="str" cm="1">
        <f t="array" aca="1" ref="A3713" ca="1">IF($A3712="",INDIRECT("wishlist_data!A"&amp;INT(ROW($A3713)/4)),IF(MID($A3712,3,5)="notes",INDIRECT("wishlist_data!C"&amp;INT(ROW($A3713)/4)),IF(MID($A3712,1,3)="dim","",INDIRECT("wishlist_data!B"&amp;INT(ROW($A3713)/4)))))</f>
        <v>//notes:[Aegis' Speedrunner's Shopping List (updated 2026-01-05)] Tier: N/A [Purpose]: Double pellet [Usage]: Universal [Source]: Vanguard legacy focusing  | tags: aegis speedrun pve</v>
      </c>
    </row>
    <row r="3714" spans="1:1" x14ac:dyDescent="0.25">
      <c r="A3714" s="6" t="str" cm="1">
        <f t="array" aca="1" ref="A3714" ca="1">IF($A3713="",INDIRECT("wishlist_data!A"&amp;INT(ROW($A3714)/4)),IF(MID($A3713,3,5)="notes",INDIRECT("wishlist_data!C"&amp;INT(ROW($A3714)/4)),IF(MID($A3713,1,3)="dim","",INDIRECT("wishlist_data!B"&amp;INT(ROW($A3714)/4)))))</f>
        <v>dimwishlist:item=1094005544&amp;perks=1300023272,791862061,4071163871,1546637391</v>
      </c>
    </row>
    <row r="3715" spans="1:1" x14ac:dyDescent="0.25">
      <c r="A3715" s="6" t="str" cm="1">
        <f t="array" aca="1" ref="A3715" ca="1">IF($A3714="",INDIRECT("wishlist_data!A"&amp;INT(ROW($A3715)/4)),IF(MID($A3714,3,5)="notes",INDIRECT("wishlist_data!C"&amp;INT(ROW($A3715)/4)),IF(MID($A3714,1,3)="dim","",INDIRECT("wishlist_data!B"&amp;INT(ROW($A3715)/4)))))</f>
        <v/>
      </c>
    </row>
    <row r="3716" spans="1:1" x14ac:dyDescent="0.25">
      <c r="A3716" s="6" t="str" cm="1">
        <f t="array" aca="1" ref="A3716" ca="1">IF($A3715="",INDIRECT("wishlist_data!A"&amp;INT(ROW($A3716)/4)),IF(MID($A3715,3,5)="notes",INDIRECT("wishlist_data!C"&amp;INT(ROW($A3716)/4)),IF(MID($A3715,1,3)="dim","",INDIRECT("wishlist_data!B"&amp;INT(ROW($A3716)/4)))))</f>
        <v>// Mindbender's Ambition</v>
      </c>
    </row>
    <row r="3717" spans="1:1" x14ac:dyDescent="0.25">
      <c r="A3717" s="6" t="str" cm="1">
        <f t="array" aca="1" ref="A3717" ca="1">IF($A3716="",INDIRECT("wishlist_data!A"&amp;INT(ROW($A3717)/4)),IF(MID($A3716,3,5)="notes",INDIRECT("wishlist_data!C"&amp;INT(ROW($A3717)/4)),IF(MID($A3716,1,3)="dim","",INDIRECT("wishlist_data!B"&amp;INT(ROW($A3717)/4)))))</f>
        <v>//notes:[Aegis' Speedrunner's Shopping List (updated 2026-01-05)] Tier: N/A [Purpose]: Double pellet [Usage]: Universal [Source]: Vanguard legacy focusing  | tags: aegis speedrun pve</v>
      </c>
    </row>
    <row r="3718" spans="1:1" x14ac:dyDescent="0.25">
      <c r="A3718" s="6" t="str" cm="1">
        <f t="array" aca="1" ref="A3718" ca="1">IF($A3717="",INDIRECT("wishlist_data!A"&amp;INT(ROW($A3718)/4)),IF(MID($A3717,3,5)="notes",INDIRECT("wishlist_data!C"&amp;INT(ROW($A3718)/4)),IF(MID($A3717,1,3)="dim","",INDIRECT("wishlist_data!B"&amp;INT(ROW($A3718)/4)))))</f>
        <v>dimwishlist:item=1586231351&amp;perks=1300023272,791862061,4071163871,1546637391</v>
      </c>
    </row>
    <row r="3719" spans="1:1" x14ac:dyDescent="0.25">
      <c r="A3719" s="6" t="str" cm="1">
        <f t="array" aca="1" ref="A3719" ca="1">IF($A3718="",INDIRECT("wishlist_data!A"&amp;INT(ROW($A3719)/4)),IF(MID($A3718,3,5)="notes",INDIRECT("wishlist_data!C"&amp;INT(ROW($A3719)/4)),IF(MID($A3718,1,3)="dim","",INDIRECT("wishlist_data!B"&amp;INT(ROW($A3719)/4)))))</f>
        <v/>
      </c>
    </row>
    <row r="3720" spans="1:1" x14ac:dyDescent="0.25">
      <c r="A3720" s="6" t="str" cm="1">
        <f t="array" aca="1" ref="A3720" ca="1">IF($A3719="",INDIRECT("wishlist_data!A"&amp;INT(ROW($A3720)/4)),IF(MID($A3719,3,5)="notes",INDIRECT("wishlist_data!C"&amp;INT(ROW($A3720)/4)),IF(MID($A3719,1,3)="dim","",INDIRECT("wishlist_data!B"&amp;INT(ROW($A3720)/4)))))</f>
        <v>// Mindbender's Ambition</v>
      </c>
    </row>
    <row r="3721" spans="1:1" x14ac:dyDescent="0.25">
      <c r="A3721" s="6" t="str" cm="1">
        <f t="array" aca="1" ref="A3721" ca="1">IF($A3720="",INDIRECT("wishlist_data!A"&amp;INT(ROW($A3721)/4)),IF(MID($A3720,3,5)="notes",INDIRECT("wishlist_data!C"&amp;INT(ROW($A3721)/4)),IF(MID($A3720,1,3)="dim","",INDIRECT("wishlist_data!B"&amp;INT(ROW($A3721)/4)))))</f>
        <v>//notes:[Aegis' Speedrunner's Shopping List (updated 2026-01-05)] Tier: N/A [Purpose]: Double pellet [Usage]: Universal [Source]: Vanguard legacy focusing  | tags: aegis speedrun pve</v>
      </c>
    </row>
    <row r="3722" spans="1:1" x14ac:dyDescent="0.25">
      <c r="A3722" s="6" t="str" cm="1">
        <f t="array" aca="1" ref="A3722" ca="1">IF($A3721="",INDIRECT("wishlist_data!A"&amp;INT(ROW($A3722)/4)),IF(MID($A3721,3,5)="notes",INDIRECT("wishlist_data!C"&amp;INT(ROW($A3722)/4)),IF(MID($A3721,1,3)="dim","",INDIRECT("wishlist_data!B"&amp;INT(ROW($A3722)/4)))))</f>
        <v>dimwishlist:item=2074041946&amp;perks=1300023272,791862061,4071163871,1546637391</v>
      </c>
    </row>
    <row r="3723" spans="1:1" x14ac:dyDescent="0.25">
      <c r="A3723" s="6" t="str" cm="1">
        <f t="array" aca="1" ref="A3723" ca="1">IF($A3722="",INDIRECT("wishlist_data!A"&amp;INT(ROW($A3723)/4)),IF(MID($A3722,3,5)="notes",INDIRECT("wishlist_data!C"&amp;INT(ROW($A3723)/4)),IF(MID($A3722,1,3)="dim","",INDIRECT("wishlist_data!B"&amp;INT(ROW($A3723)/4)))))</f>
        <v/>
      </c>
    </row>
    <row r="3724" spans="1:1" x14ac:dyDescent="0.25">
      <c r="A3724" s="6" t="str" cm="1">
        <f t="array" aca="1" ref="A3724" ca="1">IF($A3723="",INDIRECT("wishlist_data!A"&amp;INT(ROW($A3724)/4)),IF(MID($A3723,3,5)="notes",INDIRECT("wishlist_data!C"&amp;INT(ROW($A3724)/4)),IF(MID($A3723,1,3)="dim","",INDIRECT("wishlist_data!B"&amp;INT(ROW($A3724)/4)))))</f>
        <v>// Nessa's Oblation</v>
      </c>
    </row>
    <row r="3725" spans="1:1" x14ac:dyDescent="0.25">
      <c r="A3725" s="6" t="str" cm="1">
        <f t="array" aca="1" ref="A3725" ca="1">IF($A3724="",INDIRECT("wishlist_data!A"&amp;INT(ROW($A3725)/4)),IF(MID($A3724,3,5)="notes",INDIRECT("wishlist_data!C"&amp;INT(ROW($A3725)/4)),IF(MID($A3724,1,3)="dim","",INDIRECT("wishlist_data!B"&amp;INT(ROW($A3725)/4)))))</f>
        <v>//notes:[Aegis' Speedrunner's Shopping List (updated 2026-01-05)] Tier: N/A [Purpose]: Double slug [Usage]: Universal [Source]: Root of Nightmares  | tags: aegis speedrun pve</v>
      </c>
    </row>
    <row r="3726" spans="1:1" x14ac:dyDescent="0.25">
      <c r="A3726" s="6" t="str" cm="1">
        <f t="array" aca="1" ref="A3726" ca="1">IF($A3725="",INDIRECT("wishlist_data!A"&amp;INT(ROW($A3726)/4)),IF(MID($A3725,3,5)="notes",INDIRECT("wishlist_data!C"&amp;INT(ROW($A3726)/4)),IF(MID($A3725,1,3)="dim","",INDIRECT("wishlist_data!B"&amp;INT(ROW($A3726)/4)))))</f>
        <v>dimwishlist:item=135029084&amp;perks=1840239774,791862061,1523832109,1546637391</v>
      </c>
    </row>
    <row r="3727" spans="1:1" x14ac:dyDescent="0.25">
      <c r="A3727" s="6" t="str" cm="1">
        <f t="array" aca="1" ref="A3727" ca="1">IF($A3726="",INDIRECT("wishlist_data!A"&amp;INT(ROW($A3727)/4)),IF(MID($A3726,3,5)="notes",INDIRECT("wishlist_data!C"&amp;INT(ROW($A3727)/4)),IF(MID($A3726,1,3)="dim","",INDIRECT("wishlist_data!B"&amp;INT(ROW($A3727)/4)))))</f>
        <v/>
      </c>
    </row>
    <row r="3728" spans="1:1" x14ac:dyDescent="0.25">
      <c r="A3728" s="6" t="str" cm="1">
        <f t="array" aca="1" ref="A3728" ca="1">IF($A3727="",INDIRECT("wishlist_data!A"&amp;INT(ROW($A3728)/4)),IF(MID($A3727,3,5)="notes",INDIRECT("wishlist_data!C"&amp;INT(ROW($A3728)/4)),IF(MID($A3727,1,3)="dim","",INDIRECT("wishlist_data!B"&amp;INT(ROW($A3728)/4)))))</f>
        <v>// Nessa's Oblation</v>
      </c>
    </row>
    <row r="3729" spans="1:1" x14ac:dyDescent="0.25">
      <c r="A3729" s="6" t="str" cm="1">
        <f t="array" aca="1" ref="A3729" ca="1">IF($A3728="",INDIRECT("wishlist_data!A"&amp;INT(ROW($A3729)/4)),IF(MID($A3728,3,5)="notes",INDIRECT("wishlist_data!C"&amp;INT(ROW($A3729)/4)),IF(MID($A3728,1,3)="dim","",INDIRECT("wishlist_data!B"&amp;INT(ROW($A3729)/4)))))</f>
        <v>//notes:[Aegis' Speedrunner's Shopping List (updated 2026-01-05)] Tier: N/A [Purpose]: Double slug [Usage]: Universal [Source]: Root of Nightmares  | tags: aegis speedrun pve</v>
      </c>
    </row>
    <row r="3730" spans="1:1" x14ac:dyDescent="0.25">
      <c r="A3730" s="6" t="str" cm="1">
        <f t="array" aca="1" ref="A3730" ca="1">IF($A3729="",INDIRECT("wishlist_data!A"&amp;INT(ROW($A3730)/4)),IF(MID($A3729,3,5)="notes",INDIRECT("wishlist_data!C"&amp;INT(ROW($A3730)/4)),IF(MID($A3729,1,3)="dim","",INDIRECT("wishlist_data!B"&amp;INT(ROW($A3730)/4)))))</f>
        <v>dimwishlist:item=522366885&amp;perks=1840239774,791862061,1523832109,1546637391</v>
      </c>
    </row>
    <row r="3731" spans="1:1" x14ac:dyDescent="0.25">
      <c r="A3731" s="6"/>
    </row>
    <row r="3732" spans="1:1" x14ac:dyDescent="0.25">
      <c r="A3732" s="6"/>
    </row>
    <row r="3733" spans="1:1" x14ac:dyDescent="0.25">
      <c r="A3733" s="6"/>
    </row>
    <row r="3734" spans="1:1" x14ac:dyDescent="0.25">
      <c r="A3734" s="6"/>
    </row>
    <row r="3735" spans="1:1" x14ac:dyDescent="0.25">
      <c r="A3735" s="6"/>
    </row>
    <row r="3736" spans="1:1" x14ac:dyDescent="0.25">
      <c r="A3736" s="6"/>
    </row>
    <row r="3737" spans="1:1" x14ac:dyDescent="0.25">
      <c r="A3737" s="6"/>
    </row>
    <row r="3738" spans="1:1" x14ac:dyDescent="0.25">
      <c r="A3738" s="6"/>
    </row>
    <row r="3739" spans="1:1" x14ac:dyDescent="0.25">
      <c r="A3739" s="6"/>
    </row>
    <row r="3740" spans="1:1" x14ac:dyDescent="0.25">
      <c r="A3740" s="6"/>
    </row>
    <row r="3741" spans="1:1" x14ac:dyDescent="0.25">
      <c r="A3741" s="6"/>
    </row>
    <row r="3742" spans="1:1" x14ac:dyDescent="0.25">
      <c r="A3742" s="6"/>
    </row>
    <row r="3743" spans="1:1" x14ac:dyDescent="0.25">
      <c r="A3743" s="6"/>
    </row>
    <row r="3744" spans="1:1" x14ac:dyDescent="0.25">
      <c r="A3744" s="6"/>
    </row>
    <row r="3745" spans="1:1" x14ac:dyDescent="0.25">
      <c r="A3745" s="6"/>
    </row>
    <row r="3746" spans="1:1" x14ac:dyDescent="0.25">
      <c r="A3746" s="6"/>
    </row>
    <row r="3747" spans="1:1" x14ac:dyDescent="0.25">
      <c r="A3747" s="6"/>
    </row>
    <row r="3748" spans="1:1" x14ac:dyDescent="0.25">
      <c r="A3748" s="6"/>
    </row>
    <row r="3749" spans="1:1" x14ac:dyDescent="0.25">
      <c r="A3749" s="6"/>
    </row>
    <row r="3750" spans="1:1" x14ac:dyDescent="0.25">
      <c r="A3750" s="6"/>
    </row>
    <row r="3751" spans="1:1" x14ac:dyDescent="0.25">
      <c r="A3751" s="6"/>
    </row>
    <row r="3752" spans="1:1" x14ac:dyDescent="0.25">
      <c r="A3752" s="6"/>
    </row>
    <row r="3753" spans="1:1" x14ac:dyDescent="0.25">
      <c r="A3753" s="6"/>
    </row>
    <row r="3754" spans="1:1" x14ac:dyDescent="0.25">
      <c r="A3754" s="6"/>
    </row>
    <row r="3755" spans="1:1" x14ac:dyDescent="0.25">
      <c r="A3755" s="6"/>
    </row>
    <row r="3756" spans="1:1" x14ac:dyDescent="0.25">
      <c r="A3756" s="6"/>
    </row>
    <row r="3757" spans="1:1" x14ac:dyDescent="0.25">
      <c r="A3757" s="6"/>
    </row>
    <row r="3758" spans="1:1" x14ac:dyDescent="0.25">
      <c r="A3758" s="6"/>
    </row>
    <row r="3759" spans="1:1" x14ac:dyDescent="0.25">
      <c r="A3759" s="6"/>
    </row>
    <row r="3760" spans="1:1" x14ac:dyDescent="0.25">
      <c r="A3760" s="6"/>
    </row>
    <row r="3761" spans="1:1" x14ac:dyDescent="0.25">
      <c r="A3761" s="6"/>
    </row>
    <row r="3762" spans="1:1" x14ac:dyDescent="0.25">
      <c r="A3762" s="6"/>
    </row>
    <row r="3763" spans="1:1" x14ac:dyDescent="0.25">
      <c r="A3763" s="6"/>
    </row>
    <row r="3764" spans="1:1" x14ac:dyDescent="0.25">
      <c r="A3764" s="6"/>
    </row>
    <row r="3765" spans="1:1" x14ac:dyDescent="0.25">
      <c r="A3765" s="6"/>
    </row>
    <row r="3766" spans="1:1" x14ac:dyDescent="0.25">
      <c r="A3766" s="6"/>
    </row>
    <row r="3767" spans="1:1" x14ac:dyDescent="0.25">
      <c r="A3767" s="6"/>
    </row>
    <row r="3768" spans="1:1" x14ac:dyDescent="0.25">
      <c r="A3768" s="6"/>
    </row>
    <row r="3769" spans="1:1" x14ac:dyDescent="0.25">
      <c r="A3769" s="6"/>
    </row>
    <row r="3770" spans="1:1" x14ac:dyDescent="0.25">
      <c r="A3770" s="6"/>
    </row>
    <row r="3771" spans="1:1" x14ac:dyDescent="0.25">
      <c r="A3771" s="6"/>
    </row>
    <row r="3772" spans="1:1" x14ac:dyDescent="0.25">
      <c r="A3772" s="6"/>
    </row>
    <row r="3773" spans="1:1" x14ac:dyDescent="0.25">
      <c r="A3773" s="6"/>
    </row>
    <row r="3774" spans="1:1" x14ac:dyDescent="0.25">
      <c r="A3774" s="6"/>
    </row>
    <row r="3775" spans="1:1" x14ac:dyDescent="0.25">
      <c r="A3775" s="6"/>
    </row>
    <row r="3776" spans="1:1" x14ac:dyDescent="0.25">
      <c r="A3776" s="6"/>
    </row>
    <row r="3777" spans="1:1" x14ac:dyDescent="0.25">
      <c r="A3777" s="6"/>
    </row>
    <row r="3778" spans="1:1" x14ac:dyDescent="0.25">
      <c r="A3778" s="6"/>
    </row>
    <row r="3779" spans="1:1" x14ac:dyDescent="0.25">
      <c r="A3779" s="6"/>
    </row>
    <row r="3780" spans="1:1" x14ac:dyDescent="0.25">
      <c r="A3780" s="6"/>
    </row>
    <row r="3781" spans="1:1" x14ac:dyDescent="0.25">
      <c r="A3781" s="6"/>
    </row>
    <row r="3782" spans="1:1" x14ac:dyDescent="0.25">
      <c r="A3782" s="6"/>
    </row>
    <row r="3783" spans="1:1" x14ac:dyDescent="0.25">
      <c r="A3783" s="6"/>
    </row>
    <row r="3784" spans="1:1" x14ac:dyDescent="0.25">
      <c r="A3784" s="6"/>
    </row>
    <row r="3785" spans="1:1" x14ac:dyDescent="0.25">
      <c r="A3785" s="6"/>
    </row>
    <row r="3786" spans="1:1" x14ac:dyDescent="0.25">
      <c r="A3786" s="6"/>
    </row>
    <row r="3787" spans="1:1" x14ac:dyDescent="0.25">
      <c r="A3787" s="6"/>
    </row>
    <row r="3788" spans="1:1" x14ac:dyDescent="0.25">
      <c r="A3788" s="6"/>
    </row>
    <row r="3789" spans="1:1" x14ac:dyDescent="0.25">
      <c r="A3789" s="6"/>
    </row>
    <row r="3790" spans="1:1" x14ac:dyDescent="0.25">
      <c r="A3790" s="6"/>
    </row>
    <row r="3791" spans="1:1" x14ac:dyDescent="0.25">
      <c r="A3791" s="6"/>
    </row>
    <row r="3792" spans="1:1" x14ac:dyDescent="0.25">
      <c r="A3792" s="6"/>
    </row>
    <row r="3793" spans="1:1" x14ac:dyDescent="0.25">
      <c r="A3793" s="6"/>
    </row>
    <row r="3794" spans="1:1" x14ac:dyDescent="0.25">
      <c r="A3794" s="6"/>
    </row>
    <row r="3795" spans="1:1" x14ac:dyDescent="0.25">
      <c r="A3795" s="6"/>
    </row>
    <row r="3796" spans="1:1" x14ac:dyDescent="0.25">
      <c r="A3796" s="6"/>
    </row>
    <row r="3797" spans="1:1" x14ac:dyDescent="0.25">
      <c r="A3797" s="6"/>
    </row>
    <row r="3798" spans="1:1" x14ac:dyDescent="0.25">
      <c r="A3798" s="6"/>
    </row>
    <row r="3799" spans="1:1" x14ac:dyDescent="0.25">
      <c r="A3799" s="6"/>
    </row>
    <row r="3800" spans="1:1" x14ac:dyDescent="0.25">
      <c r="A3800" s="6"/>
    </row>
    <row r="3801" spans="1:1" x14ac:dyDescent="0.25">
      <c r="A3801" s="6"/>
    </row>
    <row r="3802" spans="1:1" x14ac:dyDescent="0.25">
      <c r="A3802" s="6"/>
    </row>
    <row r="3803" spans="1:1" x14ac:dyDescent="0.25">
      <c r="A3803" s="6"/>
    </row>
    <row r="3804" spans="1:1" x14ac:dyDescent="0.25">
      <c r="A3804" s="6"/>
    </row>
    <row r="3805" spans="1:1" x14ac:dyDescent="0.25">
      <c r="A3805" s="6"/>
    </row>
    <row r="3806" spans="1:1" x14ac:dyDescent="0.25">
      <c r="A3806" s="6"/>
    </row>
    <row r="3807" spans="1:1" x14ac:dyDescent="0.25">
      <c r="A3807" s="6"/>
    </row>
    <row r="3808" spans="1:1" x14ac:dyDescent="0.25">
      <c r="A3808" s="6"/>
    </row>
    <row r="3809" spans="1:1" x14ac:dyDescent="0.25">
      <c r="A3809" s="6"/>
    </row>
    <row r="3810" spans="1:1" x14ac:dyDescent="0.25">
      <c r="A3810" s="6"/>
    </row>
    <row r="3811" spans="1:1" x14ac:dyDescent="0.25">
      <c r="A3811" s="6"/>
    </row>
    <row r="3812" spans="1:1" x14ac:dyDescent="0.25">
      <c r="A3812" s="6"/>
    </row>
    <row r="3813" spans="1:1" x14ac:dyDescent="0.25">
      <c r="A3813" s="6"/>
    </row>
    <row r="3814" spans="1:1" x14ac:dyDescent="0.25">
      <c r="A3814" s="6"/>
    </row>
    <row r="3815" spans="1:1" x14ac:dyDescent="0.25">
      <c r="A3815" s="6"/>
    </row>
    <row r="3816" spans="1:1" x14ac:dyDescent="0.25">
      <c r="A3816" s="6"/>
    </row>
    <row r="3817" spans="1:1" x14ac:dyDescent="0.25">
      <c r="A3817" s="6"/>
    </row>
    <row r="3818" spans="1:1" x14ac:dyDescent="0.25">
      <c r="A3818" s="6"/>
    </row>
    <row r="3819" spans="1:1" x14ac:dyDescent="0.25">
      <c r="A3819" s="6"/>
    </row>
    <row r="3820" spans="1:1" x14ac:dyDescent="0.25">
      <c r="A3820" s="6"/>
    </row>
    <row r="3821" spans="1:1" x14ac:dyDescent="0.25">
      <c r="A3821" s="6"/>
    </row>
    <row r="3822" spans="1:1" x14ac:dyDescent="0.25">
      <c r="A3822" s="6"/>
    </row>
    <row r="3823" spans="1:1" x14ac:dyDescent="0.25">
      <c r="A3823" s="6"/>
    </row>
    <row r="3824" spans="1:1" x14ac:dyDescent="0.25">
      <c r="A3824" s="6"/>
    </row>
    <row r="3825" spans="1:1" x14ac:dyDescent="0.25">
      <c r="A3825" s="6"/>
    </row>
    <row r="3826" spans="1:1" x14ac:dyDescent="0.25">
      <c r="A3826" s="6"/>
    </row>
    <row r="3827" spans="1:1" x14ac:dyDescent="0.25">
      <c r="A3827" s="6"/>
    </row>
    <row r="3828" spans="1:1" x14ac:dyDescent="0.25">
      <c r="A3828" s="6"/>
    </row>
    <row r="3829" spans="1:1" x14ac:dyDescent="0.25">
      <c r="A3829" s="6"/>
    </row>
    <row r="3830" spans="1:1" x14ac:dyDescent="0.25">
      <c r="A3830" s="6"/>
    </row>
    <row r="3831" spans="1:1" x14ac:dyDescent="0.25">
      <c r="A3831" s="6"/>
    </row>
    <row r="3832" spans="1:1" x14ac:dyDescent="0.25">
      <c r="A3832" s="6"/>
    </row>
    <row r="3833" spans="1:1" x14ac:dyDescent="0.25">
      <c r="A3833" s="6"/>
    </row>
    <row r="3834" spans="1:1" x14ac:dyDescent="0.25">
      <c r="A3834" s="6"/>
    </row>
    <row r="3835" spans="1:1" x14ac:dyDescent="0.25">
      <c r="A3835" s="6"/>
    </row>
    <row r="3836" spans="1:1" x14ac:dyDescent="0.25">
      <c r="A3836" s="6"/>
    </row>
    <row r="3837" spans="1:1" x14ac:dyDescent="0.25">
      <c r="A3837" s="6"/>
    </row>
    <row r="3838" spans="1:1" x14ac:dyDescent="0.25">
      <c r="A3838" s="6"/>
    </row>
    <row r="3839" spans="1:1" x14ac:dyDescent="0.25">
      <c r="A3839" s="6"/>
    </row>
    <row r="3840" spans="1:1" x14ac:dyDescent="0.25">
      <c r="A3840" s="6"/>
    </row>
    <row r="3841" spans="1:1" x14ac:dyDescent="0.25">
      <c r="A3841" s="6"/>
    </row>
    <row r="3842" spans="1:1" x14ac:dyDescent="0.25">
      <c r="A3842" s="6"/>
    </row>
    <row r="3843" spans="1:1" x14ac:dyDescent="0.25">
      <c r="A3843" s="6"/>
    </row>
    <row r="3844" spans="1:1" x14ac:dyDescent="0.25">
      <c r="A3844" s="6"/>
    </row>
    <row r="3845" spans="1:1" x14ac:dyDescent="0.25">
      <c r="A3845" s="6"/>
    </row>
    <row r="3846" spans="1:1" x14ac:dyDescent="0.25">
      <c r="A3846" s="6"/>
    </row>
    <row r="3847" spans="1:1" x14ac:dyDescent="0.25">
      <c r="A3847" s="6"/>
    </row>
    <row r="3848" spans="1:1" x14ac:dyDescent="0.25">
      <c r="A3848" s="6"/>
    </row>
    <row r="3849" spans="1:1" x14ac:dyDescent="0.25">
      <c r="A3849" s="6"/>
    </row>
    <row r="3850" spans="1:1" x14ac:dyDescent="0.25">
      <c r="A3850" s="6"/>
    </row>
    <row r="3851" spans="1:1" x14ac:dyDescent="0.25">
      <c r="A3851" s="6"/>
    </row>
    <row r="3852" spans="1:1" x14ac:dyDescent="0.25">
      <c r="A3852" s="6"/>
    </row>
    <row r="3853" spans="1:1" x14ac:dyDescent="0.25">
      <c r="A3853" s="6"/>
    </row>
    <row r="3854" spans="1:1" x14ac:dyDescent="0.25">
      <c r="A3854" s="6"/>
    </row>
    <row r="3855" spans="1:1" x14ac:dyDescent="0.25">
      <c r="A3855" s="6"/>
    </row>
    <row r="3856" spans="1:1" x14ac:dyDescent="0.25">
      <c r="A3856" s="6"/>
    </row>
    <row r="3857" spans="1:1" x14ac:dyDescent="0.25">
      <c r="A3857" s="6"/>
    </row>
    <row r="3858" spans="1:1" x14ac:dyDescent="0.25">
      <c r="A3858" s="6"/>
    </row>
    <row r="3859" spans="1:1" x14ac:dyDescent="0.25">
      <c r="A3859" s="6"/>
    </row>
    <row r="3860" spans="1:1" x14ac:dyDescent="0.25">
      <c r="A3860" s="6"/>
    </row>
    <row r="3861" spans="1:1" x14ac:dyDescent="0.25">
      <c r="A3861" s="6"/>
    </row>
    <row r="3862" spans="1:1" x14ac:dyDescent="0.25">
      <c r="A3862" s="6"/>
    </row>
    <row r="3863" spans="1:1" x14ac:dyDescent="0.25">
      <c r="A3863" s="6"/>
    </row>
    <row r="3864" spans="1:1" x14ac:dyDescent="0.25">
      <c r="A3864" s="6"/>
    </row>
    <row r="3865" spans="1:1" x14ac:dyDescent="0.25">
      <c r="A3865" s="6"/>
    </row>
    <row r="3866" spans="1:1" x14ac:dyDescent="0.25">
      <c r="A3866" s="6"/>
    </row>
    <row r="3867" spans="1:1" x14ac:dyDescent="0.25">
      <c r="A3867" s="6"/>
    </row>
    <row r="3868" spans="1:1" x14ac:dyDescent="0.25">
      <c r="A3868" s="6"/>
    </row>
    <row r="3869" spans="1:1" x14ac:dyDescent="0.25">
      <c r="A3869" s="6"/>
    </row>
    <row r="3870" spans="1:1" x14ac:dyDescent="0.25">
      <c r="A3870" s="6"/>
    </row>
    <row r="3871" spans="1:1" x14ac:dyDescent="0.25">
      <c r="A3871" s="6"/>
    </row>
    <row r="3872" spans="1:1" x14ac:dyDescent="0.25">
      <c r="A3872" s="6"/>
    </row>
    <row r="3873" spans="1:1" x14ac:dyDescent="0.25">
      <c r="A3873" s="6"/>
    </row>
    <row r="3874" spans="1:1" x14ac:dyDescent="0.25">
      <c r="A3874" s="6"/>
    </row>
    <row r="3875" spans="1:1" x14ac:dyDescent="0.25">
      <c r="A3875" s="6"/>
    </row>
    <row r="3876" spans="1:1" x14ac:dyDescent="0.25">
      <c r="A3876" s="6"/>
    </row>
    <row r="3877" spans="1:1" x14ac:dyDescent="0.25">
      <c r="A3877" s="6"/>
    </row>
    <row r="3878" spans="1:1" x14ac:dyDescent="0.25">
      <c r="A3878" s="6"/>
    </row>
    <row r="3879" spans="1:1" x14ac:dyDescent="0.25">
      <c r="A3879" s="6"/>
    </row>
    <row r="3880" spans="1:1" x14ac:dyDescent="0.25">
      <c r="A3880" s="6"/>
    </row>
    <row r="3881" spans="1:1" x14ac:dyDescent="0.25">
      <c r="A3881" s="6"/>
    </row>
    <row r="3882" spans="1:1" x14ac:dyDescent="0.25">
      <c r="A3882" s="6"/>
    </row>
    <row r="3883" spans="1:1" x14ac:dyDescent="0.25">
      <c r="A3883" s="6"/>
    </row>
    <row r="3884" spans="1:1" x14ac:dyDescent="0.25">
      <c r="A3884" s="6"/>
    </row>
    <row r="3885" spans="1:1" x14ac:dyDescent="0.25">
      <c r="A3885" s="6"/>
    </row>
    <row r="3886" spans="1:1" x14ac:dyDescent="0.25">
      <c r="A3886" s="6"/>
    </row>
    <row r="3887" spans="1:1" x14ac:dyDescent="0.25">
      <c r="A3887" s="6"/>
    </row>
    <row r="3888" spans="1:1" x14ac:dyDescent="0.25">
      <c r="A3888" s="6"/>
    </row>
    <row r="3889" spans="1:1" x14ac:dyDescent="0.25">
      <c r="A3889" s="6"/>
    </row>
    <row r="3890" spans="1:1" x14ac:dyDescent="0.25">
      <c r="A3890" s="6"/>
    </row>
    <row r="3891" spans="1:1" x14ac:dyDescent="0.25">
      <c r="A3891" s="6"/>
    </row>
    <row r="3892" spans="1:1" x14ac:dyDescent="0.25">
      <c r="A3892" s="6"/>
    </row>
    <row r="3893" spans="1:1" x14ac:dyDescent="0.25">
      <c r="A3893" s="6"/>
    </row>
    <row r="3894" spans="1:1" x14ac:dyDescent="0.25">
      <c r="A3894" s="6"/>
    </row>
    <row r="3895" spans="1:1" x14ac:dyDescent="0.25">
      <c r="A3895" s="6"/>
    </row>
    <row r="3896" spans="1:1" x14ac:dyDescent="0.25">
      <c r="A3896" s="6"/>
    </row>
    <row r="3897" spans="1:1" x14ac:dyDescent="0.25">
      <c r="A3897" s="6"/>
    </row>
    <row r="3898" spans="1:1" x14ac:dyDescent="0.25">
      <c r="A3898" s="6"/>
    </row>
    <row r="3899" spans="1:1" x14ac:dyDescent="0.25">
      <c r="A3899" s="6"/>
    </row>
    <row r="3900" spans="1:1" x14ac:dyDescent="0.25">
      <c r="A3900" s="6"/>
    </row>
    <row r="3901" spans="1:1" x14ac:dyDescent="0.25">
      <c r="A3901" s="6"/>
    </row>
    <row r="3902" spans="1:1" x14ac:dyDescent="0.25">
      <c r="A3902" s="6"/>
    </row>
    <row r="3903" spans="1:1" x14ac:dyDescent="0.25">
      <c r="A3903" s="6"/>
    </row>
    <row r="3904" spans="1:1" x14ac:dyDescent="0.25">
      <c r="A3904" s="6"/>
    </row>
    <row r="3905" spans="1:1" x14ac:dyDescent="0.25">
      <c r="A3905" s="6"/>
    </row>
    <row r="3906" spans="1:1" x14ac:dyDescent="0.25">
      <c r="A3906" s="6"/>
    </row>
    <row r="3907" spans="1:1" x14ac:dyDescent="0.25">
      <c r="A3907" s="6"/>
    </row>
    <row r="3908" spans="1:1" x14ac:dyDescent="0.25">
      <c r="A3908" s="6"/>
    </row>
    <row r="3909" spans="1:1" x14ac:dyDescent="0.25">
      <c r="A3909" s="6"/>
    </row>
    <row r="3910" spans="1:1" x14ac:dyDescent="0.25">
      <c r="A3910" s="6"/>
    </row>
    <row r="3911" spans="1:1" x14ac:dyDescent="0.25">
      <c r="A3911" s="6"/>
    </row>
    <row r="3912" spans="1:1" x14ac:dyDescent="0.25">
      <c r="A3912" s="6"/>
    </row>
    <row r="3913" spans="1:1" x14ac:dyDescent="0.25">
      <c r="A3913" s="6"/>
    </row>
    <row r="3914" spans="1:1" x14ac:dyDescent="0.25">
      <c r="A3914" s="6"/>
    </row>
    <row r="3915" spans="1:1" x14ac:dyDescent="0.25">
      <c r="A3915" s="6"/>
    </row>
    <row r="3916" spans="1:1" x14ac:dyDescent="0.25">
      <c r="A3916" s="6"/>
    </row>
    <row r="3917" spans="1:1" x14ac:dyDescent="0.25">
      <c r="A3917" s="6"/>
    </row>
    <row r="3918" spans="1:1" x14ac:dyDescent="0.25">
      <c r="A3918" s="6"/>
    </row>
    <row r="3919" spans="1:1" x14ac:dyDescent="0.25">
      <c r="A3919" s="6"/>
    </row>
    <row r="3920" spans="1:1" x14ac:dyDescent="0.25">
      <c r="A3920" s="6"/>
    </row>
    <row r="3921" spans="1:1" x14ac:dyDescent="0.25">
      <c r="A3921" s="6"/>
    </row>
    <row r="3922" spans="1:1" x14ac:dyDescent="0.25">
      <c r="A3922" s="6"/>
    </row>
    <row r="3923" spans="1:1" x14ac:dyDescent="0.25">
      <c r="A3923" s="6"/>
    </row>
    <row r="3924" spans="1:1" x14ac:dyDescent="0.25">
      <c r="A3924" s="6"/>
    </row>
    <row r="3925" spans="1:1" x14ac:dyDescent="0.25">
      <c r="A3925" s="6"/>
    </row>
    <row r="3926" spans="1:1" x14ac:dyDescent="0.25">
      <c r="A3926" s="6"/>
    </row>
    <row r="3927" spans="1:1" x14ac:dyDescent="0.25">
      <c r="A3927" s="6"/>
    </row>
    <row r="3928" spans="1:1" x14ac:dyDescent="0.25">
      <c r="A3928" s="6"/>
    </row>
    <row r="3929" spans="1:1" x14ac:dyDescent="0.25">
      <c r="A3929" s="6"/>
    </row>
    <row r="3930" spans="1:1" x14ac:dyDescent="0.25">
      <c r="A3930" s="6"/>
    </row>
    <row r="3931" spans="1:1" x14ac:dyDescent="0.25">
      <c r="A3931" s="6"/>
    </row>
    <row r="3932" spans="1:1" x14ac:dyDescent="0.25">
      <c r="A3932" s="6"/>
    </row>
    <row r="3933" spans="1:1" x14ac:dyDescent="0.25">
      <c r="A3933" s="6"/>
    </row>
    <row r="3934" spans="1:1" x14ac:dyDescent="0.25">
      <c r="A3934" s="6"/>
    </row>
    <row r="3935" spans="1:1" x14ac:dyDescent="0.25">
      <c r="A3935" s="6"/>
    </row>
    <row r="3936" spans="1:1" x14ac:dyDescent="0.25">
      <c r="A3936" s="6"/>
    </row>
    <row r="3937" spans="1:1" x14ac:dyDescent="0.25">
      <c r="A3937" s="6"/>
    </row>
    <row r="3938" spans="1:1" x14ac:dyDescent="0.25">
      <c r="A3938" s="6"/>
    </row>
    <row r="3939" spans="1:1" x14ac:dyDescent="0.25">
      <c r="A3939" s="6"/>
    </row>
    <row r="3940" spans="1:1" x14ac:dyDescent="0.25">
      <c r="A3940" s="6"/>
    </row>
    <row r="3941" spans="1:1" x14ac:dyDescent="0.25">
      <c r="A3941" s="6"/>
    </row>
    <row r="3942" spans="1:1" x14ac:dyDescent="0.25">
      <c r="A3942" s="6"/>
    </row>
    <row r="3943" spans="1:1" x14ac:dyDescent="0.25">
      <c r="A3943" s="6"/>
    </row>
    <row r="3944" spans="1:1" x14ac:dyDescent="0.25">
      <c r="A3944" s="6"/>
    </row>
    <row r="3945" spans="1:1" x14ac:dyDescent="0.25">
      <c r="A3945" s="6"/>
    </row>
    <row r="3946" spans="1:1" x14ac:dyDescent="0.25">
      <c r="A3946" s="6"/>
    </row>
    <row r="3947" spans="1:1" x14ac:dyDescent="0.25">
      <c r="A3947" s="6"/>
    </row>
    <row r="3948" spans="1:1" x14ac:dyDescent="0.25">
      <c r="A3948" s="6"/>
    </row>
    <row r="3949" spans="1:1" x14ac:dyDescent="0.25">
      <c r="A3949" s="6"/>
    </row>
    <row r="3950" spans="1:1" x14ac:dyDescent="0.25">
      <c r="A3950" s="6"/>
    </row>
    <row r="3951" spans="1:1" x14ac:dyDescent="0.25">
      <c r="A3951" s="6"/>
    </row>
    <row r="3952" spans="1:1" x14ac:dyDescent="0.25">
      <c r="A3952" s="6"/>
    </row>
    <row r="3953" spans="1:1" x14ac:dyDescent="0.25">
      <c r="A3953" s="6"/>
    </row>
    <row r="3954" spans="1:1" x14ac:dyDescent="0.25">
      <c r="A3954" s="6"/>
    </row>
    <row r="3955" spans="1:1" x14ac:dyDescent="0.25">
      <c r="A3955" s="6"/>
    </row>
    <row r="3956" spans="1:1" x14ac:dyDescent="0.25">
      <c r="A3956" s="6"/>
    </row>
    <row r="3957" spans="1:1" x14ac:dyDescent="0.25">
      <c r="A3957" s="6"/>
    </row>
    <row r="3958" spans="1:1" x14ac:dyDescent="0.25">
      <c r="A3958" s="6"/>
    </row>
    <row r="3959" spans="1:1" x14ac:dyDescent="0.25">
      <c r="A3959" s="6"/>
    </row>
    <row r="3960" spans="1:1" x14ac:dyDescent="0.25">
      <c r="A3960" s="6"/>
    </row>
    <row r="3961" spans="1:1" x14ac:dyDescent="0.25">
      <c r="A3961" s="6"/>
    </row>
    <row r="3962" spans="1:1" x14ac:dyDescent="0.25">
      <c r="A3962" s="6"/>
    </row>
    <row r="3963" spans="1:1" x14ac:dyDescent="0.25">
      <c r="A3963" s="6"/>
    </row>
    <row r="3964" spans="1:1" x14ac:dyDescent="0.25">
      <c r="A3964" s="6"/>
    </row>
    <row r="3965" spans="1:1" x14ac:dyDescent="0.25">
      <c r="A3965" s="6"/>
    </row>
    <row r="3966" spans="1:1" x14ac:dyDescent="0.25">
      <c r="A3966" s="6"/>
    </row>
    <row r="3967" spans="1:1" x14ac:dyDescent="0.25">
      <c r="A3967" s="6"/>
    </row>
    <row r="3968" spans="1:1" x14ac:dyDescent="0.25">
      <c r="A3968" s="6"/>
    </row>
    <row r="3969" spans="1:1" x14ac:dyDescent="0.25">
      <c r="A3969" s="6"/>
    </row>
    <row r="3970" spans="1:1" x14ac:dyDescent="0.25">
      <c r="A3970" s="6"/>
    </row>
    <row r="3971" spans="1:1" x14ac:dyDescent="0.25">
      <c r="A3971" s="6"/>
    </row>
    <row r="3972" spans="1:1" x14ac:dyDescent="0.25">
      <c r="A3972" s="6"/>
    </row>
    <row r="3973" spans="1:1" x14ac:dyDescent="0.25">
      <c r="A3973" s="6"/>
    </row>
    <row r="3974" spans="1:1" x14ac:dyDescent="0.25">
      <c r="A3974" s="6"/>
    </row>
    <row r="3975" spans="1:1" x14ac:dyDescent="0.25">
      <c r="A3975" s="6"/>
    </row>
    <row r="3976" spans="1:1" x14ac:dyDescent="0.25">
      <c r="A3976" s="6"/>
    </row>
    <row r="3977" spans="1:1" x14ac:dyDescent="0.25">
      <c r="A3977" s="6"/>
    </row>
    <row r="3978" spans="1:1" x14ac:dyDescent="0.25">
      <c r="A3978" s="6"/>
    </row>
    <row r="3979" spans="1:1" x14ac:dyDescent="0.25">
      <c r="A3979" s="6"/>
    </row>
    <row r="3980" spans="1:1" x14ac:dyDescent="0.25">
      <c r="A3980" s="6"/>
    </row>
    <row r="3981" spans="1:1" x14ac:dyDescent="0.25">
      <c r="A3981" s="6"/>
    </row>
    <row r="3982" spans="1:1" x14ac:dyDescent="0.25">
      <c r="A3982" s="6"/>
    </row>
    <row r="3983" spans="1:1" x14ac:dyDescent="0.25">
      <c r="A3983" s="6"/>
    </row>
    <row r="3984" spans="1:1" x14ac:dyDescent="0.25">
      <c r="A3984" s="6"/>
    </row>
    <row r="3985" spans="1:1" x14ac:dyDescent="0.25">
      <c r="A3985" s="6"/>
    </row>
    <row r="3986" spans="1:1" x14ac:dyDescent="0.25">
      <c r="A3986" s="6"/>
    </row>
    <row r="3987" spans="1:1" x14ac:dyDescent="0.25">
      <c r="A3987" s="6"/>
    </row>
    <row r="3988" spans="1:1" x14ac:dyDescent="0.25">
      <c r="A3988" s="6"/>
    </row>
    <row r="3989" spans="1:1" x14ac:dyDescent="0.25">
      <c r="A3989" s="6"/>
    </row>
    <row r="3990" spans="1:1" x14ac:dyDescent="0.25">
      <c r="A3990" s="6"/>
    </row>
    <row r="3991" spans="1:1" x14ac:dyDescent="0.25">
      <c r="A3991" s="6"/>
    </row>
    <row r="3992" spans="1:1" x14ac:dyDescent="0.25">
      <c r="A3992" s="6"/>
    </row>
    <row r="3993" spans="1:1" x14ac:dyDescent="0.25">
      <c r="A3993" s="6"/>
    </row>
    <row r="3994" spans="1:1" x14ac:dyDescent="0.25">
      <c r="A3994" s="6"/>
    </row>
    <row r="3995" spans="1:1" x14ac:dyDescent="0.25">
      <c r="A3995" s="6"/>
    </row>
    <row r="3996" spans="1:1" x14ac:dyDescent="0.25">
      <c r="A3996" s="6"/>
    </row>
    <row r="3997" spans="1:1" x14ac:dyDescent="0.25">
      <c r="A3997" s="6"/>
    </row>
    <row r="3998" spans="1:1" x14ac:dyDescent="0.25">
      <c r="A3998" s="6"/>
    </row>
    <row r="3999" spans="1:1" x14ac:dyDescent="0.25">
      <c r="A3999" s="6"/>
    </row>
    <row r="4000" spans="1:1" x14ac:dyDescent="0.25">
      <c r="A4000" s="6"/>
    </row>
    <row r="4001" spans="1:1" x14ac:dyDescent="0.25">
      <c r="A4001" s="6"/>
    </row>
    <row r="4002" spans="1:1" x14ac:dyDescent="0.25">
      <c r="A4002" s="6"/>
    </row>
    <row r="4003" spans="1:1" x14ac:dyDescent="0.25">
      <c r="A4003" s="6"/>
    </row>
    <row r="4004" spans="1:1" x14ac:dyDescent="0.25">
      <c r="A4004" s="6"/>
    </row>
    <row r="4005" spans="1:1" x14ac:dyDescent="0.25">
      <c r="A4005" s="6"/>
    </row>
    <row r="4006" spans="1:1" x14ac:dyDescent="0.25">
      <c r="A4006" s="6"/>
    </row>
    <row r="4007" spans="1:1" x14ac:dyDescent="0.25">
      <c r="A4007" s="6"/>
    </row>
    <row r="4008" spans="1:1" x14ac:dyDescent="0.25">
      <c r="A4008" s="6"/>
    </row>
    <row r="4009" spans="1:1" x14ac:dyDescent="0.25">
      <c r="A4009" s="6"/>
    </row>
    <row r="4010" spans="1:1" x14ac:dyDescent="0.25">
      <c r="A4010" s="6"/>
    </row>
    <row r="4011" spans="1:1" x14ac:dyDescent="0.25">
      <c r="A4011" s="6"/>
    </row>
    <row r="4012" spans="1:1" x14ac:dyDescent="0.25">
      <c r="A4012" s="6"/>
    </row>
    <row r="4013" spans="1:1" x14ac:dyDescent="0.25">
      <c r="A4013" s="6"/>
    </row>
    <row r="4014" spans="1:1" x14ac:dyDescent="0.25">
      <c r="A4014" s="6"/>
    </row>
    <row r="4015" spans="1:1" x14ac:dyDescent="0.25">
      <c r="A4015" s="6"/>
    </row>
    <row r="4016" spans="1:1" x14ac:dyDescent="0.25">
      <c r="A4016" s="6"/>
    </row>
    <row r="4017" spans="1:1" x14ac:dyDescent="0.25">
      <c r="A4017" s="6"/>
    </row>
    <row r="4018" spans="1:1" x14ac:dyDescent="0.25">
      <c r="A4018" s="6"/>
    </row>
    <row r="4019" spans="1:1" x14ac:dyDescent="0.25">
      <c r="A4019" s="6"/>
    </row>
    <row r="4020" spans="1:1" x14ac:dyDescent="0.25">
      <c r="A4020" s="6"/>
    </row>
    <row r="4021" spans="1:1" x14ac:dyDescent="0.25">
      <c r="A4021" s="6"/>
    </row>
    <row r="4022" spans="1:1" x14ac:dyDescent="0.25">
      <c r="A4022" s="6"/>
    </row>
    <row r="4023" spans="1:1" x14ac:dyDescent="0.25">
      <c r="A4023" s="6"/>
    </row>
    <row r="4024" spans="1:1" x14ac:dyDescent="0.25">
      <c r="A4024" s="6"/>
    </row>
    <row r="4025" spans="1:1" x14ac:dyDescent="0.25">
      <c r="A4025" s="6"/>
    </row>
    <row r="4026" spans="1:1" x14ac:dyDescent="0.25">
      <c r="A4026" s="6"/>
    </row>
    <row r="4027" spans="1:1" x14ac:dyDescent="0.25">
      <c r="A4027" s="6"/>
    </row>
    <row r="4028" spans="1:1" x14ac:dyDescent="0.25">
      <c r="A4028" s="6"/>
    </row>
    <row r="4029" spans="1:1" x14ac:dyDescent="0.25">
      <c r="A4029" s="6"/>
    </row>
    <row r="4030" spans="1:1" x14ac:dyDescent="0.25">
      <c r="A4030" s="6"/>
    </row>
    <row r="4031" spans="1:1" x14ac:dyDescent="0.25">
      <c r="A4031" s="6"/>
    </row>
    <row r="4032" spans="1:1" x14ac:dyDescent="0.25">
      <c r="A4032" s="6"/>
    </row>
    <row r="4033" spans="1:1" x14ac:dyDescent="0.25">
      <c r="A4033" s="6"/>
    </row>
    <row r="4034" spans="1:1" x14ac:dyDescent="0.25">
      <c r="A4034" s="6"/>
    </row>
    <row r="4035" spans="1:1" x14ac:dyDescent="0.25">
      <c r="A4035" s="6"/>
    </row>
    <row r="4036" spans="1:1" x14ac:dyDescent="0.25">
      <c r="A4036" s="6"/>
    </row>
    <row r="4037" spans="1:1" x14ac:dyDescent="0.25">
      <c r="A4037" s="6"/>
    </row>
    <row r="4038" spans="1:1" x14ac:dyDescent="0.25">
      <c r="A4038" s="6"/>
    </row>
    <row r="4039" spans="1:1" x14ac:dyDescent="0.25">
      <c r="A4039" s="6"/>
    </row>
    <row r="4040" spans="1:1" x14ac:dyDescent="0.25">
      <c r="A4040" s="6"/>
    </row>
    <row r="4041" spans="1:1" x14ac:dyDescent="0.25">
      <c r="A4041" s="6"/>
    </row>
    <row r="4042" spans="1:1" x14ac:dyDescent="0.25">
      <c r="A4042" s="6"/>
    </row>
    <row r="4043" spans="1:1" x14ac:dyDescent="0.25">
      <c r="A4043" s="6"/>
    </row>
    <row r="4044" spans="1:1" x14ac:dyDescent="0.25">
      <c r="A4044" s="6"/>
    </row>
    <row r="4045" spans="1:1" x14ac:dyDescent="0.25">
      <c r="A4045" s="6"/>
    </row>
    <row r="4046" spans="1:1" x14ac:dyDescent="0.25">
      <c r="A4046" s="6"/>
    </row>
    <row r="4047" spans="1:1" x14ac:dyDescent="0.25">
      <c r="A4047" s="6"/>
    </row>
    <row r="4048" spans="1:1" x14ac:dyDescent="0.25">
      <c r="A4048" s="6"/>
    </row>
    <row r="4049" spans="1:1" x14ac:dyDescent="0.25">
      <c r="A4049" s="6"/>
    </row>
    <row r="4050" spans="1:1" x14ac:dyDescent="0.25">
      <c r="A4050" s="6"/>
    </row>
    <row r="4051" spans="1:1" x14ac:dyDescent="0.25">
      <c r="A4051" s="6"/>
    </row>
    <row r="4052" spans="1:1" x14ac:dyDescent="0.25">
      <c r="A4052" s="6"/>
    </row>
    <row r="4053" spans="1:1" x14ac:dyDescent="0.25">
      <c r="A4053" s="6"/>
    </row>
    <row r="4054" spans="1:1" x14ac:dyDescent="0.25">
      <c r="A4054" s="6"/>
    </row>
    <row r="4055" spans="1:1" x14ac:dyDescent="0.25">
      <c r="A4055" s="6"/>
    </row>
    <row r="4056" spans="1:1" x14ac:dyDescent="0.25">
      <c r="A4056" s="6"/>
    </row>
    <row r="4057" spans="1:1" x14ac:dyDescent="0.25">
      <c r="A4057" s="6"/>
    </row>
    <row r="4058" spans="1:1" x14ac:dyDescent="0.25">
      <c r="A4058" s="6"/>
    </row>
    <row r="4059" spans="1:1" x14ac:dyDescent="0.25">
      <c r="A4059" s="6"/>
    </row>
    <row r="4060" spans="1:1" x14ac:dyDescent="0.25">
      <c r="A4060" s="6"/>
    </row>
    <row r="4061" spans="1:1" x14ac:dyDescent="0.25">
      <c r="A4061" s="6"/>
    </row>
    <row r="4062" spans="1:1" x14ac:dyDescent="0.25">
      <c r="A4062" s="6"/>
    </row>
    <row r="4063" spans="1:1" x14ac:dyDescent="0.25">
      <c r="A4063" s="6"/>
    </row>
    <row r="4064" spans="1:1" x14ac:dyDescent="0.25">
      <c r="A4064" s="6"/>
    </row>
    <row r="4065" spans="1:1" x14ac:dyDescent="0.25">
      <c r="A4065" s="6"/>
    </row>
    <row r="4066" spans="1:1" x14ac:dyDescent="0.25">
      <c r="A4066" s="6"/>
    </row>
    <row r="4067" spans="1:1" x14ac:dyDescent="0.25">
      <c r="A4067" s="6"/>
    </row>
    <row r="4068" spans="1:1" x14ac:dyDescent="0.25">
      <c r="A4068" s="6"/>
    </row>
    <row r="4069" spans="1:1" x14ac:dyDescent="0.25">
      <c r="A4069" s="6"/>
    </row>
    <row r="4070" spans="1:1" x14ac:dyDescent="0.25">
      <c r="A4070" s="6"/>
    </row>
    <row r="4071" spans="1:1" x14ac:dyDescent="0.25">
      <c r="A4071" s="6"/>
    </row>
    <row r="4072" spans="1:1" x14ac:dyDescent="0.25">
      <c r="A4072" s="6"/>
    </row>
    <row r="4073" spans="1:1" x14ac:dyDescent="0.25">
      <c r="A4073" s="6"/>
    </row>
    <row r="4074" spans="1:1" x14ac:dyDescent="0.25">
      <c r="A4074" s="6"/>
    </row>
    <row r="4075" spans="1:1" x14ac:dyDescent="0.25">
      <c r="A4075" s="6"/>
    </row>
    <row r="4076" spans="1:1" x14ac:dyDescent="0.25">
      <c r="A4076" s="6"/>
    </row>
    <row r="4077" spans="1:1" x14ac:dyDescent="0.25">
      <c r="A4077" s="6"/>
    </row>
    <row r="4078" spans="1:1" x14ac:dyDescent="0.25">
      <c r="A4078" s="6"/>
    </row>
    <row r="4079" spans="1:1" x14ac:dyDescent="0.25">
      <c r="A4079" s="6"/>
    </row>
    <row r="4080" spans="1:1" x14ac:dyDescent="0.25">
      <c r="A4080" s="6"/>
    </row>
    <row r="4081" spans="1:1" x14ac:dyDescent="0.25">
      <c r="A4081" s="6"/>
    </row>
    <row r="4082" spans="1:1" x14ac:dyDescent="0.25">
      <c r="A4082" s="6"/>
    </row>
    <row r="4083" spans="1:1" x14ac:dyDescent="0.25">
      <c r="A4083" s="6"/>
    </row>
    <row r="4084" spans="1:1" x14ac:dyDescent="0.25">
      <c r="A4084" s="6"/>
    </row>
    <row r="4085" spans="1:1" x14ac:dyDescent="0.25">
      <c r="A4085" s="6"/>
    </row>
    <row r="4086" spans="1:1" x14ac:dyDescent="0.25">
      <c r="A4086" s="6"/>
    </row>
    <row r="4087" spans="1:1" x14ac:dyDescent="0.25">
      <c r="A4087" s="6"/>
    </row>
    <row r="4088" spans="1:1" x14ac:dyDescent="0.25">
      <c r="A4088" s="6"/>
    </row>
    <row r="4089" spans="1:1" x14ac:dyDescent="0.25">
      <c r="A4089" s="6"/>
    </row>
    <row r="4090" spans="1:1" x14ac:dyDescent="0.25">
      <c r="A4090" s="6"/>
    </row>
    <row r="4091" spans="1:1" x14ac:dyDescent="0.25">
      <c r="A4091" s="6"/>
    </row>
    <row r="4092" spans="1:1" x14ac:dyDescent="0.25">
      <c r="A4092" s="6"/>
    </row>
    <row r="4093" spans="1:1" x14ac:dyDescent="0.25">
      <c r="A4093" s="6"/>
    </row>
    <row r="4094" spans="1:1" x14ac:dyDescent="0.25">
      <c r="A4094" s="6"/>
    </row>
    <row r="4095" spans="1:1" x14ac:dyDescent="0.25">
      <c r="A4095" s="6"/>
    </row>
    <row r="4096" spans="1:1" x14ac:dyDescent="0.25">
      <c r="A4096" s="6"/>
    </row>
    <row r="4097" spans="1:1" x14ac:dyDescent="0.25">
      <c r="A4097" s="6"/>
    </row>
    <row r="4098" spans="1:1" x14ac:dyDescent="0.25">
      <c r="A4098" s="6"/>
    </row>
    <row r="4099" spans="1:1" x14ac:dyDescent="0.25">
      <c r="A4099" s="6"/>
    </row>
    <row r="4100" spans="1:1" x14ac:dyDescent="0.25">
      <c r="A4100" s="6"/>
    </row>
    <row r="4101" spans="1:1" x14ac:dyDescent="0.25">
      <c r="A4101" s="6"/>
    </row>
    <row r="4102" spans="1:1" x14ac:dyDescent="0.25">
      <c r="A4102" s="6"/>
    </row>
    <row r="4103" spans="1:1" x14ac:dyDescent="0.25">
      <c r="A4103" s="6"/>
    </row>
    <row r="4104" spans="1:1" x14ac:dyDescent="0.25">
      <c r="A4104" s="6"/>
    </row>
    <row r="4105" spans="1:1" x14ac:dyDescent="0.25">
      <c r="A4105" s="6"/>
    </row>
    <row r="4106" spans="1:1" x14ac:dyDescent="0.25">
      <c r="A4106" s="6"/>
    </row>
    <row r="4107" spans="1:1" x14ac:dyDescent="0.25">
      <c r="A4107" s="6"/>
    </row>
    <row r="4108" spans="1:1" x14ac:dyDescent="0.25">
      <c r="A4108" s="6"/>
    </row>
    <row r="4109" spans="1:1" x14ac:dyDescent="0.25">
      <c r="A4109" s="6"/>
    </row>
    <row r="4110" spans="1:1" x14ac:dyDescent="0.25">
      <c r="A4110" s="6"/>
    </row>
    <row r="4111" spans="1:1" x14ac:dyDescent="0.25">
      <c r="A4111" s="6"/>
    </row>
    <row r="4112" spans="1:1" x14ac:dyDescent="0.25">
      <c r="A4112" s="6"/>
    </row>
    <row r="4113" spans="1:1" x14ac:dyDescent="0.25">
      <c r="A4113" s="6"/>
    </row>
    <row r="4114" spans="1:1" x14ac:dyDescent="0.25">
      <c r="A4114" s="6"/>
    </row>
    <row r="4115" spans="1:1" x14ac:dyDescent="0.25">
      <c r="A4115" s="6"/>
    </row>
    <row r="4116" spans="1:1" x14ac:dyDescent="0.25">
      <c r="A4116" s="6"/>
    </row>
    <row r="4117" spans="1:1" x14ac:dyDescent="0.25">
      <c r="A4117" s="6"/>
    </row>
    <row r="4118" spans="1:1" x14ac:dyDescent="0.25">
      <c r="A4118" s="6"/>
    </row>
    <row r="4119" spans="1:1" x14ac:dyDescent="0.25">
      <c r="A4119" s="6"/>
    </row>
    <row r="4120" spans="1:1" x14ac:dyDescent="0.25">
      <c r="A4120" s="6"/>
    </row>
    <row r="4121" spans="1:1" x14ac:dyDescent="0.25">
      <c r="A4121" s="6"/>
    </row>
    <row r="4122" spans="1:1" x14ac:dyDescent="0.25">
      <c r="A4122" s="6"/>
    </row>
    <row r="4123" spans="1:1" x14ac:dyDescent="0.25">
      <c r="A4123" s="6"/>
    </row>
    <row r="4124" spans="1:1" x14ac:dyDescent="0.25">
      <c r="A4124" s="6"/>
    </row>
    <row r="4125" spans="1:1" x14ac:dyDescent="0.25">
      <c r="A4125" s="6"/>
    </row>
    <row r="4126" spans="1:1" x14ac:dyDescent="0.25">
      <c r="A4126" s="6"/>
    </row>
    <row r="4127" spans="1:1" x14ac:dyDescent="0.25">
      <c r="A4127" s="6"/>
    </row>
    <row r="4128" spans="1:1" x14ac:dyDescent="0.25">
      <c r="A4128" s="6"/>
    </row>
    <row r="4129" spans="1:1" x14ac:dyDescent="0.25">
      <c r="A4129" s="6"/>
    </row>
    <row r="4130" spans="1:1" x14ac:dyDescent="0.25">
      <c r="A4130" s="6"/>
    </row>
    <row r="4131" spans="1:1" x14ac:dyDescent="0.25">
      <c r="A4131" s="6"/>
    </row>
    <row r="4132" spans="1:1" x14ac:dyDescent="0.25">
      <c r="A4132" s="6"/>
    </row>
    <row r="4133" spans="1:1" x14ac:dyDescent="0.25">
      <c r="A4133" s="6"/>
    </row>
    <row r="4134" spans="1:1" x14ac:dyDescent="0.25">
      <c r="A4134" s="6"/>
    </row>
    <row r="4135" spans="1:1" x14ac:dyDescent="0.25">
      <c r="A4135" s="6"/>
    </row>
    <row r="4136" spans="1:1" x14ac:dyDescent="0.25">
      <c r="A4136" s="6"/>
    </row>
    <row r="4137" spans="1:1" x14ac:dyDescent="0.25">
      <c r="A4137" s="6"/>
    </row>
    <row r="4138" spans="1:1" x14ac:dyDescent="0.25">
      <c r="A4138" s="6"/>
    </row>
    <row r="4139" spans="1:1" x14ac:dyDescent="0.25">
      <c r="A4139" s="6"/>
    </row>
    <row r="4140" spans="1:1" x14ac:dyDescent="0.25">
      <c r="A4140" s="6"/>
    </row>
    <row r="4141" spans="1:1" x14ac:dyDescent="0.25">
      <c r="A4141" s="6"/>
    </row>
    <row r="4142" spans="1:1" x14ac:dyDescent="0.25">
      <c r="A4142" s="6"/>
    </row>
    <row r="4143" spans="1:1" x14ac:dyDescent="0.25">
      <c r="A4143" s="6"/>
    </row>
    <row r="4144" spans="1:1" x14ac:dyDescent="0.25">
      <c r="A4144" s="6"/>
    </row>
    <row r="4145" spans="1:1" x14ac:dyDescent="0.25">
      <c r="A4145" s="6"/>
    </row>
    <row r="4146" spans="1:1" x14ac:dyDescent="0.25">
      <c r="A4146" s="6"/>
    </row>
    <row r="4147" spans="1:1" x14ac:dyDescent="0.25">
      <c r="A4147" s="6"/>
    </row>
    <row r="4148" spans="1:1" x14ac:dyDescent="0.25">
      <c r="A4148" s="6"/>
    </row>
    <row r="4149" spans="1:1" x14ac:dyDescent="0.25">
      <c r="A4149" s="6"/>
    </row>
    <row r="4150" spans="1:1" x14ac:dyDescent="0.25">
      <c r="A4150" s="6"/>
    </row>
    <row r="4151" spans="1:1" x14ac:dyDescent="0.25">
      <c r="A4151" s="6"/>
    </row>
    <row r="4152" spans="1:1" x14ac:dyDescent="0.25">
      <c r="A4152" s="6"/>
    </row>
    <row r="4153" spans="1:1" x14ac:dyDescent="0.25">
      <c r="A4153" s="6"/>
    </row>
    <row r="4154" spans="1:1" x14ac:dyDescent="0.25">
      <c r="A4154" s="6"/>
    </row>
    <row r="4155" spans="1:1" x14ac:dyDescent="0.25">
      <c r="A4155" s="6"/>
    </row>
    <row r="4156" spans="1:1" x14ac:dyDescent="0.25">
      <c r="A4156" s="6"/>
    </row>
    <row r="4157" spans="1:1" x14ac:dyDescent="0.25">
      <c r="A4157" s="6"/>
    </row>
    <row r="4158" spans="1:1" x14ac:dyDescent="0.25">
      <c r="A4158" s="6"/>
    </row>
    <row r="4159" spans="1:1" x14ac:dyDescent="0.25">
      <c r="A4159" s="6"/>
    </row>
    <row r="4160" spans="1:1" x14ac:dyDescent="0.25">
      <c r="A4160" s="6"/>
    </row>
    <row r="4161" spans="1:1" x14ac:dyDescent="0.25">
      <c r="A4161" s="6"/>
    </row>
    <row r="4162" spans="1:1" x14ac:dyDescent="0.25">
      <c r="A4162" s="6"/>
    </row>
    <row r="4163" spans="1:1" x14ac:dyDescent="0.25">
      <c r="A4163" s="6"/>
    </row>
    <row r="4164" spans="1:1" x14ac:dyDescent="0.25">
      <c r="A4164" s="6"/>
    </row>
    <row r="4165" spans="1:1" x14ac:dyDescent="0.25">
      <c r="A4165" s="6"/>
    </row>
    <row r="4166" spans="1:1" x14ac:dyDescent="0.25">
      <c r="A4166" s="6"/>
    </row>
    <row r="4167" spans="1:1" x14ac:dyDescent="0.25">
      <c r="A4167" s="6"/>
    </row>
    <row r="4168" spans="1:1" x14ac:dyDescent="0.25">
      <c r="A4168" s="6"/>
    </row>
    <row r="4169" spans="1:1" x14ac:dyDescent="0.25">
      <c r="A4169" s="6"/>
    </row>
    <row r="4170" spans="1:1" x14ac:dyDescent="0.25">
      <c r="A4170" s="6"/>
    </row>
    <row r="4171" spans="1:1" x14ac:dyDescent="0.25">
      <c r="A4171" s="6"/>
    </row>
    <row r="4172" spans="1:1" x14ac:dyDescent="0.25">
      <c r="A4172" s="6"/>
    </row>
    <row r="4173" spans="1:1" x14ac:dyDescent="0.25">
      <c r="A4173" s="6"/>
    </row>
    <row r="4174" spans="1:1" x14ac:dyDescent="0.25">
      <c r="A4174" s="6"/>
    </row>
    <row r="4175" spans="1:1" x14ac:dyDescent="0.25">
      <c r="A4175" s="6"/>
    </row>
    <row r="4176" spans="1:1" x14ac:dyDescent="0.25">
      <c r="A4176" s="6"/>
    </row>
    <row r="4177" spans="1:1" x14ac:dyDescent="0.25">
      <c r="A4177" s="6"/>
    </row>
    <row r="4178" spans="1:1" x14ac:dyDescent="0.25">
      <c r="A4178" s="6"/>
    </row>
    <row r="4179" spans="1:1" x14ac:dyDescent="0.25">
      <c r="A4179" s="6"/>
    </row>
    <row r="4180" spans="1:1" x14ac:dyDescent="0.25">
      <c r="A4180" s="6"/>
    </row>
    <row r="4181" spans="1:1" x14ac:dyDescent="0.25">
      <c r="A4181" s="6"/>
    </row>
    <row r="4182" spans="1:1" x14ac:dyDescent="0.25">
      <c r="A4182" s="6"/>
    </row>
    <row r="4183" spans="1:1" x14ac:dyDescent="0.25">
      <c r="A4183" s="6"/>
    </row>
    <row r="4184" spans="1:1" x14ac:dyDescent="0.25">
      <c r="A4184" s="6"/>
    </row>
    <row r="4185" spans="1:1" x14ac:dyDescent="0.25">
      <c r="A4185" s="6"/>
    </row>
    <row r="4186" spans="1:1" x14ac:dyDescent="0.25">
      <c r="A4186" s="6"/>
    </row>
    <row r="4187" spans="1:1" x14ac:dyDescent="0.25">
      <c r="A4187" s="6"/>
    </row>
    <row r="4188" spans="1:1" x14ac:dyDescent="0.25">
      <c r="A4188" s="6"/>
    </row>
    <row r="4189" spans="1:1" x14ac:dyDescent="0.25">
      <c r="A4189" s="6"/>
    </row>
    <row r="4190" spans="1:1" x14ac:dyDescent="0.25">
      <c r="A4190" s="6"/>
    </row>
    <row r="4191" spans="1:1" x14ac:dyDescent="0.25">
      <c r="A4191" s="6"/>
    </row>
    <row r="4192" spans="1:1" x14ac:dyDescent="0.25">
      <c r="A4192" s="6"/>
    </row>
    <row r="4193" spans="1:1" x14ac:dyDescent="0.25">
      <c r="A4193" s="6"/>
    </row>
    <row r="4194" spans="1:1" x14ac:dyDescent="0.25">
      <c r="A4194" s="6"/>
    </row>
    <row r="4195" spans="1:1" x14ac:dyDescent="0.25">
      <c r="A4195" s="6"/>
    </row>
    <row r="4196" spans="1:1" x14ac:dyDescent="0.25">
      <c r="A4196" s="6"/>
    </row>
    <row r="4197" spans="1:1" x14ac:dyDescent="0.25">
      <c r="A4197" s="6"/>
    </row>
    <row r="4198" spans="1:1" x14ac:dyDescent="0.25">
      <c r="A4198" s="6"/>
    </row>
    <row r="4199" spans="1:1" x14ac:dyDescent="0.25">
      <c r="A4199" s="6"/>
    </row>
    <row r="4200" spans="1:1" x14ac:dyDescent="0.25">
      <c r="A4200" s="6"/>
    </row>
    <row r="4201" spans="1:1" x14ac:dyDescent="0.25">
      <c r="A4201" s="6"/>
    </row>
    <row r="4202" spans="1:1" x14ac:dyDescent="0.25">
      <c r="A4202" s="6"/>
    </row>
    <row r="4203" spans="1:1" x14ac:dyDescent="0.25">
      <c r="A4203" s="6"/>
    </row>
    <row r="4204" spans="1:1" x14ac:dyDescent="0.25">
      <c r="A4204" s="6"/>
    </row>
    <row r="4205" spans="1:1" x14ac:dyDescent="0.25">
      <c r="A4205" s="6"/>
    </row>
    <row r="4206" spans="1:1" x14ac:dyDescent="0.25">
      <c r="A4206" s="6"/>
    </row>
    <row r="4207" spans="1:1" x14ac:dyDescent="0.25">
      <c r="A4207" s="6"/>
    </row>
    <row r="4208" spans="1:1" x14ac:dyDescent="0.25">
      <c r="A4208" s="6"/>
    </row>
    <row r="4209" spans="1:1" x14ac:dyDescent="0.25">
      <c r="A4209" s="6"/>
    </row>
    <row r="4210" spans="1:1" x14ac:dyDescent="0.25">
      <c r="A4210" s="6"/>
    </row>
    <row r="4211" spans="1:1" x14ac:dyDescent="0.25">
      <c r="A4211" s="6"/>
    </row>
    <row r="4212" spans="1:1" x14ac:dyDescent="0.25">
      <c r="A4212" s="6"/>
    </row>
    <row r="4213" spans="1:1" x14ac:dyDescent="0.25">
      <c r="A4213" s="6"/>
    </row>
    <row r="4214" spans="1:1" x14ac:dyDescent="0.25">
      <c r="A4214" s="6"/>
    </row>
    <row r="4215" spans="1:1" x14ac:dyDescent="0.25">
      <c r="A4215" s="6"/>
    </row>
    <row r="4216" spans="1:1" x14ac:dyDescent="0.25">
      <c r="A4216" s="6"/>
    </row>
    <row r="4217" spans="1:1" x14ac:dyDescent="0.25">
      <c r="A4217" s="6"/>
    </row>
    <row r="4218" spans="1:1" x14ac:dyDescent="0.25">
      <c r="A4218" s="6"/>
    </row>
    <row r="4219" spans="1:1" x14ac:dyDescent="0.25">
      <c r="A4219" s="6"/>
    </row>
    <row r="4220" spans="1:1" x14ac:dyDescent="0.25">
      <c r="A4220" s="6"/>
    </row>
    <row r="4221" spans="1:1" x14ac:dyDescent="0.25">
      <c r="A4221" s="6"/>
    </row>
    <row r="4222" spans="1:1" x14ac:dyDescent="0.25">
      <c r="A4222" s="6"/>
    </row>
    <row r="4223" spans="1:1" x14ac:dyDescent="0.25">
      <c r="A4223" s="6"/>
    </row>
    <row r="4224" spans="1:1" x14ac:dyDescent="0.25">
      <c r="A4224" s="6"/>
    </row>
    <row r="4225" spans="1:1" x14ac:dyDescent="0.25">
      <c r="A4225" s="6"/>
    </row>
    <row r="4226" spans="1:1" x14ac:dyDescent="0.25">
      <c r="A4226" s="6"/>
    </row>
    <row r="4227" spans="1:1" x14ac:dyDescent="0.25">
      <c r="A4227" s="6"/>
    </row>
    <row r="4228" spans="1:1" x14ac:dyDescent="0.25">
      <c r="A4228" s="6"/>
    </row>
    <row r="4229" spans="1:1" x14ac:dyDescent="0.25">
      <c r="A4229" s="6"/>
    </row>
    <row r="4230" spans="1:1" x14ac:dyDescent="0.25">
      <c r="A4230" s="6"/>
    </row>
    <row r="4231" spans="1:1" x14ac:dyDescent="0.25">
      <c r="A4231" s="6"/>
    </row>
    <row r="4232" spans="1:1" x14ac:dyDescent="0.25">
      <c r="A4232" s="6"/>
    </row>
    <row r="4233" spans="1:1" x14ac:dyDescent="0.25">
      <c r="A4233" s="6"/>
    </row>
    <row r="4234" spans="1:1" x14ac:dyDescent="0.25">
      <c r="A4234" s="6"/>
    </row>
    <row r="4235" spans="1:1" x14ac:dyDescent="0.25">
      <c r="A4235" s="6"/>
    </row>
    <row r="4236" spans="1:1" x14ac:dyDescent="0.25">
      <c r="A4236" s="6"/>
    </row>
    <row r="4237" spans="1:1" x14ac:dyDescent="0.25">
      <c r="A4237" s="6"/>
    </row>
    <row r="4238" spans="1:1" x14ac:dyDescent="0.25">
      <c r="A4238" s="6"/>
    </row>
    <row r="4239" spans="1:1" x14ac:dyDescent="0.25">
      <c r="A4239" s="6"/>
    </row>
    <row r="4240" spans="1:1" x14ac:dyDescent="0.25">
      <c r="A4240" s="6"/>
    </row>
    <row r="4241" spans="1:1" x14ac:dyDescent="0.25">
      <c r="A4241" s="6"/>
    </row>
    <row r="4242" spans="1:1" x14ac:dyDescent="0.25">
      <c r="A4242" s="6"/>
    </row>
    <row r="4243" spans="1:1" x14ac:dyDescent="0.25">
      <c r="A4243" s="6"/>
    </row>
    <row r="4244" spans="1:1" x14ac:dyDescent="0.25">
      <c r="A4244" s="6"/>
    </row>
    <row r="4245" spans="1:1" x14ac:dyDescent="0.25">
      <c r="A4245" s="6"/>
    </row>
    <row r="4246" spans="1:1" x14ac:dyDescent="0.25">
      <c r="A4246" s="6"/>
    </row>
    <row r="4247" spans="1:1" x14ac:dyDescent="0.25">
      <c r="A4247" s="6"/>
    </row>
    <row r="4248" spans="1:1" x14ac:dyDescent="0.25">
      <c r="A4248" s="6"/>
    </row>
    <row r="4249" spans="1:1" x14ac:dyDescent="0.25">
      <c r="A4249" s="6"/>
    </row>
    <row r="4250" spans="1:1" x14ac:dyDescent="0.25">
      <c r="A4250" s="6"/>
    </row>
    <row r="4251" spans="1:1" x14ac:dyDescent="0.25">
      <c r="A4251" s="6"/>
    </row>
    <row r="4252" spans="1:1" x14ac:dyDescent="0.25">
      <c r="A4252" s="6"/>
    </row>
    <row r="4253" spans="1:1" x14ac:dyDescent="0.25">
      <c r="A4253" s="6"/>
    </row>
    <row r="4254" spans="1:1" x14ac:dyDescent="0.25">
      <c r="A4254" s="6"/>
    </row>
    <row r="4255" spans="1:1" x14ac:dyDescent="0.25">
      <c r="A4255" s="6"/>
    </row>
    <row r="4256" spans="1:1" x14ac:dyDescent="0.25">
      <c r="A4256" s="6"/>
    </row>
    <row r="4257" spans="1:1" x14ac:dyDescent="0.25">
      <c r="A4257" s="6"/>
    </row>
    <row r="4258" spans="1:1" x14ac:dyDescent="0.25">
      <c r="A4258" s="6"/>
    </row>
    <row r="4259" spans="1:1" x14ac:dyDescent="0.25">
      <c r="A4259" s="6"/>
    </row>
    <row r="4260" spans="1:1" x14ac:dyDescent="0.25">
      <c r="A4260" s="6"/>
    </row>
    <row r="4261" spans="1:1" x14ac:dyDescent="0.25">
      <c r="A4261" s="6"/>
    </row>
    <row r="4262" spans="1:1" x14ac:dyDescent="0.25">
      <c r="A4262" s="6"/>
    </row>
    <row r="4263" spans="1:1" x14ac:dyDescent="0.25">
      <c r="A4263" s="6"/>
    </row>
    <row r="4264" spans="1:1" x14ac:dyDescent="0.25">
      <c r="A4264" s="6"/>
    </row>
    <row r="4265" spans="1:1" x14ac:dyDescent="0.25">
      <c r="A4265" s="6"/>
    </row>
    <row r="4266" spans="1:1" x14ac:dyDescent="0.25">
      <c r="A4266" s="6"/>
    </row>
    <row r="4267" spans="1:1" x14ac:dyDescent="0.25">
      <c r="A4267" s="6"/>
    </row>
    <row r="4268" spans="1:1" x14ac:dyDescent="0.25">
      <c r="A4268" s="6"/>
    </row>
    <row r="4269" spans="1:1" x14ac:dyDescent="0.25">
      <c r="A4269" s="6"/>
    </row>
    <row r="4270" spans="1:1" x14ac:dyDescent="0.25">
      <c r="A4270" s="6"/>
    </row>
    <row r="4271" spans="1:1" x14ac:dyDescent="0.25">
      <c r="A4271" s="6"/>
    </row>
    <row r="4272" spans="1:1" x14ac:dyDescent="0.25">
      <c r="A4272" s="6"/>
    </row>
    <row r="4273" spans="1:1" x14ac:dyDescent="0.25">
      <c r="A4273" s="6"/>
    </row>
    <row r="4274" spans="1:1" x14ac:dyDescent="0.25">
      <c r="A4274" s="6"/>
    </row>
    <row r="4275" spans="1:1" x14ac:dyDescent="0.25">
      <c r="A4275" s="6"/>
    </row>
    <row r="4276" spans="1:1" x14ac:dyDescent="0.25">
      <c r="A4276" s="6"/>
    </row>
    <row r="4277" spans="1:1" x14ac:dyDescent="0.25">
      <c r="A4277" s="6"/>
    </row>
    <row r="4278" spans="1:1" x14ac:dyDescent="0.25">
      <c r="A4278" s="6"/>
    </row>
    <row r="4279" spans="1:1" x14ac:dyDescent="0.25">
      <c r="A4279" s="6"/>
    </row>
    <row r="4280" spans="1:1" x14ac:dyDescent="0.25">
      <c r="A4280" s="6"/>
    </row>
    <row r="4281" spans="1:1" x14ac:dyDescent="0.25">
      <c r="A4281" s="6"/>
    </row>
    <row r="4282" spans="1:1" x14ac:dyDescent="0.25">
      <c r="A4282" s="6"/>
    </row>
    <row r="4283" spans="1:1" x14ac:dyDescent="0.25">
      <c r="A4283" s="6"/>
    </row>
    <row r="4284" spans="1:1" x14ac:dyDescent="0.25">
      <c r="A4284" s="6"/>
    </row>
    <row r="4285" spans="1:1" x14ac:dyDescent="0.25">
      <c r="A4285" s="6"/>
    </row>
    <row r="4286" spans="1:1" x14ac:dyDescent="0.25">
      <c r="A4286" s="6"/>
    </row>
    <row r="4287" spans="1:1" x14ac:dyDescent="0.25">
      <c r="A4287" s="6"/>
    </row>
    <row r="4288" spans="1:1" x14ac:dyDescent="0.25">
      <c r="A4288" s="6"/>
    </row>
    <row r="4289" spans="1:1" x14ac:dyDescent="0.25">
      <c r="A4289" s="6"/>
    </row>
    <row r="4290" spans="1:1" x14ac:dyDescent="0.25">
      <c r="A4290" s="6"/>
    </row>
    <row r="4291" spans="1:1" x14ac:dyDescent="0.25">
      <c r="A4291" s="6"/>
    </row>
    <row r="4292" spans="1:1" x14ac:dyDescent="0.25">
      <c r="A4292" s="6"/>
    </row>
    <row r="4293" spans="1:1" x14ac:dyDescent="0.25">
      <c r="A4293" s="6"/>
    </row>
    <row r="4294" spans="1:1" x14ac:dyDescent="0.25">
      <c r="A4294" s="6"/>
    </row>
    <row r="4295" spans="1:1" x14ac:dyDescent="0.25">
      <c r="A4295" s="6"/>
    </row>
    <row r="4296" spans="1:1" x14ac:dyDescent="0.25">
      <c r="A4296" s="6"/>
    </row>
    <row r="4297" spans="1:1" x14ac:dyDescent="0.25">
      <c r="A4297" s="6"/>
    </row>
    <row r="4298" spans="1:1" x14ac:dyDescent="0.25">
      <c r="A4298" s="6"/>
    </row>
    <row r="4299" spans="1:1" x14ac:dyDescent="0.25">
      <c r="A4299" s="6"/>
    </row>
    <row r="4300" spans="1:1" x14ac:dyDescent="0.25">
      <c r="A4300" s="6"/>
    </row>
    <row r="4301" spans="1:1" x14ac:dyDescent="0.25">
      <c r="A4301" s="6"/>
    </row>
    <row r="4302" spans="1:1" x14ac:dyDescent="0.25">
      <c r="A4302" s="6"/>
    </row>
    <row r="4303" spans="1:1" x14ac:dyDescent="0.25">
      <c r="A4303" s="6"/>
    </row>
    <row r="4304" spans="1:1" x14ac:dyDescent="0.25">
      <c r="A4304" s="6"/>
    </row>
    <row r="4305" spans="1:1" x14ac:dyDescent="0.25">
      <c r="A4305" s="6"/>
    </row>
    <row r="4306" spans="1:1" x14ac:dyDescent="0.25">
      <c r="A4306" s="6"/>
    </row>
    <row r="4307" spans="1:1" x14ac:dyDescent="0.25">
      <c r="A4307" s="6"/>
    </row>
    <row r="4308" spans="1:1" x14ac:dyDescent="0.25">
      <c r="A4308" s="6"/>
    </row>
    <row r="4309" spans="1:1" x14ac:dyDescent="0.25">
      <c r="A4309" s="6"/>
    </row>
    <row r="4310" spans="1:1" x14ac:dyDescent="0.25">
      <c r="A4310" s="6"/>
    </row>
    <row r="4311" spans="1:1" x14ac:dyDescent="0.25">
      <c r="A4311" s="6"/>
    </row>
    <row r="4312" spans="1:1" x14ac:dyDescent="0.25">
      <c r="A4312" s="6"/>
    </row>
    <row r="4313" spans="1:1" x14ac:dyDescent="0.25">
      <c r="A4313" s="6"/>
    </row>
    <row r="4314" spans="1:1" x14ac:dyDescent="0.25">
      <c r="A4314" s="6"/>
    </row>
    <row r="4315" spans="1:1" x14ac:dyDescent="0.25">
      <c r="A4315" s="6"/>
    </row>
    <row r="4316" spans="1:1" x14ac:dyDescent="0.25">
      <c r="A4316" s="6"/>
    </row>
    <row r="4317" spans="1:1" x14ac:dyDescent="0.25">
      <c r="A4317" s="6"/>
    </row>
    <row r="4318" spans="1:1" x14ac:dyDescent="0.25">
      <c r="A4318" s="6"/>
    </row>
    <row r="4319" spans="1:1" x14ac:dyDescent="0.25">
      <c r="A4319" s="6"/>
    </row>
    <row r="4320" spans="1:1" x14ac:dyDescent="0.25">
      <c r="A4320" s="6"/>
    </row>
    <row r="4321" spans="1:1" x14ac:dyDescent="0.25">
      <c r="A4321" s="6"/>
    </row>
    <row r="4322" spans="1:1" x14ac:dyDescent="0.25">
      <c r="A4322" s="6"/>
    </row>
    <row r="4323" spans="1:1" x14ac:dyDescent="0.25">
      <c r="A4323" s="6"/>
    </row>
    <row r="4324" spans="1:1" x14ac:dyDescent="0.25">
      <c r="A4324" s="6"/>
    </row>
    <row r="4325" spans="1:1" x14ac:dyDescent="0.25">
      <c r="A4325" s="6"/>
    </row>
    <row r="4326" spans="1:1" x14ac:dyDescent="0.25">
      <c r="A4326" s="6"/>
    </row>
    <row r="4327" spans="1:1" x14ac:dyDescent="0.25">
      <c r="A4327" s="6"/>
    </row>
    <row r="4328" spans="1:1" x14ac:dyDescent="0.25">
      <c r="A4328" s="6"/>
    </row>
    <row r="4329" spans="1:1" x14ac:dyDescent="0.25">
      <c r="A4329" s="6"/>
    </row>
    <row r="4330" spans="1:1" x14ac:dyDescent="0.25">
      <c r="A4330" s="6"/>
    </row>
    <row r="4331" spans="1:1" x14ac:dyDescent="0.25">
      <c r="A4331" s="6"/>
    </row>
    <row r="4332" spans="1:1" x14ac:dyDescent="0.25">
      <c r="A4332" s="6"/>
    </row>
    <row r="4333" spans="1:1" x14ac:dyDescent="0.25">
      <c r="A4333" s="6"/>
    </row>
    <row r="4334" spans="1:1" x14ac:dyDescent="0.25">
      <c r="A4334" s="6"/>
    </row>
    <row r="4335" spans="1:1" x14ac:dyDescent="0.25">
      <c r="A4335" s="6"/>
    </row>
    <row r="4336" spans="1:1" x14ac:dyDescent="0.25">
      <c r="A4336" s="6"/>
    </row>
    <row r="4337" spans="1:1" x14ac:dyDescent="0.25">
      <c r="A4337" s="6"/>
    </row>
    <row r="4338" spans="1:1" x14ac:dyDescent="0.25">
      <c r="A4338" s="6"/>
    </row>
    <row r="4339" spans="1:1" x14ac:dyDescent="0.25">
      <c r="A4339" s="6"/>
    </row>
    <row r="4340" spans="1:1" x14ac:dyDescent="0.25">
      <c r="A4340" s="6"/>
    </row>
    <row r="4341" spans="1:1" x14ac:dyDescent="0.25">
      <c r="A4341" s="6"/>
    </row>
    <row r="4342" spans="1:1" x14ac:dyDescent="0.25">
      <c r="A4342" s="6"/>
    </row>
    <row r="4343" spans="1:1" x14ac:dyDescent="0.25">
      <c r="A4343" s="6"/>
    </row>
    <row r="4344" spans="1:1" x14ac:dyDescent="0.25">
      <c r="A4344" s="6"/>
    </row>
    <row r="4345" spans="1:1" x14ac:dyDescent="0.25">
      <c r="A4345" s="6"/>
    </row>
    <row r="4346" spans="1:1" x14ac:dyDescent="0.25">
      <c r="A4346" s="6"/>
    </row>
    <row r="4347" spans="1:1" x14ac:dyDescent="0.25">
      <c r="A4347" s="6"/>
    </row>
    <row r="4348" spans="1:1" x14ac:dyDescent="0.25">
      <c r="A4348" s="6"/>
    </row>
    <row r="4349" spans="1:1" x14ac:dyDescent="0.25">
      <c r="A4349" s="6"/>
    </row>
    <row r="4350" spans="1:1" x14ac:dyDescent="0.25">
      <c r="A4350" s="6"/>
    </row>
    <row r="4351" spans="1:1" x14ac:dyDescent="0.25">
      <c r="A4351" s="6"/>
    </row>
    <row r="4352" spans="1:1" x14ac:dyDescent="0.25">
      <c r="A4352" s="6"/>
    </row>
    <row r="4353" spans="1:1" x14ac:dyDescent="0.25">
      <c r="A4353" s="6"/>
    </row>
    <row r="4354" spans="1:1" x14ac:dyDescent="0.25">
      <c r="A4354" s="6"/>
    </row>
    <row r="4355" spans="1:1" x14ac:dyDescent="0.25">
      <c r="A4355" s="6"/>
    </row>
    <row r="4356" spans="1:1" x14ac:dyDescent="0.25">
      <c r="A4356" s="6"/>
    </row>
    <row r="4357" spans="1:1" x14ac:dyDescent="0.25">
      <c r="A4357" s="6"/>
    </row>
    <row r="4358" spans="1:1" x14ac:dyDescent="0.25">
      <c r="A4358" s="6"/>
    </row>
    <row r="4359" spans="1:1" x14ac:dyDescent="0.25">
      <c r="A4359" s="6"/>
    </row>
    <row r="4360" spans="1:1" x14ac:dyDescent="0.25">
      <c r="A4360" s="6"/>
    </row>
    <row r="4361" spans="1:1" x14ac:dyDescent="0.25">
      <c r="A4361" s="6"/>
    </row>
    <row r="4362" spans="1:1" x14ac:dyDescent="0.25">
      <c r="A4362" s="6"/>
    </row>
    <row r="4363" spans="1:1" x14ac:dyDescent="0.25">
      <c r="A4363" s="6"/>
    </row>
    <row r="4364" spans="1:1" x14ac:dyDescent="0.25">
      <c r="A4364" s="6"/>
    </row>
    <row r="4365" spans="1:1" x14ac:dyDescent="0.25">
      <c r="A4365" s="6"/>
    </row>
    <row r="4366" spans="1:1" x14ac:dyDescent="0.25">
      <c r="A4366" s="6"/>
    </row>
    <row r="4367" spans="1:1" x14ac:dyDescent="0.25">
      <c r="A4367" s="6"/>
    </row>
    <row r="4368" spans="1:1" x14ac:dyDescent="0.25">
      <c r="A4368" s="6"/>
    </row>
    <row r="4369" spans="1:1" x14ac:dyDescent="0.25">
      <c r="A4369" s="6"/>
    </row>
    <row r="4370" spans="1:1" x14ac:dyDescent="0.25">
      <c r="A4370" s="6"/>
    </row>
    <row r="4371" spans="1:1" x14ac:dyDescent="0.25">
      <c r="A4371" s="6"/>
    </row>
    <row r="4372" spans="1:1" x14ac:dyDescent="0.25">
      <c r="A4372" s="6"/>
    </row>
    <row r="4373" spans="1:1" x14ac:dyDescent="0.25">
      <c r="A4373" s="6"/>
    </row>
    <row r="4374" spans="1:1" x14ac:dyDescent="0.25">
      <c r="A4374" s="6"/>
    </row>
    <row r="4375" spans="1:1" x14ac:dyDescent="0.25">
      <c r="A4375" s="6"/>
    </row>
    <row r="4376" spans="1:1" x14ac:dyDescent="0.25">
      <c r="A4376" s="6"/>
    </row>
    <row r="4377" spans="1:1" x14ac:dyDescent="0.25">
      <c r="A4377" s="6"/>
    </row>
    <row r="4378" spans="1:1" x14ac:dyDescent="0.25">
      <c r="A4378" s="6"/>
    </row>
    <row r="4379" spans="1:1" x14ac:dyDescent="0.25">
      <c r="A4379" s="6"/>
    </row>
    <row r="4380" spans="1:1" x14ac:dyDescent="0.25">
      <c r="A4380" s="6"/>
    </row>
    <row r="4381" spans="1:1" x14ac:dyDescent="0.25">
      <c r="A4381" s="6"/>
    </row>
    <row r="4382" spans="1:1" x14ac:dyDescent="0.25">
      <c r="A4382" s="6"/>
    </row>
    <row r="4383" spans="1:1" x14ac:dyDescent="0.25">
      <c r="A4383" s="6"/>
    </row>
    <row r="4384" spans="1:1" x14ac:dyDescent="0.25">
      <c r="A4384" s="6"/>
    </row>
    <row r="4385" spans="1:1" x14ac:dyDescent="0.25">
      <c r="A4385" s="6"/>
    </row>
    <row r="4386" spans="1:1" x14ac:dyDescent="0.25">
      <c r="A4386" s="6"/>
    </row>
    <row r="4387" spans="1:1" x14ac:dyDescent="0.25">
      <c r="A4387" s="6"/>
    </row>
    <row r="4388" spans="1:1" x14ac:dyDescent="0.25">
      <c r="A4388" s="6"/>
    </row>
    <row r="4389" spans="1:1" x14ac:dyDescent="0.25">
      <c r="A4389" s="6"/>
    </row>
    <row r="4390" spans="1:1" x14ac:dyDescent="0.25">
      <c r="A4390" s="6"/>
    </row>
    <row r="4391" spans="1:1" x14ac:dyDescent="0.25">
      <c r="A4391" s="6"/>
    </row>
    <row r="4392" spans="1:1" x14ac:dyDescent="0.25">
      <c r="A4392" s="6"/>
    </row>
    <row r="4393" spans="1:1" x14ac:dyDescent="0.25">
      <c r="A4393" s="6"/>
    </row>
    <row r="4394" spans="1:1" x14ac:dyDescent="0.25">
      <c r="A4394" s="6"/>
    </row>
    <row r="4395" spans="1:1" x14ac:dyDescent="0.25">
      <c r="A4395" s="6"/>
    </row>
    <row r="4396" spans="1:1" x14ac:dyDescent="0.25">
      <c r="A4396" s="6"/>
    </row>
    <row r="4397" spans="1:1" x14ac:dyDescent="0.25">
      <c r="A4397" s="6"/>
    </row>
    <row r="4398" spans="1:1" x14ac:dyDescent="0.25">
      <c r="A4398" s="6"/>
    </row>
    <row r="4399" spans="1:1" x14ac:dyDescent="0.25">
      <c r="A4399" s="6"/>
    </row>
    <row r="4400" spans="1:1" x14ac:dyDescent="0.25">
      <c r="A4400" s="6"/>
    </row>
    <row r="4401" spans="1:1" x14ac:dyDescent="0.25">
      <c r="A4401" s="6"/>
    </row>
    <row r="4402" spans="1:1" x14ac:dyDescent="0.25">
      <c r="A4402" s="6"/>
    </row>
    <row r="4403" spans="1:1" x14ac:dyDescent="0.25">
      <c r="A4403" s="6"/>
    </row>
    <row r="4404" spans="1:1" x14ac:dyDescent="0.25">
      <c r="A4404" s="6"/>
    </row>
    <row r="4405" spans="1:1" x14ac:dyDescent="0.25">
      <c r="A4405" s="6"/>
    </row>
    <row r="4406" spans="1:1" x14ac:dyDescent="0.25">
      <c r="A4406" s="6"/>
    </row>
    <row r="4407" spans="1:1" x14ac:dyDescent="0.25">
      <c r="A4407" s="6"/>
    </row>
    <row r="4408" spans="1:1" x14ac:dyDescent="0.25">
      <c r="A4408" s="6"/>
    </row>
    <row r="4409" spans="1:1" x14ac:dyDescent="0.25">
      <c r="A4409" s="6"/>
    </row>
    <row r="4410" spans="1:1" x14ac:dyDescent="0.25">
      <c r="A4410" s="6"/>
    </row>
    <row r="4411" spans="1:1" x14ac:dyDescent="0.25">
      <c r="A4411" s="6"/>
    </row>
    <row r="4412" spans="1:1" x14ac:dyDescent="0.25">
      <c r="A4412" s="6"/>
    </row>
    <row r="4413" spans="1:1" x14ac:dyDescent="0.25">
      <c r="A4413" s="6"/>
    </row>
    <row r="4414" spans="1:1" x14ac:dyDescent="0.25">
      <c r="A4414" s="6"/>
    </row>
    <row r="4415" spans="1:1" x14ac:dyDescent="0.25">
      <c r="A4415" s="6"/>
    </row>
    <row r="4416" spans="1:1" x14ac:dyDescent="0.25">
      <c r="A4416" s="6"/>
    </row>
    <row r="4417" spans="1:1" x14ac:dyDescent="0.25">
      <c r="A4417" s="6"/>
    </row>
    <row r="4418" spans="1:1" x14ac:dyDescent="0.25">
      <c r="A4418" s="6"/>
    </row>
    <row r="4419" spans="1:1" x14ac:dyDescent="0.25">
      <c r="A4419" s="6"/>
    </row>
    <row r="4420" spans="1:1" x14ac:dyDescent="0.25">
      <c r="A4420" s="6"/>
    </row>
    <row r="4421" spans="1:1" x14ac:dyDescent="0.25">
      <c r="A4421" s="6"/>
    </row>
    <row r="4422" spans="1:1" x14ac:dyDescent="0.25">
      <c r="A4422" s="6"/>
    </row>
    <row r="4423" spans="1:1" x14ac:dyDescent="0.25">
      <c r="A4423" s="6"/>
    </row>
    <row r="4424" spans="1:1" x14ac:dyDescent="0.25">
      <c r="A4424" s="6"/>
    </row>
    <row r="4425" spans="1:1" x14ac:dyDescent="0.25">
      <c r="A4425" s="6"/>
    </row>
    <row r="4426" spans="1:1" x14ac:dyDescent="0.25">
      <c r="A4426" s="6"/>
    </row>
    <row r="4427" spans="1:1" x14ac:dyDescent="0.25">
      <c r="A4427" s="6"/>
    </row>
    <row r="4428" spans="1:1" x14ac:dyDescent="0.25">
      <c r="A4428" s="6"/>
    </row>
    <row r="4429" spans="1:1" x14ac:dyDescent="0.25">
      <c r="A4429" s="6"/>
    </row>
    <row r="4430" spans="1:1" x14ac:dyDescent="0.25">
      <c r="A4430" s="6"/>
    </row>
    <row r="4431" spans="1:1" x14ac:dyDescent="0.25">
      <c r="A4431" s="6"/>
    </row>
    <row r="4432" spans="1:1" x14ac:dyDescent="0.25">
      <c r="A4432" s="6"/>
    </row>
    <row r="4433" spans="1:1" x14ac:dyDescent="0.25">
      <c r="A4433" s="6"/>
    </row>
    <row r="4434" spans="1:1" x14ac:dyDescent="0.25">
      <c r="A4434" s="6"/>
    </row>
    <row r="4435" spans="1:1" x14ac:dyDescent="0.25">
      <c r="A4435" s="6"/>
    </row>
    <row r="4436" spans="1:1" x14ac:dyDescent="0.25">
      <c r="A4436" s="6"/>
    </row>
    <row r="4437" spans="1:1" x14ac:dyDescent="0.25">
      <c r="A4437" s="6"/>
    </row>
    <row r="4438" spans="1:1" x14ac:dyDescent="0.25">
      <c r="A4438" s="6"/>
    </row>
    <row r="4439" spans="1:1" x14ac:dyDescent="0.25">
      <c r="A4439" s="6"/>
    </row>
    <row r="4440" spans="1:1" x14ac:dyDescent="0.25">
      <c r="A4440" s="6"/>
    </row>
    <row r="4441" spans="1:1" x14ac:dyDescent="0.25">
      <c r="A4441" s="6"/>
    </row>
    <row r="4442" spans="1:1" x14ac:dyDescent="0.25">
      <c r="A4442" s="6"/>
    </row>
    <row r="4443" spans="1:1" x14ac:dyDescent="0.25">
      <c r="A4443" s="6"/>
    </row>
    <row r="4444" spans="1:1" x14ac:dyDescent="0.25">
      <c r="A4444" s="6"/>
    </row>
    <row r="4445" spans="1:1" x14ac:dyDescent="0.25">
      <c r="A4445" s="6"/>
    </row>
    <row r="4446" spans="1:1" x14ac:dyDescent="0.25">
      <c r="A4446" s="6"/>
    </row>
    <row r="4447" spans="1:1" x14ac:dyDescent="0.25">
      <c r="A4447" s="6"/>
    </row>
    <row r="4448" spans="1:1" x14ac:dyDescent="0.25">
      <c r="A4448" s="6"/>
    </row>
    <row r="4449" spans="1:1" x14ac:dyDescent="0.25">
      <c r="A4449" s="6"/>
    </row>
    <row r="4450" spans="1:1" x14ac:dyDescent="0.25">
      <c r="A4450" s="6"/>
    </row>
    <row r="4451" spans="1:1" x14ac:dyDescent="0.25">
      <c r="A4451" s="6"/>
    </row>
    <row r="4452" spans="1:1" x14ac:dyDescent="0.25">
      <c r="A4452" s="6"/>
    </row>
    <row r="4453" spans="1:1" x14ac:dyDescent="0.25">
      <c r="A4453" s="6"/>
    </row>
    <row r="4454" spans="1:1" x14ac:dyDescent="0.25">
      <c r="A4454" s="6"/>
    </row>
    <row r="4455" spans="1:1" x14ac:dyDescent="0.25">
      <c r="A4455" s="6"/>
    </row>
    <row r="4456" spans="1:1" x14ac:dyDescent="0.25">
      <c r="A4456" s="6"/>
    </row>
    <row r="4457" spans="1:1" x14ac:dyDescent="0.25">
      <c r="A4457" s="6"/>
    </row>
    <row r="4458" spans="1:1" x14ac:dyDescent="0.25">
      <c r="A4458" s="6"/>
    </row>
    <row r="4459" spans="1:1" x14ac:dyDescent="0.25">
      <c r="A4459" s="6"/>
    </row>
    <row r="4460" spans="1:1" x14ac:dyDescent="0.25">
      <c r="A4460" s="6"/>
    </row>
    <row r="4461" spans="1:1" x14ac:dyDescent="0.25">
      <c r="A4461" s="6"/>
    </row>
    <row r="4462" spans="1:1" x14ac:dyDescent="0.25">
      <c r="A4462" s="6"/>
    </row>
    <row r="4463" spans="1:1" x14ac:dyDescent="0.25">
      <c r="A4463" s="6"/>
    </row>
    <row r="4464" spans="1:1" x14ac:dyDescent="0.25">
      <c r="A4464" s="6"/>
    </row>
    <row r="4465" spans="1:1" x14ac:dyDescent="0.25">
      <c r="A4465" s="6"/>
    </row>
    <row r="4466" spans="1:1" x14ac:dyDescent="0.25">
      <c r="A4466" s="6"/>
    </row>
    <row r="4467" spans="1:1" x14ac:dyDescent="0.25">
      <c r="A4467" s="6"/>
    </row>
    <row r="4468" spans="1:1" x14ac:dyDescent="0.25">
      <c r="A4468" s="6"/>
    </row>
    <row r="4469" spans="1:1" x14ac:dyDescent="0.25">
      <c r="A4469" s="6"/>
    </row>
    <row r="4470" spans="1:1" x14ac:dyDescent="0.25">
      <c r="A4470" s="6"/>
    </row>
    <row r="4471" spans="1:1" x14ac:dyDescent="0.25">
      <c r="A4471" s="6"/>
    </row>
    <row r="4472" spans="1:1" x14ac:dyDescent="0.25">
      <c r="A4472" s="6"/>
    </row>
    <row r="4473" spans="1:1" x14ac:dyDescent="0.25">
      <c r="A4473" s="6"/>
    </row>
    <row r="4474" spans="1:1" x14ac:dyDescent="0.25">
      <c r="A4474" s="6"/>
    </row>
    <row r="4475" spans="1:1" x14ac:dyDescent="0.25">
      <c r="A4475" s="6"/>
    </row>
    <row r="4476" spans="1:1" x14ac:dyDescent="0.25">
      <c r="A4476" s="6"/>
    </row>
    <row r="4477" spans="1:1" x14ac:dyDescent="0.25">
      <c r="A4477" s="6"/>
    </row>
    <row r="4478" spans="1:1" x14ac:dyDescent="0.25">
      <c r="A4478" s="6"/>
    </row>
    <row r="4479" spans="1:1" x14ac:dyDescent="0.25">
      <c r="A4479" s="6"/>
    </row>
    <row r="4480" spans="1:1" x14ac:dyDescent="0.25">
      <c r="A4480" s="6"/>
    </row>
    <row r="4481" spans="1:1" x14ac:dyDescent="0.25">
      <c r="A4481" s="6"/>
    </row>
    <row r="4482" spans="1:1" x14ac:dyDescent="0.25">
      <c r="A4482" s="6"/>
    </row>
    <row r="4483" spans="1:1" x14ac:dyDescent="0.25">
      <c r="A4483" s="6"/>
    </row>
    <row r="4484" spans="1:1" x14ac:dyDescent="0.25">
      <c r="A4484" s="6"/>
    </row>
    <row r="4485" spans="1:1" x14ac:dyDescent="0.25">
      <c r="A4485" s="6"/>
    </row>
    <row r="4486" spans="1:1" x14ac:dyDescent="0.25">
      <c r="A4486" s="6"/>
    </row>
    <row r="4487" spans="1:1" x14ac:dyDescent="0.25">
      <c r="A4487" s="6"/>
    </row>
    <row r="4488" spans="1:1" x14ac:dyDescent="0.25">
      <c r="A4488" s="6"/>
    </row>
    <row r="4489" spans="1:1" x14ac:dyDescent="0.25">
      <c r="A4489" s="6"/>
    </row>
    <row r="4490" spans="1:1" x14ac:dyDescent="0.25">
      <c r="A4490" s="6"/>
    </row>
    <row r="4491" spans="1:1" x14ac:dyDescent="0.25">
      <c r="A4491" s="6"/>
    </row>
    <row r="4492" spans="1:1" x14ac:dyDescent="0.25">
      <c r="A4492" s="6"/>
    </row>
    <row r="4493" spans="1:1" x14ac:dyDescent="0.25">
      <c r="A4493" s="6"/>
    </row>
    <row r="4494" spans="1:1" x14ac:dyDescent="0.25">
      <c r="A4494" s="6"/>
    </row>
    <row r="4495" spans="1:1" x14ac:dyDescent="0.25">
      <c r="A4495" s="6"/>
    </row>
    <row r="4496" spans="1:1" x14ac:dyDescent="0.25">
      <c r="A4496" s="6"/>
    </row>
    <row r="4497" spans="1:1" x14ac:dyDescent="0.25">
      <c r="A4497" s="6"/>
    </row>
    <row r="4498" spans="1:1" x14ac:dyDescent="0.25">
      <c r="A4498" s="6"/>
    </row>
    <row r="4499" spans="1:1" x14ac:dyDescent="0.25">
      <c r="A4499" s="6"/>
    </row>
    <row r="4500" spans="1:1" x14ac:dyDescent="0.25">
      <c r="A4500" s="6"/>
    </row>
    <row r="4501" spans="1:1" x14ac:dyDescent="0.25">
      <c r="A4501" s="6"/>
    </row>
    <row r="4502" spans="1:1" x14ac:dyDescent="0.25">
      <c r="A4502" s="6"/>
    </row>
    <row r="4503" spans="1:1" x14ac:dyDescent="0.25">
      <c r="A4503" s="6"/>
    </row>
    <row r="4504" spans="1:1" x14ac:dyDescent="0.25">
      <c r="A4504" s="6"/>
    </row>
    <row r="4505" spans="1:1" x14ac:dyDescent="0.25">
      <c r="A4505" s="6"/>
    </row>
    <row r="4506" spans="1:1" x14ac:dyDescent="0.25">
      <c r="A4506" s="6"/>
    </row>
    <row r="4507" spans="1:1" x14ac:dyDescent="0.25">
      <c r="A4507" s="6"/>
    </row>
    <row r="4508" spans="1:1" x14ac:dyDescent="0.25">
      <c r="A4508" s="6"/>
    </row>
    <row r="4509" spans="1:1" x14ac:dyDescent="0.25">
      <c r="A4509" s="6"/>
    </row>
    <row r="4510" spans="1:1" x14ac:dyDescent="0.25">
      <c r="A4510" s="6"/>
    </row>
    <row r="4511" spans="1:1" x14ac:dyDescent="0.25">
      <c r="A4511" s="6"/>
    </row>
    <row r="4512" spans="1:1" x14ac:dyDescent="0.25">
      <c r="A4512" s="6"/>
    </row>
    <row r="4513" spans="1:1" x14ac:dyDescent="0.25">
      <c r="A4513" s="6"/>
    </row>
    <row r="4514" spans="1:1" x14ac:dyDescent="0.25">
      <c r="A4514" s="6"/>
    </row>
    <row r="4515" spans="1:1" x14ac:dyDescent="0.25">
      <c r="A4515" s="6"/>
    </row>
    <row r="4516" spans="1:1" x14ac:dyDescent="0.25">
      <c r="A4516" s="6"/>
    </row>
    <row r="4517" spans="1:1" x14ac:dyDescent="0.25">
      <c r="A4517" s="6"/>
    </row>
    <row r="4518" spans="1:1" x14ac:dyDescent="0.25">
      <c r="A4518" s="6"/>
    </row>
    <row r="4519" spans="1:1" x14ac:dyDescent="0.25">
      <c r="A4519" s="6"/>
    </row>
    <row r="4520" spans="1:1" x14ac:dyDescent="0.25">
      <c r="A4520" s="6"/>
    </row>
    <row r="4521" spans="1:1" x14ac:dyDescent="0.25">
      <c r="A4521" s="6"/>
    </row>
    <row r="4522" spans="1:1" x14ac:dyDescent="0.25">
      <c r="A4522" s="6"/>
    </row>
    <row r="4523" spans="1:1" x14ac:dyDescent="0.25">
      <c r="A4523" s="6"/>
    </row>
    <row r="4524" spans="1:1" x14ac:dyDescent="0.25">
      <c r="A4524" s="6"/>
    </row>
    <row r="4525" spans="1:1" x14ac:dyDescent="0.25">
      <c r="A4525" s="6"/>
    </row>
    <row r="4526" spans="1:1" x14ac:dyDescent="0.25">
      <c r="A4526" s="6"/>
    </row>
    <row r="4527" spans="1:1" x14ac:dyDescent="0.25">
      <c r="A4527" s="6"/>
    </row>
    <row r="4528" spans="1:1" x14ac:dyDescent="0.25">
      <c r="A4528" s="6"/>
    </row>
    <row r="4529" spans="1:1" x14ac:dyDescent="0.25">
      <c r="A4529" s="6"/>
    </row>
    <row r="4530" spans="1:1" x14ac:dyDescent="0.25">
      <c r="A4530" s="6"/>
    </row>
    <row r="4531" spans="1:1" x14ac:dyDescent="0.25">
      <c r="A4531" s="6"/>
    </row>
    <row r="4532" spans="1:1" x14ac:dyDescent="0.25">
      <c r="A4532" s="6"/>
    </row>
    <row r="4533" spans="1:1" x14ac:dyDescent="0.25">
      <c r="A4533" s="6"/>
    </row>
    <row r="4534" spans="1:1" x14ac:dyDescent="0.25">
      <c r="A4534" s="6"/>
    </row>
    <row r="4535" spans="1:1" x14ac:dyDescent="0.25">
      <c r="A4535" s="6"/>
    </row>
    <row r="4536" spans="1:1" x14ac:dyDescent="0.25">
      <c r="A4536" s="6"/>
    </row>
    <row r="4537" spans="1:1" x14ac:dyDescent="0.25">
      <c r="A4537" s="6"/>
    </row>
    <row r="4538" spans="1:1" x14ac:dyDescent="0.25">
      <c r="A4538" s="6"/>
    </row>
    <row r="4539" spans="1:1" x14ac:dyDescent="0.25">
      <c r="A4539" s="6"/>
    </row>
    <row r="4540" spans="1:1" x14ac:dyDescent="0.25">
      <c r="A4540" s="6"/>
    </row>
    <row r="4541" spans="1:1" x14ac:dyDescent="0.25">
      <c r="A4541" s="6"/>
    </row>
    <row r="4542" spans="1:1" x14ac:dyDescent="0.25">
      <c r="A4542" s="6"/>
    </row>
    <row r="4543" spans="1:1" x14ac:dyDescent="0.25">
      <c r="A4543" s="6"/>
    </row>
    <row r="4544" spans="1:1" x14ac:dyDescent="0.25">
      <c r="A4544" s="6"/>
    </row>
    <row r="4545" spans="1:1" x14ac:dyDescent="0.25">
      <c r="A4545" s="6"/>
    </row>
    <row r="4546" spans="1:1" x14ac:dyDescent="0.25">
      <c r="A4546" s="6"/>
    </row>
    <row r="4547" spans="1:1" x14ac:dyDescent="0.25">
      <c r="A4547" s="6"/>
    </row>
    <row r="4548" spans="1:1" x14ac:dyDescent="0.25">
      <c r="A4548" s="6"/>
    </row>
    <row r="4549" spans="1:1" x14ac:dyDescent="0.25">
      <c r="A4549" s="6"/>
    </row>
    <row r="4550" spans="1:1" x14ac:dyDescent="0.25">
      <c r="A4550" s="6"/>
    </row>
    <row r="4551" spans="1:1" x14ac:dyDescent="0.25">
      <c r="A4551" s="6"/>
    </row>
    <row r="4552" spans="1:1" x14ac:dyDescent="0.25">
      <c r="A4552" s="6"/>
    </row>
    <row r="4553" spans="1:1" x14ac:dyDescent="0.25">
      <c r="A4553" s="6"/>
    </row>
    <row r="4554" spans="1:1" x14ac:dyDescent="0.25">
      <c r="A4554" s="6"/>
    </row>
    <row r="4555" spans="1:1" x14ac:dyDescent="0.25">
      <c r="A4555" s="6"/>
    </row>
    <row r="4556" spans="1:1" x14ac:dyDescent="0.25">
      <c r="A4556" s="6"/>
    </row>
    <row r="4557" spans="1:1" x14ac:dyDescent="0.25">
      <c r="A4557" s="6"/>
    </row>
    <row r="4558" spans="1:1" x14ac:dyDescent="0.25">
      <c r="A4558" s="6"/>
    </row>
    <row r="4559" spans="1:1" x14ac:dyDescent="0.25">
      <c r="A4559" s="6"/>
    </row>
    <row r="4560" spans="1:1" x14ac:dyDescent="0.25">
      <c r="A4560" s="6"/>
    </row>
    <row r="4561" spans="1:1" x14ac:dyDescent="0.25">
      <c r="A4561" s="6"/>
    </row>
    <row r="4562" spans="1:1" x14ac:dyDescent="0.25">
      <c r="A4562" s="6"/>
    </row>
    <row r="4563" spans="1:1" x14ac:dyDescent="0.25">
      <c r="A4563" s="6"/>
    </row>
    <row r="4564" spans="1:1" x14ac:dyDescent="0.25">
      <c r="A4564" s="6"/>
    </row>
    <row r="4565" spans="1:1" x14ac:dyDescent="0.25">
      <c r="A4565" s="6"/>
    </row>
    <row r="4566" spans="1:1" x14ac:dyDescent="0.25">
      <c r="A4566" s="6"/>
    </row>
    <row r="4567" spans="1:1" x14ac:dyDescent="0.25">
      <c r="A4567" s="6"/>
    </row>
    <row r="4568" spans="1:1" x14ac:dyDescent="0.25">
      <c r="A4568" s="6"/>
    </row>
    <row r="4569" spans="1:1" x14ac:dyDescent="0.25">
      <c r="A4569" s="6"/>
    </row>
    <row r="4570" spans="1:1" x14ac:dyDescent="0.25">
      <c r="A4570" s="6"/>
    </row>
    <row r="4571" spans="1:1" x14ac:dyDescent="0.25">
      <c r="A4571" s="6"/>
    </row>
    <row r="4572" spans="1:1" x14ac:dyDescent="0.25">
      <c r="A4572" s="6"/>
    </row>
    <row r="4573" spans="1:1" x14ac:dyDescent="0.25">
      <c r="A4573" s="6"/>
    </row>
    <row r="4574" spans="1:1" x14ac:dyDescent="0.25">
      <c r="A4574" s="6"/>
    </row>
    <row r="4575" spans="1:1" x14ac:dyDescent="0.25">
      <c r="A4575" s="6"/>
    </row>
    <row r="4576" spans="1:1" x14ac:dyDescent="0.25">
      <c r="A4576" s="6"/>
    </row>
    <row r="4577" spans="1:1" x14ac:dyDescent="0.25">
      <c r="A4577" s="6"/>
    </row>
    <row r="4578" spans="1:1" x14ac:dyDescent="0.25">
      <c r="A4578" s="6"/>
    </row>
    <row r="4579" spans="1:1" x14ac:dyDescent="0.25">
      <c r="A4579" s="6"/>
    </row>
    <row r="4580" spans="1:1" x14ac:dyDescent="0.25">
      <c r="A4580" s="6"/>
    </row>
    <row r="4581" spans="1:1" x14ac:dyDescent="0.25">
      <c r="A4581" s="6"/>
    </row>
    <row r="4582" spans="1:1" x14ac:dyDescent="0.25">
      <c r="A4582" s="6"/>
    </row>
    <row r="4583" spans="1:1" x14ac:dyDescent="0.25">
      <c r="A4583" s="6"/>
    </row>
    <row r="4584" spans="1:1" x14ac:dyDescent="0.25">
      <c r="A4584" s="6"/>
    </row>
    <row r="4585" spans="1:1" x14ac:dyDescent="0.25">
      <c r="A4585" s="6"/>
    </row>
    <row r="4586" spans="1:1" x14ac:dyDescent="0.25">
      <c r="A4586" s="6"/>
    </row>
    <row r="4587" spans="1:1" x14ac:dyDescent="0.25">
      <c r="A4587" s="6"/>
    </row>
    <row r="4588" spans="1:1" x14ac:dyDescent="0.25">
      <c r="A4588" s="6"/>
    </row>
    <row r="4589" spans="1:1" x14ac:dyDescent="0.25">
      <c r="A4589" s="6"/>
    </row>
    <row r="4590" spans="1:1" x14ac:dyDescent="0.25">
      <c r="A4590" s="6"/>
    </row>
    <row r="4591" spans="1:1" x14ac:dyDescent="0.25">
      <c r="A4591" s="6"/>
    </row>
    <row r="4592" spans="1:1" x14ac:dyDescent="0.25">
      <c r="A4592" s="6"/>
    </row>
    <row r="4593" spans="1:1" x14ac:dyDescent="0.25">
      <c r="A4593" s="6"/>
    </row>
    <row r="4594" spans="1:1" x14ac:dyDescent="0.25">
      <c r="A4594" s="6"/>
    </row>
    <row r="4595" spans="1:1" x14ac:dyDescent="0.25">
      <c r="A4595" s="6"/>
    </row>
    <row r="4596" spans="1:1" x14ac:dyDescent="0.25">
      <c r="A4596" s="6"/>
    </row>
    <row r="4597" spans="1:1" x14ac:dyDescent="0.25">
      <c r="A4597" s="6"/>
    </row>
    <row r="4598" spans="1:1" x14ac:dyDescent="0.25">
      <c r="A4598" s="6"/>
    </row>
    <row r="4599" spans="1:1" x14ac:dyDescent="0.25">
      <c r="A4599" s="6"/>
    </row>
    <row r="4600" spans="1:1" x14ac:dyDescent="0.25">
      <c r="A4600" s="6"/>
    </row>
    <row r="4601" spans="1:1" x14ac:dyDescent="0.25">
      <c r="A4601" s="6"/>
    </row>
    <row r="4602" spans="1:1" x14ac:dyDescent="0.25">
      <c r="A4602" s="6"/>
    </row>
    <row r="4603" spans="1:1" x14ac:dyDescent="0.25">
      <c r="A4603" s="6"/>
    </row>
    <row r="4604" spans="1:1" x14ac:dyDescent="0.25">
      <c r="A4604" s="6"/>
    </row>
    <row r="4605" spans="1:1" x14ac:dyDescent="0.25">
      <c r="A4605" s="6"/>
    </row>
    <row r="4606" spans="1:1" x14ac:dyDescent="0.25">
      <c r="A4606" s="6"/>
    </row>
    <row r="4607" spans="1:1" x14ac:dyDescent="0.25">
      <c r="A4607" s="6"/>
    </row>
    <row r="4608" spans="1:1" x14ac:dyDescent="0.25">
      <c r="A4608" s="6"/>
    </row>
    <row r="4609" spans="1:1" x14ac:dyDescent="0.25">
      <c r="A4609" s="6"/>
    </row>
    <row r="4610" spans="1:1" x14ac:dyDescent="0.25">
      <c r="A4610" s="6"/>
    </row>
    <row r="4611" spans="1:1" x14ac:dyDescent="0.25">
      <c r="A4611" s="6"/>
    </row>
    <row r="4612" spans="1:1" x14ac:dyDescent="0.25">
      <c r="A4612" s="6"/>
    </row>
    <row r="4613" spans="1:1" x14ac:dyDescent="0.25">
      <c r="A4613" s="6"/>
    </row>
    <row r="4614" spans="1:1" x14ac:dyDescent="0.25">
      <c r="A4614" s="6"/>
    </row>
    <row r="4615" spans="1:1" x14ac:dyDescent="0.25">
      <c r="A4615" s="6"/>
    </row>
    <row r="4616" spans="1:1" x14ac:dyDescent="0.25">
      <c r="A4616" s="6"/>
    </row>
    <row r="4617" spans="1:1" x14ac:dyDescent="0.25">
      <c r="A4617" s="6"/>
    </row>
    <row r="4618" spans="1:1" x14ac:dyDescent="0.25">
      <c r="A4618" s="6"/>
    </row>
    <row r="4619" spans="1:1" x14ac:dyDescent="0.25">
      <c r="A4619" s="6"/>
    </row>
    <row r="4620" spans="1:1" x14ac:dyDescent="0.25">
      <c r="A4620" s="6"/>
    </row>
    <row r="4621" spans="1:1" x14ac:dyDescent="0.25">
      <c r="A4621" s="6"/>
    </row>
    <row r="4622" spans="1:1" x14ac:dyDescent="0.25">
      <c r="A4622" s="6"/>
    </row>
    <row r="4623" spans="1:1" x14ac:dyDescent="0.25">
      <c r="A4623" s="6"/>
    </row>
    <row r="4624" spans="1:1" x14ac:dyDescent="0.25">
      <c r="A4624" s="6"/>
    </row>
    <row r="4625" spans="1:1" x14ac:dyDescent="0.25">
      <c r="A4625" s="6"/>
    </row>
    <row r="4626" spans="1:1" x14ac:dyDescent="0.25">
      <c r="A4626" s="6"/>
    </row>
    <row r="4627" spans="1:1" x14ac:dyDescent="0.25">
      <c r="A4627" s="6"/>
    </row>
    <row r="4628" spans="1:1" x14ac:dyDescent="0.25">
      <c r="A4628" s="6"/>
    </row>
    <row r="4629" spans="1:1" x14ac:dyDescent="0.25">
      <c r="A4629" s="6"/>
    </row>
    <row r="4630" spans="1:1" x14ac:dyDescent="0.25">
      <c r="A4630" s="6"/>
    </row>
    <row r="4631" spans="1:1" x14ac:dyDescent="0.25">
      <c r="A4631" s="6"/>
    </row>
    <row r="4632" spans="1:1" x14ac:dyDescent="0.25">
      <c r="A4632" s="6"/>
    </row>
    <row r="4633" spans="1:1" x14ac:dyDescent="0.25">
      <c r="A4633" s="6"/>
    </row>
    <row r="4634" spans="1:1" x14ac:dyDescent="0.25">
      <c r="A4634" s="6"/>
    </row>
    <row r="4635" spans="1:1" x14ac:dyDescent="0.25">
      <c r="A4635" s="6"/>
    </row>
    <row r="4636" spans="1:1" x14ac:dyDescent="0.25">
      <c r="A4636" s="6"/>
    </row>
    <row r="4637" spans="1:1" x14ac:dyDescent="0.25">
      <c r="A4637" s="6"/>
    </row>
    <row r="4638" spans="1:1" x14ac:dyDescent="0.25">
      <c r="A4638" s="6"/>
    </row>
    <row r="4639" spans="1:1" x14ac:dyDescent="0.25">
      <c r="A4639" s="6"/>
    </row>
    <row r="4640" spans="1:1" x14ac:dyDescent="0.25">
      <c r="A4640" s="6"/>
    </row>
    <row r="4641" spans="1:1" x14ac:dyDescent="0.25">
      <c r="A4641" s="6"/>
    </row>
    <row r="4642" spans="1:1" x14ac:dyDescent="0.25">
      <c r="A4642" s="6"/>
    </row>
    <row r="4643" spans="1:1" x14ac:dyDescent="0.25">
      <c r="A4643" s="6"/>
    </row>
    <row r="4644" spans="1:1" x14ac:dyDescent="0.25">
      <c r="A4644" s="6"/>
    </row>
    <row r="4645" spans="1:1" x14ac:dyDescent="0.25">
      <c r="A4645" s="6"/>
    </row>
    <row r="4646" spans="1:1" x14ac:dyDescent="0.25">
      <c r="A4646" s="6"/>
    </row>
    <row r="4647" spans="1:1" x14ac:dyDescent="0.25">
      <c r="A4647" s="6"/>
    </row>
    <row r="4648" spans="1:1" x14ac:dyDescent="0.25">
      <c r="A4648" s="6"/>
    </row>
    <row r="4649" spans="1:1" x14ac:dyDescent="0.25">
      <c r="A4649" s="6"/>
    </row>
    <row r="4650" spans="1:1" x14ac:dyDescent="0.25">
      <c r="A4650" s="6"/>
    </row>
    <row r="4651" spans="1:1" x14ac:dyDescent="0.25">
      <c r="A4651" s="6"/>
    </row>
    <row r="4652" spans="1:1" x14ac:dyDescent="0.25">
      <c r="A4652" s="6"/>
    </row>
    <row r="4653" spans="1:1" x14ac:dyDescent="0.25">
      <c r="A4653" s="6"/>
    </row>
    <row r="4654" spans="1:1" x14ac:dyDescent="0.25">
      <c r="A4654" s="6"/>
    </row>
    <row r="4655" spans="1:1" x14ac:dyDescent="0.25">
      <c r="A4655" s="6"/>
    </row>
    <row r="4656" spans="1:1" x14ac:dyDescent="0.25">
      <c r="A4656" s="6"/>
    </row>
    <row r="4657" spans="1:1" x14ac:dyDescent="0.25">
      <c r="A4657" s="6"/>
    </row>
    <row r="4658" spans="1:1" x14ac:dyDescent="0.25">
      <c r="A4658" s="6"/>
    </row>
    <row r="4659" spans="1:1" x14ac:dyDescent="0.25">
      <c r="A4659" s="6"/>
    </row>
    <row r="4660" spans="1:1" x14ac:dyDescent="0.25">
      <c r="A4660" s="6"/>
    </row>
    <row r="4661" spans="1:1" x14ac:dyDescent="0.25">
      <c r="A4661" s="6"/>
    </row>
    <row r="4662" spans="1:1" x14ac:dyDescent="0.25">
      <c r="A4662" s="6"/>
    </row>
    <row r="4663" spans="1:1" x14ac:dyDescent="0.25">
      <c r="A4663" s="6"/>
    </row>
    <row r="4664" spans="1:1" x14ac:dyDescent="0.25">
      <c r="A4664" s="6"/>
    </row>
    <row r="4665" spans="1:1" x14ac:dyDescent="0.25">
      <c r="A4665" s="6"/>
    </row>
    <row r="4666" spans="1:1" x14ac:dyDescent="0.25">
      <c r="A4666" s="6"/>
    </row>
    <row r="4667" spans="1:1" x14ac:dyDescent="0.25">
      <c r="A4667" s="6"/>
    </row>
    <row r="4668" spans="1:1" x14ac:dyDescent="0.25">
      <c r="A4668" s="6"/>
    </row>
    <row r="4669" spans="1:1" x14ac:dyDescent="0.25">
      <c r="A4669" s="6"/>
    </row>
    <row r="4670" spans="1:1" x14ac:dyDescent="0.25">
      <c r="A4670" s="6"/>
    </row>
    <row r="4671" spans="1:1" x14ac:dyDescent="0.25">
      <c r="A4671" s="6"/>
    </row>
    <row r="4672" spans="1:1" x14ac:dyDescent="0.25">
      <c r="A4672" s="6"/>
    </row>
    <row r="4673" spans="1:1" x14ac:dyDescent="0.25">
      <c r="A4673" s="6"/>
    </row>
    <row r="4674" spans="1:1" x14ac:dyDescent="0.25">
      <c r="A4674" s="6"/>
    </row>
    <row r="4675" spans="1:1" x14ac:dyDescent="0.25">
      <c r="A4675" s="6"/>
    </row>
    <row r="4676" spans="1:1" x14ac:dyDescent="0.25">
      <c r="A4676" s="6"/>
    </row>
    <row r="4677" spans="1:1" x14ac:dyDescent="0.25">
      <c r="A4677" s="6"/>
    </row>
    <row r="4678" spans="1:1" x14ac:dyDescent="0.25">
      <c r="A4678" s="6"/>
    </row>
    <row r="4679" spans="1:1" x14ac:dyDescent="0.25">
      <c r="A4679" s="6"/>
    </row>
    <row r="4680" spans="1:1" x14ac:dyDescent="0.25">
      <c r="A4680" s="6"/>
    </row>
    <row r="4681" spans="1:1" x14ac:dyDescent="0.25">
      <c r="A4681" s="6"/>
    </row>
    <row r="4682" spans="1:1" x14ac:dyDescent="0.25">
      <c r="A4682" s="6"/>
    </row>
    <row r="4683" spans="1:1" x14ac:dyDescent="0.25">
      <c r="A4683" s="6"/>
    </row>
    <row r="4684" spans="1:1" x14ac:dyDescent="0.25">
      <c r="A4684" s="6"/>
    </row>
    <row r="4685" spans="1:1" x14ac:dyDescent="0.25">
      <c r="A4685" s="6"/>
    </row>
    <row r="4686" spans="1:1" x14ac:dyDescent="0.25">
      <c r="A4686" s="6"/>
    </row>
    <row r="4687" spans="1:1" x14ac:dyDescent="0.25">
      <c r="A4687" s="6"/>
    </row>
    <row r="4688" spans="1:1" x14ac:dyDescent="0.25">
      <c r="A4688" s="6"/>
    </row>
    <row r="4689" spans="1:1" x14ac:dyDescent="0.25">
      <c r="A4689" s="6"/>
    </row>
    <row r="4690" spans="1:1" x14ac:dyDescent="0.25">
      <c r="A4690" s="6"/>
    </row>
    <row r="4691" spans="1:1" x14ac:dyDescent="0.25">
      <c r="A4691" s="6"/>
    </row>
    <row r="4692" spans="1:1" x14ac:dyDescent="0.25">
      <c r="A4692" s="6"/>
    </row>
    <row r="4693" spans="1:1" x14ac:dyDescent="0.25">
      <c r="A4693" s="6"/>
    </row>
    <row r="4694" spans="1:1" x14ac:dyDescent="0.25">
      <c r="A4694" s="6"/>
    </row>
    <row r="4695" spans="1:1" x14ac:dyDescent="0.25">
      <c r="A4695" s="6"/>
    </row>
    <row r="4696" spans="1:1" x14ac:dyDescent="0.25">
      <c r="A4696" s="6"/>
    </row>
    <row r="4697" spans="1:1" x14ac:dyDescent="0.25">
      <c r="A4697" s="6"/>
    </row>
    <row r="4698" spans="1:1" x14ac:dyDescent="0.25">
      <c r="A4698" s="6"/>
    </row>
    <row r="4699" spans="1:1" x14ac:dyDescent="0.25">
      <c r="A4699" s="6"/>
    </row>
    <row r="4700" spans="1:1" x14ac:dyDescent="0.25">
      <c r="A4700" s="6"/>
    </row>
    <row r="4701" spans="1:1" x14ac:dyDescent="0.25">
      <c r="A4701" s="6"/>
    </row>
    <row r="4702" spans="1:1" x14ac:dyDescent="0.25">
      <c r="A4702" s="6"/>
    </row>
    <row r="4703" spans="1:1" x14ac:dyDescent="0.25">
      <c r="A4703" s="6"/>
    </row>
    <row r="4704" spans="1:1" x14ac:dyDescent="0.25">
      <c r="A4704" s="6"/>
    </row>
    <row r="4705" spans="1:1" x14ac:dyDescent="0.25">
      <c r="A4705" s="6"/>
    </row>
    <row r="4706" spans="1:1" x14ac:dyDescent="0.25">
      <c r="A4706" s="6"/>
    </row>
    <row r="4707" spans="1:1" x14ac:dyDescent="0.25">
      <c r="A4707" s="6"/>
    </row>
    <row r="4708" spans="1:1" x14ac:dyDescent="0.25">
      <c r="A4708" s="6"/>
    </row>
    <row r="4709" spans="1:1" x14ac:dyDescent="0.25">
      <c r="A4709" s="6"/>
    </row>
    <row r="4710" spans="1:1" x14ac:dyDescent="0.25">
      <c r="A4710" s="6"/>
    </row>
    <row r="4711" spans="1:1" x14ac:dyDescent="0.25">
      <c r="A4711" s="6"/>
    </row>
    <row r="4712" spans="1:1" x14ac:dyDescent="0.25">
      <c r="A4712" s="6"/>
    </row>
    <row r="4713" spans="1:1" x14ac:dyDescent="0.25">
      <c r="A4713" s="6"/>
    </row>
    <row r="4714" spans="1:1" x14ac:dyDescent="0.25">
      <c r="A4714" s="6"/>
    </row>
    <row r="4715" spans="1:1" x14ac:dyDescent="0.25">
      <c r="A4715" s="6"/>
    </row>
    <row r="4716" spans="1:1" x14ac:dyDescent="0.25">
      <c r="A4716" s="6"/>
    </row>
    <row r="4717" spans="1:1" x14ac:dyDescent="0.25">
      <c r="A4717" s="6"/>
    </row>
    <row r="4718" spans="1:1" x14ac:dyDescent="0.25">
      <c r="A4718" s="6"/>
    </row>
    <row r="4719" spans="1:1" x14ac:dyDescent="0.25">
      <c r="A4719" s="6"/>
    </row>
    <row r="4720" spans="1:1" x14ac:dyDescent="0.25">
      <c r="A4720" s="6"/>
    </row>
    <row r="4721" spans="1:1" x14ac:dyDescent="0.25">
      <c r="A4721" s="6"/>
    </row>
    <row r="4722" spans="1:1" x14ac:dyDescent="0.25">
      <c r="A4722" s="6"/>
    </row>
    <row r="4723" spans="1:1" x14ac:dyDescent="0.25">
      <c r="A4723" s="6"/>
    </row>
    <row r="4724" spans="1:1" x14ac:dyDescent="0.25">
      <c r="A4724" s="6"/>
    </row>
    <row r="4725" spans="1:1" x14ac:dyDescent="0.25">
      <c r="A4725" s="6"/>
    </row>
    <row r="4726" spans="1:1" x14ac:dyDescent="0.25">
      <c r="A4726" s="6"/>
    </row>
    <row r="4727" spans="1:1" x14ac:dyDescent="0.25">
      <c r="A4727" s="6"/>
    </row>
    <row r="4728" spans="1:1" x14ac:dyDescent="0.25">
      <c r="A4728" s="6"/>
    </row>
    <row r="4729" spans="1:1" x14ac:dyDescent="0.25">
      <c r="A4729" s="6"/>
    </row>
    <row r="4730" spans="1:1" x14ac:dyDescent="0.25">
      <c r="A4730" s="6"/>
    </row>
    <row r="4731" spans="1:1" x14ac:dyDescent="0.25">
      <c r="A4731" s="6"/>
    </row>
    <row r="4732" spans="1:1" x14ac:dyDescent="0.25">
      <c r="A4732" s="6"/>
    </row>
    <row r="4733" spans="1:1" x14ac:dyDescent="0.25">
      <c r="A4733" s="6"/>
    </row>
    <row r="4734" spans="1:1" x14ac:dyDescent="0.25">
      <c r="A4734" s="6"/>
    </row>
    <row r="4735" spans="1:1" x14ac:dyDescent="0.25">
      <c r="A4735" s="6"/>
    </row>
    <row r="4736" spans="1:1" x14ac:dyDescent="0.25">
      <c r="A4736" s="6"/>
    </row>
    <row r="4737" spans="1:1" x14ac:dyDescent="0.25">
      <c r="A4737" s="6"/>
    </row>
    <row r="4738" spans="1:1" x14ac:dyDescent="0.25">
      <c r="A4738" s="6"/>
    </row>
    <row r="4739" spans="1:1" x14ac:dyDescent="0.25">
      <c r="A4739" s="6"/>
    </row>
    <row r="4740" spans="1:1" x14ac:dyDescent="0.25">
      <c r="A4740" s="6"/>
    </row>
    <row r="4741" spans="1:1" x14ac:dyDescent="0.25">
      <c r="A4741" s="6"/>
    </row>
    <row r="4742" spans="1:1" x14ac:dyDescent="0.25">
      <c r="A4742" s="6"/>
    </row>
    <row r="4743" spans="1:1" x14ac:dyDescent="0.25">
      <c r="A4743" s="6"/>
    </row>
    <row r="4744" spans="1:1" x14ac:dyDescent="0.25">
      <c r="A4744" s="6"/>
    </row>
    <row r="4745" spans="1:1" x14ac:dyDescent="0.25">
      <c r="A4745" s="6"/>
    </row>
    <row r="4746" spans="1:1" x14ac:dyDescent="0.25">
      <c r="A4746" s="6"/>
    </row>
    <row r="4747" spans="1:1" x14ac:dyDescent="0.25">
      <c r="A4747" s="6"/>
    </row>
    <row r="4748" spans="1:1" x14ac:dyDescent="0.25">
      <c r="A4748" s="6"/>
    </row>
    <row r="4749" spans="1:1" x14ac:dyDescent="0.25">
      <c r="A4749" s="6"/>
    </row>
    <row r="4750" spans="1:1" x14ac:dyDescent="0.25">
      <c r="A4750" s="6"/>
    </row>
    <row r="4751" spans="1:1" x14ac:dyDescent="0.25">
      <c r="A4751" s="6"/>
    </row>
    <row r="4752" spans="1:1" x14ac:dyDescent="0.25">
      <c r="A4752" s="6"/>
    </row>
    <row r="4753" spans="1:1" x14ac:dyDescent="0.25">
      <c r="A4753" s="6"/>
    </row>
    <row r="4754" spans="1:1" x14ac:dyDescent="0.25">
      <c r="A4754" s="6"/>
    </row>
    <row r="4755" spans="1:1" x14ac:dyDescent="0.25">
      <c r="A4755" s="6"/>
    </row>
    <row r="4756" spans="1:1" x14ac:dyDescent="0.25">
      <c r="A4756" s="6"/>
    </row>
    <row r="4757" spans="1:1" x14ac:dyDescent="0.25">
      <c r="A4757" s="6"/>
    </row>
    <row r="4758" spans="1:1" x14ac:dyDescent="0.25">
      <c r="A4758" s="6"/>
    </row>
    <row r="4759" spans="1:1" x14ac:dyDescent="0.25">
      <c r="A4759" s="6"/>
    </row>
    <row r="4760" spans="1:1" x14ac:dyDescent="0.25">
      <c r="A4760" s="6"/>
    </row>
    <row r="4761" spans="1:1" x14ac:dyDescent="0.25">
      <c r="A4761" s="6"/>
    </row>
    <row r="4762" spans="1:1" x14ac:dyDescent="0.25">
      <c r="A4762" s="6"/>
    </row>
    <row r="4763" spans="1:1" x14ac:dyDescent="0.25">
      <c r="A4763" s="6"/>
    </row>
    <row r="4764" spans="1:1" x14ac:dyDescent="0.25">
      <c r="A4764" s="6"/>
    </row>
    <row r="4765" spans="1:1" x14ac:dyDescent="0.25">
      <c r="A4765" s="6"/>
    </row>
    <row r="4766" spans="1:1" x14ac:dyDescent="0.25">
      <c r="A4766" s="6"/>
    </row>
    <row r="4767" spans="1:1" x14ac:dyDescent="0.25">
      <c r="A4767" s="6"/>
    </row>
    <row r="4768" spans="1:1" x14ac:dyDescent="0.25">
      <c r="A4768" s="6"/>
    </row>
    <row r="4769" spans="1:1" x14ac:dyDescent="0.25">
      <c r="A4769" s="6"/>
    </row>
    <row r="4770" spans="1:1" x14ac:dyDescent="0.25">
      <c r="A4770" s="6"/>
    </row>
    <row r="4771" spans="1:1" x14ac:dyDescent="0.25">
      <c r="A4771" s="6"/>
    </row>
    <row r="4772" spans="1:1" x14ac:dyDescent="0.25">
      <c r="A4772" s="6"/>
    </row>
    <row r="4773" spans="1:1" x14ac:dyDescent="0.25">
      <c r="A4773" s="6"/>
    </row>
    <row r="4774" spans="1:1" x14ac:dyDescent="0.25">
      <c r="A4774" s="6"/>
    </row>
    <row r="4775" spans="1:1" x14ac:dyDescent="0.25">
      <c r="A4775" s="6"/>
    </row>
    <row r="4776" spans="1:1" x14ac:dyDescent="0.25">
      <c r="A4776" s="6"/>
    </row>
    <row r="4777" spans="1:1" x14ac:dyDescent="0.25">
      <c r="A4777" s="6"/>
    </row>
    <row r="4778" spans="1:1" x14ac:dyDescent="0.25">
      <c r="A4778" s="6"/>
    </row>
    <row r="4779" spans="1:1" x14ac:dyDescent="0.25">
      <c r="A4779" s="6"/>
    </row>
    <row r="4780" spans="1:1" x14ac:dyDescent="0.25">
      <c r="A4780" s="6"/>
    </row>
    <row r="4781" spans="1:1" x14ac:dyDescent="0.25">
      <c r="A4781" s="6"/>
    </row>
    <row r="4782" spans="1:1" x14ac:dyDescent="0.25">
      <c r="A4782" s="6"/>
    </row>
    <row r="4783" spans="1:1" x14ac:dyDescent="0.25">
      <c r="A4783" s="6"/>
    </row>
    <row r="4784" spans="1:1" x14ac:dyDescent="0.25">
      <c r="A4784" s="6"/>
    </row>
    <row r="4785" spans="1:1" x14ac:dyDescent="0.25">
      <c r="A4785" s="6"/>
    </row>
    <row r="4786" spans="1:1" x14ac:dyDescent="0.25">
      <c r="A4786" s="6"/>
    </row>
    <row r="4787" spans="1:1" x14ac:dyDescent="0.25">
      <c r="A4787" s="6"/>
    </row>
    <row r="4788" spans="1:1" x14ac:dyDescent="0.25">
      <c r="A4788" s="6"/>
    </row>
    <row r="4789" spans="1:1" x14ac:dyDescent="0.25">
      <c r="A4789" s="6"/>
    </row>
    <row r="4790" spans="1:1" x14ac:dyDescent="0.25">
      <c r="A4790" s="6"/>
    </row>
    <row r="4791" spans="1:1" x14ac:dyDescent="0.25">
      <c r="A4791" s="6"/>
    </row>
    <row r="4792" spans="1:1" x14ac:dyDescent="0.25">
      <c r="A4792" s="6"/>
    </row>
    <row r="4793" spans="1:1" x14ac:dyDescent="0.25">
      <c r="A4793" s="6"/>
    </row>
    <row r="4794" spans="1:1" x14ac:dyDescent="0.25">
      <c r="A4794" s="6"/>
    </row>
    <row r="4795" spans="1:1" x14ac:dyDescent="0.25">
      <c r="A4795" s="6"/>
    </row>
    <row r="4796" spans="1:1" x14ac:dyDescent="0.25">
      <c r="A4796" s="6"/>
    </row>
    <row r="4797" spans="1:1" x14ac:dyDescent="0.25">
      <c r="A4797" s="6"/>
    </row>
    <row r="4798" spans="1:1" x14ac:dyDescent="0.25">
      <c r="A4798" s="6"/>
    </row>
    <row r="4799" spans="1:1" x14ac:dyDescent="0.25">
      <c r="A4799" s="6"/>
    </row>
    <row r="4800" spans="1:1" x14ac:dyDescent="0.25">
      <c r="A4800" s="6"/>
    </row>
    <row r="4801" spans="1:1" x14ac:dyDescent="0.25">
      <c r="A4801" s="6"/>
    </row>
    <row r="4802" spans="1:1" x14ac:dyDescent="0.25">
      <c r="A4802" s="6"/>
    </row>
    <row r="4803" spans="1:1" x14ac:dyDescent="0.25">
      <c r="A4803" s="6"/>
    </row>
    <row r="4804" spans="1:1" x14ac:dyDescent="0.25">
      <c r="A4804" s="6"/>
    </row>
    <row r="4805" spans="1:1" x14ac:dyDescent="0.25">
      <c r="A4805" s="6"/>
    </row>
    <row r="4806" spans="1:1" x14ac:dyDescent="0.25">
      <c r="A4806" s="6"/>
    </row>
    <row r="4807" spans="1:1" x14ac:dyDescent="0.25">
      <c r="A4807" s="6"/>
    </row>
    <row r="4808" spans="1:1" x14ac:dyDescent="0.25">
      <c r="A4808" s="6"/>
    </row>
    <row r="4809" spans="1:1" x14ac:dyDescent="0.25">
      <c r="A4809" s="6"/>
    </row>
    <row r="4810" spans="1:1" x14ac:dyDescent="0.25">
      <c r="A4810" s="6"/>
    </row>
    <row r="4811" spans="1:1" x14ac:dyDescent="0.25">
      <c r="A4811" s="6"/>
    </row>
    <row r="4812" spans="1:1" x14ac:dyDescent="0.25">
      <c r="A4812" s="6"/>
    </row>
    <row r="4813" spans="1:1" x14ac:dyDescent="0.25">
      <c r="A4813" s="6"/>
    </row>
    <row r="4814" spans="1:1" x14ac:dyDescent="0.25">
      <c r="A4814" s="6"/>
    </row>
    <row r="4815" spans="1:1" x14ac:dyDescent="0.25">
      <c r="A4815" s="6"/>
    </row>
    <row r="4816" spans="1:1" x14ac:dyDescent="0.25">
      <c r="A4816" s="6"/>
    </row>
    <row r="4817" spans="1:1" x14ac:dyDescent="0.25">
      <c r="A4817" s="6"/>
    </row>
    <row r="4818" spans="1:1" x14ac:dyDescent="0.25">
      <c r="A4818" s="6"/>
    </row>
    <row r="4819" spans="1:1" x14ac:dyDescent="0.25">
      <c r="A4819" s="6"/>
    </row>
    <row r="4820" spans="1:1" x14ac:dyDescent="0.25">
      <c r="A4820" s="6"/>
    </row>
    <row r="4821" spans="1:1" x14ac:dyDescent="0.25">
      <c r="A4821" s="6"/>
    </row>
    <row r="4822" spans="1:1" x14ac:dyDescent="0.25">
      <c r="A4822" s="6"/>
    </row>
    <row r="4823" spans="1:1" x14ac:dyDescent="0.25">
      <c r="A4823" s="6"/>
    </row>
    <row r="4824" spans="1:1" x14ac:dyDescent="0.25">
      <c r="A4824" s="6"/>
    </row>
    <row r="4825" spans="1:1" x14ac:dyDescent="0.25">
      <c r="A4825" s="6"/>
    </row>
    <row r="4826" spans="1:1" x14ac:dyDescent="0.25">
      <c r="A4826" s="6"/>
    </row>
    <row r="4827" spans="1:1" x14ac:dyDescent="0.25">
      <c r="A4827" s="6"/>
    </row>
    <row r="4828" spans="1:1" x14ac:dyDescent="0.25">
      <c r="A4828" s="6"/>
    </row>
    <row r="4829" spans="1:1" x14ac:dyDescent="0.25">
      <c r="A4829" s="6"/>
    </row>
    <row r="4830" spans="1:1" x14ac:dyDescent="0.25">
      <c r="A4830" s="6"/>
    </row>
    <row r="4831" spans="1:1" x14ac:dyDescent="0.25">
      <c r="A4831" s="6"/>
    </row>
    <row r="4832" spans="1:1" x14ac:dyDescent="0.25">
      <c r="A4832" s="6"/>
    </row>
    <row r="4833" spans="1:1" x14ac:dyDescent="0.25">
      <c r="A4833" s="6"/>
    </row>
    <row r="4834" spans="1:1" x14ac:dyDescent="0.25">
      <c r="A4834" s="6"/>
    </row>
    <row r="4835" spans="1:1" x14ac:dyDescent="0.25">
      <c r="A4835" s="6"/>
    </row>
    <row r="4836" spans="1:1" x14ac:dyDescent="0.25">
      <c r="A4836" s="6"/>
    </row>
    <row r="4837" spans="1:1" x14ac:dyDescent="0.25">
      <c r="A4837" s="6"/>
    </row>
    <row r="4838" spans="1:1" x14ac:dyDescent="0.25">
      <c r="A4838" s="6"/>
    </row>
    <row r="4839" spans="1:1" x14ac:dyDescent="0.25">
      <c r="A4839" s="6"/>
    </row>
    <row r="4840" spans="1:1" x14ac:dyDescent="0.25">
      <c r="A4840" s="6"/>
    </row>
    <row r="4841" spans="1:1" x14ac:dyDescent="0.25">
      <c r="A4841" s="6"/>
    </row>
    <row r="4842" spans="1:1" x14ac:dyDescent="0.25">
      <c r="A4842" s="6"/>
    </row>
    <row r="4843" spans="1:1" x14ac:dyDescent="0.25">
      <c r="A4843" s="6"/>
    </row>
    <row r="4844" spans="1:1" x14ac:dyDescent="0.25">
      <c r="A4844" s="6"/>
    </row>
    <row r="4845" spans="1:1" x14ac:dyDescent="0.25">
      <c r="A4845" s="6"/>
    </row>
    <row r="4846" spans="1:1" x14ac:dyDescent="0.25">
      <c r="A4846" s="6"/>
    </row>
    <row r="4847" spans="1:1" x14ac:dyDescent="0.25">
      <c r="A4847" s="6"/>
    </row>
    <row r="4848" spans="1:1" x14ac:dyDescent="0.25">
      <c r="A4848" s="6"/>
    </row>
    <row r="4849" spans="1:1" x14ac:dyDescent="0.25">
      <c r="A4849" s="6"/>
    </row>
    <row r="4850" spans="1:1" x14ac:dyDescent="0.25">
      <c r="A4850" s="6"/>
    </row>
    <row r="4851" spans="1:1" x14ac:dyDescent="0.25">
      <c r="A4851" s="6"/>
    </row>
    <row r="4852" spans="1:1" x14ac:dyDescent="0.25">
      <c r="A4852" s="6"/>
    </row>
    <row r="4853" spans="1:1" x14ac:dyDescent="0.25">
      <c r="A4853" s="6"/>
    </row>
    <row r="4854" spans="1:1" x14ac:dyDescent="0.25">
      <c r="A4854" s="6"/>
    </row>
    <row r="4855" spans="1:1" x14ac:dyDescent="0.25">
      <c r="A4855" s="6"/>
    </row>
    <row r="4856" spans="1:1" x14ac:dyDescent="0.25">
      <c r="A4856" s="6"/>
    </row>
    <row r="4857" spans="1:1" x14ac:dyDescent="0.25">
      <c r="A4857" s="6"/>
    </row>
    <row r="4858" spans="1:1" x14ac:dyDescent="0.25">
      <c r="A4858" s="6"/>
    </row>
    <row r="4859" spans="1:1" x14ac:dyDescent="0.25">
      <c r="A4859" s="6"/>
    </row>
    <row r="4860" spans="1:1" x14ac:dyDescent="0.25">
      <c r="A4860" s="6"/>
    </row>
    <row r="4861" spans="1:1" x14ac:dyDescent="0.25">
      <c r="A4861" s="6"/>
    </row>
    <row r="4862" spans="1:1" x14ac:dyDescent="0.25">
      <c r="A4862" s="6"/>
    </row>
    <row r="4863" spans="1:1" x14ac:dyDescent="0.25">
      <c r="A4863" s="6"/>
    </row>
    <row r="4864" spans="1:1" x14ac:dyDescent="0.25">
      <c r="A4864" s="6"/>
    </row>
    <row r="4865" spans="1:1" x14ac:dyDescent="0.25">
      <c r="A4865" s="6"/>
    </row>
    <row r="4866" spans="1:1" x14ac:dyDescent="0.25">
      <c r="A4866" s="6"/>
    </row>
    <row r="4867" spans="1:1" x14ac:dyDescent="0.25">
      <c r="A4867" s="6"/>
    </row>
    <row r="4868" spans="1:1" x14ac:dyDescent="0.25">
      <c r="A4868" s="6"/>
    </row>
    <row r="4869" spans="1:1" x14ac:dyDescent="0.25">
      <c r="A4869" s="6"/>
    </row>
    <row r="4870" spans="1:1" x14ac:dyDescent="0.25">
      <c r="A4870" s="6"/>
    </row>
    <row r="4871" spans="1:1" x14ac:dyDescent="0.25">
      <c r="A4871" s="6"/>
    </row>
    <row r="4872" spans="1:1" x14ac:dyDescent="0.25">
      <c r="A4872" s="6"/>
    </row>
    <row r="4873" spans="1:1" x14ac:dyDescent="0.25">
      <c r="A4873" s="6"/>
    </row>
    <row r="4874" spans="1:1" x14ac:dyDescent="0.25">
      <c r="A4874" s="6"/>
    </row>
    <row r="4875" spans="1:1" x14ac:dyDescent="0.25">
      <c r="A4875" s="6"/>
    </row>
    <row r="4876" spans="1:1" x14ac:dyDescent="0.25">
      <c r="A4876" s="6"/>
    </row>
    <row r="4877" spans="1:1" x14ac:dyDescent="0.25">
      <c r="A4877" s="6"/>
    </row>
    <row r="4878" spans="1:1" x14ac:dyDescent="0.25">
      <c r="A4878" s="6"/>
    </row>
    <row r="4879" spans="1:1" x14ac:dyDescent="0.25">
      <c r="A4879" s="6"/>
    </row>
    <row r="4880" spans="1:1" x14ac:dyDescent="0.25">
      <c r="A4880" s="6"/>
    </row>
    <row r="4881" spans="1:1" x14ac:dyDescent="0.25">
      <c r="A4881" s="6"/>
    </row>
    <row r="4882" spans="1:1" x14ac:dyDescent="0.25">
      <c r="A4882" s="6"/>
    </row>
    <row r="4883" spans="1:1" x14ac:dyDescent="0.25">
      <c r="A4883" s="6"/>
    </row>
    <row r="4884" spans="1:1" x14ac:dyDescent="0.25">
      <c r="A4884" s="6"/>
    </row>
    <row r="4885" spans="1:1" x14ac:dyDescent="0.25">
      <c r="A4885" s="6"/>
    </row>
    <row r="4886" spans="1:1" x14ac:dyDescent="0.25">
      <c r="A4886" s="6"/>
    </row>
    <row r="4887" spans="1:1" x14ac:dyDescent="0.25">
      <c r="A4887" s="6"/>
    </row>
    <row r="4888" spans="1:1" x14ac:dyDescent="0.25">
      <c r="A4888" s="6"/>
    </row>
    <row r="4889" spans="1:1" x14ac:dyDescent="0.25">
      <c r="A4889" s="6"/>
    </row>
    <row r="4890" spans="1:1" x14ac:dyDescent="0.25">
      <c r="A4890" s="6"/>
    </row>
    <row r="4891" spans="1:1" x14ac:dyDescent="0.25">
      <c r="A4891" s="6"/>
    </row>
    <row r="4892" spans="1:1" x14ac:dyDescent="0.25">
      <c r="A4892" s="6"/>
    </row>
    <row r="4893" spans="1:1" x14ac:dyDescent="0.25">
      <c r="A4893" s="6"/>
    </row>
    <row r="4894" spans="1:1" x14ac:dyDescent="0.25">
      <c r="A4894" s="6"/>
    </row>
    <row r="4895" spans="1:1" x14ac:dyDescent="0.25">
      <c r="A4895" s="6"/>
    </row>
    <row r="4896" spans="1:1" x14ac:dyDescent="0.25">
      <c r="A4896" s="6"/>
    </row>
    <row r="4897" spans="1:1" x14ac:dyDescent="0.25">
      <c r="A4897" s="6"/>
    </row>
    <row r="4898" spans="1:1" x14ac:dyDescent="0.25">
      <c r="A4898" s="6"/>
    </row>
    <row r="4899" spans="1:1" x14ac:dyDescent="0.25">
      <c r="A4899" s="6"/>
    </row>
    <row r="4900" spans="1:1" x14ac:dyDescent="0.25">
      <c r="A4900" s="6"/>
    </row>
    <row r="4901" spans="1:1" x14ac:dyDescent="0.25">
      <c r="A4901" s="6"/>
    </row>
    <row r="4902" spans="1:1" x14ac:dyDescent="0.25">
      <c r="A4902" s="6"/>
    </row>
    <row r="4903" spans="1:1" x14ac:dyDescent="0.25">
      <c r="A4903" s="6"/>
    </row>
    <row r="4904" spans="1:1" x14ac:dyDescent="0.25">
      <c r="A4904" s="6"/>
    </row>
    <row r="4905" spans="1:1" x14ac:dyDescent="0.25">
      <c r="A4905" s="6"/>
    </row>
    <row r="4906" spans="1:1" x14ac:dyDescent="0.25">
      <c r="A4906" s="6"/>
    </row>
    <row r="4907" spans="1:1" x14ac:dyDescent="0.25">
      <c r="A4907" s="6"/>
    </row>
    <row r="4908" spans="1:1" x14ac:dyDescent="0.25">
      <c r="A4908" s="6"/>
    </row>
    <row r="4909" spans="1:1" x14ac:dyDescent="0.25">
      <c r="A4909" s="6"/>
    </row>
    <row r="4910" spans="1:1" x14ac:dyDescent="0.25">
      <c r="A4910" s="6"/>
    </row>
    <row r="4911" spans="1:1" x14ac:dyDescent="0.25">
      <c r="A4911" s="6"/>
    </row>
    <row r="4912" spans="1:1" x14ac:dyDescent="0.25">
      <c r="A4912" s="6"/>
    </row>
    <row r="4913" spans="1:1" x14ac:dyDescent="0.25">
      <c r="A4913" s="6"/>
    </row>
    <row r="4914" spans="1:1" x14ac:dyDescent="0.25">
      <c r="A4914" s="6"/>
    </row>
    <row r="4915" spans="1:1" x14ac:dyDescent="0.25">
      <c r="A4915" s="6"/>
    </row>
    <row r="4916" spans="1:1" x14ac:dyDescent="0.25">
      <c r="A4916" s="6"/>
    </row>
    <row r="4917" spans="1:1" x14ac:dyDescent="0.25">
      <c r="A4917" s="6"/>
    </row>
    <row r="4918" spans="1:1" x14ac:dyDescent="0.25">
      <c r="A4918" s="6"/>
    </row>
    <row r="4919" spans="1:1" x14ac:dyDescent="0.25">
      <c r="A4919" s="6"/>
    </row>
    <row r="4920" spans="1:1" x14ac:dyDescent="0.25">
      <c r="A4920" s="6"/>
    </row>
    <row r="4921" spans="1:1" x14ac:dyDescent="0.25">
      <c r="A4921" s="6"/>
    </row>
    <row r="4922" spans="1:1" x14ac:dyDescent="0.25">
      <c r="A4922" s="6"/>
    </row>
    <row r="4923" spans="1:1" x14ac:dyDescent="0.25">
      <c r="A4923" s="6"/>
    </row>
    <row r="4924" spans="1:1" x14ac:dyDescent="0.25">
      <c r="A4924" s="6"/>
    </row>
    <row r="4925" spans="1:1" x14ac:dyDescent="0.25">
      <c r="A4925" s="6"/>
    </row>
    <row r="4926" spans="1:1" x14ac:dyDescent="0.25">
      <c r="A4926" s="6"/>
    </row>
    <row r="4927" spans="1:1" x14ac:dyDescent="0.25">
      <c r="A4927" s="6"/>
    </row>
    <row r="4928" spans="1:1" x14ac:dyDescent="0.25">
      <c r="A4928" s="6"/>
    </row>
    <row r="4929" spans="1:1" x14ac:dyDescent="0.25">
      <c r="A4929" s="6"/>
    </row>
    <row r="4930" spans="1:1" x14ac:dyDescent="0.25">
      <c r="A4930" s="6"/>
    </row>
    <row r="4931" spans="1:1" x14ac:dyDescent="0.25">
      <c r="A4931" s="6"/>
    </row>
    <row r="4932" spans="1:1" x14ac:dyDescent="0.25">
      <c r="A4932" s="6"/>
    </row>
    <row r="4933" spans="1:1" x14ac:dyDescent="0.25">
      <c r="A4933" s="6"/>
    </row>
    <row r="4934" spans="1:1" x14ac:dyDescent="0.25">
      <c r="A4934" s="6"/>
    </row>
    <row r="4935" spans="1:1" x14ac:dyDescent="0.25">
      <c r="A4935" s="6"/>
    </row>
    <row r="4936" spans="1:1" x14ac:dyDescent="0.25">
      <c r="A4936" s="6"/>
    </row>
    <row r="4937" spans="1:1" x14ac:dyDescent="0.25">
      <c r="A4937" s="6"/>
    </row>
    <row r="4938" spans="1:1" x14ac:dyDescent="0.25">
      <c r="A4938" s="6"/>
    </row>
    <row r="4939" spans="1:1" x14ac:dyDescent="0.25">
      <c r="A4939" s="6"/>
    </row>
    <row r="4940" spans="1:1" x14ac:dyDescent="0.25">
      <c r="A4940" s="6"/>
    </row>
    <row r="4941" spans="1:1" x14ac:dyDescent="0.25">
      <c r="A4941" s="6"/>
    </row>
    <row r="4942" spans="1:1" x14ac:dyDescent="0.25">
      <c r="A4942" s="6"/>
    </row>
    <row r="4943" spans="1:1" x14ac:dyDescent="0.25">
      <c r="A4943" s="6"/>
    </row>
    <row r="4944" spans="1:1" x14ac:dyDescent="0.25">
      <c r="A4944" s="6"/>
    </row>
    <row r="4945" spans="1:1" x14ac:dyDescent="0.25">
      <c r="A4945" s="6"/>
    </row>
    <row r="4946" spans="1:1" x14ac:dyDescent="0.25">
      <c r="A4946" s="6"/>
    </row>
    <row r="4947" spans="1:1" x14ac:dyDescent="0.25">
      <c r="A4947" s="6"/>
    </row>
    <row r="4948" spans="1:1" x14ac:dyDescent="0.25">
      <c r="A4948" s="6"/>
    </row>
    <row r="4949" spans="1:1" x14ac:dyDescent="0.25">
      <c r="A4949" s="6"/>
    </row>
    <row r="4950" spans="1:1" x14ac:dyDescent="0.25">
      <c r="A4950" s="6"/>
    </row>
    <row r="4951" spans="1:1" x14ac:dyDescent="0.25">
      <c r="A4951" s="6"/>
    </row>
    <row r="4952" spans="1:1" x14ac:dyDescent="0.25">
      <c r="A4952" s="6"/>
    </row>
    <row r="4953" spans="1:1" x14ac:dyDescent="0.25">
      <c r="A4953" s="6"/>
    </row>
    <row r="4954" spans="1:1" x14ac:dyDescent="0.25">
      <c r="A4954" s="6"/>
    </row>
    <row r="4955" spans="1:1" x14ac:dyDescent="0.25">
      <c r="A4955" s="6"/>
    </row>
    <row r="4956" spans="1:1" x14ac:dyDescent="0.25">
      <c r="A4956" s="6"/>
    </row>
    <row r="4957" spans="1:1" x14ac:dyDescent="0.25">
      <c r="A4957" s="6"/>
    </row>
    <row r="4958" spans="1:1" x14ac:dyDescent="0.25">
      <c r="A4958" s="6"/>
    </row>
    <row r="4959" spans="1:1" x14ac:dyDescent="0.25">
      <c r="A4959" s="6"/>
    </row>
    <row r="4960" spans="1:1" x14ac:dyDescent="0.25">
      <c r="A4960" s="6"/>
    </row>
    <row r="4961" spans="1:1" x14ac:dyDescent="0.25">
      <c r="A4961" s="6"/>
    </row>
    <row r="4962" spans="1:1" x14ac:dyDescent="0.25">
      <c r="A4962" s="6"/>
    </row>
    <row r="4963" spans="1:1" x14ac:dyDescent="0.25">
      <c r="A4963" s="6"/>
    </row>
    <row r="4964" spans="1:1" x14ac:dyDescent="0.25">
      <c r="A4964" s="6"/>
    </row>
    <row r="4965" spans="1:1" x14ac:dyDescent="0.25">
      <c r="A4965" s="6"/>
    </row>
    <row r="4966" spans="1:1" x14ac:dyDescent="0.25">
      <c r="A4966" s="6"/>
    </row>
    <row r="4967" spans="1:1" x14ac:dyDescent="0.25">
      <c r="A4967" s="6"/>
    </row>
    <row r="4968" spans="1:1" x14ac:dyDescent="0.25">
      <c r="A4968" s="6"/>
    </row>
    <row r="4969" spans="1:1" x14ac:dyDescent="0.25">
      <c r="A4969" s="6"/>
    </row>
    <row r="4970" spans="1:1" x14ac:dyDescent="0.25">
      <c r="A4970" s="6"/>
    </row>
    <row r="4971" spans="1:1" x14ac:dyDescent="0.25">
      <c r="A4971" s="6"/>
    </row>
    <row r="4972" spans="1:1" x14ac:dyDescent="0.25">
      <c r="A4972" s="6"/>
    </row>
    <row r="4973" spans="1:1" x14ac:dyDescent="0.25">
      <c r="A4973" s="6"/>
    </row>
    <row r="4974" spans="1:1" x14ac:dyDescent="0.25">
      <c r="A4974" s="6"/>
    </row>
    <row r="4975" spans="1:1" x14ac:dyDescent="0.25">
      <c r="A4975" s="6"/>
    </row>
    <row r="4976" spans="1:1" x14ac:dyDescent="0.25">
      <c r="A4976" s="6"/>
    </row>
    <row r="4977" spans="1:1" x14ac:dyDescent="0.25">
      <c r="A4977" s="6"/>
    </row>
    <row r="4978" spans="1:1" x14ac:dyDescent="0.25">
      <c r="A4978" s="6"/>
    </row>
    <row r="4979" spans="1:1" x14ac:dyDescent="0.25">
      <c r="A4979" s="6"/>
    </row>
    <row r="4980" spans="1:1" x14ac:dyDescent="0.25">
      <c r="A4980" s="6"/>
    </row>
    <row r="4981" spans="1:1" x14ac:dyDescent="0.25">
      <c r="A4981" s="6"/>
    </row>
    <row r="4982" spans="1:1" x14ac:dyDescent="0.25">
      <c r="A4982" s="6"/>
    </row>
    <row r="4983" spans="1:1" x14ac:dyDescent="0.25">
      <c r="A4983" s="6"/>
    </row>
    <row r="4984" spans="1:1" x14ac:dyDescent="0.25">
      <c r="A4984" s="6"/>
    </row>
    <row r="4985" spans="1:1" x14ac:dyDescent="0.25">
      <c r="A4985" s="6"/>
    </row>
    <row r="4986" spans="1:1" x14ac:dyDescent="0.25">
      <c r="A4986" s="6"/>
    </row>
    <row r="4987" spans="1:1" x14ac:dyDescent="0.25">
      <c r="A4987" s="6"/>
    </row>
    <row r="4988" spans="1:1" x14ac:dyDescent="0.25">
      <c r="A4988" s="6"/>
    </row>
    <row r="4989" spans="1:1" x14ac:dyDescent="0.25">
      <c r="A4989" s="6"/>
    </row>
    <row r="4990" spans="1:1" x14ac:dyDescent="0.25">
      <c r="A4990" s="6"/>
    </row>
    <row r="4991" spans="1:1" x14ac:dyDescent="0.25">
      <c r="A4991" s="6"/>
    </row>
    <row r="4992" spans="1:1" x14ac:dyDescent="0.25">
      <c r="A4992" s="6"/>
    </row>
    <row r="4993" spans="1:1" x14ac:dyDescent="0.25">
      <c r="A4993" s="6"/>
    </row>
    <row r="4994" spans="1:1" x14ac:dyDescent="0.25">
      <c r="A4994" s="6"/>
    </row>
    <row r="4995" spans="1:1" x14ac:dyDescent="0.25">
      <c r="A4995" s="6"/>
    </row>
    <row r="4996" spans="1:1" x14ac:dyDescent="0.25">
      <c r="A4996" s="6"/>
    </row>
    <row r="4997" spans="1:1" x14ac:dyDescent="0.25">
      <c r="A4997" s="6"/>
    </row>
    <row r="4998" spans="1:1" x14ac:dyDescent="0.25">
      <c r="A4998" s="6"/>
    </row>
    <row r="4999" spans="1:1" x14ac:dyDescent="0.25">
      <c r="A4999" s="6"/>
    </row>
    <row r="5000" spans="1:1" x14ac:dyDescent="0.25">
      <c r="A5000" s="6"/>
    </row>
    <row r="5001" spans="1:1" x14ac:dyDescent="0.25">
      <c r="A5001" s="6"/>
    </row>
    <row r="5002" spans="1:1" x14ac:dyDescent="0.25">
      <c r="A5002" s="6"/>
    </row>
    <row r="5003" spans="1:1" x14ac:dyDescent="0.25">
      <c r="A5003" s="6"/>
    </row>
    <row r="5004" spans="1:1" x14ac:dyDescent="0.25">
      <c r="A5004" s="6"/>
    </row>
    <row r="5005" spans="1:1" x14ac:dyDescent="0.25">
      <c r="A5005" s="6"/>
    </row>
    <row r="5006" spans="1:1" x14ac:dyDescent="0.25">
      <c r="A5006" s="6"/>
    </row>
    <row r="5007" spans="1:1" x14ac:dyDescent="0.25">
      <c r="A5007" s="6"/>
    </row>
    <row r="5008" spans="1:1" x14ac:dyDescent="0.25">
      <c r="A5008" s="6"/>
    </row>
    <row r="5009" spans="1:1" x14ac:dyDescent="0.25">
      <c r="A5009" s="6"/>
    </row>
    <row r="5010" spans="1:1" x14ac:dyDescent="0.25">
      <c r="A5010" s="6"/>
    </row>
    <row r="5011" spans="1:1" x14ac:dyDescent="0.25">
      <c r="A5011" s="6"/>
    </row>
    <row r="5012" spans="1:1" x14ac:dyDescent="0.25">
      <c r="A5012" s="6"/>
    </row>
    <row r="5013" spans="1:1" x14ac:dyDescent="0.25">
      <c r="A5013" s="6"/>
    </row>
    <row r="5014" spans="1:1" x14ac:dyDescent="0.25">
      <c r="A5014" s="6"/>
    </row>
    <row r="5015" spans="1:1" x14ac:dyDescent="0.25">
      <c r="A5015" s="6"/>
    </row>
    <row r="5016" spans="1:1" x14ac:dyDescent="0.25">
      <c r="A5016" s="6"/>
    </row>
    <row r="5017" spans="1:1" x14ac:dyDescent="0.25">
      <c r="A5017" s="6"/>
    </row>
    <row r="5018" spans="1:1" x14ac:dyDescent="0.25">
      <c r="A5018" s="6"/>
    </row>
    <row r="5019" spans="1:1" x14ac:dyDescent="0.25">
      <c r="A5019" s="6"/>
    </row>
    <row r="5020" spans="1:1" x14ac:dyDescent="0.25">
      <c r="A5020" s="6"/>
    </row>
    <row r="5021" spans="1:1" x14ac:dyDescent="0.25">
      <c r="A5021" s="6"/>
    </row>
    <row r="5022" spans="1:1" x14ac:dyDescent="0.25">
      <c r="A5022" s="6"/>
    </row>
    <row r="5023" spans="1:1" x14ac:dyDescent="0.25">
      <c r="A5023" s="6"/>
    </row>
    <row r="5024" spans="1:1" x14ac:dyDescent="0.25">
      <c r="A5024" s="6"/>
    </row>
    <row r="5025" spans="1:1" x14ac:dyDescent="0.25">
      <c r="A5025" s="6"/>
    </row>
    <row r="5026" spans="1:1" x14ac:dyDescent="0.25">
      <c r="A5026" s="6"/>
    </row>
    <row r="5027" spans="1:1" x14ac:dyDescent="0.25">
      <c r="A5027" s="6"/>
    </row>
    <row r="5028" spans="1:1" x14ac:dyDescent="0.25">
      <c r="A5028" s="6"/>
    </row>
    <row r="5029" spans="1:1" x14ac:dyDescent="0.25">
      <c r="A5029" s="6"/>
    </row>
    <row r="5030" spans="1:1" x14ac:dyDescent="0.25">
      <c r="A5030" s="6"/>
    </row>
    <row r="5031" spans="1:1" x14ac:dyDescent="0.25">
      <c r="A5031" s="6"/>
    </row>
    <row r="5032" spans="1:1" x14ac:dyDescent="0.25">
      <c r="A5032" s="6"/>
    </row>
    <row r="5033" spans="1:1" x14ac:dyDescent="0.25">
      <c r="A5033" s="6"/>
    </row>
    <row r="5034" spans="1:1" x14ac:dyDescent="0.25">
      <c r="A5034" s="6"/>
    </row>
    <row r="5035" spans="1:1" x14ac:dyDescent="0.25">
      <c r="A5035" s="6"/>
    </row>
    <row r="5036" spans="1:1" x14ac:dyDescent="0.25">
      <c r="A5036" s="6"/>
    </row>
    <row r="5037" spans="1:1" x14ac:dyDescent="0.25">
      <c r="A5037" s="6"/>
    </row>
    <row r="5038" spans="1:1" x14ac:dyDescent="0.25">
      <c r="A5038" s="6"/>
    </row>
    <row r="5039" spans="1:1" x14ac:dyDescent="0.25">
      <c r="A5039" s="6"/>
    </row>
    <row r="5040" spans="1:1" x14ac:dyDescent="0.25">
      <c r="A5040" s="6"/>
    </row>
    <row r="5041" spans="1:1" x14ac:dyDescent="0.25">
      <c r="A5041" s="6"/>
    </row>
    <row r="5042" spans="1:1" x14ac:dyDescent="0.25">
      <c r="A5042" s="6"/>
    </row>
    <row r="5043" spans="1:1" x14ac:dyDescent="0.25">
      <c r="A5043" s="6"/>
    </row>
    <row r="5044" spans="1:1" x14ac:dyDescent="0.25">
      <c r="A5044" s="6"/>
    </row>
    <row r="5045" spans="1:1" x14ac:dyDescent="0.25">
      <c r="A5045" s="6"/>
    </row>
    <row r="5046" spans="1:1" x14ac:dyDescent="0.25">
      <c r="A5046" s="6"/>
    </row>
    <row r="5047" spans="1:1" x14ac:dyDescent="0.25">
      <c r="A5047" s="6"/>
    </row>
    <row r="5048" spans="1:1" x14ac:dyDescent="0.25">
      <c r="A5048" s="6"/>
    </row>
    <row r="5049" spans="1:1" x14ac:dyDescent="0.25">
      <c r="A5049" s="6"/>
    </row>
    <row r="5050" spans="1:1" x14ac:dyDescent="0.25">
      <c r="A5050" s="6"/>
    </row>
    <row r="5051" spans="1:1" x14ac:dyDescent="0.25">
      <c r="A5051" s="6"/>
    </row>
    <row r="5052" spans="1:1" x14ac:dyDescent="0.25">
      <c r="A5052" s="6"/>
    </row>
    <row r="5053" spans="1:1" x14ac:dyDescent="0.25">
      <c r="A5053" s="6"/>
    </row>
    <row r="5054" spans="1:1" x14ac:dyDescent="0.25">
      <c r="A5054" s="6"/>
    </row>
    <row r="5055" spans="1:1" x14ac:dyDescent="0.25">
      <c r="A5055" s="6"/>
    </row>
    <row r="5056" spans="1:1" x14ac:dyDescent="0.25">
      <c r="A5056" s="6"/>
    </row>
    <row r="5057" spans="1:1" x14ac:dyDescent="0.25">
      <c r="A5057" s="6"/>
    </row>
    <row r="5058" spans="1:1" x14ac:dyDescent="0.25">
      <c r="A5058" s="6"/>
    </row>
    <row r="5059" spans="1:1" x14ac:dyDescent="0.25">
      <c r="A5059" s="6"/>
    </row>
    <row r="5060" spans="1:1" x14ac:dyDescent="0.25">
      <c r="A5060" s="6"/>
    </row>
    <row r="5061" spans="1:1" x14ac:dyDescent="0.25">
      <c r="A5061" s="6"/>
    </row>
    <row r="5062" spans="1:1" x14ac:dyDescent="0.25">
      <c r="A5062" s="6"/>
    </row>
    <row r="5063" spans="1:1" x14ac:dyDescent="0.25">
      <c r="A5063" s="6"/>
    </row>
    <row r="5064" spans="1:1" x14ac:dyDescent="0.25">
      <c r="A5064" s="6"/>
    </row>
    <row r="5065" spans="1:1" x14ac:dyDescent="0.25">
      <c r="A5065" s="6"/>
    </row>
    <row r="5066" spans="1:1" x14ac:dyDescent="0.25">
      <c r="A5066" s="6"/>
    </row>
    <row r="5067" spans="1:1" x14ac:dyDescent="0.25">
      <c r="A5067" s="6"/>
    </row>
    <row r="5068" spans="1:1" x14ac:dyDescent="0.25">
      <c r="A5068" s="6"/>
    </row>
    <row r="5069" spans="1:1" x14ac:dyDescent="0.25">
      <c r="A5069" s="6"/>
    </row>
    <row r="5070" spans="1:1" x14ac:dyDescent="0.25">
      <c r="A5070" s="6"/>
    </row>
    <row r="5071" spans="1:1" x14ac:dyDescent="0.25">
      <c r="A5071" s="6"/>
    </row>
    <row r="5072" spans="1:1" x14ac:dyDescent="0.25">
      <c r="A5072" s="6"/>
    </row>
    <row r="5073" spans="1:1" x14ac:dyDescent="0.25">
      <c r="A5073" s="6"/>
    </row>
    <row r="5074" spans="1:1" x14ac:dyDescent="0.25">
      <c r="A5074" s="6"/>
    </row>
    <row r="5075" spans="1:1" x14ac:dyDescent="0.25">
      <c r="A5075" s="6"/>
    </row>
    <row r="5076" spans="1:1" x14ac:dyDescent="0.25">
      <c r="A5076" s="6"/>
    </row>
    <row r="5077" spans="1:1" x14ac:dyDescent="0.25">
      <c r="A5077" s="6"/>
    </row>
    <row r="5078" spans="1:1" x14ac:dyDescent="0.25">
      <c r="A5078" s="6"/>
    </row>
    <row r="5079" spans="1:1" x14ac:dyDescent="0.25">
      <c r="A5079" s="6"/>
    </row>
    <row r="5080" spans="1:1" x14ac:dyDescent="0.25">
      <c r="A5080" s="6"/>
    </row>
    <row r="5081" spans="1:1" x14ac:dyDescent="0.25">
      <c r="A5081" s="6"/>
    </row>
    <row r="5082" spans="1:1" x14ac:dyDescent="0.25">
      <c r="A5082" s="6"/>
    </row>
    <row r="5083" spans="1:1" x14ac:dyDescent="0.25">
      <c r="A5083" s="6"/>
    </row>
    <row r="5084" spans="1:1" x14ac:dyDescent="0.25">
      <c r="A5084" s="6"/>
    </row>
    <row r="5085" spans="1:1" x14ac:dyDescent="0.25">
      <c r="A5085" s="6"/>
    </row>
    <row r="5086" spans="1:1" x14ac:dyDescent="0.25">
      <c r="A5086" s="6"/>
    </row>
    <row r="5087" spans="1:1" x14ac:dyDescent="0.25">
      <c r="A5087" s="6"/>
    </row>
    <row r="5088" spans="1:1" x14ac:dyDescent="0.25">
      <c r="A5088" s="6"/>
    </row>
    <row r="5089" spans="1:1" x14ac:dyDescent="0.25">
      <c r="A5089" s="6"/>
    </row>
    <row r="5090" spans="1:1" x14ac:dyDescent="0.25">
      <c r="A5090" s="6"/>
    </row>
    <row r="5091" spans="1:1" x14ac:dyDescent="0.25">
      <c r="A5091" s="6"/>
    </row>
    <row r="5092" spans="1:1" x14ac:dyDescent="0.25">
      <c r="A5092" s="6"/>
    </row>
    <row r="5093" spans="1:1" x14ac:dyDescent="0.25">
      <c r="A5093" s="6"/>
    </row>
    <row r="5094" spans="1:1" x14ac:dyDescent="0.25">
      <c r="A5094" s="6"/>
    </row>
    <row r="5095" spans="1:1" x14ac:dyDescent="0.25">
      <c r="A5095" s="6"/>
    </row>
    <row r="5096" spans="1:1" x14ac:dyDescent="0.25">
      <c r="A5096" s="6"/>
    </row>
    <row r="5097" spans="1:1" x14ac:dyDescent="0.25">
      <c r="A5097" s="6"/>
    </row>
    <row r="5098" spans="1:1" x14ac:dyDescent="0.25">
      <c r="A5098" s="6"/>
    </row>
    <row r="5099" spans="1:1" x14ac:dyDescent="0.25">
      <c r="A5099" s="6"/>
    </row>
    <row r="5100" spans="1:1" x14ac:dyDescent="0.25">
      <c r="A5100" s="6"/>
    </row>
    <row r="5101" spans="1:1" x14ac:dyDescent="0.25">
      <c r="A5101" s="6"/>
    </row>
    <row r="5102" spans="1:1" x14ac:dyDescent="0.25">
      <c r="A5102" s="6"/>
    </row>
    <row r="5103" spans="1:1" x14ac:dyDescent="0.25">
      <c r="A5103" s="6"/>
    </row>
    <row r="5104" spans="1:1" x14ac:dyDescent="0.25">
      <c r="A5104" s="6"/>
    </row>
    <row r="5105" spans="1:1" x14ac:dyDescent="0.25">
      <c r="A5105" s="6"/>
    </row>
    <row r="5106" spans="1:1" x14ac:dyDescent="0.25">
      <c r="A5106" s="6"/>
    </row>
    <row r="5107" spans="1:1" x14ac:dyDescent="0.25">
      <c r="A5107" s="6"/>
    </row>
    <row r="5108" spans="1:1" x14ac:dyDescent="0.25">
      <c r="A5108" s="6"/>
    </row>
    <row r="5109" spans="1:1" x14ac:dyDescent="0.25">
      <c r="A5109" s="6"/>
    </row>
    <row r="5110" spans="1:1" x14ac:dyDescent="0.25">
      <c r="A5110" s="6"/>
    </row>
    <row r="5111" spans="1:1" x14ac:dyDescent="0.25">
      <c r="A5111" s="6"/>
    </row>
    <row r="5112" spans="1:1" x14ac:dyDescent="0.25">
      <c r="A5112" s="6"/>
    </row>
    <row r="5113" spans="1:1" x14ac:dyDescent="0.25">
      <c r="A5113" s="6"/>
    </row>
    <row r="5114" spans="1:1" x14ac:dyDescent="0.25">
      <c r="A5114" s="6"/>
    </row>
    <row r="5115" spans="1:1" x14ac:dyDescent="0.25">
      <c r="A5115" s="6"/>
    </row>
    <row r="5116" spans="1:1" x14ac:dyDescent="0.25">
      <c r="A5116" s="6"/>
    </row>
    <row r="5117" spans="1:1" x14ac:dyDescent="0.25">
      <c r="A5117" s="6"/>
    </row>
    <row r="5118" spans="1:1" x14ac:dyDescent="0.25">
      <c r="A5118" s="6"/>
    </row>
    <row r="5119" spans="1:1" x14ac:dyDescent="0.25">
      <c r="A5119" s="6"/>
    </row>
    <row r="5120" spans="1:1" x14ac:dyDescent="0.25">
      <c r="A5120" s="6"/>
    </row>
    <row r="5121" spans="1:1" x14ac:dyDescent="0.25">
      <c r="A5121" s="6"/>
    </row>
    <row r="5122" spans="1:1" x14ac:dyDescent="0.25">
      <c r="A5122" s="6"/>
    </row>
    <row r="5123" spans="1:1" x14ac:dyDescent="0.25">
      <c r="A5123" s="6"/>
    </row>
    <row r="5124" spans="1:1" x14ac:dyDescent="0.25">
      <c r="A5124" s="6"/>
    </row>
    <row r="5125" spans="1:1" x14ac:dyDescent="0.25">
      <c r="A5125" s="6"/>
    </row>
    <row r="5126" spans="1:1" x14ac:dyDescent="0.25">
      <c r="A5126" s="6"/>
    </row>
    <row r="5127" spans="1:1" x14ac:dyDescent="0.25">
      <c r="A5127" s="6"/>
    </row>
    <row r="5128" spans="1:1" x14ac:dyDescent="0.25">
      <c r="A5128" s="6"/>
    </row>
    <row r="5129" spans="1:1" x14ac:dyDescent="0.25">
      <c r="A5129" s="6"/>
    </row>
    <row r="5130" spans="1:1" x14ac:dyDescent="0.25">
      <c r="A5130" s="6"/>
    </row>
    <row r="5131" spans="1:1" x14ac:dyDescent="0.25">
      <c r="A5131" s="6"/>
    </row>
    <row r="5132" spans="1:1" x14ac:dyDescent="0.25">
      <c r="A5132" s="6"/>
    </row>
    <row r="5133" spans="1:1" x14ac:dyDescent="0.25">
      <c r="A5133" s="6"/>
    </row>
    <row r="5134" spans="1:1" x14ac:dyDescent="0.25">
      <c r="A5134" s="6"/>
    </row>
    <row r="5135" spans="1:1" x14ac:dyDescent="0.25">
      <c r="A5135" s="6"/>
    </row>
    <row r="5136" spans="1:1" x14ac:dyDescent="0.25">
      <c r="A5136" s="6"/>
    </row>
    <row r="5137" spans="1:1" x14ac:dyDescent="0.25">
      <c r="A5137" s="6"/>
    </row>
    <row r="5138" spans="1:1" x14ac:dyDescent="0.25">
      <c r="A5138" s="6"/>
    </row>
    <row r="5139" spans="1:1" x14ac:dyDescent="0.25">
      <c r="A5139" s="6"/>
    </row>
    <row r="5140" spans="1:1" x14ac:dyDescent="0.25">
      <c r="A5140" s="6"/>
    </row>
    <row r="5141" spans="1:1" x14ac:dyDescent="0.25">
      <c r="A5141" s="6"/>
    </row>
    <row r="5142" spans="1:1" x14ac:dyDescent="0.25">
      <c r="A5142" s="6"/>
    </row>
    <row r="5143" spans="1:1" x14ac:dyDescent="0.25">
      <c r="A5143" s="6"/>
    </row>
    <row r="5144" spans="1:1" x14ac:dyDescent="0.25">
      <c r="A5144" s="6"/>
    </row>
    <row r="5145" spans="1:1" x14ac:dyDescent="0.25">
      <c r="A5145" s="6"/>
    </row>
    <row r="5146" spans="1:1" x14ac:dyDescent="0.25">
      <c r="A5146" s="6"/>
    </row>
    <row r="5147" spans="1:1" x14ac:dyDescent="0.25">
      <c r="A5147" s="6"/>
    </row>
    <row r="5148" spans="1:1" x14ac:dyDescent="0.25">
      <c r="A5148" s="6"/>
    </row>
    <row r="5149" spans="1:1" x14ac:dyDescent="0.25">
      <c r="A5149" s="6"/>
    </row>
    <row r="5150" spans="1:1" x14ac:dyDescent="0.25">
      <c r="A5150" s="6"/>
    </row>
    <row r="5151" spans="1:1" x14ac:dyDescent="0.25">
      <c r="A5151" s="6"/>
    </row>
    <row r="5152" spans="1:1" x14ac:dyDescent="0.25">
      <c r="A5152" s="6"/>
    </row>
    <row r="5153" spans="1:1" x14ac:dyDescent="0.25">
      <c r="A5153" s="6"/>
    </row>
    <row r="5154" spans="1:1" x14ac:dyDescent="0.25">
      <c r="A5154" s="6"/>
    </row>
    <row r="5155" spans="1:1" x14ac:dyDescent="0.25">
      <c r="A5155" s="6"/>
    </row>
    <row r="5156" spans="1:1" x14ac:dyDescent="0.25">
      <c r="A5156" s="6"/>
    </row>
    <row r="5157" spans="1:1" x14ac:dyDescent="0.25">
      <c r="A5157" s="6"/>
    </row>
    <row r="5158" spans="1:1" x14ac:dyDescent="0.25">
      <c r="A5158" s="6"/>
    </row>
    <row r="5159" spans="1:1" x14ac:dyDescent="0.25">
      <c r="A5159" s="6"/>
    </row>
    <row r="5160" spans="1:1" x14ac:dyDescent="0.25">
      <c r="A5160" s="6"/>
    </row>
    <row r="5161" spans="1:1" x14ac:dyDescent="0.25">
      <c r="A5161" s="6"/>
    </row>
    <row r="5162" spans="1:1" x14ac:dyDescent="0.25">
      <c r="A5162" s="6"/>
    </row>
    <row r="5163" spans="1:1" x14ac:dyDescent="0.25">
      <c r="A5163" s="6"/>
    </row>
    <row r="5164" spans="1:1" x14ac:dyDescent="0.25">
      <c r="A5164" s="6"/>
    </row>
    <row r="5165" spans="1:1" x14ac:dyDescent="0.25">
      <c r="A5165" s="6"/>
    </row>
    <row r="5166" spans="1:1" x14ac:dyDescent="0.25">
      <c r="A5166" s="6"/>
    </row>
    <row r="5167" spans="1:1" x14ac:dyDescent="0.25">
      <c r="A5167" s="6"/>
    </row>
    <row r="5168" spans="1:1" x14ac:dyDescent="0.25">
      <c r="A5168" s="6"/>
    </row>
    <row r="5169" spans="1:1" x14ac:dyDescent="0.25">
      <c r="A5169" s="6"/>
    </row>
    <row r="5170" spans="1:1" x14ac:dyDescent="0.25">
      <c r="A5170" s="6"/>
    </row>
    <row r="5171" spans="1:1" x14ac:dyDescent="0.25">
      <c r="A5171" s="6"/>
    </row>
    <row r="5172" spans="1:1" x14ac:dyDescent="0.25">
      <c r="A5172" s="6"/>
    </row>
    <row r="5173" spans="1:1" x14ac:dyDescent="0.25">
      <c r="A5173" s="6"/>
    </row>
    <row r="5174" spans="1:1" x14ac:dyDescent="0.25">
      <c r="A5174" s="6"/>
    </row>
    <row r="5175" spans="1:1" x14ac:dyDescent="0.25">
      <c r="A5175" s="6"/>
    </row>
    <row r="5176" spans="1:1" x14ac:dyDescent="0.25">
      <c r="A5176" s="6"/>
    </row>
    <row r="5177" spans="1:1" x14ac:dyDescent="0.25">
      <c r="A5177" s="6"/>
    </row>
    <row r="5178" spans="1:1" x14ac:dyDescent="0.25">
      <c r="A5178" s="6"/>
    </row>
    <row r="5179" spans="1:1" x14ac:dyDescent="0.25">
      <c r="A5179" s="6"/>
    </row>
    <row r="5180" spans="1:1" x14ac:dyDescent="0.25">
      <c r="A5180" s="6"/>
    </row>
    <row r="5181" spans="1:1" x14ac:dyDescent="0.25">
      <c r="A5181" s="6"/>
    </row>
    <row r="5182" spans="1:1" x14ac:dyDescent="0.25">
      <c r="A5182" s="6"/>
    </row>
    <row r="5183" spans="1:1" x14ac:dyDescent="0.25">
      <c r="A5183" s="6"/>
    </row>
    <row r="5184" spans="1:1" x14ac:dyDescent="0.25">
      <c r="A5184" s="6"/>
    </row>
    <row r="5185" spans="1:1" x14ac:dyDescent="0.25">
      <c r="A5185" s="6"/>
    </row>
    <row r="5186" spans="1:1" x14ac:dyDescent="0.25">
      <c r="A5186" s="6"/>
    </row>
    <row r="5187" spans="1:1" x14ac:dyDescent="0.25">
      <c r="A5187" s="6"/>
    </row>
    <row r="5188" spans="1:1" x14ac:dyDescent="0.25">
      <c r="A5188" s="6"/>
    </row>
    <row r="5189" spans="1:1" x14ac:dyDescent="0.25">
      <c r="A5189" s="6"/>
    </row>
    <row r="5190" spans="1:1" x14ac:dyDescent="0.25">
      <c r="A5190" s="6"/>
    </row>
    <row r="5191" spans="1:1" x14ac:dyDescent="0.25">
      <c r="A5191" s="6"/>
    </row>
    <row r="5192" spans="1:1" x14ac:dyDescent="0.25">
      <c r="A5192" s="6"/>
    </row>
    <row r="5193" spans="1:1" x14ac:dyDescent="0.25">
      <c r="A5193" s="6"/>
    </row>
    <row r="5194" spans="1:1" x14ac:dyDescent="0.25">
      <c r="A5194" s="6"/>
    </row>
    <row r="5195" spans="1:1" x14ac:dyDescent="0.25">
      <c r="A5195" s="6"/>
    </row>
    <row r="5196" spans="1:1" x14ac:dyDescent="0.25">
      <c r="A5196" s="6"/>
    </row>
    <row r="5197" spans="1:1" x14ac:dyDescent="0.25">
      <c r="A5197" s="6"/>
    </row>
    <row r="5198" spans="1:1" x14ac:dyDescent="0.25">
      <c r="A5198" s="6"/>
    </row>
    <row r="5199" spans="1:1" x14ac:dyDescent="0.25">
      <c r="A5199" s="6"/>
    </row>
    <row r="5200" spans="1:1" x14ac:dyDescent="0.25">
      <c r="A5200" s="6"/>
    </row>
    <row r="5201" spans="1:1" x14ac:dyDescent="0.25">
      <c r="A5201" s="6"/>
    </row>
    <row r="5202" spans="1:1" x14ac:dyDescent="0.25">
      <c r="A5202" s="6"/>
    </row>
    <row r="5203" spans="1:1" x14ac:dyDescent="0.25">
      <c r="A5203" s="6"/>
    </row>
    <row r="5204" spans="1:1" x14ac:dyDescent="0.25">
      <c r="A5204" s="6"/>
    </row>
    <row r="5205" spans="1:1" x14ac:dyDescent="0.25">
      <c r="A5205" s="6"/>
    </row>
    <row r="5206" spans="1:1" x14ac:dyDescent="0.25">
      <c r="A5206" s="6"/>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A573-CF00-437A-AB2C-2E7E75FE57E2}">
  <sheetPr>
    <tabColor rgb="FF7030A0"/>
  </sheetPr>
  <dimension ref="A1:G10143"/>
  <sheetViews>
    <sheetView zoomScale="55" zoomScaleNormal="55" workbookViewId="0"/>
  </sheetViews>
  <sheetFormatPr defaultRowHeight="15" x14ac:dyDescent="0.25"/>
  <cols>
    <col min="1" max="1" width="17" style="31" customWidth="1"/>
    <col min="2" max="2" width="40.85546875" style="31" bestFit="1" customWidth="1"/>
    <col min="3" max="3" width="17.5703125" style="31" bestFit="1" customWidth="1"/>
    <col min="4" max="4" width="255.7109375" style="31" bestFit="1" customWidth="1"/>
    <col min="5" max="5" width="17.5703125" style="31" bestFit="1" customWidth="1"/>
    <col min="6" max="6" width="17" style="31" bestFit="1" customWidth="1"/>
    <col min="7" max="7" width="255.7109375" style="34" bestFit="1" customWidth="1"/>
    <col min="8" max="16384" width="9.140625" style="31"/>
  </cols>
  <sheetData>
    <row r="1" spans="1:7" x14ac:dyDescent="0.25">
      <c r="A1" s="31" t="s">
        <v>8707</v>
      </c>
      <c r="B1" s="32" t="s">
        <v>2011</v>
      </c>
      <c r="C1" s="31" t="s">
        <v>8708</v>
      </c>
      <c r="D1" s="32" t="s">
        <v>9368</v>
      </c>
      <c r="E1" s="31" t="s">
        <v>8709</v>
      </c>
      <c r="F1" s="32" t="s">
        <v>2012</v>
      </c>
      <c r="G1" s="33" t="s">
        <v>5280</v>
      </c>
    </row>
    <row r="2" spans="1:7" x14ac:dyDescent="0.25">
      <c r="A2" s="31" t="s">
        <v>2011</v>
      </c>
      <c r="B2" s="31" t="s">
        <v>5281</v>
      </c>
      <c r="C2" s="31" t="s">
        <v>383</v>
      </c>
      <c r="D2" s="31" t="s">
        <v>5282</v>
      </c>
      <c r="E2" s="31" t="s">
        <v>2012</v>
      </c>
      <c r="F2" s="31" t="s">
        <v>2016</v>
      </c>
      <c r="G2" s="34" t="s">
        <v>2014</v>
      </c>
    </row>
    <row r="3" spans="1:7" x14ac:dyDescent="0.25">
      <c r="A3" s="31" t="s">
        <v>2011</v>
      </c>
      <c r="B3" s="35" t="s">
        <v>5283</v>
      </c>
      <c r="C3" s="31" t="s">
        <v>383</v>
      </c>
      <c r="D3" s="31" t="s">
        <v>5284</v>
      </c>
      <c r="E3" s="31" t="s">
        <v>2012</v>
      </c>
      <c r="F3" s="31" t="s">
        <v>2016</v>
      </c>
      <c r="G3" s="34" t="s">
        <v>2014</v>
      </c>
    </row>
    <row r="4" spans="1:7" x14ac:dyDescent="0.25">
      <c r="A4" s="31" t="s">
        <v>2011</v>
      </c>
      <c r="B4" s="31" t="s">
        <v>5285</v>
      </c>
      <c r="C4" s="31" t="s">
        <v>383</v>
      </c>
      <c r="D4" s="31" t="s">
        <v>5286</v>
      </c>
      <c r="E4" s="31" t="s">
        <v>2012</v>
      </c>
      <c r="F4" s="31" t="s">
        <v>2016</v>
      </c>
      <c r="G4" s="34" t="s">
        <v>2014</v>
      </c>
    </row>
    <row r="5" spans="1:7" x14ac:dyDescent="0.25">
      <c r="A5" s="31" t="s">
        <v>2011</v>
      </c>
      <c r="B5" s="31" t="s">
        <v>5287</v>
      </c>
      <c r="C5" s="31" t="s">
        <v>383</v>
      </c>
      <c r="D5" s="31" t="s">
        <v>5288</v>
      </c>
      <c r="E5" s="31" t="s">
        <v>2012</v>
      </c>
      <c r="F5" s="31" t="s">
        <v>2016</v>
      </c>
      <c r="G5" s="34" t="s">
        <v>2014</v>
      </c>
    </row>
    <row r="6" spans="1:7" x14ac:dyDescent="0.25">
      <c r="A6" s="31" t="s">
        <v>2011</v>
      </c>
      <c r="B6" s="31" t="s">
        <v>5289</v>
      </c>
      <c r="C6" s="31" t="s">
        <v>383</v>
      </c>
      <c r="D6" s="31" t="s">
        <v>5290</v>
      </c>
      <c r="E6" s="31" t="s">
        <v>2012</v>
      </c>
      <c r="F6" s="31" t="s">
        <v>2016</v>
      </c>
      <c r="G6" s="34" t="s">
        <v>2014</v>
      </c>
    </row>
    <row r="7" spans="1:7" x14ac:dyDescent="0.25">
      <c r="A7" s="31" t="s">
        <v>2011</v>
      </c>
      <c r="B7" s="31" t="s">
        <v>5291</v>
      </c>
      <c r="C7" s="31" t="s">
        <v>383</v>
      </c>
      <c r="D7" s="31" t="s">
        <v>5292</v>
      </c>
      <c r="E7" s="31" t="s">
        <v>2012</v>
      </c>
      <c r="F7" s="31" t="s">
        <v>2016</v>
      </c>
      <c r="G7" s="34" t="s">
        <v>2014</v>
      </c>
    </row>
    <row r="8" spans="1:7" x14ac:dyDescent="0.25">
      <c r="A8" s="31" t="s">
        <v>2011</v>
      </c>
      <c r="B8" s="31" t="s">
        <v>5293</v>
      </c>
      <c r="C8" s="31" t="s">
        <v>383</v>
      </c>
      <c r="D8" s="31" t="s">
        <v>5294</v>
      </c>
      <c r="E8" s="31" t="s">
        <v>2012</v>
      </c>
      <c r="F8" s="31" t="s">
        <v>2016</v>
      </c>
      <c r="G8" s="34" t="s">
        <v>2014</v>
      </c>
    </row>
    <row r="9" spans="1:7" x14ac:dyDescent="0.25">
      <c r="A9" s="31" t="s">
        <v>2011</v>
      </c>
      <c r="B9" s="31" t="s">
        <v>5295</v>
      </c>
      <c r="C9" s="31" t="s">
        <v>383</v>
      </c>
      <c r="D9" s="31" t="s">
        <v>5296</v>
      </c>
      <c r="E9" s="31" t="s">
        <v>2012</v>
      </c>
      <c r="F9" s="31" t="s">
        <v>2016</v>
      </c>
      <c r="G9" s="34" t="s">
        <v>2014</v>
      </c>
    </row>
    <row r="10" spans="1:7" x14ac:dyDescent="0.25">
      <c r="A10" s="31" t="s">
        <v>2011</v>
      </c>
      <c r="B10" s="31" t="s">
        <v>5297</v>
      </c>
      <c r="C10" s="31" t="s">
        <v>383</v>
      </c>
      <c r="D10" s="31" t="s">
        <v>5298</v>
      </c>
      <c r="E10" s="31" t="s">
        <v>2012</v>
      </c>
      <c r="F10" s="31" t="s">
        <v>2016</v>
      </c>
      <c r="G10" s="34" t="s">
        <v>2014</v>
      </c>
    </row>
    <row r="11" spans="1:7" x14ac:dyDescent="0.25">
      <c r="A11" s="31" t="s">
        <v>2011</v>
      </c>
      <c r="B11" s="31" t="s">
        <v>5299</v>
      </c>
      <c r="C11" s="31" t="s">
        <v>383</v>
      </c>
      <c r="D11" s="31" t="s">
        <v>5300</v>
      </c>
      <c r="E11" s="31" t="s">
        <v>2012</v>
      </c>
      <c r="F11" s="31" t="s">
        <v>2016</v>
      </c>
      <c r="G11" s="34" t="s">
        <v>2014</v>
      </c>
    </row>
    <row r="12" spans="1:7" x14ac:dyDescent="0.25">
      <c r="A12" s="31" t="s">
        <v>2011</v>
      </c>
      <c r="B12" s="31" t="s">
        <v>5301</v>
      </c>
      <c r="C12" s="31" t="s">
        <v>383</v>
      </c>
      <c r="D12" s="31" t="s">
        <v>5302</v>
      </c>
      <c r="E12" s="31" t="s">
        <v>2012</v>
      </c>
      <c r="F12" s="31" t="s">
        <v>2016</v>
      </c>
      <c r="G12" s="34" t="s">
        <v>2014</v>
      </c>
    </row>
    <row r="13" spans="1:7" x14ac:dyDescent="0.25">
      <c r="A13" s="31" t="s">
        <v>2011</v>
      </c>
      <c r="B13" s="31" t="s">
        <v>5303</v>
      </c>
      <c r="C13" s="31" t="s">
        <v>383</v>
      </c>
      <c r="D13" s="31" t="s">
        <v>5304</v>
      </c>
      <c r="E13" s="31" t="s">
        <v>2012</v>
      </c>
      <c r="F13" s="31" t="s">
        <v>2016</v>
      </c>
      <c r="G13" s="34" t="s">
        <v>2014</v>
      </c>
    </row>
    <row r="14" spans="1:7" x14ac:dyDescent="0.25">
      <c r="A14" s="31" t="s">
        <v>2011</v>
      </c>
      <c r="B14" s="31" t="s">
        <v>5305</v>
      </c>
      <c r="C14" s="31" t="s">
        <v>383</v>
      </c>
      <c r="D14" s="31" t="s">
        <v>5306</v>
      </c>
      <c r="E14" s="31" t="s">
        <v>2012</v>
      </c>
      <c r="F14" s="31" t="s">
        <v>2016</v>
      </c>
      <c r="G14" s="34" t="s">
        <v>2014</v>
      </c>
    </row>
    <row r="15" spans="1:7" x14ac:dyDescent="0.25">
      <c r="A15" s="31" t="s">
        <v>2011</v>
      </c>
      <c r="B15" s="31" t="s">
        <v>5307</v>
      </c>
      <c r="C15" s="31" t="s">
        <v>383</v>
      </c>
      <c r="D15" s="31" t="s">
        <v>5308</v>
      </c>
      <c r="E15" s="31" t="s">
        <v>2012</v>
      </c>
      <c r="F15" s="31" t="s">
        <v>2016</v>
      </c>
      <c r="G15" s="34" t="s">
        <v>2014</v>
      </c>
    </row>
    <row r="16" spans="1:7" x14ac:dyDescent="0.25">
      <c r="A16" s="31" t="s">
        <v>2011</v>
      </c>
      <c r="B16" s="31" t="s">
        <v>5309</v>
      </c>
      <c r="C16" s="31" t="s">
        <v>383</v>
      </c>
      <c r="D16" s="31" t="s">
        <v>5310</v>
      </c>
      <c r="E16" s="31" t="s">
        <v>2012</v>
      </c>
      <c r="F16" s="31" t="s">
        <v>2016</v>
      </c>
      <c r="G16" s="34" t="s">
        <v>2014</v>
      </c>
    </row>
    <row r="17" spans="1:7" x14ac:dyDescent="0.25">
      <c r="A17" s="31" t="s">
        <v>2011</v>
      </c>
      <c r="B17" s="31" t="s">
        <v>5311</v>
      </c>
      <c r="C17" s="31" t="s">
        <v>383</v>
      </c>
      <c r="D17" s="31" t="s">
        <v>5312</v>
      </c>
      <c r="E17" s="31" t="s">
        <v>2012</v>
      </c>
      <c r="F17" s="31" t="s">
        <v>2016</v>
      </c>
      <c r="G17" s="34" t="s">
        <v>2014</v>
      </c>
    </row>
    <row r="18" spans="1:7" x14ac:dyDescent="0.25">
      <c r="A18" s="31" t="s">
        <v>2011</v>
      </c>
      <c r="B18" s="31" t="s">
        <v>5313</v>
      </c>
      <c r="C18" s="31" t="s">
        <v>383</v>
      </c>
      <c r="D18" s="31" t="s">
        <v>5314</v>
      </c>
      <c r="E18" s="31" t="s">
        <v>2012</v>
      </c>
      <c r="F18" s="31" t="s">
        <v>2016</v>
      </c>
      <c r="G18" s="34" t="s">
        <v>2014</v>
      </c>
    </row>
    <row r="19" spans="1:7" x14ac:dyDescent="0.25">
      <c r="A19" s="31" t="s">
        <v>2011</v>
      </c>
      <c r="B19" s="31" t="s">
        <v>5315</v>
      </c>
      <c r="C19" s="31" t="s">
        <v>383</v>
      </c>
      <c r="D19" s="31" t="s">
        <v>5316</v>
      </c>
      <c r="E19" s="31" t="s">
        <v>2012</v>
      </c>
      <c r="F19" s="31" t="s">
        <v>2016</v>
      </c>
      <c r="G19" s="34" t="s">
        <v>2014</v>
      </c>
    </row>
    <row r="20" spans="1:7" x14ac:dyDescent="0.25">
      <c r="A20" s="31" t="s">
        <v>2011</v>
      </c>
      <c r="B20" s="31" t="s">
        <v>5317</v>
      </c>
      <c r="C20" s="31" t="s">
        <v>383</v>
      </c>
      <c r="D20" s="31" t="s">
        <v>5318</v>
      </c>
      <c r="E20" s="31" t="s">
        <v>2012</v>
      </c>
      <c r="F20" s="31" t="s">
        <v>2016</v>
      </c>
      <c r="G20" s="34" t="s">
        <v>2014</v>
      </c>
    </row>
    <row r="21" spans="1:7" x14ac:dyDescent="0.25">
      <c r="A21" s="31" t="s">
        <v>2011</v>
      </c>
      <c r="B21" s="31" t="s">
        <v>5319</v>
      </c>
      <c r="C21" s="31" t="s">
        <v>383</v>
      </c>
      <c r="D21" s="31" t="s">
        <v>5320</v>
      </c>
      <c r="E21" s="31" t="s">
        <v>2012</v>
      </c>
      <c r="F21" s="31" t="s">
        <v>2016</v>
      </c>
      <c r="G21" s="34" t="s">
        <v>2014</v>
      </c>
    </row>
    <row r="22" spans="1:7" x14ac:dyDescent="0.25">
      <c r="A22" s="31" t="s">
        <v>2011</v>
      </c>
      <c r="B22" s="31" t="s">
        <v>5321</v>
      </c>
      <c r="C22" s="31" t="s">
        <v>383</v>
      </c>
      <c r="D22" s="31" t="s">
        <v>5322</v>
      </c>
      <c r="E22" s="31" t="s">
        <v>2012</v>
      </c>
      <c r="F22" s="31" t="s">
        <v>2016</v>
      </c>
      <c r="G22" s="34" t="s">
        <v>2014</v>
      </c>
    </row>
    <row r="23" spans="1:7" x14ac:dyDescent="0.25">
      <c r="A23" s="31" t="s">
        <v>2011</v>
      </c>
      <c r="B23" s="31" t="s">
        <v>5323</v>
      </c>
      <c r="C23" s="31" t="s">
        <v>383</v>
      </c>
      <c r="D23" s="31" t="s">
        <v>5324</v>
      </c>
      <c r="E23" s="31" t="s">
        <v>2012</v>
      </c>
      <c r="F23" s="31" t="s">
        <v>2016</v>
      </c>
      <c r="G23" s="34" t="s">
        <v>2014</v>
      </c>
    </row>
    <row r="24" spans="1:7" x14ac:dyDescent="0.25">
      <c r="A24" s="31" t="s">
        <v>2011</v>
      </c>
      <c r="B24" s="31" t="s">
        <v>5325</v>
      </c>
      <c r="C24" s="31" t="s">
        <v>383</v>
      </c>
      <c r="D24" s="31" t="s">
        <v>5326</v>
      </c>
      <c r="E24" s="31" t="s">
        <v>2012</v>
      </c>
      <c r="F24" s="31" t="s">
        <v>2016</v>
      </c>
      <c r="G24" s="34" t="s">
        <v>2014</v>
      </c>
    </row>
    <row r="25" spans="1:7" x14ac:dyDescent="0.25">
      <c r="A25" s="31" t="s">
        <v>2011</v>
      </c>
      <c r="B25" s="31" t="s">
        <v>5327</v>
      </c>
      <c r="C25" s="31" t="s">
        <v>383</v>
      </c>
      <c r="D25" s="31" t="s">
        <v>5328</v>
      </c>
      <c r="E25" s="31" t="s">
        <v>2012</v>
      </c>
      <c r="F25" s="31" t="s">
        <v>2016</v>
      </c>
      <c r="G25" s="34" t="s">
        <v>2014</v>
      </c>
    </row>
    <row r="26" spans="1:7" x14ac:dyDescent="0.25">
      <c r="A26" s="31" t="s">
        <v>2011</v>
      </c>
      <c r="B26" s="31" t="s">
        <v>5329</v>
      </c>
      <c r="C26" s="31" t="s">
        <v>383</v>
      </c>
      <c r="D26" s="31" t="s">
        <v>5330</v>
      </c>
      <c r="E26" s="31" t="s">
        <v>2012</v>
      </c>
      <c r="F26" s="31" t="s">
        <v>2016</v>
      </c>
      <c r="G26" s="34" t="s">
        <v>2014</v>
      </c>
    </row>
    <row r="27" spans="1:7" x14ac:dyDescent="0.25">
      <c r="A27" s="31" t="s">
        <v>2011</v>
      </c>
      <c r="B27" s="31" t="s">
        <v>5331</v>
      </c>
      <c r="C27" s="31" t="s">
        <v>383</v>
      </c>
      <c r="D27" s="31" t="s">
        <v>5332</v>
      </c>
      <c r="E27" s="31" t="s">
        <v>2012</v>
      </c>
      <c r="F27" s="31" t="s">
        <v>2016</v>
      </c>
      <c r="G27" s="34" t="s">
        <v>2014</v>
      </c>
    </row>
    <row r="28" spans="1:7" x14ac:dyDescent="0.25">
      <c r="A28" s="31" t="s">
        <v>2011</v>
      </c>
      <c r="B28" s="31" t="s">
        <v>5333</v>
      </c>
      <c r="C28" s="31" t="s">
        <v>383</v>
      </c>
      <c r="D28" s="31" t="s">
        <v>5334</v>
      </c>
      <c r="E28" s="31" t="s">
        <v>2012</v>
      </c>
      <c r="F28" s="31" t="s">
        <v>2016</v>
      </c>
      <c r="G28" s="34" t="s">
        <v>2014</v>
      </c>
    </row>
    <row r="29" spans="1:7" x14ac:dyDescent="0.25">
      <c r="A29" s="31" t="s">
        <v>2011</v>
      </c>
      <c r="B29" s="31" t="s">
        <v>5335</v>
      </c>
      <c r="C29" s="31" t="s">
        <v>383</v>
      </c>
      <c r="D29" s="31" t="s">
        <v>5336</v>
      </c>
      <c r="E29" s="31" t="s">
        <v>2012</v>
      </c>
      <c r="F29" s="31" t="s">
        <v>2016</v>
      </c>
      <c r="G29" s="34" t="s">
        <v>2014</v>
      </c>
    </row>
    <row r="30" spans="1:7" x14ac:dyDescent="0.25">
      <c r="A30" s="31" t="s">
        <v>2011</v>
      </c>
      <c r="B30" s="31" t="s">
        <v>5337</v>
      </c>
      <c r="C30" s="31" t="s">
        <v>383</v>
      </c>
      <c r="D30" s="31" t="s">
        <v>5338</v>
      </c>
      <c r="E30" s="31" t="s">
        <v>2012</v>
      </c>
      <c r="F30" s="31" t="s">
        <v>2016</v>
      </c>
      <c r="G30" s="34" t="s">
        <v>2014</v>
      </c>
    </row>
    <row r="31" spans="1:7" x14ac:dyDescent="0.25">
      <c r="A31" s="31" t="s">
        <v>2011</v>
      </c>
      <c r="B31" s="31" t="s">
        <v>5339</v>
      </c>
      <c r="C31" s="31" t="s">
        <v>383</v>
      </c>
      <c r="D31" s="31" t="s">
        <v>5340</v>
      </c>
      <c r="E31" s="31" t="s">
        <v>2012</v>
      </c>
      <c r="F31" s="31" t="s">
        <v>2016</v>
      </c>
      <c r="G31" s="34" t="s">
        <v>2014</v>
      </c>
    </row>
    <row r="32" spans="1:7" x14ac:dyDescent="0.25">
      <c r="A32" s="31" t="s">
        <v>2011</v>
      </c>
      <c r="B32" s="31" t="s">
        <v>384</v>
      </c>
      <c r="C32" s="31" t="s">
        <v>383</v>
      </c>
      <c r="D32" s="31" t="s">
        <v>5341</v>
      </c>
      <c r="E32" s="31" t="s">
        <v>2012</v>
      </c>
      <c r="F32" s="31" t="s">
        <v>2018</v>
      </c>
    </row>
    <row r="33" spans="1:7" x14ac:dyDescent="0.25">
      <c r="A33" s="31" t="s">
        <v>2011</v>
      </c>
      <c r="B33" s="31" t="s">
        <v>2019</v>
      </c>
      <c r="C33" s="31" t="s">
        <v>383</v>
      </c>
      <c r="D33" s="31" t="s">
        <v>5342</v>
      </c>
      <c r="E33" s="31" t="s">
        <v>2012</v>
      </c>
      <c r="F33" s="31" t="s">
        <v>2018</v>
      </c>
    </row>
    <row r="34" spans="1:7" x14ac:dyDescent="0.25">
      <c r="A34" s="31" t="s">
        <v>2011</v>
      </c>
      <c r="B34" s="31" t="s">
        <v>2020</v>
      </c>
      <c r="C34" s="31" t="s">
        <v>383</v>
      </c>
      <c r="D34" s="31" t="s">
        <v>5343</v>
      </c>
      <c r="E34" s="31" t="s">
        <v>2012</v>
      </c>
      <c r="F34" s="31" t="s">
        <v>2018</v>
      </c>
    </row>
    <row r="35" spans="1:7" x14ac:dyDescent="0.25">
      <c r="A35" s="31" t="s">
        <v>2011</v>
      </c>
      <c r="B35" s="31" t="s">
        <v>2021</v>
      </c>
      <c r="C35" s="31" t="s">
        <v>383</v>
      </c>
      <c r="D35" s="31" t="s">
        <v>5344</v>
      </c>
      <c r="E35" s="31" t="s">
        <v>2012</v>
      </c>
      <c r="F35" s="31" t="s">
        <v>2013</v>
      </c>
    </row>
    <row r="36" spans="1:7" x14ac:dyDescent="0.25">
      <c r="A36" s="31" t="s">
        <v>2011</v>
      </c>
      <c r="B36" s="31" t="s">
        <v>2022</v>
      </c>
      <c r="C36" s="31" t="s">
        <v>383</v>
      </c>
      <c r="D36" s="31" t="s">
        <v>5345</v>
      </c>
      <c r="E36" s="31" t="s">
        <v>2012</v>
      </c>
      <c r="F36" s="31" t="s">
        <v>2013</v>
      </c>
      <c r="G36" s="34" t="s">
        <v>508</v>
      </c>
    </row>
    <row r="37" spans="1:7" x14ac:dyDescent="0.25">
      <c r="A37" s="31" t="s">
        <v>2011</v>
      </c>
      <c r="B37" s="31" t="s">
        <v>2023</v>
      </c>
      <c r="C37" s="31" t="s">
        <v>383</v>
      </c>
      <c r="D37" s="31" t="s">
        <v>5346</v>
      </c>
      <c r="E37" s="31" t="s">
        <v>2012</v>
      </c>
      <c r="F37" s="31" t="s">
        <v>2013</v>
      </c>
      <c r="G37" s="34" t="s">
        <v>2024</v>
      </c>
    </row>
    <row r="38" spans="1:7" x14ac:dyDescent="0.25">
      <c r="A38" s="31" t="s">
        <v>2011</v>
      </c>
      <c r="B38" s="31" t="s">
        <v>2025</v>
      </c>
      <c r="C38" s="31" t="s">
        <v>383</v>
      </c>
      <c r="D38" s="31" t="s">
        <v>5347</v>
      </c>
      <c r="E38" s="31" t="s">
        <v>2012</v>
      </c>
      <c r="F38" s="31" t="s">
        <v>2018</v>
      </c>
    </row>
    <row r="39" spans="1:7" x14ac:dyDescent="0.25">
      <c r="A39" s="31" t="s">
        <v>2011</v>
      </c>
      <c r="B39" s="31" t="s">
        <v>385</v>
      </c>
      <c r="C39" s="31" t="s">
        <v>383</v>
      </c>
      <c r="D39" s="31" t="s">
        <v>5348</v>
      </c>
      <c r="E39" s="31" t="s">
        <v>2012</v>
      </c>
      <c r="F39" s="31" t="s">
        <v>2018</v>
      </c>
    </row>
    <row r="40" spans="1:7" x14ac:dyDescent="0.25">
      <c r="A40" s="31" t="s">
        <v>2011</v>
      </c>
      <c r="B40" s="31" t="s">
        <v>386</v>
      </c>
      <c r="C40" s="31" t="s">
        <v>383</v>
      </c>
      <c r="D40" s="31" t="s">
        <v>5349</v>
      </c>
      <c r="E40" s="31" t="s">
        <v>2012</v>
      </c>
      <c r="F40" s="31" t="s">
        <v>2018</v>
      </c>
    </row>
    <row r="41" spans="1:7" x14ac:dyDescent="0.25">
      <c r="A41" s="31" t="s">
        <v>2011</v>
      </c>
      <c r="B41" s="31" t="s">
        <v>1937</v>
      </c>
      <c r="C41" s="31" t="s">
        <v>383</v>
      </c>
      <c r="D41" s="31" t="s">
        <v>8710</v>
      </c>
      <c r="E41" s="31" t="s">
        <v>2012</v>
      </c>
      <c r="F41" s="31" t="s">
        <v>2018</v>
      </c>
    </row>
    <row r="42" spans="1:7" x14ac:dyDescent="0.25">
      <c r="A42" s="31" t="s">
        <v>2011</v>
      </c>
      <c r="B42" s="31" t="s">
        <v>2026</v>
      </c>
      <c r="C42" s="31" t="s">
        <v>383</v>
      </c>
      <c r="D42" s="31" t="s">
        <v>5352</v>
      </c>
      <c r="E42" s="31" t="s">
        <v>2012</v>
      </c>
      <c r="F42" s="31" t="s">
        <v>2018</v>
      </c>
    </row>
    <row r="43" spans="1:7" x14ac:dyDescent="0.25">
      <c r="A43" s="31" t="s">
        <v>2011</v>
      </c>
      <c r="B43" s="31" t="s">
        <v>387</v>
      </c>
      <c r="C43" s="31" t="s">
        <v>383</v>
      </c>
      <c r="D43" s="31" t="s">
        <v>9254</v>
      </c>
      <c r="E43" s="31" t="s">
        <v>2012</v>
      </c>
      <c r="F43" s="31" t="s">
        <v>2018</v>
      </c>
      <c r="G43" s="34" t="s">
        <v>9255</v>
      </c>
    </row>
    <row r="44" spans="1:7" x14ac:dyDescent="0.25">
      <c r="A44" s="31" t="s">
        <v>2011</v>
      </c>
      <c r="B44" s="31" t="s">
        <v>1398</v>
      </c>
      <c r="C44" s="31" t="s">
        <v>383</v>
      </c>
      <c r="D44" s="31" t="s">
        <v>1993</v>
      </c>
      <c r="E44" s="31" t="s">
        <v>2012</v>
      </c>
      <c r="F44" s="31" t="s">
        <v>2018</v>
      </c>
    </row>
    <row r="45" spans="1:7" x14ac:dyDescent="0.25">
      <c r="A45" s="31" t="s">
        <v>2011</v>
      </c>
      <c r="B45" s="31" t="s">
        <v>2027</v>
      </c>
      <c r="C45" s="31" t="s">
        <v>383</v>
      </c>
      <c r="D45" s="31" t="s">
        <v>8711</v>
      </c>
      <c r="E45" s="31" t="s">
        <v>2012</v>
      </c>
      <c r="F45" s="31" t="s">
        <v>2018</v>
      </c>
    </row>
    <row r="46" spans="1:7" x14ac:dyDescent="0.25">
      <c r="A46" s="31" t="s">
        <v>2011</v>
      </c>
      <c r="B46" s="31" t="s">
        <v>700</v>
      </c>
      <c r="C46" s="31" t="s">
        <v>383</v>
      </c>
      <c r="D46" s="31" t="s">
        <v>1339</v>
      </c>
      <c r="E46" s="31" t="s">
        <v>2012</v>
      </c>
      <c r="F46" s="31" t="s">
        <v>2018</v>
      </c>
    </row>
    <row r="47" spans="1:7" x14ac:dyDescent="0.25">
      <c r="A47" s="31" t="s">
        <v>2011</v>
      </c>
      <c r="B47" s="31" t="s">
        <v>776</v>
      </c>
      <c r="C47" s="31" t="s">
        <v>383</v>
      </c>
      <c r="D47" s="31" t="s">
        <v>1994</v>
      </c>
      <c r="E47" s="31" t="s">
        <v>2012</v>
      </c>
      <c r="F47" s="31" t="s">
        <v>2028</v>
      </c>
    </row>
    <row r="48" spans="1:7" x14ac:dyDescent="0.25">
      <c r="A48" s="31" t="s">
        <v>2011</v>
      </c>
      <c r="B48" s="31" t="s">
        <v>388</v>
      </c>
      <c r="C48" s="31" t="s">
        <v>383</v>
      </c>
      <c r="D48" s="31" t="s">
        <v>8712</v>
      </c>
      <c r="E48" s="31" t="s">
        <v>2012</v>
      </c>
      <c r="F48" s="31" t="s">
        <v>2018</v>
      </c>
    </row>
    <row r="49" spans="1:7" x14ac:dyDescent="0.25">
      <c r="A49" s="31" t="s">
        <v>2011</v>
      </c>
      <c r="B49" s="31" t="s">
        <v>2029</v>
      </c>
      <c r="C49" s="31" t="s">
        <v>383</v>
      </c>
      <c r="D49" s="31" t="s">
        <v>9076</v>
      </c>
      <c r="E49" s="31" t="s">
        <v>2012</v>
      </c>
      <c r="F49" s="31" t="s">
        <v>2017</v>
      </c>
      <c r="G49" s="34" t="s">
        <v>2014</v>
      </c>
    </row>
    <row r="50" spans="1:7" x14ac:dyDescent="0.25">
      <c r="A50" s="31" t="s">
        <v>2011</v>
      </c>
      <c r="B50" s="31" t="s">
        <v>2029</v>
      </c>
      <c r="C50" s="31" t="s">
        <v>383</v>
      </c>
      <c r="D50" s="31" t="s">
        <v>5353</v>
      </c>
      <c r="E50" s="31" t="s">
        <v>2012</v>
      </c>
      <c r="F50" s="31" t="s">
        <v>2013</v>
      </c>
    </row>
    <row r="51" spans="1:7" x14ac:dyDescent="0.25">
      <c r="A51" s="31" t="s">
        <v>2011</v>
      </c>
      <c r="B51" s="31" t="s">
        <v>2030</v>
      </c>
      <c r="C51" s="31" t="s">
        <v>383</v>
      </c>
      <c r="D51" s="31" t="s">
        <v>5354</v>
      </c>
      <c r="E51" s="31" t="s">
        <v>2012</v>
      </c>
      <c r="F51" s="31" t="s">
        <v>2013</v>
      </c>
      <c r="G51" s="34" t="s">
        <v>835</v>
      </c>
    </row>
    <row r="52" spans="1:7" x14ac:dyDescent="0.25">
      <c r="A52" s="31" t="s">
        <v>2011</v>
      </c>
      <c r="B52" s="31" t="s">
        <v>2031</v>
      </c>
      <c r="C52" s="31" t="s">
        <v>383</v>
      </c>
      <c r="D52" s="31" t="s">
        <v>5355</v>
      </c>
      <c r="E52" s="31" t="s">
        <v>2012</v>
      </c>
      <c r="F52" s="31" t="s">
        <v>2015</v>
      </c>
      <c r="G52" s="34" t="s">
        <v>2032</v>
      </c>
    </row>
    <row r="53" spans="1:7" x14ac:dyDescent="0.25">
      <c r="A53" s="31" t="s">
        <v>2011</v>
      </c>
      <c r="B53" s="31" t="s">
        <v>2031</v>
      </c>
      <c r="C53" s="31" t="s">
        <v>383</v>
      </c>
      <c r="D53" s="31" t="s">
        <v>5356</v>
      </c>
      <c r="E53" s="31" t="s">
        <v>2012</v>
      </c>
      <c r="F53" s="31" t="s">
        <v>2015</v>
      </c>
      <c r="G53" s="34" t="s">
        <v>2014</v>
      </c>
    </row>
    <row r="54" spans="1:7" x14ac:dyDescent="0.25">
      <c r="A54" s="31" t="s">
        <v>2011</v>
      </c>
      <c r="B54" s="31" t="s">
        <v>389</v>
      </c>
      <c r="C54" s="31" t="s">
        <v>383</v>
      </c>
      <c r="D54" s="31" t="s">
        <v>9256</v>
      </c>
      <c r="E54" s="31" t="s">
        <v>2012</v>
      </c>
      <c r="F54" s="31" t="s">
        <v>2018</v>
      </c>
      <c r="G54" s="34" t="s">
        <v>9255</v>
      </c>
    </row>
    <row r="55" spans="1:7" x14ac:dyDescent="0.25">
      <c r="A55" s="31" t="s">
        <v>2011</v>
      </c>
      <c r="B55" s="31" t="s">
        <v>1399</v>
      </c>
      <c r="C55" s="31" t="s">
        <v>383</v>
      </c>
      <c r="D55" s="31" t="s">
        <v>9257</v>
      </c>
      <c r="E55" s="31" t="s">
        <v>2012</v>
      </c>
      <c r="F55" s="31" t="s">
        <v>2018</v>
      </c>
      <c r="G55" s="34" t="s">
        <v>9255</v>
      </c>
    </row>
    <row r="56" spans="1:7" x14ac:dyDescent="0.25">
      <c r="A56" s="31" t="s">
        <v>2011</v>
      </c>
      <c r="B56" s="31" t="s">
        <v>2033</v>
      </c>
      <c r="C56" s="31" t="s">
        <v>383</v>
      </c>
      <c r="D56" s="31" t="s">
        <v>5357</v>
      </c>
      <c r="E56" s="31" t="s">
        <v>2012</v>
      </c>
      <c r="F56" s="31" t="s">
        <v>2013</v>
      </c>
      <c r="G56" s="34" t="s">
        <v>837</v>
      </c>
    </row>
    <row r="57" spans="1:7" x14ac:dyDescent="0.25">
      <c r="A57" s="31" t="s">
        <v>2011</v>
      </c>
      <c r="B57" s="31" t="s">
        <v>2034</v>
      </c>
      <c r="C57" s="31" t="s">
        <v>383</v>
      </c>
      <c r="D57" s="31" t="s">
        <v>5358</v>
      </c>
      <c r="E57" s="31" t="s">
        <v>2012</v>
      </c>
      <c r="F57" s="31" t="s">
        <v>2018</v>
      </c>
    </row>
    <row r="58" spans="1:7" x14ac:dyDescent="0.25">
      <c r="A58" s="31" t="s">
        <v>2011</v>
      </c>
      <c r="B58" s="31" t="s">
        <v>2035</v>
      </c>
      <c r="C58" s="31" t="s">
        <v>383</v>
      </c>
      <c r="D58" s="31" t="s">
        <v>5359</v>
      </c>
      <c r="E58" s="31" t="s">
        <v>2012</v>
      </c>
      <c r="F58" s="31" t="s">
        <v>2018</v>
      </c>
    </row>
    <row r="59" spans="1:7" x14ac:dyDescent="0.25">
      <c r="A59" s="31" t="s">
        <v>2011</v>
      </c>
      <c r="B59" s="31" t="s">
        <v>235</v>
      </c>
      <c r="C59" s="31" t="s">
        <v>383</v>
      </c>
      <c r="D59" s="31" t="s">
        <v>9258</v>
      </c>
      <c r="E59" s="31" t="s">
        <v>2012</v>
      </c>
      <c r="F59" s="31" t="s">
        <v>2018</v>
      </c>
      <c r="G59" s="34" t="s">
        <v>9255</v>
      </c>
    </row>
    <row r="60" spans="1:7" x14ac:dyDescent="0.25">
      <c r="A60" s="31" t="s">
        <v>2011</v>
      </c>
      <c r="B60" s="31" t="s">
        <v>2036</v>
      </c>
      <c r="C60" s="31" t="s">
        <v>383</v>
      </c>
      <c r="D60" s="31" t="s">
        <v>9920</v>
      </c>
      <c r="E60" s="31" t="s">
        <v>2012</v>
      </c>
      <c r="F60" s="31" t="s">
        <v>2013</v>
      </c>
      <c r="G60" s="34" t="s">
        <v>9921</v>
      </c>
    </row>
    <row r="61" spans="1:7" x14ac:dyDescent="0.25">
      <c r="A61" s="31" t="s">
        <v>2011</v>
      </c>
      <c r="B61" s="31" t="s">
        <v>194</v>
      </c>
      <c r="C61" s="31" t="s">
        <v>383</v>
      </c>
      <c r="D61" s="31" t="s">
        <v>1170</v>
      </c>
      <c r="E61" s="31" t="s">
        <v>2012</v>
      </c>
      <c r="F61" s="31" t="s">
        <v>2013</v>
      </c>
      <c r="G61" s="34" t="s">
        <v>9369</v>
      </c>
    </row>
    <row r="62" spans="1:7" x14ac:dyDescent="0.25">
      <c r="A62" s="31" t="s">
        <v>2011</v>
      </c>
      <c r="B62" s="31" t="s">
        <v>2037</v>
      </c>
      <c r="C62" s="31" t="s">
        <v>383</v>
      </c>
      <c r="D62" s="31" t="s">
        <v>5361</v>
      </c>
      <c r="E62" s="31" t="s">
        <v>2012</v>
      </c>
      <c r="F62" s="31" t="s">
        <v>2013</v>
      </c>
      <c r="G62" s="34" t="s">
        <v>9370</v>
      </c>
    </row>
    <row r="63" spans="1:7" x14ac:dyDescent="0.25">
      <c r="A63" s="31" t="s">
        <v>2011</v>
      </c>
      <c r="B63" s="31" t="s">
        <v>2038</v>
      </c>
      <c r="C63" s="31" t="s">
        <v>383</v>
      </c>
      <c r="D63" s="31" t="s">
        <v>5362</v>
      </c>
      <c r="E63" s="31" t="s">
        <v>2012</v>
      </c>
      <c r="F63" s="31" t="s">
        <v>2013</v>
      </c>
      <c r="G63" s="34" t="s">
        <v>659</v>
      </c>
    </row>
    <row r="64" spans="1:7" x14ac:dyDescent="0.25">
      <c r="A64" s="31" t="s">
        <v>2011</v>
      </c>
      <c r="B64" s="31" t="s">
        <v>718</v>
      </c>
      <c r="C64" s="31" t="s">
        <v>383</v>
      </c>
      <c r="D64" s="31" t="s">
        <v>8713</v>
      </c>
      <c r="E64" s="31" t="s">
        <v>2012</v>
      </c>
      <c r="F64" s="31" t="s">
        <v>2018</v>
      </c>
    </row>
    <row r="65" spans="1:7" x14ac:dyDescent="0.25">
      <c r="A65" s="31" t="s">
        <v>2011</v>
      </c>
      <c r="B65" s="31" t="s">
        <v>1945</v>
      </c>
      <c r="C65" s="31" t="s">
        <v>383</v>
      </c>
      <c r="D65" s="31" t="s">
        <v>9371</v>
      </c>
      <c r="E65" s="31" t="s">
        <v>2012</v>
      </c>
      <c r="F65" s="31" t="s">
        <v>2013</v>
      </c>
      <c r="G65" s="34" t="s">
        <v>9372</v>
      </c>
    </row>
    <row r="66" spans="1:7" x14ac:dyDescent="0.25">
      <c r="A66" s="31" t="s">
        <v>2011</v>
      </c>
      <c r="B66" s="31" t="s">
        <v>777</v>
      </c>
      <c r="C66" s="31" t="s">
        <v>383</v>
      </c>
      <c r="D66" s="31" t="s">
        <v>8714</v>
      </c>
      <c r="E66" s="31" t="s">
        <v>2012</v>
      </c>
      <c r="F66" s="31" t="s">
        <v>2028</v>
      </c>
    </row>
    <row r="67" spans="1:7" x14ac:dyDescent="0.25">
      <c r="A67" s="31" t="s">
        <v>2011</v>
      </c>
      <c r="B67" s="31" t="s">
        <v>636</v>
      </c>
      <c r="C67" s="31" t="s">
        <v>383</v>
      </c>
      <c r="D67" s="31" t="s">
        <v>5364</v>
      </c>
      <c r="E67" s="31" t="s">
        <v>2012</v>
      </c>
      <c r="F67" s="31" t="s">
        <v>2018</v>
      </c>
    </row>
    <row r="68" spans="1:7" x14ac:dyDescent="0.25">
      <c r="A68" s="31" t="s">
        <v>2011</v>
      </c>
      <c r="B68" s="31" t="s">
        <v>2039</v>
      </c>
      <c r="C68" s="31" t="s">
        <v>383</v>
      </c>
      <c r="D68" s="31" t="s">
        <v>5365</v>
      </c>
      <c r="E68" s="31" t="s">
        <v>2012</v>
      </c>
      <c r="F68" s="31" t="s">
        <v>2017</v>
      </c>
      <c r="G68" s="34" t="s">
        <v>2014</v>
      </c>
    </row>
    <row r="69" spans="1:7" x14ac:dyDescent="0.25">
      <c r="A69" s="31" t="s">
        <v>2011</v>
      </c>
      <c r="B69" s="31" t="s">
        <v>2040</v>
      </c>
      <c r="C69" s="31" t="s">
        <v>383</v>
      </c>
      <c r="D69" s="31" t="s">
        <v>5366</v>
      </c>
      <c r="E69" s="31" t="s">
        <v>2012</v>
      </c>
      <c r="F69" s="31" t="s">
        <v>2013</v>
      </c>
    </row>
    <row r="70" spans="1:7" x14ac:dyDescent="0.25">
      <c r="A70" s="31" t="s">
        <v>2011</v>
      </c>
      <c r="B70" s="31" t="s">
        <v>390</v>
      </c>
      <c r="C70" s="31" t="s">
        <v>383</v>
      </c>
      <c r="D70" s="31" t="s">
        <v>1995</v>
      </c>
      <c r="E70" s="31" t="s">
        <v>2012</v>
      </c>
      <c r="F70" s="31" t="s">
        <v>2018</v>
      </c>
    </row>
    <row r="71" spans="1:7" x14ac:dyDescent="0.25">
      <c r="A71" s="31" t="s">
        <v>2011</v>
      </c>
      <c r="B71" s="31" t="s">
        <v>2046</v>
      </c>
      <c r="C71" s="31" t="s">
        <v>383</v>
      </c>
      <c r="D71" s="31" t="s">
        <v>5367</v>
      </c>
      <c r="E71" s="31" t="s">
        <v>2012</v>
      </c>
      <c r="F71" s="31" t="s">
        <v>2017</v>
      </c>
      <c r="G71" s="34" t="s">
        <v>2014</v>
      </c>
    </row>
    <row r="72" spans="1:7" x14ac:dyDescent="0.25">
      <c r="A72" s="31" t="s">
        <v>2011</v>
      </c>
      <c r="B72" s="31" t="s">
        <v>2047</v>
      </c>
      <c r="C72" s="31" t="s">
        <v>383</v>
      </c>
      <c r="D72" s="31" t="s">
        <v>9373</v>
      </c>
      <c r="E72" s="31" t="s">
        <v>2012</v>
      </c>
      <c r="F72" s="31" t="s">
        <v>2013</v>
      </c>
    </row>
    <row r="73" spans="1:7" x14ac:dyDescent="0.25">
      <c r="A73" s="31" t="s">
        <v>2011</v>
      </c>
      <c r="B73" s="31" t="s">
        <v>2048</v>
      </c>
      <c r="C73" s="31" t="s">
        <v>383</v>
      </c>
      <c r="D73" s="31" t="s">
        <v>5368</v>
      </c>
      <c r="E73" s="31" t="s">
        <v>2012</v>
      </c>
      <c r="F73" s="31" t="s">
        <v>2013</v>
      </c>
      <c r="G73" s="34" t="s">
        <v>743</v>
      </c>
    </row>
    <row r="74" spans="1:7" x14ac:dyDescent="0.25">
      <c r="A74" s="31" t="s">
        <v>2011</v>
      </c>
      <c r="B74" s="31" t="s">
        <v>2049</v>
      </c>
      <c r="C74" s="31" t="s">
        <v>383</v>
      </c>
      <c r="D74" s="31" t="s">
        <v>8715</v>
      </c>
      <c r="E74" s="31" t="s">
        <v>2012</v>
      </c>
      <c r="F74" s="31" t="s">
        <v>2018</v>
      </c>
    </row>
    <row r="75" spans="1:7" x14ac:dyDescent="0.25">
      <c r="A75" s="31" t="s">
        <v>2011</v>
      </c>
      <c r="B75" s="31" t="s">
        <v>778</v>
      </c>
      <c r="C75" s="31" t="s">
        <v>383</v>
      </c>
      <c r="D75" s="31" t="s">
        <v>8716</v>
      </c>
      <c r="E75" s="31" t="s">
        <v>2012</v>
      </c>
      <c r="F75" s="31" t="s">
        <v>2028</v>
      </c>
    </row>
    <row r="76" spans="1:7" x14ac:dyDescent="0.25">
      <c r="A76" s="31" t="s">
        <v>2011</v>
      </c>
      <c r="B76" s="31" t="s">
        <v>2050</v>
      </c>
      <c r="C76" s="31" t="s">
        <v>383</v>
      </c>
      <c r="D76" s="31" t="s">
        <v>9077</v>
      </c>
      <c r="E76" s="31" t="s">
        <v>2012</v>
      </c>
      <c r="F76" s="31" t="s">
        <v>2017</v>
      </c>
      <c r="G76" s="34" t="s">
        <v>2014</v>
      </c>
    </row>
    <row r="77" spans="1:7" x14ac:dyDescent="0.25">
      <c r="A77" s="31" t="s">
        <v>2011</v>
      </c>
      <c r="B77" s="31" t="s">
        <v>2051</v>
      </c>
      <c r="C77" s="31" t="s">
        <v>383</v>
      </c>
      <c r="D77" s="31" t="s">
        <v>5369</v>
      </c>
      <c r="E77" s="31" t="s">
        <v>2012</v>
      </c>
      <c r="F77" s="31" t="s">
        <v>2013</v>
      </c>
      <c r="G77" s="34" t="s">
        <v>846</v>
      </c>
    </row>
    <row r="78" spans="1:7" x14ac:dyDescent="0.25">
      <c r="A78" s="31" t="s">
        <v>2011</v>
      </c>
      <c r="B78" s="31" t="s">
        <v>953</v>
      </c>
      <c r="C78" s="31" t="s">
        <v>383</v>
      </c>
      <c r="D78" s="31" t="s">
        <v>5370</v>
      </c>
      <c r="E78" s="31" t="s">
        <v>2012</v>
      </c>
      <c r="F78" s="31" t="s">
        <v>2013</v>
      </c>
      <c r="G78" s="34" t="s">
        <v>9374</v>
      </c>
    </row>
    <row r="79" spans="1:7" x14ac:dyDescent="0.25">
      <c r="A79" s="31" t="s">
        <v>2011</v>
      </c>
      <c r="B79" s="31" t="s">
        <v>2052</v>
      </c>
      <c r="C79" s="31" t="s">
        <v>383</v>
      </c>
      <c r="D79" s="31" t="s">
        <v>5371</v>
      </c>
      <c r="E79" s="31" t="s">
        <v>2012</v>
      </c>
      <c r="F79" s="31" t="s">
        <v>2013</v>
      </c>
      <c r="G79" s="34" t="s">
        <v>757</v>
      </c>
    </row>
    <row r="80" spans="1:7" x14ac:dyDescent="0.25">
      <c r="A80" s="31" t="s">
        <v>2011</v>
      </c>
      <c r="B80" s="31" t="s">
        <v>1400</v>
      </c>
      <c r="C80" s="31" t="s">
        <v>383</v>
      </c>
      <c r="D80" s="31" t="s">
        <v>9259</v>
      </c>
      <c r="E80" s="31" t="s">
        <v>2012</v>
      </c>
      <c r="F80" s="31" t="s">
        <v>2018</v>
      </c>
      <c r="G80" s="34" t="s">
        <v>9255</v>
      </c>
    </row>
    <row r="81" spans="1:7" ht="15" customHeight="1" x14ac:dyDescent="0.25">
      <c r="A81" s="31" t="s">
        <v>2011</v>
      </c>
      <c r="B81" s="31" t="s">
        <v>2053</v>
      </c>
      <c r="C81" s="31" t="s">
        <v>383</v>
      </c>
      <c r="D81" s="31" t="s">
        <v>9375</v>
      </c>
      <c r="E81" s="31" t="s">
        <v>2012</v>
      </c>
      <c r="F81" s="31" t="s">
        <v>2013</v>
      </c>
      <c r="G81" s="34" t="s">
        <v>9376</v>
      </c>
    </row>
    <row r="82" spans="1:7" x14ac:dyDescent="0.25">
      <c r="A82" s="31" t="s">
        <v>2011</v>
      </c>
      <c r="B82" s="31" t="s">
        <v>2054</v>
      </c>
      <c r="C82" s="31" t="s">
        <v>383</v>
      </c>
      <c r="D82" s="31" t="s">
        <v>9377</v>
      </c>
      <c r="E82" s="31" t="s">
        <v>2012</v>
      </c>
      <c r="F82" s="31" t="s">
        <v>2013</v>
      </c>
      <c r="G82" s="34" t="s">
        <v>1593</v>
      </c>
    </row>
    <row r="83" spans="1:7" x14ac:dyDescent="0.25">
      <c r="A83" s="31" t="s">
        <v>2011</v>
      </c>
      <c r="B83" s="31" t="s">
        <v>2055</v>
      </c>
      <c r="C83" s="31" t="s">
        <v>383</v>
      </c>
      <c r="D83" s="31" t="s">
        <v>5374</v>
      </c>
      <c r="E83" s="31" t="s">
        <v>2012</v>
      </c>
      <c r="F83" s="31" t="s">
        <v>2013</v>
      </c>
      <c r="G83" s="34" t="s">
        <v>9378</v>
      </c>
    </row>
    <row r="84" spans="1:7" x14ac:dyDescent="0.25">
      <c r="A84" s="31" t="s">
        <v>2011</v>
      </c>
      <c r="B84" s="31" t="s">
        <v>857</v>
      </c>
      <c r="C84" s="31" t="s">
        <v>383</v>
      </c>
      <c r="D84" s="31" t="s">
        <v>1084</v>
      </c>
      <c r="E84" s="31" t="s">
        <v>2012</v>
      </c>
      <c r="F84" s="31" t="s">
        <v>2013</v>
      </c>
      <c r="G84" s="34" t="s">
        <v>9379</v>
      </c>
    </row>
    <row r="85" spans="1:7" x14ac:dyDescent="0.25">
      <c r="A85" s="31" t="s">
        <v>2011</v>
      </c>
      <c r="B85" s="31" t="s">
        <v>2056</v>
      </c>
      <c r="C85" s="31" t="s">
        <v>383</v>
      </c>
      <c r="D85" s="31" t="s">
        <v>5375</v>
      </c>
      <c r="E85" s="31" t="s">
        <v>2012</v>
      </c>
      <c r="F85" s="31" t="s">
        <v>2013</v>
      </c>
      <c r="G85" s="34" t="s">
        <v>607</v>
      </c>
    </row>
    <row r="86" spans="1:7" x14ac:dyDescent="0.25">
      <c r="A86" s="31" t="s">
        <v>2011</v>
      </c>
      <c r="B86" s="31" t="s">
        <v>2057</v>
      </c>
      <c r="C86" s="31" t="s">
        <v>383</v>
      </c>
      <c r="D86" s="31" t="s">
        <v>5376</v>
      </c>
      <c r="E86" s="31" t="s">
        <v>2012</v>
      </c>
      <c r="F86" s="31" t="s">
        <v>2015</v>
      </c>
      <c r="G86" s="34" t="s">
        <v>2014</v>
      </c>
    </row>
    <row r="87" spans="1:7" x14ac:dyDescent="0.25">
      <c r="A87" s="31" t="s">
        <v>2011</v>
      </c>
      <c r="B87" s="31" t="s">
        <v>2058</v>
      </c>
      <c r="C87" s="31" t="s">
        <v>383</v>
      </c>
      <c r="D87" s="31" t="s">
        <v>5377</v>
      </c>
      <c r="E87" s="31" t="s">
        <v>2012</v>
      </c>
      <c r="F87" s="31" t="s">
        <v>2015</v>
      </c>
      <c r="G87" s="34" t="s">
        <v>2014</v>
      </c>
    </row>
    <row r="88" spans="1:7" x14ac:dyDescent="0.25">
      <c r="A88" s="31" t="s">
        <v>2011</v>
      </c>
      <c r="B88" s="31" t="s">
        <v>2059</v>
      </c>
      <c r="C88" s="31" t="s">
        <v>383</v>
      </c>
      <c r="D88" s="31" t="s">
        <v>5378</v>
      </c>
      <c r="E88" s="31" t="s">
        <v>2012</v>
      </c>
      <c r="F88" s="31" t="s">
        <v>2015</v>
      </c>
      <c r="G88" s="34" t="s">
        <v>2014</v>
      </c>
    </row>
    <row r="89" spans="1:7" x14ac:dyDescent="0.25">
      <c r="A89" s="31" t="s">
        <v>2011</v>
      </c>
      <c r="B89" s="31" t="s">
        <v>1006</v>
      </c>
      <c r="C89" s="31" t="s">
        <v>383</v>
      </c>
      <c r="D89" s="31" t="s">
        <v>5379</v>
      </c>
      <c r="E89" s="31" t="s">
        <v>2012</v>
      </c>
      <c r="F89" s="31" t="s">
        <v>2015</v>
      </c>
      <c r="G89" s="34" t="s">
        <v>2014</v>
      </c>
    </row>
    <row r="90" spans="1:7" x14ac:dyDescent="0.25">
      <c r="A90" s="31" t="s">
        <v>2011</v>
      </c>
      <c r="B90" s="31" t="s">
        <v>2060</v>
      </c>
      <c r="C90" s="31" t="s">
        <v>383</v>
      </c>
      <c r="D90" s="31" t="s">
        <v>5380</v>
      </c>
      <c r="E90" s="31" t="s">
        <v>2012</v>
      </c>
      <c r="F90" s="31" t="s">
        <v>2015</v>
      </c>
      <c r="G90" s="34" t="s">
        <v>2014</v>
      </c>
    </row>
    <row r="91" spans="1:7" x14ac:dyDescent="0.25">
      <c r="A91" s="31" t="s">
        <v>2011</v>
      </c>
      <c r="B91" s="31" t="s">
        <v>1007</v>
      </c>
      <c r="C91" s="31" t="s">
        <v>383</v>
      </c>
      <c r="D91" s="31" t="s">
        <v>5381</v>
      </c>
      <c r="E91" s="31" t="s">
        <v>2012</v>
      </c>
      <c r="F91" s="31" t="s">
        <v>2015</v>
      </c>
      <c r="G91" s="34" t="s">
        <v>2014</v>
      </c>
    </row>
    <row r="92" spans="1:7" x14ac:dyDescent="0.25">
      <c r="A92" s="31" t="s">
        <v>2011</v>
      </c>
      <c r="B92" s="31" t="s">
        <v>2061</v>
      </c>
      <c r="C92" s="31" t="s">
        <v>383</v>
      </c>
      <c r="D92" s="31" t="s">
        <v>5382</v>
      </c>
      <c r="E92" s="31" t="s">
        <v>2012</v>
      </c>
      <c r="F92" s="31" t="s">
        <v>2015</v>
      </c>
      <c r="G92" s="34" t="s">
        <v>2014</v>
      </c>
    </row>
    <row r="93" spans="1:7" x14ac:dyDescent="0.25">
      <c r="A93" s="31" t="s">
        <v>2011</v>
      </c>
      <c r="B93" s="31" t="s">
        <v>2062</v>
      </c>
      <c r="C93" s="31" t="s">
        <v>383</v>
      </c>
      <c r="D93" s="31" t="s">
        <v>5383</v>
      </c>
      <c r="E93" s="31" t="s">
        <v>2012</v>
      </c>
      <c r="F93" s="31" t="s">
        <v>2015</v>
      </c>
      <c r="G93" s="34" t="s">
        <v>2014</v>
      </c>
    </row>
    <row r="94" spans="1:7" x14ac:dyDescent="0.25">
      <c r="A94" s="31" t="s">
        <v>2011</v>
      </c>
      <c r="B94" s="31" t="s">
        <v>1008</v>
      </c>
      <c r="C94" s="31" t="s">
        <v>383</v>
      </c>
      <c r="D94" s="31" t="s">
        <v>5384</v>
      </c>
      <c r="E94" s="31" t="s">
        <v>2012</v>
      </c>
      <c r="F94" s="31" t="s">
        <v>2015</v>
      </c>
      <c r="G94" s="34" t="s">
        <v>2014</v>
      </c>
    </row>
    <row r="95" spans="1:7" x14ac:dyDescent="0.25">
      <c r="A95" s="31" t="s">
        <v>2011</v>
      </c>
      <c r="B95" s="31" t="s">
        <v>2063</v>
      </c>
      <c r="C95" s="31" t="s">
        <v>383</v>
      </c>
      <c r="D95" s="31" t="s">
        <v>5385</v>
      </c>
      <c r="E95" s="31" t="s">
        <v>2012</v>
      </c>
      <c r="F95" s="31" t="s">
        <v>2015</v>
      </c>
      <c r="G95" s="34" t="s">
        <v>2014</v>
      </c>
    </row>
    <row r="96" spans="1:7" x14ac:dyDescent="0.25">
      <c r="A96" s="31" t="s">
        <v>2011</v>
      </c>
      <c r="B96" s="31" t="s">
        <v>1009</v>
      </c>
      <c r="C96" s="31" t="s">
        <v>383</v>
      </c>
      <c r="D96" s="31" t="s">
        <v>5386</v>
      </c>
      <c r="E96" s="31" t="s">
        <v>2012</v>
      </c>
      <c r="F96" s="31" t="s">
        <v>2015</v>
      </c>
      <c r="G96" s="34" t="s">
        <v>2014</v>
      </c>
    </row>
    <row r="97" spans="1:7" x14ac:dyDescent="0.25">
      <c r="A97" s="31" t="s">
        <v>2011</v>
      </c>
      <c r="B97" s="31" t="s">
        <v>2064</v>
      </c>
      <c r="C97" s="31" t="s">
        <v>383</v>
      </c>
      <c r="D97" s="31" t="s">
        <v>5387</v>
      </c>
      <c r="E97" s="31" t="s">
        <v>2012</v>
      </c>
      <c r="F97" s="31" t="s">
        <v>2015</v>
      </c>
      <c r="G97" s="34" t="s">
        <v>2014</v>
      </c>
    </row>
    <row r="98" spans="1:7" x14ac:dyDescent="0.25">
      <c r="A98" s="31" t="s">
        <v>2011</v>
      </c>
      <c r="B98" s="31" t="s">
        <v>1010</v>
      </c>
      <c r="C98" s="31" t="s">
        <v>383</v>
      </c>
      <c r="D98" s="31" t="s">
        <v>5388</v>
      </c>
      <c r="E98" s="31" t="s">
        <v>2012</v>
      </c>
      <c r="F98" s="31" t="s">
        <v>2015</v>
      </c>
      <c r="G98" s="34" t="s">
        <v>2014</v>
      </c>
    </row>
    <row r="99" spans="1:7" x14ac:dyDescent="0.25">
      <c r="A99" s="31" t="s">
        <v>2011</v>
      </c>
      <c r="B99" s="31" t="s">
        <v>2065</v>
      </c>
      <c r="C99" s="31" t="s">
        <v>383</v>
      </c>
      <c r="D99" s="31" t="s">
        <v>5389</v>
      </c>
      <c r="E99" s="31" t="s">
        <v>2012</v>
      </c>
      <c r="F99" s="31" t="s">
        <v>2015</v>
      </c>
      <c r="G99" s="34" t="s">
        <v>2014</v>
      </c>
    </row>
    <row r="100" spans="1:7" x14ac:dyDescent="0.25">
      <c r="A100" s="31" t="s">
        <v>2011</v>
      </c>
      <c r="B100" s="31" t="s">
        <v>2066</v>
      </c>
      <c r="C100" s="31" t="s">
        <v>383</v>
      </c>
      <c r="D100" s="31" t="s">
        <v>5390</v>
      </c>
      <c r="E100" s="31" t="s">
        <v>2012</v>
      </c>
      <c r="F100" s="31" t="s">
        <v>2015</v>
      </c>
      <c r="G100" s="34" t="s">
        <v>2014</v>
      </c>
    </row>
    <row r="101" spans="1:7" x14ac:dyDescent="0.25">
      <c r="A101" s="31" t="s">
        <v>2011</v>
      </c>
      <c r="B101" s="31" t="s">
        <v>1011</v>
      </c>
      <c r="C101" s="31" t="s">
        <v>383</v>
      </c>
      <c r="D101" s="31" t="s">
        <v>5391</v>
      </c>
      <c r="E101" s="31" t="s">
        <v>2012</v>
      </c>
      <c r="F101" s="31" t="s">
        <v>2015</v>
      </c>
      <c r="G101" s="34" t="s">
        <v>2014</v>
      </c>
    </row>
    <row r="102" spans="1:7" x14ac:dyDescent="0.25">
      <c r="A102" s="31" t="s">
        <v>2011</v>
      </c>
      <c r="B102" s="31" t="s">
        <v>2067</v>
      </c>
      <c r="C102" s="31" t="s">
        <v>383</v>
      </c>
      <c r="D102" s="31" t="s">
        <v>5392</v>
      </c>
      <c r="E102" s="31" t="s">
        <v>2012</v>
      </c>
      <c r="F102" s="31" t="s">
        <v>2013</v>
      </c>
      <c r="G102" s="34" t="s">
        <v>9380</v>
      </c>
    </row>
    <row r="103" spans="1:7" x14ac:dyDescent="0.25">
      <c r="A103" s="31" t="s">
        <v>2011</v>
      </c>
      <c r="B103" s="31" t="s">
        <v>1401</v>
      </c>
      <c r="C103" s="31" t="s">
        <v>383</v>
      </c>
      <c r="D103" s="31" t="s">
        <v>8717</v>
      </c>
      <c r="E103" s="31" t="s">
        <v>2012</v>
      </c>
      <c r="F103" s="31" t="s">
        <v>2018</v>
      </c>
    </row>
    <row r="104" spans="1:7" x14ac:dyDescent="0.25">
      <c r="A104" s="31" t="s">
        <v>2011</v>
      </c>
      <c r="B104" s="31" t="s">
        <v>1402</v>
      </c>
      <c r="C104" s="31" t="s">
        <v>383</v>
      </c>
      <c r="D104" s="31" t="s">
        <v>8718</v>
      </c>
      <c r="E104" s="31" t="s">
        <v>2012</v>
      </c>
      <c r="F104" s="31" t="s">
        <v>2018</v>
      </c>
    </row>
    <row r="105" spans="1:7" x14ac:dyDescent="0.25">
      <c r="A105" s="31" t="s">
        <v>2011</v>
      </c>
      <c r="B105" s="31" t="s">
        <v>1403</v>
      </c>
      <c r="C105" s="31" t="s">
        <v>383</v>
      </c>
      <c r="D105" s="31" t="s">
        <v>5393</v>
      </c>
      <c r="E105" s="31" t="s">
        <v>2012</v>
      </c>
      <c r="F105" s="31" t="s">
        <v>2018</v>
      </c>
    </row>
    <row r="106" spans="1:7" ht="15" customHeight="1" x14ac:dyDescent="0.25">
      <c r="A106" s="31" t="s">
        <v>2011</v>
      </c>
      <c r="B106" s="31" t="s">
        <v>391</v>
      </c>
      <c r="C106" s="31" t="s">
        <v>383</v>
      </c>
      <c r="D106" s="31" t="s">
        <v>5394</v>
      </c>
      <c r="E106" s="31" t="s">
        <v>2012</v>
      </c>
      <c r="F106" s="31" t="s">
        <v>2018</v>
      </c>
    </row>
    <row r="107" spans="1:7" ht="15" customHeight="1" x14ac:dyDescent="0.25">
      <c r="A107" s="31" t="s">
        <v>2011</v>
      </c>
      <c r="B107" s="31" t="s">
        <v>858</v>
      </c>
      <c r="C107" s="31" t="s">
        <v>383</v>
      </c>
      <c r="D107" s="31" t="s">
        <v>5395</v>
      </c>
      <c r="E107" s="31" t="s">
        <v>2012</v>
      </c>
      <c r="F107" s="31" t="s">
        <v>2013</v>
      </c>
      <c r="G107" s="34" t="s">
        <v>9381</v>
      </c>
    </row>
    <row r="108" spans="1:7" x14ac:dyDescent="0.25">
      <c r="A108" s="31" t="s">
        <v>2011</v>
      </c>
      <c r="B108" s="31" t="s">
        <v>955</v>
      </c>
      <c r="C108" s="31" t="s">
        <v>383</v>
      </c>
      <c r="D108" s="31" t="s">
        <v>5396</v>
      </c>
      <c r="E108" s="31" t="s">
        <v>2012</v>
      </c>
      <c r="F108" s="31" t="s">
        <v>2013</v>
      </c>
      <c r="G108" s="34" t="s">
        <v>2068</v>
      </c>
    </row>
    <row r="109" spans="1:7" x14ac:dyDescent="0.25">
      <c r="A109" s="31" t="s">
        <v>2011</v>
      </c>
      <c r="B109" s="31" t="s">
        <v>1404</v>
      </c>
      <c r="C109" s="31" t="s">
        <v>383</v>
      </c>
      <c r="D109" s="31" t="s">
        <v>1405</v>
      </c>
      <c r="E109" s="31" t="s">
        <v>2012</v>
      </c>
      <c r="F109" s="31" t="s">
        <v>2018</v>
      </c>
    </row>
    <row r="110" spans="1:7" x14ac:dyDescent="0.25">
      <c r="A110" s="31" t="s">
        <v>2011</v>
      </c>
      <c r="B110" s="31" t="s">
        <v>2069</v>
      </c>
      <c r="C110" s="31" t="s">
        <v>383</v>
      </c>
      <c r="D110" s="31" t="s">
        <v>9382</v>
      </c>
      <c r="E110" s="31" t="s">
        <v>2012</v>
      </c>
      <c r="F110" s="31" t="s">
        <v>2013</v>
      </c>
    </row>
    <row r="111" spans="1:7" x14ac:dyDescent="0.25">
      <c r="A111" s="31" t="s">
        <v>2011</v>
      </c>
      <c r="B111" s="31" t="s">
        <v>779</v>
      </c>
      <c r="C111" s="31" t="s">
        <v>383</v>
      </c>
      <c r="D111" s="31" t="s">
        <v>8719</v>
      </c>
      <c r="E111" s="31" t="s">
        <v>2012</v>
      </c>
      <c r="F111" s="31" t="s">
        <v>2028</v>
      </c>
    </row>
    <row r="112" spans="1:7" x14ac:dyDescent="0.25">
      <c r="A112" s="31" t="s">
        <v>2011</v>
      </c>
      <c r="B112" s="31" t="s">
        <v>816</v>
      </c>
      <c r="C112" s="31" t="s">
        <v>383</v>
      </c>
      <c r="D112" s="31" t="s">
        <v>8720</v>
      </c>
      <c r="E112" s="31" t="s">
        <v>2012</v>
      </c>
      <c r="F112" s="31" t="s">
        <v>2028</v>
      </c>
    </row>
    <row r="113" spans="1:7" x14ac:dyDescent="0.25">
      <c r="A113" s="31" t="s">
        <v>2011</v>
      </c>
      <c r="B113" s="31" t="s">
        <v>737</v>
      </c>
      <c r="C113" s="31" t="s">
        <v>383</v>
      </c>
      <c r="D113" s="31" t="s">
        <v>8721</v>
      </c>
      <c r="E113" s="31" t="s">
        <v>2012</v>
      </c>
      <c r="F113" s="31" t="s">
        <v>2028</v>
      </c>
    </row>
    <row r="114" spans="1:7" x14ac:dyDescent="0.25">
      <c r="A114" s="31" t="s">
        <v>2011</v>
      </c>
      <c r="B114" s="31" t="s">
        <v>2070</v>
      </c>
      <c r="C114" s="31" t="s">
        <v>383</v>
      </c>
      <c r="D114" s="31" t="s">
        <v>5397</v>
      </c>
      <c r="E114" s="31" t="s">
        <v>2012</v>
      </c>
      <c r="F114" s="31" t="s">
        <v>2015</v>
      </c>
      <c r="G114" s="34" t="s">
        <v>2014</v>
      </c>
    </row>
    <row r="115" spans="1:7" x14ac:dyDescent="0.25">
      <c r="A115" s="31" t="s">
        <v>2011</v>
      </c>
      <c r="B115" s="31" t="s">
        <v>2070</v>
      </c>
      <c r="C115" s="31" t="s">
        <v>383</v>
      </c>
      <c r="D115" s="31" t="s">
        <v>5398</v>
      </c>
      <c r="E115" s="31" t="s">
        <v>2012</v>
      </c>
      <c r="F115" s="31" t="s">
        <v>2015</v>
      </c>
      <c r="G115" s="34" t="s">
        <v>2032</v>
      </c>
    </row>
    <row r="116" spans="1:7" x14ac:dyDescent="0.25">
      <c r="A116" s="31" t="s">
        <v>2011</v>
      </c>
      <c r="B116" s="31" t="s">
        <v>2071</v>
      </c>
      <c r="C116" s="31" t="s">
        <v>383</v>
      </c>
      <c r="D116" s="31" t="s">
        <v>5399</v>
      </c>
      <c r="E116" s="31" t="s">
        <v>2012</v>
      </c>
      <c r="F116" s="31" t="s">
        <v>2013</v>
      </c>
    </row>
    <row r="117" spans="1:7" x14ac:dyDescent="0.25">
      <c r="A117" s="31" t="s">
        <v>2011</v>
      </c>
      <c r="B117" s="31" t="s">
        <v>1406</v>
      </c>
      <c r="C117" s="31" t="s">
        <v>383</v>
      </c>
      <c r="D117" s="31" t="s">
        <v>9260</v>
      </c>
      <c r="E117" s="31" t="s">
        <v>2012</v>
      </c>
      <c r="F117" s="31" t="s">
        <v>2018</v>
      </c>
      <c r="G117" s="34" t="s">
        <v>9255</v>
      </c>
    </row>
    <row r="118" spans="1:7" x14ac:dyDescent="0.25">
      <c r="A118" s="31" t="s">
        <v>2011</v>
      </c>
      <c r="B118" s="31" t="s">
        <v>2072</v>
      </c>
      <c r="C118" s="31" t="s">
        <v>383</v>
      </c>
      <c r="D118" s="31" t="s">
        <v>5400</v>
      </c>
      <c r="E118" s="31" t="s">
        <v>2012</v>
      </c>
      <c r="F118" s="31" t="s">
        <v>2017</v>
      </c>
      <c r="G118" s="34" t="s">
        <v>2014</v>
      </c>
    </row>
    <row r="119" spans="1:7" x14ac:dyDescent="0.25">
      <c r="A119" s="31" t="s">
        <v>2011</v>
      </c>
      <c r="B119" s="31" t="s">
        <v>2073</v>
      </c>
      <c r="C119" s="31" t="s">
        <v>383</v>
      </c>
      <c r="D119" s="31" t="s">
        <v>5401</v>
      </c>
      <c r="E119" s="31" t="s">
        <v>2012</v>
      </c>
      <c r="F119" s="31" t="s">
        <v>2018</v>
      </c>
    </row>
    <row r="120" spans="1:7" x14ac:dyDescent="0.25">
      <c r="A120" s="31" t="s">
        <v>2011</v>
      </c>
      <c r="B120" s="31" t="s">
        <v>1790</v>
      </c>
      <c r="C120" s="31" t="s">
        <v>383</v>
      </c>
      <c r="D120" s="31" t="s">
        <v>5402</v>
      </c>
      <c r="E120" s="31" t="s">
        <v>2012</v>
      </c>
      <c r="F120" s="31" t="s">
        <v>2018</v>
      </c>
    </row>
    <row r="121" spans="1:7" x14ac:dyDescent="0.25">
      <c r="A121" s="31" t="s">
        <v>2011</v>
      </c>
      <c r="B121" s="31" t="s">
        <v>1407</v>
      </c>
      <c r="C121" s="31" t="s">
        <v>383</v>
      </c>
      <c r="D121" s="31" t="s">
        <v>8722</v>
      </c>
      <c r="E121" s="31" t="s">
        <v>2012</v>
      </c>
      <c r="F121" s="31" t="s">
        <v>2018</v>
      </c>
    </row>
    <row r="122" spans="1:7" x14ac:dyDescent="0.25">
      <c r="A122" s="31" t="s">
        <v>2011</v>
      </c>
      <c r="B122" s="31" t="s">
        <v>2074</v>
      </c>
      <c r="C122" s="31" t="s">
        <v>383</v>
      </c>
      <c r="D122" s="31" t="s">
        <v>5403</v>
      </c>
      <c r="E122" s="31" t="s">
        <v>2012</v>
      </c>
      <c r="F122" s="31" t="s">
        <v>2018</v>
      </c>
    </row>
    <row r="123" spans="1:7" x14ac:dyDescent="0.25">
      <c r="A123" s="31" t="s">
        <v>2011</v>
      </c>
      <c r="B123" s="31" t="s">
        <v>2075</v>
      </c>
      <c r="C123" s="31" t="s">
        <v>383</v>
      </c>
      <c r="D123" s="31" t="s">
        <v>5404</v>
      </c>
      <c r="E123" s="31" t="s">
        <v>2012</v>
      </c>
      <c r="F123" s="31" t="s">
        <v>2013</v>
      </c>
      <c r="G123" s="34" t="s">
        <v>597</v>
      </c>
    </row>
    <row r="124" spans="1:7" x14ac:dyDescent="0.25">
      <c r="A124" s="31" t="s">
        <v>2011</v>
      </c>
      <c r="B124" s="31" t="s">
        <v>597</v>
      </c>
      <c r="C124" s="31" t="s">
        <v>383</v>
      </c>
      <c r="D124" s="31" t="s">
        <v>5405</v>
      </c>
      <c r="E124" s="31" t="s">
        <v>2012</v>
      </c>
      <c r="F124" s="31" t="s">
        <v>2018</v>
      </c>
    </row>
    <row r="125" spans="1:7" x14ac:dyDescent="0.25">
      <c r="A125" s="31" t="s">
        <v>2011</v>
      </c>
      <c r="B125" s="31" t="s">
        <v>2076</v>
      </c>
      <c r="C125" s="31" t="s">
        <v>383</v>
      </c>
      <c r="D125" s="31" t="s">
        <v>5406</v>
      </c>
      <c r="E125" s="31" t="s">
        <v>2012</v>
      </c>
      <c r="F125" s="31" t="s">
        <v>2017</v>
      </c>
      <c r="G125" s="34" t="s">
        <v>2014</v>
      </c>
    </row>
    <row r="126" spans="1:7" x14ac:dyDescent="0.25">
      <c r="A126" s="31" t="s">
        <v>2011</v>
      </c>
      <c r="B126" s="31" t="s">
        <v>1951</v>
      </c>
      <c r="C126" s="31" t="s">
        <v>383</v>
      </c>
      <c r="D126" s="31" t="s">
        <v>5407</v>
      </c>
      <c r="E126" s="31" t="s">
        <v>2012</v>
      </c>
      <c r="F126" s="31" t="s">
        <v>2013</v>
      </c>
      <c r="G126" s="34" t="s">
        <v>9383</v>
      </c>
    </row>
    <row r="127" spans="1:7" x14ac:dyDescent="0.25">
      <c r="A127" s="31" t="s">
        <v>2011</v>
      </c>
      <c r="B127" s="31" t="s">
        <v>2077</v>
      </c>
      <c r="C127" s="31" t="s">
        <v>383</v>
      </c>
      <c r="D127" s="31" t="s">
        <v>9384</v>
      </c>
      <c r="E127" s="31" t="s">
        <v>2012</v>
      </c>
      <c r="F127" s="31" t="s">
        <v>2013</v>
      </c>
      <c r="G127" s="34" t="s">
        <v>9385</v>
      </c>
    </row>
    <row r="128" spans="1:7" x14ac:dyDescent="0.25">
      <c r="A128" s="31" t="s">
        <v>2011</v>
      </c>
      <c r="B128" s="31" t="s">
        <v>2079</v>
      </c>
      <c r="C128" s="31" t="s">
        <v>383</v>
      </c>
      <c r="D128" s="31" t="s">
        <v>9386</v>
      </c>
      <c r="E128" s="31" t="s">
        <v>2012</v>
      </c>
      <c r="F128" s="31" t="s">
        <v>2013</v>
      </c>
      <c r="G128" s="34" t="s">
        <v>9387</v>
      </c>
    </row>
    <row r="129" spans="1:7" x14ac:dyDescent="0.25">
      <c r="A129" s="31" t="s">
        <v>2011</v>
      </c>
      <c r="B129" s="31" t="s">
        <v>2080</v>
      </c>
      <c r="C129" s="31" t="s">
        <v>383</v>
      </c>
      <c r="D129" s="31" t="s">
        <v>5408</v>
      </c>
      <c r="E129" s="31" t="s">
        <v>2012</v>
      </c>
      <c r="F129" s="31" t="s">
        <v>2013</v>
      </c>
      <c r="G129" s="34" t="s">
        <v>9388</v>
      </c>
    </row>
    <row r="130" spans="1:7" ht="15" customHeight="1" x14ac:dyDescent="0.25">
      <c r="A130" s="31" t="s">
        <v>2011</v>
      </c>
      <c r="B130" s="31" t="s">
        <v>2081</v>
      </c>
      <c r="C130" s="31" t="s">
        <v>383</v>
      </c>
      <c r="D130" s="31" t="s">
        <v>5409</v>
      </c>
      <c r="E130" s="31" t="s">
        <v>2012</v>
      </c>
      <c r="F130" s="31" t="s">
        <v>2017</v>
      </c>
      <c r="G130" s="34" t="s">
        <v>2014</v>
      </c>
    </row>
    <row r="131" spans="1:7" ht="15" customHeight="1" x14ac:dyDescent="0.25">
      <c r="A131" s="31" t="s">
        <v>2011</v>
      </c>
      <c r="B131" s="31" t="s">
        <v>2082</v>
      </c>
      <c r="C131" s="31" t="s">
        <v>383</v>
      </c>
      <c r="D131" s="31" t="s">
        <v>5410</v>
      </c>
      <c r="E131" s="31" t="s">
        <v>2012</v>
      </c>
      <c r="F131" s="31" t="s">
        <v>2013</v>
      </c>
      <c r="G131" s="34" t="s">
        <v>9389</v>
      </c>
    </row>
    <row r="132" spans="1:7" x14ac:dyDescent="0.25">
      <c r="A132" s="31" t="s">
        <v>2011</v>
      </c>
      <c r="B132" s="31" t="s">
        <v>2083</v>
      </c>
      <c r="C132" s="31" t="s">
        <v>383</v>
      </c>
      <c r="D132" s="31" t="s">
        <v>8723</v>
      </c>
      <c r="E132" s="31" t="s">
        <v>2012</v>
      </c>
      <c r="F132" s="31" t="s">
        <v>2018</v>
      </c>
    </row>
    <row r="133" spans="1:7" x14ac:dyDescent="0.25">
      <c r="A133" s="31" t="s">
        <v>2011</v>
      </c>
      <c r="B133" s="31" t="s">
        <v>2084</v>
      </c>
      <c r="C133" s="31" t="s">
        <v>383</v>
      </c>
      <c r="D133" s="31" t="s">
        <v>5411</v>
      </c>
      <c r="E133" s="31" t="s">
        <v>2012</v>
      </c>
      <c r="F133" s="31" t="s">
        <v>2018</v>
      </c>
    </row>
    <row r="134" spans="1:7" x14ac:dyDescent="0.25">
      <c r="A134" s="31" t="s">
        <v>2011</v>
      </c>
      <c r="B134" s="31" t="s">
        <v>1786</v>
      </c>
      <c r="C134" s="31" t="s">
        <v>383</v>
      </c>
      <c r="D134" s="31" t="s">
        <v>5412</v>
      </c>
      <c r="E134" s="31" t="s">
        <v>2012</v>
      </c>
      <c r="F134" s="31" t="s">
        <v>2018</v>
      </c>
    </row>
    <row r="135" spans="1:7" x14ac:dyDescent="0.25">
      <c r="A135" s="31" t="s">
        <v>2011</v>
      </c>
      <c r="B135" s="31" t="s">
        <v>2085</v>
      </c>
      <c r="C135" s="31" t="s">
        <v>383</v>
      </c>
      <c r="D135" s="31" t="s">
        <v>5413</v>
      </c>
      <c r="E135" s="31" t="s">
        <v>2012</v>
      </c>
      <c r="F135" s="31" t="s">
        <v>2013</v>
      </c>
    </row>
    <row r="136" spans="1:7" x14ac:dyDescent="0.25">
      <c r="A136" s="31" t="s">
        <v>2011</v>
      </c>
      <c r="B136" s="31" t="s">
        <v>2086</v>
      </c>
      <c r="C136" s="31" t="s">
        <v>383</v>
      </c>
      <c r="D136" s="31" t="s">
        <v>5414</v>
      </c>
      <c r="E136" s="31" t="s">
        <v>2012</v>
      </c>
      <c r="F136" s="31" t="s">
        <v>2013</v>
      </c>
      <c r="G136" s="34" t="s">
        <v>611</v>
      </c>
    </row>
    <row r="137" spans="1:7" x14ac:dyDescent="0.25">
      <c r="A137" s="31" t="s">
        <v>2011</v>
      </c>
      <c r="B137" s="31" t="s">
        <v>2087</v>
      </c>
      <c r="C137" s="31" t="s">
        <v>383</v>
      </c>
      <c r="D137" s="31" t="s">
        <v>5415</v>
      </c>
      <c r="E137" s="31" t="s">
        <v>2012</v>
      </c>
      <c r="F137" s="31" t="s">
        <v>2013</v>
      </c>
    </row>
    <row r="138" spans="1:7" x14ac:dyDescent="0.25">
      <c r="A138" s="31" t="s">
        <v>2011</v>
      </c>
      <c r="B138" s="31" t="s">
        <v>2088</v>
      </c>
      <c r="C138" s="31" t="s">
        <v>383</v>
      </c>
      <c r="D138" s="31" t="s">
        <v>5416</v>
      </c>
      <c r="E138" s="31" t="s">
        <v>2012</v>
      </c>
      <c r="F138" s="31" t="s">
        <v>2013</v>
      </c>
      <c r="G138" s="34" t="s">
        <v>9390</v>
      </c>
    </row>
    <row r="139" spans="1:7" x14ac:dyDescent="0.25">
      <c r="A139" s="31" t="s">
        <v>2011</v>
      </c>
      <c r="B139" s="31" t="s">
        <v>2089</v>
      </c>
      <c r="C139" s="31" t="s">
        <v>383</v>
      </c>
      <c r="D139" s="31" t="s">
        <v>5417</v>
      </c>
      <c r="E139" s="31" t="s">
        <v>2012</v>
      </c>
      <c r="F139" s="31" t="s">
        <v>2017</v>
      </c>
      <c r="G139" s="34" t="s">
        <v>2014</v>
      </c>
    </row>
    <row r="140" spans="1:7" x14ac:dyDescent="0.25">
      <c r="A140" s="31" t="s">
        <v>2011</v>
      </c>
      <c r="B140" s="31" t="s">
        <v>941</v>
      </c>
      <c r="C140" s="31" t="s">
        <v>383</v>
      </c>
      <c r="D140" s="31" t="s">
        <v>1350</v>
      </c>
      <c r="E140" s="31" t="s">
        <v>2012</v>
      </c>
      <c r="F140" s="31" t="s">
        <v>2013</v>
      </c>
      <c r="G140" s="34" t="s">
        <v>9391</v>
      </c>
    </row>
    <row r="141" spans="1:7" x14ac:dyDescent="0.25">
      <c r="A141" s="31" t="s">
        <v>2011</v>
      </c>
      <c r="B141" s="31" t="s">
        <v>2090</v>
      </c>
      <c r="C141" s="31" t="s">
        <v>383</v>
      </c>
      <c r="D141" s="31" t="s">
        <v>5418</v>
      </c>
      <c r="E141" s="31" t="s">
        <v>2012</v>
      </c>
      <c r="F141" s="31" t="s">
        <v>2013</v>
      </c>
      <c r="G141" s="34" t="s">
        <v>9392</v>
      </c>
    </row>
    <row r="142" spans="1:7" x14ac:dyDescent="0.25">
      <c r="A142" s="31" t="s">
        <v>2011</v>
      </c>
      <c r="B142" s="31" t="s">
        <v>1408</v>
      </c>
      <c r="C142" s="31" t="s">
        <v>383</v>
      </c>
      <c r="D142" s="31" t="s">
        <v>9261</v>
      </c>
      <c r="E142" s="31" t="s">
        <v>2012</v>
      </c>
      <c r="F142" s="31" t="s">
        <v>2018</v>
      </c>
      <c r="G142" s="34" t="s">
        <v>9255</v>
      </c>
    </row>
    <row r="143" spans="1:7" x14ac:dyDescent="0.25">
      <c r="A143" s="31" t="s">
        <v>2011</v>
      </c>
      <c r="B143" s="31" t="s">
        <v>1409</v>
      </c>
      <c r="C143" s="31" t="s">
        <v>383</v>
      </c>
      <c r="D143" s="31" t="s">
        <v>9262</v>
      </c>
      <c r="E143" s="31" t="s">
        <v>2012</v>
      </c>
      <c r="F143" s="31" t="s">
        <v>2018</v>
      </c>
      <c r="G143" s="34" t="s">
        <v>9255</v>
      </c>
    </row>
    <row r="144" spans="1:7" x14ac:dyDescent="0.25">
      <c r="A144" s="31" t="s">
        <v>2011</v>
      </c>
      <c r="B144" s="31" t="s">
        <v>956</v>
      </c>
      <c r="C144" s="31" t="s">
        <v>383</v>
      </c>
      <c r="D144" s="31" t="s">
        <v>5419</v>
      </c>
      <c r="E144" s="31" t="s">
        <v>2012</v>
      </c>
      <c r="F144" s="31" t="s">
        <v>2013</v>
      </c>
      <c r="G144" s="34" t="s">
        <v>9393</v>
      </c>
    </row>
    <row r="145" spans="1:7" x14ac:dyDescent="0.25">
      <c r="A145" s="31" t="s">
        <v>2011</v>
      </c>
      <c r="B145" s="31" t="s">
        <v>392</v>
      </c>
      <c r="C145" s="31" t="s">
        <v>383</v>
      </c>
      <c r="D145" s="31" t="s">
        <v>1996</v>
      </c>
      <c r="E145" s="31" t="s">
        <v>2012</v>
      </c>
      <c r="F145" s="31" t="s">
        <v>2018</v>
      </c>
    </row>
    <row r="146" spans="1:7" x14ac:dyDescent="0.25">
      <c r="A146" s="31" t="s">
        <v>2011</v>
      </c>
      <c r="B146" s="31" t="s">
        <v>393</v>
      </c>
      <c r="C146" s="31" t="s">
        <v>383</v>
      </c>
      <c r="D146" s="31" t="s">
        <v>5420</v>
      </c>
      <c r="E146" s="31" t="s">
        <v>2012</v>
      </c>
      <c r="F146" s="31" t="s">
        <v>2018</v>
      </c>
    </row>
    <row r="147" spans="1:7" x14ac:dyDescent="0.25">
      <c r="A147" s="31" t="s">
        <v>2011</v>
      </c>
      <c r="B147" s="31" t="s">
        <v>2091</v>
      </c>
      <c r="C147" s="31" t="s">
        <v>383</v>
      </c>
      <c r="D147" s="31" t="s">
        <v>5421</v>
      </c>
      <c r="E147" s="31" t="s">
        <v>2012</v>
      </c>
      <c r="F147" s="31" t="s">
        <v>2013</v>
      </c>
      <c r="G147" s="34" t="s">
        <v>834</v>
      </c>
    </row>
    <row r="148" spans="1:7" x14ac:dyDescent="0.25">
      <c r="A148" s="31" t="s">
        <v>2011</v>
      </c>
      <c r="B148" s="31" t="s">
        <v>727</v>
      </c>
      <c r="C148" s="31" t="s">
        <v>383</v>
      </c>
      <c r="D148" s="31" t="s">
        <v>1355</v>
      </c>
      <c r="E148" s="31" t="s">
        <v>2012</v>
      </c>
      <c r="F148" s="31" t="s">
        <v>2018</v>
      </c>
    </row>
    <row r="149" spans="1:7" x14ac:dyDescent="0.25">
      <c r="A149" s="31" t="s">
        <v>2011</v>
      </c>
      <c r="B149" s="31" t="s">
        <v>2092</v>
      </c>
      <c r="C149" s="31" t="s">
        <v>383</v>
      </c>
      <c r="D149" s="31" t="s">
        <v>5422</v>
      </c>
      <c r="E149" s="31" t="s">
        <v>2012</v>
      </c>
      <c r="F149" s="31" t="s">
        <v>2017</v>
      </c>
      <c r="G149" s="34" t="s">
        <v>2014</v>
      </c>
    </row>
    <row r="150" spans="1:7" x14ac:dyDescent="0.25">
      <c r="A150" s="31" t="s">
        <v>2011</v>
      </c>
      <c r="B150" s="31" t="s">
        <v>2093</v>
      </c>
      <c r="C150" s="31" t="s">
        <v>383</v>
      </c>
      <c r="D150" s="31" t="s">
        <v>5423</v>
      </c>
      <c r="E150" s="31" t="s">
        <v>2012</v>
      </c>
      <c r="F150" s="31" t="s">
        <v>2013</v>
      </c>
      <c r="G150" s="34" t="s">
        <v>624</v>
      </c>
    </row>
    <row r="151" spans="1:7" x14ac:dyDescent="0.25">
      <c r="A151" s="31" t="s">
        <v>2011</v>
      </c>
      <c r="B151" s="31" t="s">
        <v>2094</v>
      </c>
      <c r="C151" s="31" t="s">
        <v>383</v>
      </c>
      <c r="D151" s="31" t="s">
        <v>8724</v>
      </c>
      <c r="E151" s="31" t="s">
        <v>2012</v>
      </c>
      <c r="F151" s="31" t="s">
        <v>2018</v>
      </c>
    </row>
    <row r="152" spans="1:7" x14ac:dyDescent="0.25">
      <c r="A152" s="31" t="s">
        <v>2011</v>
      </c>
      <c r="B152" s="31" t="s">
        <v>2095</v>
      </c>
      <c r="C152" s="31" t="s">
        <v>383</v>
      </c>
      <c r="D152" s="31" t="s">
        <v>5424</v>
      </c>
      <c r="E152" s="31" t="s">
        <v>2012</v>
      </c>
      <c r="F152" s="31" t="s">
        <v>2013</v>
      </c>
    </row>
    <row r="153" spans="1:7" x14ac:dyDescent="0.25">
      <c r="A153" s="31" t="s">
        <v>2011</v>
      </c>
      <c r="B153" s="31" t="s">
        <v>2096</v>
      </c>
      <c r="C153" s="31" t="s">
        <v>383</v>
      </c>
      <c r="D153" s="31" t="s">
        <v>5425</v>
      </c>
      <c r="E153" s="31" t="s">
        <v>2012</v>
      </c>
      <c r="F153" s="31" t="s">
        <v>2013</v>
      </c>
    </row>
    <row r="154" spans="1:7" x14ac:dyDescent="0.25">
      <c r="A154" s="31" t="s">
        <v>2011</v>
      </c>
      <c r="B154" s="31" t="s">
        <v>2097</v>
      </c>
      <c r="C154" s="31" t="s">
        <v>383</v>
      </c>
      <c r="D154" s="31" t="s">
        <v>5426</v>
      </c>
      <c r="E154" s="31" t="s">
        <v>2012</v>
      </c>
      <c r="F154" s="31" t="s">
        <v>2013</v>
      </c>
      <c r="G154" s="34" t="s">
        <v>9394</v>
      </c>
    </row>
    <row r="155" spans="1:7" x14ac:dyDescent="0.25">
      <c r="A155" s="31" t="s">
        <v>2011</v>
      </c>
      <c r="B155" s="31" t="s">
        <v>2098</v>
      </c>
      <c r="C155" s="31" t="s">
        <v>383</v>
      </c>
      <c r="D155" s="31" t="s">
        <v>8725</v>
      </c>
      <c r="E155" s="31" t="s">
        <v>2012</v>
      </c>
      <c r="F155" s="31" t="s">
        <v>2018</v>
      </c>
    </row>
    <row r="156" spans="1:7" x14ac:dyDescent="0.25">
      <c r="A156" s="31" t="s">
        <v>2011</v>
      </c>
      <c r="B156" s="31" t="s">
        <v>394</v>
      </c>
      <c r="C156" s="31" t="s">
        <v>383</v>
      </c>
      <c r="D156" s="31" t="s">
        <v>8726</v>
      </c>
      <c r="E156" s="31" t="s">
        <v>2012</v>
      </c>
      <c r="F156" s="31" t="s">
        <v>2018</v>
      </c>
    </row>
    <row r="157" spans="1:7" x14ac:dyDescent="0.25">
      <c r="A157" s="31" t="s">
        <v>2011</v>
      </c>
      <c r="B157" s="31" t="s">
        <v>2099</v>
      </c>
      <c r="C157" s="31" t="s">
        <v>383</v>
      </c>
      <c r="D157" s="31" t="s">
        <v>5427</v>
      </c>
      <c r="E157" s="31" t="s">
        <v>2012</v>
      </c>
      <c r="F157" s="31" t="s">
        <v>2013</v>
      </c>
      <c r="G157" s="34" t="s">
        <v>9395</v>
      </c>
    </row>
    <row r="158" spans="1:7" x14ac:dyDescent="0.25">
      <c r="A158" s="31" t="s">
        <v>2011</v>
      </c>
      <c r="B158" s="31" t="s">
        <v>2100</v>
      </c>
      <c r="C158" s="31" t="s">
        <v>383</v>
      </c>
      <c r="D158" s="31" t="s">
        <v>5428</v>
      </c>
      <c r="E158" s="31" t="s">
        <v>2012</v>
      </c>
      <c r="F158" s="31" t="s">
        <v>2013</v>
      </c>
    </row>
    <row r="159" spans="1:7" x14ac:dyDescent="0.25">
      <c r="A159" s="31" t="s">
        <v>2011</v>
      </c>
      <c r="B159" s="31" t="s">
        <v>2101</v>
      </c>
      <c r="C159" s="31" t="s">
        <v>383</v>
      </c>
      <c r="D159" s="31" t="s">
        <v>1862</v>
      </c>
      <c r="E159" s="31" t="s">
        <v>2012</v>
      </c>
      <c r="F159" s="31" t="s">
        <v>2013</v>
      </c>
      <c r="G159" s="34" t="s">
        <v>9396</v>
      </c>
    </row>
    <row r="160" spans="1:7" x14ac:dyDescent="0.25">
      <c r="A160" s="31" t="s">
        <v>2011</v>
      </c>
      <c r="B160" s="31" t="s">
        <v>2102</v>
      </c>
      <c r="C160" s="31" t="s">
        <v>383</v>
      </c>
      <c r="D160" s="31" t="s">
        <v>5429</v>
      </c>
      <c r="E160" s="31" t="s">
        <v>2012</v>
      </c>
      <c r="F160" s="31" t="s">
        <v>2018</v>
      </c>
    </row>
    <row r="161" spans="1:7" x14ac:dyDescent="0.25">
      <c r="A161" s="31" t="s">
        <v>2011</v>
      </c>
      <c r="B161" s="31" t="s">
        <v>2103</v>
      </c>
      <c r="C161" s="31" t="s">
        <v>383</v>
      </c>
      <c r="D161" s="31" t="s">
        <v>5430</v>
      </c>
      <c r="E161" s="31" t="s">
        <v>2012</v>
      </c>
      <c r="F161" s="31" t="s">
        <v>2013</v>
      </c>
      <c r="G161" s="34" t="s">
        <v>2104</v>
      </c>
    </row>
    <row r="162" spans="1:7" x14ac:dyDescent="0.25">
      <c r="A162" s="31" t="s">
        <v>2011</v>
      </c>
      <c r="B162" s="31" t="s">
        <v>134</v>
      </c>
      <c r="C162" s="31" t="s">
        <v>383</v>
      </c>
      <c r="D162" s="31" t="s">
        <v>1049</v>
      </c>
      <c r="E162" s="31" t="s">
        <v>2012</v>
      </c>
      <c r="F162" s="31" t="s">
        <v>2013</v>
      </c>
      <c r="G162" s="34" t="s">
        <v>9397</v>
      </c>
    </row>
    <row r="163" spans="1:7" x14ac:dyDescent="0.25">
      <c r="A163" s="31" t="s">
        <v>2011</v>
      </c>
      <c r="B163" s="31" t="s">
        <v>957</v>
      </c>
      <c r="C163" s="31" t="s">
        <v>383</v>
      </c>
      <c r="D163" s="31" t="s">
        <v>5431</v>
      </c>
      <c r="E163" s="31" t="s">
        <v>2012</v>
      </c>
      <c r="F163" s="31" t="s">
        <v>2013</v>
      </c>
      <c r="G163" s="34" t="s">
        <v>2105</v>
      </c>
    </row>
    <row r="164" spans="1:7" x14ac:dyDescent="0.25">
      <c r="A164" s="31" t="s">
        <v>2011</v>
      </c>
      <c r="B164" s="31" t="s">
        <v>2106</v>
      </c>
      <c r="C164" s="31" t="s">
        <v>383</v>
      </c>
      <c r="D164" s="31" t="s">
        <v>5432</v>
      </c>
      <c r="E164" s="31" t="s">
        <v>2012</v>
      </c>
      <c r="F164" s="31" t="s">
        <v>2013</v>
      </c>
      <c r="G164" s="34" t="s">
        <v>2107</v>
      </c>
    </row>
    <row r="165" spans="1:7" x14ac:dyDescent="0.25">
      <c r="A165" s="31" t="s">
        <v>2011</v>
      </c>
      <c r="B165" s="31" t="s">
        <v>2108</v>
      </c>
      <c r="C165" s="31" t="s">
        <v>383</v>
      </c>
      <c r="D165" s="31" t="s">
        <v>5433</v>
      </c>
      <c r="E165" s="31" t="s">
        <v>2012</v>
      </c>
      <c r="F165" s="31" t="s">
        <v>2013</v>
      </c>
    </row>
    <row r="166" spans="1:7" x14ac:dyDescent="0.25">
      <c r="A166" s="31" t="s">
        <v>2011</v>
      </c>
      <c r="B166" s="31" t="s">
        <v>1410</v>
      </c>
      <c r="C166" s="31" t="s">
        <v>383</v>
      </c>
      <c r="D166" s="31" t="s">
        <v>5434</v>
      </c>
      <c r="E166" s="31" t="s">
        <v>2012</v>
      </c>
      <c r="F166" s="31" t="s">
        <v>2018</v>
      </c>
    </row>
    <row r="167" spans="1:7" x14ac:dyDescent="0.25">
      <c r="A167" s="31" t="s">
        <v>2011</v>
      </c>
      <c r="B167" s="31" t="s">
        <v>780</v>
      </c>
      <c r="C167" s="31" t="s">
        <v>383</v>
      </c>
      <c r="D167" s="31" t="s">
        <v>8727</v>
      </c>
      <c r="E167" s="31" t="s">
        <v>2012</v>
      </c>
      <c r="F167" s="31" t="s">
        <v>2028</v>
      </c>
    </row>
    <row r="168" spans="1:7" x14ac:dyDescent="0.25">
      <c r="A168" s="31" t="s">
        <v>2011</v>
      </c>
      <c r="B168" s="31" t="s">
        <v>1411</v>
      </c>
      <c r="C168" s="31" t="s">
        <v>383</v>
      </c>
      <c r="D168" s="31" t="s">
        <v>9263</v>
      </c>
      <c r="E168" s="31" t="s">
        <v>2012</v>
      </c>
      <c r="F168" s="31" t="s">
        <v>2018</v>
      </c>
      <c r="G168" s="34" t="s">
        <v>9255</v>
      </c>
    </row>
    <row r="169" spans="1:7" x14ac:dyDescent="0.25">
      <c r="A169" s="31" t="s">
        <v>2011</v>
      </c>
      <c r="B169" s="31" t="s">
        <v>104</v>
      </c>
      <c r="C169" s="31" t="s">
        <v>383</v>
      </c>
      <c r="D169" s="31" t="s">
        <v>1121</v>
      </c>
      <c r="E169" s="31" t="s">
        <v>2012</v>
      </c>
      <c r="F169" s="31" t="s">
        <v>2018</v>
      </c>
    </row>
    <row r="170" spans="1:7" x14ac:dyDescent="0.25">
      <c r="A170" s="31" t="s">
        <v>2011</v>
      </c>
      <c r="B170" s="31" t="s">
        <v>2109</v>
      </c>
      <c r="C170" s="31" t="s">
        <v>383</v>
      </c>
      <c r="D170" s="31" t="s">
        <v>5435</v>
      </c>
      <c r="E170" s="31" t="s">
        <v>2012</v>
      </c>
      <c r="F170" s="31" t="s">
        <v>2017</v>
      </c>
      <c r="G170" s="34" t="s">
        <v>2014</v>
      </c>
    </row>
    <row r="171" spans="1:7" ht="15" customHeight="1" x14ac:dyDescent="0.25">
      <c r="A171" s="31" t="s">
        <v>2011</v>
      </c>
      <c r="B171" s="31" t="s">
        <v>1412</v>
      </c>
      <c r="C171" s="31" t="s">
        <v>383</v>
      </c>
      <c r="D171" s="31" t="s">
        <v>1997</v>
      </c>
      <c r="E171" s="31" t="s">
        <v>2012</v>
      </c>
      <c r="F171" s="31" t="s">
        <v>2018</v>
      </c>
    </row>
    <row r="172" spans="1:7" x14ac:dyDescent="0.25">
      <c r="A172" s="31" t="s">
        <v>2011</v>
      </c>
      <c r="B172" s="31" t="s">
        <v>2110</v>
      </c>
      <c r="C172" s="31" t="s">
        <v>383</v>
      </c>
      <c r="D172" s="31" t="s">
        <v>5436</v>
      </c>
      <c r="E172" s="31" t="s">
        <v>2012</v>
      </c>
      <c r="F172" s="31" t="s">
        <v>2013</v>
      </c>
      <c r="G172" s="34" t="s">
        <v>9398</v>
      </c>
    </row>
    <row r="173" spans="1:7" ht="15" customHeight="1" x14ac:dyDescent="0.25">
      <c r="A173" s="31" t="s">
        <v>2011</v>
      </c>
      <c r="B173" s="31" t="s">
        <v>2111</v>
      </c>
      <c r="C173" s="31" t="s">
        <v>383</v>
      </c>
      <c r="D173" s="31" t="s">
        <v>5437</v>
      </c>
      <c r="E173" s="31" t="s">
        <v>2012</v>
      </c>
      <c r="F173" s="31" t="s">
        <v>2013</v>
      </c>
      <c r="G173" s="34" t="s">
        <v>783</v>
      </c>
    </row>
    <row r="174" spans="1:7" x14ac:dyDescent="0.25">
      <c r="A174" s="31" t="s">
        <v>2011</v>
      </c>
      <c r="B174" s="31" t="s">
        <v>2112</v>
      </c>
      <c r="C174" s="31" t="s">
        <v>383</v>
      </c>
      <c r="D174" s="31" t="s">
        <v>5438</v>
      </c>
      <c r="E174" s="31" t="s">
        <v>2012</v>
      </c>
      <c r="F174" s="31" t="s">
        <v>2013</v>
      </c>
    </row>
    <row r="175" spans="1:7" x14ac:dyDescent="0.25">
      <c r="A175" s="31" t="s">
        <v>2011</v>
      </c>
      <c r="B175" s="31" t="s">
        <v>2113</v>
      </c>
      <c r="C175" s="31" t="s">
        <v>383</v>
      </c>
      <c r="D175" s="31" t="s">
        <v>5439</v>
      </c>
      <c r="E175" s="31" t="s">
        <v>2012</v>
      </c>
      <c r="F175" s="31" t="s">
        <v>2018</v>
      </c>
    </row>
    <row r="176" spans="1:7" x14ac:dyDescent="0.25">
      <c r="A176" s="31" t="s">
        <v>2011</v>
      </c>
      <c r="B176" s="31" t="s">
        <v>1413</v>
      </c>
      <c r="C176" s="31" t="s">
        <v>383</v>
      </c>
      <c r="D176" s="31" t="s">
        <v>8728</v>
      </c>
      <c r="E176" s="31" t="s">
        <v>2012</v>
      </c>
      <c r="F176" s="31" t="s">
        <v>2018</v>
      </c>
    </row>
    <row r="177" spans="1:7" ht="15" customHeight="1" x14ac:dyDescent="0.25">
      <c r="A177" s="31" t="s">
        <v>2011</v>
      </c>
      <c r="B177" s="31" t="s">
        <v>2114</v>
      </c>
      <c r="C177" s="31" t="s">
        <v>383</v>
      </c>
      <c r="D177" s="31" t="s">
        <v>5440</v>
      </c>
      <c r="E177" s="31" t="s">
        <v>2012</v>
      </c>
      <c r="F177" s="31" t="s">
        <v>2013</v>
      </c>
    </row>
    <row r="178" spans="1:7" x14ac:dyDescent="0.25">
      <c r="A178" s="31" t="s">
        <v>2011</v>
      </c>
      <c r="B178" s="31" t="s">
        <v>725</v>
      </c>
      <c r="C178" s="31" t="s">
        <v>383</v>
      </c>
      <c r="D178" s="31" t="s">
        <v>1998</v>
      </c>
      <c r="E178" s="31" t="s">
        <v>2012</v>
      </c>
      <c r="F178" s="31" t="s">
        <v>2018</v>
      </c>
    </row>
    <row r="179" spans="1:7" x14ac:dyDescent="0.25">
      <c r="A179" s="31" t="s">
        <v>2011</v>
      </c>
      <c r="B179" s="31" t="s">
        <v>781</v>
      </c>
      <c r="C179" s="31" t="s">
        <v>383</v>
      </c>
      <c r="D179" s="31" t="s">
        <v>8729</v>
      </c>
      <c r="E179" s="31" t="s">
        <v>2012</v>
      </c>
      <c r="F179" s="31" t="s">
        <v>2028</v>
      </c>
    </row>
    <row r="180" spans="1:7" x14ac:dyDescent="0.25">
      <c r="A180" s="31" t="s">
        <v>2011</v>
      </c>
      <c r="B180" s="31" t="s">
        <v>2041</v>
      </c>
      <c r="C180" s="31" t="s">
        <v>383</v>
      </c>
      <c r="D180" s="31" t="s">
        <v>5441</v>
      </c>
      <c r="E180" s="31" t="s">
        <v>2012</v>
      </c>
      <c r="F180" s="31" t="s">
        <v>2018</v>
      </c>
    </row>
    <row r="181" spans="1:7" x14ac:dyDescent="0.25">
      <c r="A181" s="31" t="s">
        <v>2011</v>
      </c>
      <c r="B181" s="31" t="s">
        <v>2115</v>
      </c>
      <c r="C181" s="31" t="s">
        <v>383</v>
      </c>
      <c r="D181" s="31" t="s">
        <v>5442</v>
      </c>
      <c r="E181" s="31" t="s">
        <v>2012</v>
      </c>
      <c r="F181" s="31" t="s">
        <v>2013</v>
      </c>
    </row>
    <row r="182" spans="1:7" x14ac:dyDescent="0.25">
      <c r="A182" s="31" t="s">
        <v>2011</v>
      </c>
      <c r="B182" s="31" t="s">
        <v>2116</v>
      </c>
      <c r="C182" s="31" t="s">
        <v>383</v>
      </c>
      <c r="D182" s="31" t="s">
        <v>5443</v>
      </c>
      <c r="E182" s="31" t="s">
        <v>2012</v>
      </c>
      <c r="F182" s="31" t="s">
        <v>2013</v>
      </c>
    </row>
    <row r="183" spans="1:7" x14ac:dyDescent="0.25">
      <c r="A183" s="31" t="s">
        <v>2011</v>
      </c>
      <c r="B183" s="31" t="s">
        <v>2117</v>
      </c>
      <c r="C183" s="31" t="s">
        <v>383</v>
      </c>
      <c r="D183" s="31" t="s">
        <v>5444</v>
      </c>
      <c r="E183" s="31" t="s">
        <v>2012</v>
      </c>
      <c r="F183" s="31" t="s">
        <v>2013</v>
      </c>
    </row>
    <row r="184" spans="1:7" x14ac:dyDescent="0.25">
      <c r="A184" s="31" t="s">
        <v>2011</v>
      </c>
      <c r="B184" s="31" t="s">
        <v>2118</v>
      </c>
      <c r="C184" s="31" t="s">
        <v>383</v>
      </c>
      <c r="D184" s="31" t="s">
        <v>5445</v>
      </c>
      <c r="E184" s="31" t="s">
        <v>2012</v>
      </c>
      <c r="F184" s="31" t="s">
        <v>2013</v>
      </c>
    </row>
    <row r="185" spans="1:7" x14ac:dyDescent="0.25">
      <c r="A185" s="31" t="s">
        <v>2011</v>
      </c>
      <c r="B185" s="31" t="s">
        <v>2119</v>
      </c>
      <c r="C185" s="31" t="s">
        <v>383</v>
      </c>
      <c r="D185" s="31" t="s">
        <v>5446</v>
      </c>
      <c r="E185" s="31" t="s">
        <v>2012</v>
      </c>
      <c r="F185" s="31" t="s">
        <v>2015</v>
      </c>
      <c r="G185" s="34" t="s">
        <v>2014</v>
      </c>
    </row>
    <row r="186" spans="1:7" x14ac:dyDescent="0.25">
      <c r="A186" s="31" t="s">
        <v>2011</v>
      </c>
      <c r="B186" s="31" t="s">
        <v>2119</v>
      </c>
      <c r="C186" s="31" t="s">
        <v>383</v>
      </c>
      <c r="D186" s="31" t="s">
        <v>5447</v>
      </c>
      <c r="E186" s="31" t="s">
        <v>2012</v>
      </c>
      <c r="F186" s="31" t="s">
        <v>2015</v>
      </c>
      <c r="G186" s="34" t="s">
        <v>2032</v>
      </c>
    </row>
    <row r="187" spans="1:7" x14ac:dyDescent="0.25">
      <c r="A187" s="31" t="s">
        <v>2011</v>
      </c>
      <c r="B187" s="31" t="s">
        <v>2120</v>
      </c>
      <c r="C187" s="31" t="s">
        <v>383</v>
      </c>
      <c r="D187" s="31" t="s">
        <v>5448</v>
      </c>
      <c r="E187" s="31" t="s">
        <v>2012</v>
      </c>
      <c r="F187" s="31" t="s">
        <v>2017</v>
      </c>
      <c r="G187" s="34" t="s">
        <v>2014</v>
      </c>
    </row>
    <row r="188" spans="1:7" x14ac:dyDescent="0.25">
      <c r="A188" s="31" t="s">
        <v>2011</v>
      </c>
      <c r="B188" s="31" t="s">
        <v>2121</v>
      </c>
      <c r="C188" s="31" t="s">
        <v>383</v>
      </c>
      <c r="D188" s="31" t="s">
        <v>5449</v>
      </c>
      <c r="E188" s="31" t="s">
        <v>2012</v>
      </c>
      <c r="F188" s="31" t="s">
        <v>2017</v>
      </c>
      <c r="G188" s="34" t="s">
        <v>2014</v>
      </c>
    </row>
    <row r="189" spans="1:7" x14ac:dyDescent="0.25">
      <c r="A189" s="31" t="s">
        <v>2011</v>
      </c>
      <c r="B189" s="31" t="s">
        <v>2122</v>
      </c>
      <c r="C189" s="31" t="s">
        <v>383</v>
      </c>
      <c r="D189" s="31" t="s">
        <v>5450</v>
      </c>
      <c r="E189" s="31" t="s">
        <v>2012</v>
      </c>
      <c r="F189" s="31" t="s">
        <v>2013</v>
      </c>
      <c r="G189" s="34" t="s">
        <v>596</v>
      </c>
    </row>
    <row r="190" spans="1:7" x14ac:dyDescent="0.25">
      <c r="A190" s="31" t="s">
        <v>2011</v>
      </c>
      <c r="B190" s="31" t="s">
        <v>2123</v>
      </c>
      <c r="C190" s="31" t="s">
        <v>383</v>
      </c>
      <c r="D190" s="31" t="s">
        <v>5451</v>
      </c>
      <c r="E190" s="31" t="s">
        <v>2012</v>
      </c>
      <c r="F190" s="31" t="s">
        <v>2013</v>
      </c>
      <c r="G190" s="34" t="s">
        <v>1979</v>
      </c>
    </row>
    <row r="191" spans="1:7" x14ac:dyDescent="0.25">
      <c r="A191" s="31" t="s">
        <v>2011</v>
      </c>
      <c r="B191" s="31" t="s">
        <v>2124</v>
      </c>
      <c r="C191" s="31" t="s">
        <v>383</v>
      </c>
      <c r="D191" s="31" t="s">
        <v>8730</v>
      </c>
      <c r="E191" s="31" t="s">
        <v>2012</v>
      </c>
      <c r="F191" s="31" t="s">
        <v>2018</v>
      </c>
    </row>
    <row r="192" spans="1:7" x14ac:dyDescent="0.25">
      <c r="A192" s="31" t="s">
        <v>2011</v>
      </c>
      <c r="B192" s="31" t="s">
        <v>15</v>
      </c>
      <c r="C192" s="31" t="s">
        <v>383</v>
      </c>
      <c r="D192" s="31" t="s">
        <v>1999</v>
      </c>
      <c r="E192" s="31" t="s">
        <v>2012</v>
      </c>
      <c r="F192" s="31" t="s">
        <v>2018</v>
      </c>
    </row>
    <row r="193" spans="1:7" ht="15" customHeight="1" x14ac:dyDescent="0.25">
      <c r="A193" s="31" t="s">
        <v>2011</v>
      </c>
      <c r="B193" s="31" t="s">
        <v>2125</v>
      </c>
      <c r="C193" s="31" t="s">
        <v>383</v>
      </c>
      <c r="D193" s="31" t="s">
        <v>5452</v>
      </c>
      <c r="E193" s="31" t="s">
        <v>2012</v>
      </c>
      <c r="F193" s="31" t="s">
        <v>2013</v>
      </c>
      <c r="G193" s="34" t="s">
        <v>599</v>
      </c>
    </row>
    <row r="194" spans="1:7" ht="15" customHeight="1" x14ac:dyDescent="0.25">
      <c r="A194" s="31" t="s">
        <v>2011</v>
      </c>
      <c r="B194" s="31" t="s">
        <v>395</v>
      </c>
      <c r="C194" s="31" t="s">
        <v>383</v>
      </c>
      <c r="D194" s="31" t="s">
        <v>5453</v>
      </c>
      <c r="E194" s="31" t="s">
        <v>2012</v>
      </c>
      <c r="F194" s="31" t="s">
        <v>2018</v>
      </c>
    </row>
    <row r="195" spans="1:7" x14ac:dyDescent="0.25">
      <c r="A195" s="31" t="s">
        <v>2011</v>
      </c>
      <c r="B195" s="31" t="s">
        <v>817</v>
      </c>
      <c r="C195" s="31" t="s">
        <v>383</v>
      </c>
      <c r="D195" s="31" t="s">
        <v>8731</v>
      </c>
      <c r="E195" s="31" t="s">
        <v>2012</v>
      </c>
      <c r="F195" s="31" t="s">
        <v>2028</v>
      </c>
    </row>
    <row r="196" spans="1:7" x14ac:dyDescent="0.25">
      <c r="A196" s="31" t="s">
        <v>2011</v>
      </c>
      <c r="B196" s="31" t="s">
        <v>859</v>
      </c>
      <c r="C196" s="31" t="s">
        <v>383</v>
      </c>
      <c r="D196" s="31" t="s">
        <v>1110</v>
      </c>
      <c r="E196" s="31" t="s">
        <v>2012</v>
      </c>
      <c r="F196" s="31" t="s">
        <v>2013</v>
      </c>
      <c r="G196" s="34" t="s">
        <v>9399</v>
      </c>
    </row>
    <row r="197" spans="1:7" x14ac:dyDescent="0.25">
      <c r="A197" s="31" t="s">
        <v>2011</v>
      </c>
      <c r="B197" s="31" t="s">
        <v>396</v>
      </c>
      <c r="C197" s="31" t="s">
        <v>383</v>
      </c>
      <c r="D197" s="31" t="s">
        <v>5454</v>
      </c>
      <c r="E197" s="31" t="s">
        <v>2012</v>
      </c>
      <c r="F197" s="31" t="s">
        <v>2018</v>
      </c>
    </row>
    <row r="198" spans="1:7" x14ac:dyDescent="0.25">
      <c r="A198" s="31" t="s">
        <v>2011</v>
      </c>
      <c r="B198" s="31" t="s">
        <v>2126</v>
      </c>
      <c r="C198" s="31" t="s">
        <v>383</v>
      </c>
      <c r="D198" s="31" t="s">
        <v>5455</v>
      </c>
      <c r="E198" s="31" t="s">
        <v>2012</v>
      </c>
      <c r="F198" s="31" t="s">
        <v>2013</v>
      </c>
      <c r="G198" s="34" t="s">
        <v>2127</v>
      </c>
    </row>
    <row r="199" spans="1:7" x14ac:dyDescent="0.25">
      <c r="A199" s="31" t="s">
        <v>2011</v>
      </c>
      <c r="B199" s="31" t="s">
        <v>2128</v>
      </c>
      <c r="C199" s="31" t="s">
        <v>383</v>
      </c>
      <c r="D199" s="31" t="s">
        <v>5456</v>
      </c>
      <c r="E199" s="31" t="s">
        <v>2012</v>
      </c>
      <c r="F199" s="31" t="s">
        <v>2013</v>
      </c>
    </row>
    <row r="200" spans="1:7" x14ac:dyDescent="0.25">
      <c r="A200" s="31" t="s">
        <v>2011</v>
      </c>
      <c r="B200" s="31" t="s">
        <v>2129</v>
      </c>
      <c r="C200" s="31" t="s">
        <v>383</v>
      </c>
      <c r="D200" s="31" t="s">
        <v>5457</v>
      </c>
      <c r="E200" s="31" t="s">
        <v>2012</v>
      </c>
      <c r="F200" s="31" t="s">
        <v>2013</v>
      </c>
    </row>
    <row r="201" spans="1:7" x14ac:dyDescent="0.25">
      <c r="A201" s="31" t="s">
        <v>2011</v>
      </c>
      <c r="B201" s="31" t="s">
        <v>107</v>
      </c>
      <c r="C201" s="31" t="s">
        <v>383</v>
      </c>
      <c r="D201" s="31" t="s">
        <v>1123</v>
      </c>
      <c r="E201" s="31" t="s">
        <v>2012</v>
      </c>
      <c r="F201" s="31" t="s">
        <v>2018</v>
      </c>
    </row>
    <row r="202" spans="1:7" x14ac:dyDescent="0.25">
      <c r="A202" s="31" t="s">
        <v>2011</v>
      </c>
      <c r="B202" s="31" t="s">
        <v>2130</v>
      </c>
      <c r="C202" s="31" t="s">
        <v>383</v>
      </c>
      <c r="D202" s="31" t="s">
        <v>5458</v>
      </c>
      <c r="E202" s="31" t="s">
        <v>2012</v>
      </c>
      <c r="F202" s="31" t="s">
        <v>2017</v>
      </c>
      <c r="G202" s="34" t="s">
        <v>2014</v>
      </c>
    </row>
    <row r="203" spans="1:7" x14ac:dyDescent="0.25">
      <c r="A203" s="31" t="s">
        <v>2011</v>
      </c>
      <c r="B203" s="31" t="s">
        <v>782</v>
      </c>
      <c r="C203" s="31" t="s">
        <v>383</v>
      </c>
      <c r="D203" s="31" t="s">
        <v>2000</v>
      </c>
      <c r="E203" s="31" t="s">
        <v>2012</v>
      </c>
      <c r="F203" s="31" t="s">
        <v>2028</v>
      </c>
    </row>
    <row r="204" spans="1:7" x14ac:dyDescent="0.25">
      <c r="A204" s="31" t="s">
        <v>2011</v>
      </c>
      <c r="B204" s="31" t="s">
        <v>2131</v>
      </c>
      <c r="C204" s="31" t="s">
        <v>383</v>
      </c>
      <c r="D204" s="31" t="s">
        <v>5459</v>
      </c>
      <c r="E204" s="31" t="s">
        <v>2012</v>
      </c>
      <c r="F204" s="31" t="s">
        <v>2013</v>
      </c>
      <c r="G204" s="34" t="s">
        <v>1534</v>
      </c>
    </row>
    <row r="205" spans="1:7" x14ac:dyDescent="0.25">
      <c r="A205" s="31" t="s">
        <v>2011</v>
      </c>
      <c r="B205" s="31" t="s">
        <v>2132</v>
      </c>
      <c r="C205" s="31" t="s">
        <v>383</v>
      </c>
      <c r="D205" s="31" t="s">
        <v>9078</v>
      </c>
      <c r="E205" s="31" t="s">
        <v>2012</v>
      </c>
      <c r="F205" s="31" t="s">
        <v>2017</v>
      </c>
      <c r="G205" s="34" t="s">
        <v>2014</v>
      </c>
    </row>
    <row r="206" spans="1:7" x14ac:dyDescent="0.25">
      <c r="A206" s="31" t="s">
        <v>2011</v>
      </c>
      <c r="B206" s="31" t="s">
        <v>2133</v>
      </c>
      <c r="C206" s="31" t="s">
        <v>383</v>
      </c>
      <c r="D206" s="31" t="s">
        <v>9400</v>
      </c>
      <c r="E206" s="31" t="s">
        <v>2012</v>
      </c>
      <c r="F206" s="31" t="s">
        <v>2013</v>
      </c>
    </row>
    <row r="207" spans="1:7" ht="15" customHeight="1" x14ac:dyDescent="0.25">
      <c r="A207" s="31" t="s">
        <v>2011</v>
      </c>
      <c r="B207" s="31" t="s">
        <v>1859</v>
      </c>
      <c r="C207" s="31" t="s">
        <v>383</v>
      </c>
      <c r="D207" s="31" t="s">
        <v>9401</v>
      </c>
      <c r="E207" s="31" t="s">
        <v>2012</v>
      </c>
      <c r="F207" s="31" t="s">
        <v>2013</v>
      </c>
      <c r="G207" s="34" t="s">
        <v>595</v>
      </c>
    </row>
    <row r="208" spans="1:7" x14ac:dyDescent="0.25">
      <c r="A208" s="31" t="s">
        <v>2011</v>
      </c>
      <c r="B208" s="31" t="s">
        <v>2134</v>
      </c>
      <c r="C208" s="31" t="s">
        <v>383</v>
      </c>
      <c r="D208" s="31" t="s">
        <v>9079</v>
      </c>
      <c r="E208" s="31" t="s">
        <v>2012</v>
      </c>
      <c r="F208" s="31" t="s">
        <v>2015</v>
      </c>
      <c r="G208" s="34" t="s">
        <v>2014</v>
      </c>
    </row>
    <row r="209" spans="1:7" ht="15" customHeight="1" x14ac:dyDescent="0.25">
      <c r="A209" s="31" t="s">
        <v>2011</v>
      </c>
      <c r="B209" s="31" t="s">
        <v>2135</v>
      </c>
      <c r="C209" s="31" t="s">
        <v>383</v>
      </c>
      <c r="D209" s="31" t="s">
        <v>9080</v>
      </c>
      <c r="E209" s="31" t="s">
        <v>2012</v>
      </c>
      <c r="F209" s="31" t="s">
        <v>2017</v>
      </c>
      <c r="G209" s="34" t="s">
        <v>2014</v>
      </c>
    </row>
    <row r="210" spans="1:7" x14ac:dyDescent="0.25">
      <c r="A210" s="31" t="s">
        <v>2011</v>
      </c>
      <c r="B210" s="31" t="s">
        <v>2136</v>
      </c>
      <c r="C210" s="31" t="s">
        <v>383</v>
      </c>
      <c r="D210" s="31" t="s">
        <v>5461</v>
      </c>
      <c r="E210" s="31" t="s">
        <v>2012</v>
      </c>
      <c r="F210" s="31" t="s">
        <v>2013</v>
      </c>
    </row>
    <row r="211" spans="1:7" x14ac:dyDescent="0.25">
      <c r="A211" s="31" t="s">
        <v>2011</v>
      </c>
      <c r="B211" s="31" t="s">
        <v>2137</v>
      </c>
      <c r="C211" s="31" t="s">
        <v>383</v>
      </c>
      <c r="D211" s="31" t="s">
        <v>9081</v>
      </c>
      <c r="E211" s="31" t="s">
        <v>2012</v>
      </c>
      <c r="F211" s="31" t="s">
        <v>2017</v>
      </c>
      <c r="G211" s="34" t="s">
        <v>2014</v>
      </c>
    </row>
    <row r="212" spans="1:7" x14ac:dyDescent="0.25">
      <c r="A212" s="31" t="s">
        <v>2011</v>
      </c>
      <c r="B212" s="31" t="s">
        <v>2138</v>
      </c>
      <c r="C212" s="31" t="s">
        <v>383</v>
      </c>
      <c r="D212" s="31" t="s">
        <v>9082</v>
      </c>
      <c r="E212" s="31" t="s">
        <v>2012</v>
      </c>
      <c r="F212" s="31" t="s">
        <v>2017</v>
      </c>
      <c r="G212" s="34" t="s">
        <v>2014</v>
      </c>
    </row>
    <row r="213" spans="1:7" ht="15" customHeight="1" x14ac:dyDescent="0.25">
      <c r="A213" s="31" t="s">
        <v>2011</v>
      </c>
      <c r="B213" s="31" t="s">
        <v>1414</v>
      </c>
      <c r="C213" s="31" t="s">
        <v>383</v>
      </c>
      <c r="D213" s="31" t="s">
        <v>5462</v>
      </c>
      <c r="E213" s="31" t="s">
        <v>2012</v>
      </c>
      <c r="F213" s="31" t="s">
        <v>2018</v>
      </c>
    </row>
    <row r="214" spans="1:7" x14ac:dyDescent="0.25">
      <c r="A214" s="31" t="s">
        <v>2011</v>
      </c>
      <c r="B214" s="31" t="s">
        <v>2139</v>
      </c>
      <c r="C214" s="31" t="s">
        <v>383</v>
      </c>
      <c r="D214" s="31" t="s">
        <v>9083</v>
      </c>
      <c r="E214" s="31" t="s">
        <v>2012</v>
      </c>
      <c r="F214" s="31" t="s">
        <v>2017</v>
      </c>
      <c r="G214" s="34" t="s">
        <v>2014</v>
      </c>
    </row>
    <row r="215" spans="1:7" x14ac:dyDescent="0.25">
      <c r="A215" s="31" t="s">
        <v>2011</v>
      </c>
      <c r="B215" s="31" t="s">
        <v>2140</v>
      </c>
      <c r="C215" s="31" t="s">
        <v>383</v>
      </c>
      <c r="D215" s="31" t="s">
        <v>9084</v>
      </c>
      <c r="E215" s="31" t="s">
        <v>2012</v>
      </c>
      <c r="F215" s="31" t="s">
        <v>2017</v>
      </c>
      <c r="G215" s="34" t="s">
        <v>2014</v>
      </c>
    </row>
    <row r="216" spans="1:7" x14ac:dyDescent="0.25">
      <c r="A216" s="31" t="s">
        <v>2011</v>
      </c>
      <c r="B216" s="31" t="s">
        <v>2141</v>
      </c>
      <c r="C216" s="31" t="s">
        <v>383</v>
      </c>
      <c r="D216" s="31" t="s">
        <v>9085</v>
      </c>
      <c r="E216" s="31" t="s">
        <v>2012</v>
      </c>
      <c r="F216" s="31" t="s">
        <v>2017</v>
      </c>
      <c r="G216" s="34" t="s">
        <v>2014</v>
      </c>
    </row>
    <row r="217" spans="1:7" x14ac:dyDescent="0.25">
      <c r="A217" s="31" t="s">
        <v>2011</v>
      </c>
      <c r="B217" s="31" t="s">
        <v>2142</v>
      </c>
      <c r="C217" s="31" t="s">
        <v>383</v>
      </c>
      <c r="D217" s="31" t="s">
        <v>5463</v>
      </c>
      <c r="E217" s="31" t="s">
        <v>2012</v>
      </c>
      <c r="F217" s="31" t="s">
        <v>2013</v>
      </c>
    </row>
    <row r="218" spans="1:7" x14ac:dyDescent="0.25">
      <c r="A218" s="31" t="s">
        <v>2011</v>
      </c>
      <c r="B218" s="31" t="s">
        <v>2143</v>
      </c>
      <c r="C218" s="31" t="s">
        <v>383</v>
      </c>
      <c r="D218" s="31" t="s">
        <v>5464</v>
      </c>
      <c r="E218" s="31" t="s">
        <v>2012</v>
      </c>
      <c r="F218" s="31" t="s">
        <v>2013</v>
      </c>
    </row>
    <row r="219" spans="1:7" x14ac:dyDescent="0.25">
      <c r="A219" s="31" t="s">
        <v>2011</v>
      </c>
      <c r="B219" s="31" t="s">
        <v>2144</v>
      </c>
      <c r="C219" s="31" t="s">
        <v>383</v>
      </c>
      <c r="D219" s="31" t="s">
        <v>9086</v>
      </c>
      <c r="E219" s="31" t="s">
        <v>2012</v>
      </c>
      <c r="F219" s="31" t="s">
        <v>2017</v>
      </c>
      <c r="G219" s="34" t="s">
        <v>2014</v>
      </c>
    </row>
    <row r="220" spans="1:7" x14ac:dyDescent="0.25">
      <c r="A220" s="31" t="s">
        <v>2011</v>
      </c>
      <c r="B220" s="31" t="s">
        <v>2145</v>
      </c>
      <c r="C220" s="31" t="s">
        <v>383</v>
      </c>
      <c r="D220" s="31" t="s">
        <v>5465</v>
      </c>
      <c r="E220" s="31" t="s">
        <v>2012</v>
      </c>
      <c r="F220" s="31" t="s">
        <v>2013</v>
      </c>
      <c r="G220" s="34" t="s">
        <v>104</v>
      </c>
    </row>
    <row r="221" spans="1:7" x14ac:dyDescent="0.25">
      <c r="A221" s="31" t="s">
        <v>2011</v>
      </c>
      <c r="B221" s="31" t="s">
        <v>2146</v>
      </c>
      <c r="C221" s="31" t="s">
        <v>383</v>
      </c>
      <c r="D221" s="31" t="s">
        <v>5466</v>
      </c>
      <c r="E221" s="31" t="s">
        <v>2012</v>
      </c>
      <c r="F221" s="31" t="s">
        <v>2017</v>
      </c>
      <c r="G221" s="34" t="s">
        <v>2014</v>
      </c>
    </row>
    <row r="222" spans="1:7" x14ac:dyDescent="0.25">
      <c r="A222" s="31" t="s">
        <v>2011</v>
      </c>
      <c r="B222" s="31" t="s">
        <v>2147</v>
      </c>
      <c r="C222" s="31" t="s">
        <v>383</v>
      </c>
      <c r="D222" s="31" t="s">
        <v>9087</v>
      </c>
      <c r="E222" s="31" t="s">
        <v>2012</v>
      </c>
      <c r="F222" s="31" t="s">
        <v>2017</v>
      </c>
      <c r="G222" s="34" t="s">
        <v>2014</v>
      </c>
    </row>
    <row r="223" spans="1:7" x14ac:dyDescent="0.25">
      <c r="A223" s="31" t="s">
        <v>2011</v>
      </c>
      <c r="B223" s="31" t="s">
        <v>2148</v>
      </c>
      <c r="C223" s="31" t="s">
        <v>383</v>
      </c>
      <c r="D223" s="31" t="s">
        <v>5467</v>
      </c>
      <c r="E223" s="31" t="s">
        <v>2012</v>
      </c>
      <c r="F223" s="31" t="s">
        <v>2017</v>
      </c>
      <c r="G223" s="34" t="s">
        <v>2014</v>
      </c>
    </row>
    <row r="224" spans="1:7" x14ac:dyDescent="0.25">
      <c r="A224" s="31" t="s">
        <v>2011</v>
      </c>
      <c r="B224" s="31" t="s">
        <v>2149</v>
      </c>
      <c r="C224" s="31" t="s">
        <v>383</v>
      </c>
      <c r="D224" s="31" t="s">
        <v>5468</v>
      </c>
      <c r="E224" s="31" t="s">
        <v>2012</v>
      </c>
      <c r="F224" s="31" t="s">
        <v>2017</v>
      </c>
      <c r="G224" s="34" t="s">
        <v>2014</v>
      </c>
    </row>
    <row r="225" spans="1:7" x14ac:dyDescent="0.25">
      <c r="A225" s="31" t="s">
        <v>2011</v>
      </c>
      <c r="B225" s="31" t="s">
        <v>680</v>
      </c>
      <c r="C225" s="31" t="s">
        <v>383</v>
      </c>
      <c r="D225" s="31" t="s">
        <v>8732</v>
      </c>
      <c r="E225" s="31" t="s">
        <v>2012</v>
      </c>
      <c r="F225" s="31" t="s">
        <v>2018</v>
      </c>
    </row>
    <row r="226" spans="1:7" x14ac:dyDescent="0.25">
      <c r="A226" s="31" t="s">
        <v>2011</v>
      </c>
      <c r="B226" s="31" t="s">
        <v>2150</v>
      </c>
      <c r="C226" s="31" t="s">
        <v>383</v>
      </c>
      <c r="D226" s="31" t="s">
        <v>9402</v>
      </c>
      <c r="E226" s="31" t="s">
        <v>2012</v>
      </c>
      <c r="F226" s="31" t="s">
        <v>2013</v>
      </c>
    </row>
    <row r="227" spans="1:7" x14ac:dyDescent="0.25">
      <c r="A227" s="31" t="s">
        <v>2011</v>
      </c>
      <c r="B227" s="31" t="s">
        <v>2151</v>
      </c>
      <c r="C227" s="31" t="s">
        <v>383</v>
      </c>
      <c r="D227" s="31" t="s">
        <v>9403</v>
      </c>
      <c r="E227" s="31" t="s">
        <v>2012</v>
      </c>
      <c r="F227" s="31" t="s">
        <v>2013</v>
      </c>
    </row>
    <row r="228" spans="1:7" x14ac:dyDescent="0.25">
      <c r="A228" s="31" t="s">
        <v>2011</v>
      </c>
      <c r="B228" s="31" t="s">
        <v>954</v>
      </c>
      <c r="C228" s="31" t="s">
        <v>383</v>
      </c>
      <c r="D228" s="31" t="s">
        <v>5471</v>
      </c>
      <c r="E228" s="31" t="s">
        <v>2012</v>
      </c>
      <c r="F228" s="31" t="s">
        <v>2013</v>
      </c>
      <c r="G228" s="34" t="s">
        <v>9404</v>
      </c>
    </row>
    <row r="229" spans="1:7" x14ac:dyDescent="0.25">
      <c r="A229" s="31" t="s">
        <v>2011</v>
      </c>
      <c r="B229" s="31" t="s">
        <v>860</v>
      </c>
      <c r="C229" s="31" t="s">
        <v>383</v>
      </c>
      <c r="D229" s="31" t="s">
        <v>5472</v>
      </c>
      <c r="E229" s="31" t="s">
        <v>2012</v>
      </c>
      <c r="F229" s="31" t="s">
        <v>2013</v>
      </c>
      <c r="G229" s="34" t="s">
        <v>9405</v>
      </c>
    </row>
    <row r="230" spans="1:7" x14ac:dyDescent="0.25">
      <c r="A230" s="31" t="s">
        <v>2011</v>
      </c>
      <c r="B230" s="31" t="s">
        <v>2152</v>
      </c>
      <c r="C230" s="31" t="s">
        <v>383</v>
      </c>
      <c r="D230" s="31" t="s">
        <v>5473</v>
      </c>
      <c r="E230" s="31" t="s">
        <v>2012</v>
      </c>
      <c r="F230" s="31" t="s">
        <v>2018</v>
      </c>
    </row>
    <row r="231" spans="1:7" x14ac:dyDescent="0.25">
      <c r="A231" s="31" t="s">
        <v>2011</v>
      </c>
      <c r="B231" s="31" t="s">
        <v>397</v>
      </c>
      <c r="C231" s="31" t="s">
        <v>383</v>
      </c>
      <c r="D231" s="31" t="s">
        <v>8733</v>
      </c>
      <c r="E231" s="31" t="s">
        <v>2012</v>
      </c>
      <c r="F231" s="31" t="s">
        <v>2018</v>
      </c>
    </row>
    <row r="232" spans="1:7" x14ac:dyDescent="0.25">
      <c r="A232" s="31" t="s">
        <v>2011</v>
      </c>
      <c r="B232" s="31" t="s">
        <v>2153</v>
      </c>
      <c r="C232" s="31" t="s">
        <v>383</v>
      </c>
      <c r="D232" s="31" t="s">
        <v>5474</v>
      </c>
      <c r="E232" s="31" t="s">
        <v>2012</v>
      </c>
      <c r="F232" s="31" t="s">
        <v>2013</v>
      </c>
    </row>
    <row r="233" spans="1:7" x14ac:dyDescent="0.25">
      <c r="A233" s="31" t="s">
        <v>2011</v>
      </c>
      <c r="B233" s="31" t="s">
        <v>2154</v>
      </c>
      <c r="C233" s="31" t="s">
        <v>383</v>
      </c>
      <c r="D233" s="31" t="s">
        <v>5475</v>
      </c>
      <c r="E233" s="31" t="s">
        <v>2012</v>
      </c>
      <c r="F233" s="31" t="s">
        <v>2013</v>
      </c>
    </row>
    <row r="234" spans="1:7" x14ac:dyDescent="0.25">
      <c r="A234" s="31" t="s">
        <v>2011</v>
      </c>
      <c r="B234" s="31" t="s">
        <v>2155</v>
      </c>
      <c r="C234" s="31" t="s">
        <v>383</v>
      </c>
      <c r="D234" s="31" t="s">
        <v>5476</v>
      </c>
      <c r="E234" s="31" t="s">
        <v>2012</v>
      </c>
      <c r="F234" s="31" t="s">
        <v>2013</v>
      </c>
    </row>
    <row r="235" spans="1:7" x14ac:dyDescent="0.25">
      <c r="A235" s="31" t="s">
        <v>2011</v>
      </c>
      <c r="B235" s="31" t="s">
        <v>2156</v>
      </c>
      <c r="C235" s="31" t="s">
        <v>383</v>
      </c>
      <c r="D235" s="31" t="s">
        <v>5477</v>
      </c>
      <c r="E235" s="31" t="s">
        <v>2012</v>
      </c>
      <c r="F235" s="31" t="s">
        <v>2013</v>
      </c>
    </row>
    <row r="236" spans="1:7" x14ac:dyDescent="0.25">
      <c r="A236" s="31" t="s">
        <v>2011</v>
      </c>
      <c r="B236" s="31" t="s">
        <v>2157</v>
      </c>
      <c r="C236" s="31" t="s">
        <v>383</v>
      </c>
      <c r="D236" s="31" t="s">
        <v>5478</v>
      </c>
      <c r="E236" s="31" t="s">
        <v>2012</v>
      </c>
      <c r="F236" s="31" t="s">
        <v>2013</v>
      </c>
    </row>
    <row r="237" spans="1:7" x14ac:dyDescent="0.25">
      <c r="A237" s="31" t="s">
        <v>2011</v>
      </c>
      <c r="B237" s="31" t="s">
        <v>1415</v>
      </c>
      <c r="C237" s="31" t="s">
        <v>383</v>
      </c>
      <c r="D237" s="31" t="s">
        <v>5479</v>
      </c>
      <c r="E237" s="31" t="s">
        <v>2012</v>
      </c>
      <c r="F237" s="31" t="s">
        <v>2018</v>
      </c>
    </row>
    <row r="238" spans="1:7" x14ac:dyDescent="0.25">
      <c r="A238" s="31" t="s">
        <v>2011</v>
      </c>
      <c r="B238" s="31" t="s">
        <v>2158</v>
      </c>
      <c r="C238" s="31" t="s">
        <v>383</v>
      </c>
      <c r="D238" s="31" t="s">
        <v>9406</v>
      </c>
      <c r="E238" s="31" t="s">
        <v>2012</v>
      </c>
      <c r="F238" s="31" t="s">
        <v>2013</v>
      </c>
      <c r="G238" s="34" t="s">
        <v>2159</v>
      </c>
    </row>
    <row r="239" spans="1:7" x14ac:dyDescent="0.25">
      <c r="A239" s="31" t="s">
        <v>2011</v>
      </c>
      <c r="B239" s="31" t="s">
        <v>2160</v>
      </c>
      <c r="C239" s="31" t="s">
        <v>383</v>
      </c>
      <c r="D239" s="31" t="s">
        <v>5480</v>
      </c>
      <c r="E239" s="31" t="s">
        <v>2012</v>
      </c>
      <c r="F239" s="31" t="s">
        <v>2013</v>
      </c>
    </row>
    <row r="240" spans="1:7" x14ac:dyDescent="0.25">
      <c r="A240" s="31" t="s">
        <v>2011</v>
      </c>
      <c r="B240" s="31" t="s">
        <v>2161</v>
      </c>
      <c r="C240" s="31" t="s">
        <v>383</v>
      </c>
      <c r="D240" s="31" t="s">
        <v>5481</v>
      </c>
      <c r="E240" s="31" t="s">
        <v>2012</v>
      </c>
      <c r="F240" s="31" t="s">
        <v>2017</v>
      </c>
      <c r="G240" s="34" t="s">
        <v>2014</v>
      </c>
    </row>
    <row r="241" spans="1:7" x14ac:dyDescent="0.25">
      <c r="A241" s="31" t="s">
        <v>2011</v>
      </c>
      <c r="B241" s="31" t="s">
        <v>783</v>
      </c>
      <c r="C241" s="31" t="s">
        <v>383</v>
      </c>
      <c r="D241" s="31" t="s">
        <v>8734</v>
      </c>
      <c r="E241" s="31" t="s">
        <v>2012</v>
      </c>
      <c r="F241" s="31" t="s">
        <v>2028</v>
      </c>
    </row>
    <row r="242" spans="1:7" x14ac:dyDescent="0.25">
      <c r="A242" s="31" t="s">
        <v>2011</v>
      </c>
      <c r="B242" s="31" t="s">
        <v>2162</v>
      </c>
      <c r="C242" s="31" t="s">
        <v>383</v>
      </c>
      <c r="D242" s="31" t="s">
        <v>8735</v>
      </c>
      <c r="E242" s="31" t="s">
        <v>2012</v>
      </c>
      <c r="F242" s="31" t="s">
        <v>2018</v>
      </c>
    </row>
    <row r="243" spans="1:7" x14ac:dyDescent="0.25">
      <c r="A243" s="31" t="s">
        <v>2011</v>
      </c>
      <c r="B243" s="31" t="s">
        <v>2163</v>
      </c>
      <c r="C243" s="31" t="s">
        <v>383</v>
      </c>
      <c r="D243" s="31" t="s">
        <v>5482</v>
      </c>
      <c r="E243" s="31" t="s">
        <v>2012</v>
      </c>
      <c r="F243" s="31" t="s">
        <v>2013</v>
      </c>
      <c r="G243" s="34" t="s">
        <v>651</v>
      </c>
    </row>
    <row r="244" spans="1:7" x14ac:dyDescent="0.25">
      <c r="A244" s="31" t="s">
        <v>2011</v>
      </c>
      <c r="B244" s="31" t="s">
        <v>861</v>
      </c>
      <c r="C244" s="31" t="s">
        <v>383</v>
      </c>
      <c r="D244" s="31" t="s">
        <v>1115</v>
      </c>
      <c r="E244" s="31" t="s">
        <v>2012</v>
      </c>
      <c r="F244" s="31" t="s">
        <v>2013</v>
      </c>
      <c r="G244" s="34" t="s">
        <v>9407</v>
      </c>
    </row>
    <row r="245" spans="1:7" x14ac:dyDescent="0.25">
      <c r="A245" s="31" t="s">
        <v>2011</v>
      </c>
      <c r="B245" s="31" t="s">
        <v>2164</v>
      </c>
      <c r="C245" s="31" t="s">
        <v>383</v>
      </c>
      <c r="D245" s="31" t="s">
        <v>5483</v>
      </c>
      <c r="E245" s="31" t="s">
        <v>2012</v>
      </c>
      <c r="F245" s="31" t="s">
        <v>2013</v>
      </c>
    </row>
    <row r="246" spans="1:7" x14ac:dyDescent="0.25">
      <c r="A246" s="31" t="s">
        <v>2011</v>
      </c>
      <c r="B246" s="31" t="s">
        <v>2165</v>
      </c>
      <c r="C246" s="31" t="s">
        <v>383</v>
      </c>
      <c r="D246" s="31" t="s">
        <v>5484</v>
      </c>
      <c r="E246" s="31" t="s">
        <v>2012</v>
      </c>
      <c r="F246" s="31" t="s">
        <v>2013</v>
      </c>
    </row>
    <row r="247" spans="1:7" x14ac:dyDescent="0.25">
      <c r="A247" s="31" t="s">
        <v>2011</v>
      </c>
      <c r="B247" s="31" t="s">
        <v>2166</v>
      </c>
      <c r="C247" s="31" t="s">
        <v>383</v>
      </c>
      <c r="D247" s="31" t="s">
        <v>5485</v>
      </c>
      <c r="E247" s="31" t="s">
        <v>2012</v>
      </c>
      <c r="F247" s="31" t="s">
        <v>2013</v>
      </c>
    </row>
    <row r="248" spans="1:7" x14ac:dyDescent="0.25">
      <c r="A248" s="31" t="s">
        <v>2011</v>
      </c>
      <c r="B248" s="31" t="s">
        <v>193</v>
      </c>
      <c r="C248" s="31" t="s">
        <v>383</v>
      </c>
      <c r="D248" s="31" t="s">
        <v>1169</v>
      </c>
      <c r="E248" s="31" t="s">
        <v>2012</v>
      </c>
      <c r="F248" s="31" t="s">
        <v>2013</v>
      </c>
      <c r="G248" s="34" t="s">
        <v>9408</v>
      </c>
    </row>
    <row r="249" spans="1:7" x14ac:dyDescent="0.25">
      <c r="A249" s="31" t="s">
        <v>2011</v>
      </c>
      <c r="B249" s="31" t="s">
        <v>2167</v>
      </c>
      <c r="C249" s="31" t="s">
        <v>383</v>
      </c>
      <c r="D249" s="31" t="s">
        <v>5486</v>
      </c>
      <c r="E249" s="31" t="s">
        <v>2012</v>
      </c>
      <c r="F249" s="31" t="s">
        <v>2018</v>
      </c>
    </row>
    <row r="250" spans="1:7" x14ac:dyDescent="0.25">
      <c r="A250" s="31" t="s">
        <v>2011</v>
      </c>
      <c r="B250" s="31" t="s">
        <v>2168</v>
      </c>
      <c r="C250" s="31" t="s">
        <v>383</v>
      </c>
      <c r="D250" s="31" t="s">
        <v>5487</v>
      </c>
      <c r="E250" s="31" t="s">
        <v>2012</v>
      </c>
      <c r="F250" s="31" t="s">
        <v>2013</v>
      </c>
    </row>
    <row r="251" spans="1:7" x14ac:dyDescent="0.25">
      <c r="A251" s="31" t="s">
        <v>2011</v>
      </c>
      <c r="B251" s="31" t="s">
        <v>2169</v>
      </c>
      <c r="C251" s="31" t="s">
        <v>383</v>
      </c>
      <c r="D251" s="31" t="s">
        <v>5488</v>
      </c>
      <c r="E251" s="31" t="s">
        <v>2012</v>
      </c>
      <c r="F251" s="31" t="s">
        <v>2013</v>
      </c>
    </row>
    <row r="252" spans="1:7" x14ac:dyDescent="0.25">
      <c r="A252" s="31" t="s">
        <v>2011</v>
      </c>
      <c r="B252" s="31" t="s">
        <v>398</v>
      </c>
      <c r="C252" s="31" t="s">
        <v>383</v>
      </c>
      <c r="D252" s="31" t="s">
        <v>5489</v>
      </c>
      <c r="E252" s="31" t="s">
        <v>2012</v>
      </c>
      <c r="F252" s="31" t="s">
        <v>2018</v>
      </c>
    </row>
    <row r="253" spans="1:7" x14ac:dyDescent="0.25">
      <c r="A253" s="31" t="s">
        <v>2011</v>
      </c>
      <c r="B253" s="31" t="s">
        <v>2170</v>
      </c>
      <c r="C253" s="31" t="s">
        <v>383</v>
      </c>
      <c r="D253" s="31" t="s">
        <v>5490</v>
      </c>
      <c r="E253" s="31" t="s">
        <v>2012</v>
      </c>
      <c r="F253" s="31" t="s">
        <v>2013</v>
      </c>
    </row>
    <row r="254" spans="1:7" x14ac:dyDescent="0.25">
      <c r="A254" s="31" t="s">
        <v>2011</v>
      </c>
      <c r="B254" s="31" t="s">
        <v>2171</v>
      </c>
      <c r="C254" s="31" t="s">
        <v>383</v>
      </c>
      <c r="D254" s="31" t="s">
        <v>5491</v>
      </c>
      <c r="E254" s="31" t="s">
        <v>2012</v>
      </c>
      <c r="F254" s="31" t="s">
        <v>2013</v>
      </c>
      <c r="G254" s="34" t="s">
        <v>848</v>
      </c>
    </row>
    <row r="255" spans="1:7" x14ac:dyDescent="0.25">
      <c r="A255" s="31" t="s">
        <v>2011</v>
      </c>
      <c r="B255" s="31" t="s">
        <v>2172</v>
      </c>
      <c r="C255" s="31" t="s">
        <v>383</v>
      </c>
      <c r="D255" s="31" t="s">
        <v>9409</v>
      </c>
      <c r="E255" s="31" t="s">
        <v>2012</v>
      </c>
      <c r="F255" s="31" t="s">
        <v>2013</v>
      </c>
    </row>
    <row r="256" spans="1:7" x14ac:dyDescent="0.25">
      <c r="A256" s="31" t="s">
        <v>2011</v>
      </c>
      <c r="B256" s="31" t="s">
        <v>784</v>
      </c>
      <c r="C256" s="31" t="s">
        <v>383</v>
      </c>
      <c r="D256" s="31" t="s">
        <v>8736</v>
      </c>
      <c r="E256" s="31" t="s">
        <v>2012</v>
      </c>
      <c r="F256" s="31" t="s">
        <v>2028</v>
      </c>
    </row>
    <row r="257" spans="1:7" x14ac:dyDescent="0.25">
      <c r="A257" s="31" t="s">
        <v>2011</v>
      </c>
      <c r="B257" s="31" t="s">
        <v>2173</v>
      </c>
      <c r="C257" s="31" t="s">
        <v>383</v>
      </c>
      <c r="D257" s="31" t="s">
        <v>9088</v>
      </c>
      <c r="E257" s="31" t="s">
        <v>2012</v>
      </c>
      <c r="F257" s="31" t="s">
        <v>2017</v>
      </c>
      <c r="G257" s="34" t="s">
        <v>2014</v>
      </c>
    </row>
    <row r="258" spans="1:7" x14ac:dyDescent="0.25">
      <c r="A258" s="31" t="s">
        <v>2011</v>
      </c>
      <c r="B258" s="31" t="s">
        <v>2173</v>
      </c>
      <c r="C258" s="31" t="s">
        <v>383</v>
      </c>
      <c r="D258" s="31" t="s">
        <v>5492</v>
      </c>
      <c r="E258" s="31" t="s">
        <v>2012</v>
      </c>
      <c r="F258" s="31" t="s">
        <v>2013</v>
      </c>
    </row>
    <row r="259" spans="1:7" x14ac:dyDescent="0.25">
      <c r="A259" s="31" t="s">
        <v>2011</v>
      </c>
      <c r="B259" s="31" t="s">
        <v>1991</v>
      </c>
      <c r="C259" s="31" t="s">
        <v>383</v>
      </c>
      <c r="D259" s="31" t="s">
        <v>5493</v>
      </c>
      <c r="E259" s="31" t="s">
        <v>2012</v>
      </c>
      <c r="F259" s="31" t="s">
        <v>2013</v>
      </c>
      <c r="G259" s="34" t="s">
        <v>9410</v>
      </c>
    </row>
    <row r="260" spans="1:7" x14ac:dyDescent="0.25">
      <c r="A260" s="31" t="s">
        <v>2011</v>
      </c>
      <c r="B260" s="31" t="s">
        <v>738</v>
      </c>
      <c r="C260" s="31" t="s">
        <v>383</v>
      </c>
      <c r="D260" s="31" t="s">
        <v>2001</v>
      </c>
      <c r="E260" s="31" t="s">
        <v>2012</v>
      </c>
      <c r="F260" s="31" t="s">
        <v>2028</v>
      </c>
    </row>
    <row r="261" spans="1:7" x14ac:dyDescent="0.25">
      <c r="A261" s="31" t="s">
        <v>2011</v>
      </c>
      <c r="B261" s="31" t="s">
        <v>2174</v>
      </c>
      <c r="C261" s="31" t="s">
        <v>383</v>
      </c>
      <c r="D261" s="31" t="s">
        <v>5494</v>
      </c>
      <c r="E261" s="31" t="s">
        <v>2012</v>
      </c>
      <c r="F261" s="31" t="s">
        <v>2013</v>
      </c>
      <c r="G261" s="34" t="s">
        <v>786</v>
      </c>
    </row>
    <row r="262" spans="1:7" x14ac:dyDescent="0.25">
      <c r="A262" s="31" t="s">
        <v>2011</v>
      </c>
      <c r="B262" s="31" t="s">
        <v>155</v>
      </c>
      <c r="C262" s="31" t="s">
        <v>383</v>
      </c>
      <c r="D262" s="31" t="s">
        <v>1152</v>
      </c>
      <c r="E262" s="31" t="s">
        <v>2012</v>
      </c>
      <c r="F262" s="31" t="s">
        <v>2013</v>
      </c>
      <c r="G262" s="34" t="s">
        <v>9411</v>
      </c>
    </row>
    <row r="263" spans="1:7" x14ac:dyDescent="0.25">
      <c r="A263" s="31" t="s">
        <v>2011</v>
      </c>
      <c r="B263" s="31" t="s">
        <v>399</v>
      </c>
      <c r="C263" s="31" t="s">
        <v>383</v>
      </c>
      <c r="D263" s="31" t="s">
        <v>9264</v>
      </c>
      <c r="E263" s="31" t="s">
        <v>2012</v>
      </c>
      <c r="F263" s="31" t="s">
        <v>2018</v>
      </c>
      <c r="G263" s="34" t="s">
        <v>9255</v>
      </c>
    </row>
    <row r="264" spans="1:7" x14ac:dyDescent="0.25">
      <c r="A264" s="31" t="s">
        <v>2011</v>
      </c>
      <c r="B264" s="31" t="s">
        <v>2175</v>
      </c>
      <c r="C264" s="31" t="s">
        <v>383</v>
      </c>
      <c r="D264" s="31" t="s">
        <v>5495</v>
      </c>
      <c r="E264" s="31" t="s">
        <v>2012</v>
      </c>
      <c r="F264" s="31" t="s">
        <v>2013</v>
      </c>
    </row>
    <row r="265" spans="1:7" x14ac:dyDescent="0.25">
      <c r="A265" s="31" t="s">
        <v>2011</v>
      </c>
      <c r="B265" s="31" t="s">
        <v>818</v>
      </c>
      <c r="C265" s="31" t="s">
        <v>383</v>
      </c>
      <c r="D265" s="31" t="s">
        <v>8737</v>
      </c>
      <c r="E265" s="31" t="s">
        <v>2012</v>
      </c>
      <c r="F265" s="31" t="s">
        <v>2028</v>
      </c>
    </row>
    <row r="266" spans="1:7" x14ac:dyDescent="0.25">
      <c r="A266" s="31" t="s">
        <v>2011</v>
      </c>
      <c r="B266" s="31" t="s">
        <v>2176</v>
      </c>
      <c r="C266" s="31" t="s">
        <v>383</v>
      </c>
      <c r="D266" s="31" t="s">
        <v>5496</v>
      </c>
      <c r="E266" s="31" t="s">
        <v>2012</v>
      </c>
      <c r="F266" s="31" t="s">
        <v>2013</v>
      </c>
      <c r="G266" s="34" t="s">
        <v>2177</v>
      </c>
    </row>
    <row r="267" spans="1:7" ht="15" customHeight="1" x14ac:dyDescent="0.25">
      <c r="A267" s="31" t="s">
        <v>2011</v>
      </c>
      <c r="B267" s="31" t="s">
        <v>2178</v>
      </c>
      <c r="C267" s="31" t="s">
        <v>383</v>
      </c>
      <c r="D267" s="31" t="s">
        <v>5497</v>
      </c>
      <c r="E267" s="31" t="s">
        <v>2012</v>
      </c>
      <c r="F267" s="31" t="s">
        <v>2018</v>
      </c>
    </row>
    <row r="268" spans="1:7" x14ac:dyDescent="0.25">
      <c r="A268" s="31" t="s">
        <v>2011</v>
      </c>
      <c r="B268" s="31" t="s">
        <v>2179</v>
      </c>
      <c r="C268" s="31" t="s">
        <v>383</v>
      </c>
      <c r="D268" s="31" t="s">
        <v>5498</v>
      </c>
      <c r="E268" s="31" t="s">
        <v>2012</v>
      </c>
      <c r="F268" s="31" t="s">
        <v>2018</v>
      </c>
    </row>
    <row r="269" spans="1:7" x14ac:dyDescent="0.25">
      <c r="A269" s="31" t="s">
        <v>2011</v>
      </c>
      <c r="B269" s="31" t="s">
        <v>2180</v>
      </c>
      <c r="C269" s="31" t="s">
        <v>383</v>
      </c>
      <c r="D269" s="31" t="s">
        <v>5499</v>
      </c>
      <c r="E269" s="31" t="s">
        <v>2012</v>
      </c>
      <c r="F269" s="31" t="s">
        <v>2013</v>
      </c>
      <c r="G269" s="34" t="s">
        <v>2181</v>
      </c>
    </row>
    <row r="270" spans="1:7" x14ac:dyDescent="0.25">
      <c r="A270" s="31" t="s">
        <v>2011</v>
      </c>
      <c r="B270" s="31" t="s">
        <v>2182</v>
      </c>
      <c r="C270" s="31" t="s">
        <v>383</v>
      </c>
      <c r="D270" s="31" t="s">
        <v>5500</v>
      </c>
      <c r="E270" s="31" t="s">
        <v>2012</v>
      </c>
      <c r="F270" s="31" t="s">
        <v>2013</v>
      </c>
    </row>
    <row r="271" spans="1:7" x14ac:dyDescent="0.25">
      <c r="A271" s="31" t="s">
        <v>2011</v>
      </c>
      <c r="B271" s="31" t="s">
        <v>2183</v>
      </c>
      <c r="C271" s="31" t="s">
        <v>383</v>
      </c>
      <c r="D271" s="31" t="s">
        <v>5501</v>
      </c>
      <c r="E271" s="31" t="s">
        <v>2012</v>
      </c>
      <c r="F271" s="31" t="s">
        <v>2013</v>
      </c>
      <c r="G271" s="34" t="s">
        <v>2184</v>
      </c>
    </row>
    <row r="272" spans="1:7" x14ac:dyDescent="0.25">
      <c r="A272" s="31" t="s">
        <v>2011</v>
      </c>
      <c r="B272" s="31" t="s">
        <v>2185</v>
      </c>
      <c r="C272" s="31" t="s">
        <v>383</v>
      </c>
      <c r="D272" s="31" t="s">
        <v>5502</v>
      </c>
      <c r="E272" s="31" t="s">
        <v>2012</v>
      </c>
      <c r="F272" s="31" t="s">
        <v>2018</v>
      </c>
    </row>
    <row r="273" spans="1:7" x14ac:dyDescent="0.25">
      <c r="A273" s="31" t="s">
        <v>2011</v>
      </c>
      <c r="B273" s="31" t="s">
        <v>2186</v>
      </c>
      <c r="C273" s="31" t="s">
        <v>383</v>
      </c>
      <c r="D273" s="31" t="s">
        <v>5503</v>
      </c>
      <c r="E273" s="31" t="s">
        <v>2012</v>
      </c>
      <c r="F273" s="31" t="s">
        <v>2013</v>
      </c>
    </row>
    <row r="274" spans="1:7" x14ac:dyDescent="0.25">
      <c r="A274" s="31" t="s">
        <v>2011</v>
      </c>
      <c r="B274" s="31" t="s">
        <v>739</v>
      </c>
      <c r="C274" s="31" t="s">
        <v>383</v>
      </c>
      <c r="D274" s="31" t="s">
        <v>2002</v>
      </c>
      <c r="E274" s="31" t="s">
        <v>2012</v>
      </c>
      <c r="F274" s="31" t="s">
        <v>2028</v>
      </c>
    </row>
    <row r="275" spans="1:7" x14ac:dyDescent="0.25">
      <c r="A275" s="31" t="s">
        <v>2011</v>
      </c>
      <c r="B275" s="31" t="s">
        <v>2187</v>
      </c>
      <c r="C275" s="31" t="s">
        <v>383</v>
      </c>
      <c r="D275" s="31" t="s">
        <v>5504</v>
      </c>
      <c r="E275" s="31" t="s">
        <v>2012</v>
      </c>
      <c r="F275" s="31" t="s">
        <v>2013</v>
      </c>
      <c r="G275" s="34" t="s">
        <v>1972</v>
      </c>
    </row>
    <row r="276" spans="1:7" x14ac:dyDescent="0.25">
      <c r="A276" s="31" t="s">
        <v>2011</v>
      </c>
      <c r="B276" s="31" t="s">
        <v>2188</v>
      </c>
      <c r="C276" s="31" t="s">
        <v>383</v>
      </c>
      <c r="D276" s="31" t="s">
        <v>5505</v>
      </c>
      <c r="E276" s="31" t="s">
        <v>2012</v>
      </c>
      <c r="F276" s="31" t="s">
        <v>2013</v>
      </c>
    </row>
    <row r="277" spans="1:7" x14ac:dyDescent="0.25">
      <c r="A277" s="31" t="s">
        <v>2011</v>
      </c>
      <c r="B277" s="31" t="s">
        <v>862</v>
      </c>
      <c r="C277" s="31" t="s">
        <v>383</v>
      </c>
      <c r="D277" s="31" t="s">
        <v>1384</v>
      </c>
      <c r="E277" s="31" t="s">
        <v>2012</v>
      </c>
      <c r="F277" s="31" t="s">
        <v>2013</v>
      </c>
      <c r="G277" s="34" t="s">
        <v>9412</v>
      </c>
    </row>
    <row r="278" spans="1:7" x14ac:dyDescent="0.25">
      <c r="A278" s="31" t="s">
        <v>2011</v>
      </c>
      <c r="B278" s="31" t="s">
        <v>2190</v>
      </c>
      <c r="C278" s="31" t="s">
        <v>383</v>
      </c>
      <c r="D278" s="31" t="s">
        <v>5506</v>
      </c>
      <c r="E278" s="31" t="s">
        <v>2012</v>
      </c>
      <c r="F278" s="31" t="s">
        <v>2013</v>
      </c>
    </row>
    <row r="279" spans="1:7" x14ac:dyDescent="0.25">
      <c r="A279" s="31" t="s">
        <v>2011</v>
      </c>
      <c r="B279" s="31" t="s">
        <v>863</v>
      </c>
      <c r="C279" s="31" t="s">
        <v>383</v>
      </c>
      <c r="D279" s="31" t="s">
        <v>5507</v>
      </c>
      <c r="E279" s="31" t="s">
        <v>2012</v>
      </c>
      <c r="F279" s="31" t="s">
        <v>2013</v>
      </c>
      <c r="G279" s="34" t="s">
        <v>9413</v>
      </c>
    </row>
    <row r="280" spans="1:7" x14ac:dyDescent="0.25">
      <c r="A280" s="31" t="s">
        <v>2011</v>
      </c>
      <c r="B280" s="31" t="s">
        <v>1789</v>
      </c>
      <c r="C280" s="31" t="s">
        <v>383</v>
      </c>
      <c r="D280" s="31" t="s">
        <v>5508</v>
      </c>
      <c r="E280" s="31" t="s">
        <v>2012</v>
      </c>
      <c r="F280" s="31" t="s">
        <v>2018</v>
      </c>
    </row>
    <row r="281" spans="1:7" x14ac:dyDescent="0.25">
      <c r="A281" s="31" t="s">
        <v>2011</v>
      </c>
      <c r="B281" s="31" t="s">
        <v>1787</v>
      </c>
      <c r="C281" s="31" t="s">
        <v>383</v>
      </c>
      <c r="D281" s="31" t="s">
        <v>5509</v>
      </c>
      <c r="E281" s="31" t="s">
        <v>2012</v>
      </c>
      <c r="F281" s="31" t="s">
        <v>2018</v>
      </c>
    </row>
    <row r="282" spans="1:7" x14ac:dyDescent="0.25">
      <c r="A282" s="31" t="s">
        <v>2011</v>
      </c>
      <c r="B282" s="31" t="s">
        <v>1783</v>
      </c>
      <c r="C282" s="31" t="s">
        <v>383</v>
      </c>
      <c r="D282" s="31" t="s">
        <v>5510</v>
      </c>
      <c r="E282" s="31" t="s">
        <v>2012</v>
      </c>
      <c r="F282" s="31" t="s">
        <v>2018</v>
      </c>
    </row>
    <row r="283" spans="1:7" x14ac:dyDescent="0.25">
      <c r="A283" s="31" t="s">
        <v>2011</v>
      </c>
      <c r="B283" s="31" t="s">
        <v>400</v>
      </c>
      <c r="C283" s="31" t="s">
        <v>383</v>
      </c>
      <c r="D283" s="31" t="s">
        <v>5511</v>
      </c>
      <c r="E283" s="31" t="s">
        <v>2012</v>
      </c>
      <c r="F283" s="31" t="s">
        <v>2018</v>
      </c>
    </row>
    <row r="284" spans="1:7" x14ac:dyDescent="0.25">
      <c r="A284" s="31" t="s">
        <v>2011</v>
      </c>
      <c r="B284" s="31" t="s">
        <v>1416</v>
      </c>
      <c r="C284" s="31" t="s">
        <v>383</v>
      </c>
      <c r="D284" s="31" t="s">
        <v>2003</v>
      </c>
      <c r="E284" s="31" t="s">
        <v>2012</v>
      </c>
      <c r="F284" s="31" t="s">
        <v>2018</v>
      </c>
    </row>
    <row r="285" spans="1:7" x14ac:dyDescent="0.25">
      <c r="A285" s="31" t="s">
        <v>2011</v>
      </c>
      <c r="B285" s="31" t="s">
        <v>2191</v>
      </c>
      <c r="C285" s="31" t="s">
        <v>383</v>
      </c>
      <c r="D285" s="31" t="s">
        <v>5512</v>
      </c>
      <c r="E285" s="31" t="s">
        <v>2012</v>
      </c>
      <c r="F285" s="31" t="s">
        <v>2015</v>
      </c>
      <c r="G285" s="34" t="s">
        <v>2014</v>
      </c>
    </row>
    <row r="286" spans="1:7" x14ac:dyDescent="0.25">
      <c r="A286" s="31" t="s">
        <v>2011</v>
      </c>
      <c r="B286" s="31" t="s">
        <v>2192</v>
      </c>
      <c r="C286" s="31" t="s">
        <v>383</v>
      </c>
      <c r="D286" s="31" t="s">
        <v>5513</v>
      </c>
      <c r="E286" s="31" t="s">
        <v>2012</v>
      </c>
      <c r="F286" s="31" t="s">
        <v>2013</v>
      </c>
    </row>
    <row r="287" spans="1:7" x14ac:dyDescent="0.25">
      <c r="A287" s="31" t="s">
        <v>2011</v>
      </c>
      <c r="B287" s="31" t="s">
        <v>2193</v>
      </c>
      <c r="C287" s="31" t="s">
        <v>383</v>
      </c>
      <c r="D287" s="31" t="s">
        <v>5514</v>
      </c>
      <c r="E287" s="31" t="s">
        <v>2012</v>
      </c>
      <c r="F287" s="31" t="s">
        <v>2013</v>
      </c>
    </row>
    <row r="288" spans="1:7" x14ac:dyDescent="0.25">
      <c r="A288" s="31" t="s">
        <v>2011</v>
      </c>
      <c r="B288" s="31" t="s">
        <v>2194</v>
      </c>
      <c r="C288" s="31" t="s">
        <v>383</v>
      </c>
      <c r="D288" s="31" t="s">
        <v>5515</v>
      </c>
      <c r="E288" s="31" t="s">
        <v>2012</v>
      </c>
      <c r="F288" s="31" t="s">
        <v>2013</v>
      </c>
    </row>
    <row r="289" spans="1:7" x14ac:dyDescent="0.25">
      <c r="A289" s="31" t="s">
        <v>2011</v>
      </c>
      <c r="B289" s="31" t="s">
        <v>2195</v>
      </c>
      <c r="C289" s="31" t="s">
        <v>383</v>
      </c>
      <c r="D289" s="31" t="s">
        <v>5516</v>
      </c>
      <c r="E289" s="31" t="s">
        <v>2012</v>
      </c>
      <c r="F289" s="31" t="s">
        <v>2013</v>
      </c>
    </row>
    <row r="290" spans="1:7" x14ac:dyDescent="0.25">
      <c r="A290" s="31" t="s">
        <v>2011</v>
      </c>
      <c r="B290" s="31" t="s">
        <v>2196</v>
      </c>
      <c r="C290" s="31" t="s">
        <v>383</v>
      </c>
      <c r="D290" s="31" t="s">
        <v>5517</v>
      </c>
      <c r="E290" s="31" t="s">
        <v>2012</v>
      </c>
      <c r="F290" s="31" t="s">
        <v>2013</v>
      </c>
      <c r="G290" s="34" t="s">
        <v>2197</v>
      </c>
    </row>
    <row r="291" spans="1:7" x14ac:dyDescent="0.25">
      <c r="A291" s="31" t="s">
        <v>2011</v>
      </c>
      <c r="B291" s="31" t="s">
        <v>143</v>
      </c>
      <c r="C291" s="31" t="s">
        <v>383</v>
      </c>
      <c r="D291" s="31" t="s">
        <v>1093</v>
      </c>
      <c r="E291" s="31" t="s">
        <v>2012</v>
      </c>
      <c r="F291" s="31" t="s">
        <v>2013</v>
      </c>
      <c r="G291" s="34" t="s">
        <v>9414</v>
      </c>
    </row>
    <row r="292" spans="1:7" x14ac:dyDescent="0.25">
      <c r="A292" s="31" t="s">
        <v>2011</v>
      </c>
      <c r="B292" s="31" t="s">
        <v>2198</v>
      </c>
      <c r="C292" s="31" t="s">
        <v>383</v>
      </c>
      <c r="D292" s="31" t="s">
        <v>5518</v>
      </c>
      <c r="E292" s="31" t="s">
        <v>2012</v>
      </c>
      <c r="F292" s="31" t="s">
        <v>2013</v>
      </c>
      <c r="G292" s="34" t="s">
        <v>778</v>
      </c>
    </row>
    <row r="293" spans="1:7" ht="15" customHeight="1" x14ac:dyDescent="0.25">
      <c r="A293" s="31" t="s">
        <v>2011</v>
      </c>
      <c r="B293" s="31" t="s">
        <v>2199</v>
      </c>
      <c r="C293" s="31" t="s">
        <v>383</v>
      </c>
      <c r="D293" s="31" t="s">
        <v>5519</v>
      </c>
      <c r="E293" s="31" t="s">
        <v>2012</v>
      </c>
      <c r="F293" s="31" t="s">
        <v>2017</v>
      </c>
      <c r="G293" s="34" t="s">
        <v>2014</v>
      </c>
    </row>
    <row r="294" spans="1:7" x14ac:dyDescent="0.25">
      <c r="A294" s="31" t="s">
        <v>2011</v>
      </c>
      <c r="B294" s="31" t="s">
        <v>1417</v>
      </c>
      <c r="C294" s="31" t="s">
        <v>383</v>
      </c>
      <c r="D294" s="31" t="s">
        <v>8738</v>
      </c>
      <c r="E294" s="31" t="s">
        <v>2012</v>
      </c>
      <c r="F294" s="31" t="s">
        <v>2018</v>
      </c>
    </row>
    <row r="295" spans="1:7" ht="15" customHeight="1" x14ac:dyDescent="0.25">
      <c r="A295" s="31" t="s">
        <v>2011</v>
      </c>
      <c r="B295" s="31" t="s">
        <v>2200</v>
      </c>
      <c r="C295" s="31" t="s">
        <v>383</v>
      </c>
      <c r="D295" s="31" t="s">
        <v>5520</v>
      </c>
      <c r="E295" s="31" t="s">
        <v>2012</v>
      </c>
      <c r="F295" s="31" t="s">
        <v>2013</v>
      </c>
      <c r="G295" s="34" t="s">
        <v>9415</v>
      </c>
    </row>
    <row r="296" spans="1:7" x14ac:dyDescent="0.25">
      <c r="A296" s="31" t="s">
        <v>2011</v>
      </c>
      <c r="B296" s="31" t="s">
        <v>401</v>
      </c>
      <c r="C296" s="31" t="s">
        <v>383</v>
      </c>
      <c r="D296" s="31" t="s">
        <v>8739</v>
      </c>
      <c r="E296" s="31" t="s">
        <v>2012</v>
      </c>
      <c r="F296" s="31" t="s">
        <v>2018</v>
      </c>
    </row>
    <row r="297" spans="1:7" x14ac:dyDescent="0.25">
      <c r="A297" s="31" t="s">
        <v>2011</v>
      </c>
      <c r="B297" s="31" t="s">
        <v>691</v>
      </c>
      <c r="C297" s="31" t="s">
        <v>383</v>
      </c>
      <c r="D297" s="31" t="s">
        <v>5521</v>
      </c>
      <c r="E297" s="31" t="s">
        <v>2012</v>
      </c>
      <c r="F297" s="31" t="s">
        <v>2018</v>
      </c>
    </row>
    <row r="298" spans="1:7" x14ac:dyDescent="0.25">
      <c r="A298" s="31" t="s">
        <v>2011</v>
      </c>
      <c r="B298" s="31" t="s">
        <v>2201</v>
      </c>
      <c r="C298" s="31" t="s">
        <v>383</v>
      </c>
      <c r="D298" s="31" t="s">
        <v>5522</v>
      </c>
      <c r="E298" s="31" t="s">
        <v>2012</v>
      </c>
      <c r="F298" s="31" t="s">
        <v>2013</v>
      </c>
    </row>
    <row r="299" spans="1:7" ht="15" customHeight="1" x14ac:dyDescent="0.25">
      <c r="A299" s="31" t="s">
        <v>2011</v>
      </c>
      <c r="B299" s="31" t="s">
        <v>2202</v>
      </c>
      <c r="C299" s="31" t="s">
        <v>383</v>
      </c>
      <c r="D299" s="31" t="s">
        <v>8740</v>
      </c>
      <c r="E299" s="31" t="s">
        <v>2012</v>
      </c>
      <c r="F299" s="31" t="s">
        <v>2018</v>
      </c>
    </row>
    <row r="300" spans="1:7" x14ac:dyDescent="0.25">
      <c r="A300" s="31" t="s">
        <v>2011</v>
      </c>
      <c r="B300" s="31" t="s">
        <v>1418</v>
      </c>
      <c r="C300" s="31" t="s">
        <v>383</v>
      </c>
      <c r="D300" s="31" t="s">
        <v>5523</v>
      </c>
      <c r="E300" s="31" t="s">
        <v>2012</v>
      </c>
      <c r="F300" s="31" t="s">
        <v>2018</v>
      </c>
    </row>
    <row r="301" spans="1:7" x14ac:dyDescent="0.25">
      <c r="A301" s="31" t="s">
        <v>2011</v>
      </c>
      <c r="B301" s="31" t="s">
        <v>2203</v>
      </c>
      <c r="C301" s="31" t="s">
        <v>383</v>
      </c>
      <c r="D301" s="31" t="s">
        <v>5524</v>
      </c>
      <c r="E301" s="31" t="s">
        <v>2012</v>
      </c>
      <c r="F301" s="31" t="s">
        <v>2015</v>
      </c>
      <c r="G301" s="34" t="s">
        <v>2014</v>
      </c>
    </row>
    <row r="302" spans="1:7" x14ac:dyDescent="0.25">
      <c r="A302" s="31" t="s">
        <v>2011</v>
      </c>
      <c r="B302" s="31" t="s">
        <v>2203</v>
      </c>
      <c r="C302" s="31" t="s">
        <v>383</v>
      </c>
      <c r="D302" s="31" t="s">
        <v>5525</v>
      </c>
      <c r="E302" s="31" t="s">
        <v>2012</v>
      </c>
      <c r="F302" s="31" t="s">
        <v>2015</v>
      </c>
      <c r="G302" s="34" t="s">
        <v>2032</v>
      </c>
    </row>
    <row r="303" spans="1:7" x14ac:dyDescent="0.25">
      <c r="A303" s="31" t="s">
        <v>2011</v>
      </c>
      <c r="B303" s="31" t="s">
        <v>2204</v>
      </c>
      <c r="C303" s="31" t="s">
        <v>383</v>
      </c>
      <c r="D303" s="31" t="s">
        <v>5526</v>
      </c>
      <c r="E303" s="31" t="s">
        <v>2012</v>
      </c>
      <c r="F303" s="31" t="s">
        <v>2013</v>
      </c>
      <c r="G303" s="34" t="s">
        <v>9416</v>
      </c>
    </row>
    <row r="304" spans="1:7" x14ac:dyDescent="0.25">
      <c r="A304" s="31" t="s">
        <v>2011</v>
      </c>
      <c r="B304" s="31" t="s">
        <v>616</v>
      </c>
      <c r="C304" s="31" t="s">
        <v>383</v>
      </c>
      <c r="D304" s="31" t="s">
        <v>1879</v>
      </c>
      <c r="E304" s="31" t="s">
        <v>2012</v>
      </c>
      <c r="F304" s="31" t="s">
        <v>2018</v>
      </c>
    </row>
    <row r="305" spans="1:7" x14ac:dyDescent="0.25">
      <c r="A305" s="31" t="s">
        <v>2011</v>
      </c>
      <c r="B305" s="31" t="s">
        <v>2205</v>
      </c>
      <c r="C305" s="31" t="s">
        <v>383</v>
      </c>
      <c r="D305" s="31" t="s">
        <v>5527</v>
      </c>
      <c r="E305" s="31" t="s">
        <v>2012</v>
      </c>
      <c r="F305" s="31" t="s">
        <v>2017</v>
      </c>
      <c r="G305" s="34" t="s">
        <v>2014</v>
      </c>
    </row>
    <row r="306" spans="1:7" ht="15" customHeight="1" x14ac:dyDescent="0.25">
      <c r="A306" s="31" t="s">
        <v>2011</v>
      </c>
      <c r="B306" s="31" t="s">
        <v>2206</v>
      </c>
      <c r="C306" s="31" t="s">
        <v>383</v>
      </c>
      <c r="D306" s="31" t="s">
        <v>5528</v>
      </c>
      <c r="E306" s="31" t="s">
        <v>2012</v>
      </c>
      <c r="F306" s="31" t="s">
        <v>2018</v>
      </c>
    </row>
    <row r="307" spans="1:7" x14ac:dyDescent="0.25">
      <c r="A307" s="31" t="s">
        <v>2011</v>
      </c>
      <c r="B307" s="31" t="s">
        <v>2207</v>
      </c>
      <c r="C307" s="31" t="s">
        <v>383</v>
      </c>
      <c r="D307" s="31" t="s">
        <v>5529</v>
      </c>
      <c r="E307" s="31" t="s">
        <v>2012</v>
      </c>
      <c r="F307" s="31" t="s">
        <v>2018</v>
      </c>
    </row>
    <row r="308" spans="1:7" x14ac:dyDescent="0.25">
      <c r="A308" s="31" t="s">
        <v>2011</v>
      </c>
      <c r="B308" s="31" t="s">
        <v>402</v>
      </c>
      <c r="C308" s="31" t="s">
        <v>383</v>
      </c>
      <c r="D308" s="31" t="s">
        <v>5530</v>
      </c>
      <c r="E308" s="31" t="s">
        <v>2012</v>
      </c>
      <c r="F308" s="31" t="s">
        <v>2018</v>
      </c>
    </row>
    <row r="309" spans="1:7" x14ac:dyDescent="0.25">
      <c r="A309" s="31" t="s">
        <v>2011</v>
      </c>
      <c r="B309" s="31" t="s">
        <v>2208</v>
      </c>
      <c r="C309" s="31" t="s">
        <v>383</v>
      </c>
      <c r="D309" s="31" t="s">
        <v>5531</v>
      </c>
      <c r="E309" s="31" t="s">
        <v>2012</v>
      </c>
      <c r="F309" s="31" t="s">
        <v>2018</v>
      </c>
    </row>
    <row r="310" spans="1:7" x14ac:dyDescent="0.25">
      <c r="A310" s="31" t="s">
        <v>2011</v>
      </c>
      <c r="B310" s="31" t="s">
        <v>2209</v>
      </c>
      <c r="C310" s="31" t="s">
        <v>383</v>
      </c>
      <c r="D310" s="31" t="s">
        <v>5532</v>
      </c>
      <c r="E310" s="31" t="s">
        <v>2012</v>
      </c>
      <c r="F310" s="31" t="s">
        <v>2018</v>
      </c>
    </row>
    <row r="311" spans="1:7" x14ac:dyDescent="0.25">
      <c r="A311" s="31" t="s">
        <v>2011</v>
      </c>
      <c r="B311" s="31" t="s">
        <v>2210</v>
      </c>
      <c r="C311" s="31" t="s">
        <v>383</v>
      </c>
      <c r="D311" s="31" t="s">
        <v>8741</v>
      </c>
      <c r="E311" s="31" t="s">
        <v>2012</v>
      </c>
      <c r="F311" s="31" t="s">
        <v>2018</v>
      </c>
    </row>
    <row r="312" spans="1:7" x14ac:dyDescent="0.25">
      <c r="A312" s="31" t="s">
        <v>2011</v>
      </c>
      <c r="B312" s="31" t="s">
        <v>122</v>
      </c>
      <c r="C312" s="31" t="s">
        <v>383</v>
      </c>
      <c r="D312" s="31" t="s">
        <v>1034</v>
      </c>
      <c r="E312" s="31" t="s">
        <v>2012</v>
      </c>
      <c r="F312" s="31" t="s">
        <v>2013</v>
      </c>
      <c r="G312" s="34" t="s">
        <v>9417</v>
      </c>
    </row>
    <row r="313" spans="1:7" x14ac:dyDescent="0.25">
      <c r="A313" s="31" t="s">
        <v>2011</v>
      </c>
      <c r="B313" s="31" t="s">
        <v>2211</v>
      </c>
      <c r="C313" s="31" t="s">
        <v>383</v>
      </c>
      <c r="D313" s="31" t="s">
        <v>5533</v>
      </c>
      <c r="E313" s="31" t="s">
        <v>2012</v>
      </c>
      <c r="F313" s="31" t="s">
        <v>2013</v>
      </c>
    </row>
    <row r="314" spans="1:7" x14ac:dyDescent="0.25">
      <c r="A314" s="31" t="s">
        <v>2011</v>
      </c>
      <c r="B314" s="31" t="s">
        <v>2212</v>
      </c>
      <c r="C314" s="31" t="s">
        <v>383</v>
      </c>
      <c r="D314" s="31" t="s">
        <v>8742</v>
      </c>
      <c r="E314" s="31" t="s">
        <v>2012</v>
      </c>
      <c r="F314" s="31" t="s">
        <v>2028</v>
      </c>
    </row>
    <row r="315" spans="1:7" x14ac:dyDescent="0.25">
      <c r="A315" s="31" t="s">
        <v>2011</v>
      </c>
      <c r="B315" s="31" t="s">
        <v>2213</v>
      </c>
      <c r="C315" s="31" t="s">
        <v>383</v>
      </c>
      <c r="D315" s="31" t="s">
        <v>5534</v>
      </c>
      <c r="E315" s="31" t="s">
        <v>2012</v>
      </c>
      <c r="F315" s="31" t="s">
        <v>2013</v>
      </c>
    </row>
    <row r="316" spans="1:7" x14ac:dyDescent="0.25">
      <c r="A316" s="31" t="s">
        <v>2011</v>
      </c>
      <c r="B316" s="31" t="s">
        <v>2214</v>
      </c>
      <c r="C316" s="31" t="s">
        <v>383</v>
      </c>
      <c r="D316" s="31" t="s">
        <v>5535</v>
      </c>
      <c r="E316" s="31" t="s">
        <v>2012</v>
      </c>
      <c r="F316" s="31" t="s">
        <v>2013</v>
      </c>
      <c r="G316" s="34" t="s">
        <v>1918</v>
      </c>
    </row>
    <row r="317" spans="1:7" x14ac:dyDescent="0.25">
      <c r="A317" s="31" t="s">
        <v>2011</v>
      </c>
      <c r="B317" s="31" t="s">
        <v>2215</v>
      </c>
      <c r="C317" s="31" t="s">
        <v>383</v>
      </c>
      <c r="D317" s="31" t="s">
        <v>9418</v>
      </c>
      <c r="E317" s="31" t="s">
        <v>2012</v>
      </c>
      <c r="F317" s="31" t="s">
        <v>2013</v>
      </c>
    </row>
    <row r="318" spans="1:7" ht="15" customHeight="1" x14ac:dyDescent="0.25">
      <c r="A318" s="31" t="s">
        <v>2011</v>
      </c>
      <c r="B318" s="31" t="s">
        <v>2216</v>
      </c>
      <c r="C318" s="31" t="s">
        <v>383</v>
      </c>
      <c r="D318" s="31" t="s">
        <v>5536</v>
      </c>
      <c r="E318" s="31" t="s">
        <v>2012</v>
      </c>
      <c r="F318" s="31" t="s">
        <v>2013</v>
      </c>
      <c r="G318" s="34" t="s">
        <v>1918</v>
      </c>
    </row>
    <row r="319" spans="1:7" x14ac:dyDescent="0.25">
      <c r="A319" s="31" t="s">
        <v>2011</v>
      </c>
      <c r="B319" s="31" t="s">
        <v>2217</v>
      </c>
      <c r="C319" s="31" t="s">
        <v>383</v>
      </c>
      <c r="D319" s="31" t="s">
        <v>5537</v>
      </c>
      <c r="E319" s="31" t="s">
        <v>2012</v>
      </c>
      <c r="F319" s="31" t="s">
        <v>2013</v>
      </c>
      <c r="G319" s="34" t="s">
        <v>9419</v>
      </c>
    </row>
    <row r="320" spans="1:7" x14ac:dyDescent="0.25">
      <c r="A320" s="31" t="s">
        <v>2011</v>
      </c>
      <c r="B320" s="31" t="s">
        <v>2218</v>
      </c>
      <c r="C320" s="31" t="s">
        <v>383</v>
      </c>
      <c r="D320" s="31" t="s">
        <v>9420</v>
      </c>
      <c r="E320" s="31" t="s">
        <v>2012</v>
      </c>
      <c r="F320" s="31" t="s">
        <v>2013</v>
      </c>
      <c r="G320" s="34" t="s">
        <v>2219</v>
      </c>
    </row>
    <row r="321" spans="1:7" x14ac:dyDescent="0.25">
      <c r="A321" s="31" t="s">
        <v>2011</v>
      </c>
      <c r="B321" s="31" t="s">
        <v>2222</v>
      </c>
      <c r="C321" s="31" t="s">
        <v>383</v>
      </c>
      <c r="D321" s="31" t="s">
        <v>5538</v>
      </c>
      <c r="E321" s="31" t="s">
        <v>2012</v>
      </c>
      <c r="F321" s="31" t="s">
        <v>2013</v>
      </c>
      <c r="G321" s="34" t="s">
        <v>1918</v>
      </c>
    </row>
    <row r="322" spans="1:7" x14ac:dyDescent="0.25">
      <c r="A322" s="31" t="s">
        <v>2011</v>
      </c>
      <c r="B322" s="31" t="s">
        <v>2223</v>
      </c>
      <c r="C322" s="31" t="s">
        <v>383</v>
      </c>
      <c r="D322" s="31" t="s">
        <v>5539</v>
      </c>
      <c r="E322" s="31" t="s">
        <v>2012</v>
      </c>
      <c r="F322" s="31" t="s">
        <v>2016</v>
      </c>
      <c r="G322" s="34" t="s">
        <v>2014</v>
      </c>
    </row>
    <row r="323" spans="1:7" x14ac:dyDescent="0.25">
      <c r="A323" s="31" t="s">
        <v>2011</v>
      </c>
      <c r="B323" s="31" t="s">
        <v>2224</v>
      </c>
      <c r="C323" s="31" t="s">
        <v>383</v>
      </c>
      <c r="D323" s="31" t="s">
        <v>5540</v>
      </c>
      <c r="E323" s="31" t="s">
        <v>2012</v>
      </c>
      <c r="F323" s="31" t="s">
        <v>2018</v>
      </c>
    </row>
    <row r="324" spans="1:7" x14ac:dyDescent="0.25">
      <c r="A324" s="31" t="s">
        <v>2011</v>
      </c>
      <c r="B324" s="31" t="s">
        <v>2225</v>
      </c>
      <c r="C324" s="31" t="s">
        <v>383</v>
      </c>
      <c r="D324" s="31" t="s">
        <v>5541</v>
      </c>
      <c r="E324" s="31" t="s">
        <v>2012</v>
      </c>
      <c r="F324" s="31" t="s">
        <v>2018</v>
      </c>
    </row>
    <row r="325" spans="1:7" x14ac:dyDescent="0.25">
      <c r="A325" s="31" t="s">
        <v>2011</v>
      </c>
      <c r="B325" s="31" t="s">
        <v>2226</v>
      </c>
      <c r="C325" s="31" t="s">
        <v>383</v>
      </c>
      <c r="D325" s="31" t="s">
        <v>5542</v>
      </c>
      <c r="E325" s="31" t="s">
        <v>2012</v>
      </c>
      <c r="F325" s="31" t="s">
        <v>2013</v>
      </c>
    </row>
    <row r="326" spans="1:7" x14ac:dyDescent="0.25">
      <c r="A326" s="31" t="s">
        <v>2011</v>
      </c>
      <c r="B326" s="31" t="s">
        <v>819</v>
      </c>
      <c r="C326" s="31" t="s">
        <v>383</v>
      </c>
      <c r="D326" s="31" t="s">
        <v>2004</v>
      </c>
      <c r="E326" s="31" t="s">
        <v>2012</v>
      </c>
      <c r="F326" s="31" t="s">
        <v>2028</v>
      </c>
    </row>
    <row r="327" spans="1:7" x14ac:dyDescent="0.25">
      <c r="A327" s="31" t="s">
        <v>2011</v>
      </c>
      <c r="B327" s="31" t="s">
        <v>2227</v>
      </c>
      <c r="C327" s="31" t="s">
        <v>383</v>
      </c>
      <c r="D327" s="31" t="s">
        <v>5543</v>
      </c>
      <c r="E327" s="31" t="s">
        <v>2012</v>
      </c>
      <c r="F327" s="31" t="s">
        <v>2013</v>
      </c>
    </row>
    <row r="328" spans="1:7" x14ac:dyDescent="0.25">
      <c r="A328" s="31" t="s">
        <v>2011</v>
      </c>
      <c r="B328" s="31" t="s">
        <v>2228</v>
      </c>
      <c r="C328" s="31" t="s">
        <v>383</v>
      </c>
      <c r="D328" s="31" t="s">
        <v>5544</v>
      </c>
      <c r="E328" s="31" t="s">
        <v>2012</v>
      </c>
      <c r="F328" s="31" t="s">
        <v>2013</v>
      </c>
      <c r="G328" s="34" t="s">
        <v>9421</v>
      </c>
    </row>
    <row r="329" spans="1:7" x14ac:dyDescent="0.25">
      <c r="A329" s="31" t="s">
        <v>2011</v>
      </c>
      <c r="B329" s="31" t="s">
        <v>2229</v>
      </c>
      <c r="C329" s="31" t="s">
        <v>383</v>
      </c>
      <c r="D329" s="31" t="s">
        <v>5545</v>
      </c>
      <c r="E329" s="31" t="s">
        <v>2012</v>
      </c>
      <c r="F329" s="31" t="s">
        <v>2015</v>
      </c>
      <c r="G329" s="34" t="s">
        <v>2014</v>
      </c>
    </row>
    <row r="330" spans="1:7" x14ac:dyDescent="0.25">
      <c r="A330" s="31" t="s">
        <v>2011</v>
      </c>
      <c r="B330" s="31" t="s">
        <v>2229</v>
      </c>
      <c r="C330" s="31" t="s">
        <v>383</v>
      </c>
      <c r="D330" s="31" t="s">
        <v>5546</v>
      </c>
      <c r="E330" s="31" t="s">
        <v>2012</v>
      </c>
      <c r="F330" s="31" t="s">
        <v>2015</v>
      </c>
      <c r="G330" s="34" t="s">
        <v>2032</v>
      </c>
    </row>
    <row r="331" spans="1:7" x14ac:dyDescent="0.25">
      <c r="A331" s="31" t="s">
        <v>2011</v>
      </c>
      <c r="B331" s="31" t="s">
        <v>2230</v>
      </c>
      <c r="C331" s="31" t="s">
        <v>383</v>
      </c>
      <c r="D331" s="31" t="s">
        <v>8743</v>
      </c>
      <c r="E331" s="31" t="s">
        <v>2012</v>
      </c>
      <c r="F331" s="31" t="s">
        <v>2018</v>
      </c>
    </row>
    <row r="332" spans="1:7" x14ac:dyDescent="0.25">
      <c r="A332" s="31" t="s">
        <v>2011</v>
      </c>
      <c r="B332" s="31" t="s">
        <v>2231</v>
      </c>
      <c r="C332" s="31" t="s">
        <v>383</v>
      </c>
      <c r="D332" s="31" t="s">
        <v>5547</v>
      </c>
      <c r="E332" s="31" t="s">
        <v>2012</v>
      </c>
      <c r="F332" s="31" t="s">
        <v>2015</v>
      </c>
      <c r="G332" s="34" t="s">
        <v>2014</v>
      </c>
    </row>
    <row r="333" spans="1:7" x14ac:dyDescent="0.25">
      <c r="A333" s="31" t="s">
        <v>2011</v>
      </c>
      <c r="B333" s="31" t="s">
        <v>2231</v>
      </c>
      <c r="C333" s="31" t="s">
        <v>383</v>
      </c>
      <c r="D333" s="31" t="s">
        <v>5548</v>
      </c>
      <c r="E333" s="31" t="s">
        <v>2012</v>
      </c>
      <c r="F333" s="31" t="s">
        <v>2015</v>
      </c>
      <c r="G333" s="34" t="s">
        <v>2032</v>
      </c>
    </row>
    <row r="334" spans="1:7" x14ac:dyDescent="0.25">
      <c r="A334" s="31" t="s">
        <v>2011</v>
      </c>
      <c r="B334" s="31" t="s">
        <v>2232</v>
      </c>
      <c r="C334" s="31" t="s">
        <v>383</v>
      </c>
      <c r="D334" s="31" t="s">
        <v>5549</v>
      </c>
      <c r="E334" s="31" t="s">
        <v>2012</v>
      </c>
      <c r="F334" s="31" t="s">
        <v>2018</v>
      </c>
    </row>
    <row r="335" spans="1:7" x14ac:dyDescent="0.25">
      <c r="A335" s="31" t="s">
        <v>2011</v>
      </c>
      <c r="B335" s="31" t="s">
        <v>2233</v>
      </c>
      <c r="C335" s="31" t="s">
        <v>383</v>
      </c>
      <c r="D335" s="31" t="s">
        <v>5550</v>
      </c>
      <c r="E335" s="31" t="s">
        <v>2012</v>
      </c>
      <c r="F335" s="31" t="s">
        <v>2013</v>
      </c>
    </row>
    <row r="336" spans="1:7" x14ac:dyDescent="0.25">
      <c r="A336" s="31" t="s">
        <v>2011</v>
      </c>
      <c r="B336" s="31" t="s">
        <v>2234</v>
      </c>
      <c r="C336" s="31" t="s">
        <v>383</v>
      </c>
      <c r="D336" s="31" t="s">
        <v>5551</v>
      </c>
      <c r="E336" s="31" t="s">
        <v>2012</v>
      </c>
      <c r="F336" s="31" t="s">
        <v>2013</v>
      </c>
    </row>
    <row r="337" spans="1:7" x14ac:dyDescent="0.25">
      <c r="A337" s="31" t="s">
        <v>2011</v>
      </c>
      <c r="B337" s="31" t="s">
        <v>2235</v>
      </c>
      <c r="C337" s="31" t="s">
        <v>383</v>
      </c>
      <c r="D337" s="31" t="s">
        <v>5552</v>
      </c>
      <c r="E337" s="31" t="s">
        <v>2012</v>
      </c>
      <c r="F337" s="31" t="s">
        <v>2013</v>
      </c>
    </row>
    <row r="338" spans="1:7" x14ac:dyDescent="0.25">
      <c r="A338" s="31" t="s">
        <v>2011</v>
      </c>
      <c r="B338" s="31" t="s">
        <v>2236</v>
      </c>
      <c r="C338" s="31" t="s">
        <v>383</v>
      </c>
      <c r="D338" s="31" t="s">
        <v>5553</v>
      </c>
      <c r="E338" s="31" t="s">
        <v>2012</v>
      </c>
      <c r="F338" s="31" t="s">
        <v>2013</v>
      </c>
      <c r="G338" s="34" t="s">
        <v>620</v>
      </c>
    </row>
    <row r="339" spans="1:7" x14ac:dyDescent="0.25">
      <c r="A339" s="31" t="s">
        <v>2011</v>
      </c>
      <c r="B339" s="31" t="s">
        <v>2237</v>
      </c>
      <c r="C339" s="31" t="s">
        <v>383</v>
      </c>
      <c r="D339" s="31" t="s">
        <v>5554</v>
      </c>
      <c r="E339" s="31" t="s">
        <v>2012</v>
      </c>
      <c r="F339" s="31" t="s">
        <v>2013</v>
      </c>
    </row>
    <row r="340" spans="1:7" x14ac:dyDescent="0.25">
      <c r="A340" s="31" t="s">
        <v>2011</v>
      </c>
      <c r="B340" s="31" t="s">
        <v>2238</v>
      </c>
      <c r="C340" s="31" t="s">
        <v>383</v>
      </c>
      <c r="D340" s="31" t="s">
        <v>5555</v>
      </c>
      <c r="E340" s="31" t="s">
        <v>2012</v>
      </c>
      <c r="F340" s="31" t="s">
        <v>2013</v>
      </c>
    </row>
    <row r="341" spans="1:7" x14ac:dyDescent="0.25">
      <c r="A341" s="31" t="s">
        <v>2011</v>
      </c>
      <c r="B341" s="31" t="s">
        <v>2239</v>
      </c>
      <c r="C341" s="31" t="s">
        <v>383</v>
      </c>
      <c r="D341" s="31" t="s">
        <v>5556</v>
      </c>
      <c r="E341" s="31" t="s">
        <v>2012</v>
      </c>
      <c r="F341" s="31" t="s">
        <v>2013</v>
      </c>
    </row>
    <row r="342" spans="1:7" x14ac:dyDescent="0.25">
      <c r="A342" s="31" t="s">
        <v>2011</v>
      </c>
      <c r="B342" s="31" t="s">
        <v>2240</v>
      </c>
      <c r="C342" s="31" t="s">
        <v>383</v>
      </c>
      <c r="D342" s="31" t="s">
        <v>5557</v>
      </c>
      <c r="E342" s="31" t="s">
        <v>2012</v>
      </c>
      <c r="F342" s="31" t="s">
        <v>2013</v>
      </c>
      <c r="G342" s="34" t="s">
        <v>369</v>
      </c>
    </row>
    <row r="343" spans="1:7" x14ac:dyDescent="0.25">
      <c r="A343" s="31" t="s">
        <v>2011</v>
      </c>
      <c r="B343" s="31" t="s">
        <v>2241</v>
      </c>
      <c r="C343" s="31" t="s">
        <v>383</v>
      </c>
      <c r="D343" s="31" t="s">
        <v>5558</v>
      </c>
      <c r="E343" s="31" t="s">
        <v>2012</v>
      </c>
      <c r="F343" s="31" t="s">
        <v>2013</v>
      </c>
    </row>
    <row r="344" spans="1:7" x14ac:dyDescent="0.25">
      <c r="A344" s="31" t="s">
        <v>2011</v>
      </c>
      <c r="B344" s="31" t="s">
        <v>2242</v>
      </c>
      <c r="C344" s="31" t="s">
        <v>383</v>
      </c>
      <c r="D344" s="31" t="s">
        <v>5559</v>
      </c>
      <c r="E344" s="31" t="s">
        <v>2012</v>
      </c>
      <c r="F344" s="31" t="s">
        <v>2013</v>
      </c>
      <c r="G344" s="34" t="s">
        <v>9422</v>
      </c>
    </row>
    <row r="345" spans="1:7" x14ac:dyDescent="0.25">
      <c r="A345" s="31" t="s">
        <v>2011</v>
      </c>
      <c r="B345" s="31" t="s">
        <v>42</v>
      </c>
      <c r="C345" s="31" t="s">
        <v>383</v>
      </c>
      <c r="D345" s="31" t="s">
        <v>1063</v>
      </c>
      <c r="E345" s="31" t="s">
        <v>2012</v>
      </c>
      <c r="F345" s="31" t="s">
        <v>2013</v>
      </c>
      <c r="G345" s="34" t="s">
        <v>9423</v>
      </c>
    </row>
    <row r="346" spans="1:7" x14ac:dyDescent="0.25">
      <c r="A346" s="31" t="s">
        <v>2011</v>
      </c>
      <c r="B346" s="31" t="s">
        <v>2243</v>
      </c>
      <c r="C346" s="31" t="s">
        <v>383</v>
      </c>
      <c r="D346" s="31" t="s">
        <v>5560</v>
      </c>
      <c r="E346" s="31" t="s">
        <v>2012</v>
      </c>
      <c r="F346" s="31" t="s">
        <v>2013</v>
      </c>
      <c r="G346" s="34" t="s">
        <v>782</v>
      </c>
    </row>
    <row r="347" spans="1:7" x14ac:dyDescent="0.25">
      <c r="A347" s="31" t="s">
        <v>2011</v>
      </c>
      <c r="B347" s="31" t="s">
        <v>1419</v>
      </c>
      <c r="C347" s="31" t="s">
        <v>383</v>
      </c>
      <c r="D347" s="31" t="s">
        <v>5561</v>
      </c>
      <c r="E347" s="31" t="s">
        <v>2012</v>
      </c>
      <c r="F347" s="31" t="s">
        <v>2018</v>
      </c>
    </row>
    <row r="348" spans="1:7" x14ac:dyDescent="0.25">
      <c r="A348" s="31" t="s">
        <v>2011</v>
      </c>
      <c r="B348" s="31" t="s">
        <v>2244</v>
      </c>
      <c r="C348" s="31" t="s">
        <v>383</v>
      </c>
      <c r="D348" s="31" t="s">
        <v>5562</v>
      </c>
      <c r="E348" s="31" t="s">
        <v>2012</v>
      </c>
      <c r="F348" s="31" t="s">
        <v>2013</v>
      </c>
    </row>
    <row r="349" spans="1:7" x14ac:dyDescent="0.25">
      <c r="A349" s="31" t="s">
        <v>2011</v>
      </c>
      <c r="B349" s="31" t="s">
        <v>2245</v>
      </c>
      <c r="C349" s="31" t="s">
        <v>383</v>
      </c>
      <c r="D349" s="31" t="s">
        <v>5563</v>
      </c>
      <c r="E349" s="31" t="s">
        <v>2012</v>
      </c>
      <c r="F349" s="31" t="s">
        <v>2013</v>
      </c>
    </row>
    <row r="350" spans="1:7" x14ac:dyDescent="0.25">
      <c r="A350" s="31" t="s">
        <v>2011</v>
      </c>
      <c r="B350" s="31" t="s">
        <v>2246</v>
      </c>
      <c r="C350" s="31" t="s">
        <v>383</v>
      </c>
      <c r="D350" s="31" t="s">
        <v>5564</v>
      </c>
      <c r="E350" s="31" t="s">
        <v>2012</v>
      </c>
      <c r="F350" s="31" t="s">
        <v>2013</v>
      </c>
    </row>
    <row r="351" spans="1:7" x14ac:dyDescent="0.25">
      <c r="A351" s="31" t="s">
        <v>2011</v>
      </c>
      <c r="B351" s="31" t="s">
        <v>2247</v>
      </c>
      <c r="C351" s="31" t="s">
        <v>383</v>
      </c>
      <c r="D351" s="31" t="s">
        <v>5565</v>
      </c>
      <c r="E351" s="31" t="s">
        <v>2012</v>
      </c>
      <c r="F351" s="31" t="s">
        <v>2013</v>
      </c>
    </row>
    <row r="352" spans="1:7" x14ac:dyDescent="0.25">
      <c r="A352" s="31" t="s">
        <v>2011</v>
      </c>
      <c r="B352" s="31" t="s">
        <v>2248</v>
      </c>
      <c r="C352" s="31" t="s">
        <v>383</v>
      </c>
      <c r="D352" s="31" t="s">
        <v>5566</v>
      </c>
      <c r="E352" s="31" t="s">
        <v>2012</v>
      </c>
      <c r="F352" s="31" t="s">
        <v>2013</v>
      </c>
    </row>
    <row r="353" spans="1:7" x14ac:dyDescent="0.25">
      <c r="A353" s="31" t="s">
        <v>2011</v>
      </c>
      <c r="B353" s="31" t="s">
        <v>2249</v>
      </c>
      <c r="C353" s="31" t="s">
        <v>383</v>
      </c>
      <c r="D353" s="31" t="s">
        <v>9424</v>
      </c>
      <c r="E353" s="31" t="s">
        <v>2012</v>
      </c>
      <c r="F353" s="31" t="s">
        <v>2013</v>
      </c>
    </row>
    <row r="354" spans="1:7" x14ac:dyDescent="0.25">
      <c r="A354" s="31" t="s">
        <v>2011</v>
      </c>
      <c r="B354" s="31" t="s">
        <v>2250</v>
      </c>
      <c r="C354" s="31" t="s">
        <v>383</v>
      </c>
      <c r="D354" s="31" t="s">
        <v>5567</v>
      </c>
      <c r="E354" s="31" t="s">
        <v>2012</v>
      </c>
      <c r="F354" s="31" t="s">
        <v>2013</v>
      </c>
      <c r="G354" s="34" t="s">
        <v>2251</v>
      </c>
    </row>
    <row r="355" spans="1:7" x14ac:dyDescent="0.25">
      <c r="A355" s="31" t="s">
        <v>2011</v>
      </c>
      <c r="B355" s="31" t="s">
        <v>2252</v>
      </c>
      <c r="C355" s="31" t="s">
        <v>383</v>
      </c>
      <c r="D355" s="31" t="s">
        <v>5568</v>
      </c>
      <c r="E355" s="31" t="s">
        <v>2012</v>
      </c>
      <c r="F355" s="31" t="s">
        <v>2018</v>
      </c>
    </row>
    <row r="356" spans="1:7" x14ac:dyDescent="0.25">
      <c r="A356" s="31" t="s">
        <v>2011</v>
      </c>
      <c r="B356" s="31" t="s">
        <v>403</v>
      </c>
      <c r="C356" s="31" t="s">
        <v>383</v>
      </c>
      <c r="D356" s="31" t="s">
        <v>5569</v>
      </c>
      <c r="E356" s="31" t="s">
        <v>2012</v>
      </c>
      <c r="F356" s="31" t="s">
        <v>2018</v>
      </c>
    </row>
    <row r="357" spans="1:7" x14ac:dyDescent="0.25">
      <c r="A357" s="31" t="s">
        <v>2011</v>
      </c>
      <c r="B357" s="31" t="s">
        <v>111</v>
      </c>
      <c r="C357" s="31" t="s">
        <v>383</v>
      </c>
      <c r="D357" s="31" t="s">
        <v>1125</v>
      </c>
      <c r="E357" s="31" t="s">
        <v>2012</v>
      </c>
      <c r="F357" s="31" t="s">
        <v>2018</v>
      </c>
    </row>
    <row r="358" spans="1:7" x14ac:dyDescent="0.25">
      <c r="A358" s="31" t="s">
        <v>2011</v>
      </c>
      <c r="B358" s="31" t="s">
        <v>111</v>
      </c>
      <c r="C358" s="31" t="s">
        <v>383</v>
      </c>
      <c r="D358" s="31" t="s">
        <v>5570</v>
      </c>
      <c r="E358" s="31" t="s">
        <v>2012</v>
      </c>
      <c r="F358" s="31" t="s">
        <v>2013</v>
      </c>
    </row>
    <row r="359" spans="1:7" x14ac:dyDescent="0.25">
      <c r="A359" s="31" t="s">
        <v>2011</v>
      </c>
      <c r="B359" s="31" t="s">
        <v>2253</v>
      </c>
      <c r="C359" s="31" t="s">
        <v>383</v>
      </c>
      <c r="D359" s="31" t="s">
        <v>5571</v>
      </c>
      <c r="E359" s="31" t="s">
        <v>2012</v>
      </c>
      <c r="F359" s="31" t="s">
        <v>2017</v>
      </c>
      <c r="G359" s="34" t="s">
        <v>2014</v>
      </c>
    </row>
    <row r="360" spans="1:7" x14ac:dyDescent="0.25">
      <c r="A360" s="31" t="s">
        <v>2011</v>
      </c>
      <c r="B360" s="31" t="s">
        <v>2254</v>
      </c>
      <c r="C360" s="31" t="s">
        <v>383</v>
      </c>
      <c r="D360" s="31" t="s">
        <v>5572</v>
      </c>
      <c r="E360" s="31" t="s">
        <v>2012</v>
      </c>
      <c r="F360" s="31" t="s">
        <v>2013</v>
      </c>
    </row>
    <row r="361" spans="1:7" x14ac:dyDescent="0.25">
      <c r="A361" s="31" t="s">
        <v>2011</v>
      </c>
      <c r="B361" s="31" t="s">
        <v>2255</v>
      </c>
      <c r="C361" s="31" t="s">
        <v>383</v>
      </c>
      <c r="D361" s="31" t="s">
        <v>5573</v>
      </c>
      <c r="E361" s="31" t="s">
        <v>2012</v>
      </c>
      <c r="F361" s="31" t="s">
        <v>2013</v>
      </c>
    </row>
    <row r="362" spans="1:7" x14ac:dyDescent="0.25">
      <c r="A362" s="31" t="s">
        <v>2011</v>
      </c>
      <c r="B362" s="31" t="s">
        <v>1420</v>
      </c>
      <c r="C362" s="31" t="s">
        <v>383</v>
      </c>
      <c r="D362" s="31" t="s">
        <v>2005</v>
      </c>
      <c r="E362" s="31" t="s">
        <v>2012</v>
      </c>
      <c r="F362" s="31" t="s">
        <v>2018</v>
      </c>
    </row>
    <row r="363" spans="1:7" x14ac:dyDescent="0.25">
      <c r="A363" s="31" t="s">
        <v>2011</v>
      </c>
      <c r="B363" s="31" t="s">
        <v>2256</v>
      </c>
      <c r="C363" s="31" t="s">
        <v>383</v>
      </c>
      <c r="D363" s="31" t="s">
        <v>5574</v>
      </c>
      <c r="E363" s="31" t="s">
        <v>2012</v>
      </c>
      <c r="F363" s="31" t="s">
        <v>2013</v>
      </c>
      <c r="G363" s="34" t="s">
        <v>841</v>
      </c>
    </row>
    <row r="364" spans="1:7" x14ac:dyDescent="0.25">
      <c r="A364" s="31" t="s">
        <v>2011</v>
      </c>
      <c r="B364" s="31" t="s">
        <v>2257</v>
      </c>
      <c r="C364" s="31" t="s">
        <v>383</v>
      </c>
      <c r="D364" s="31" t="s">
        <v>8744</v>
      </c>
      <c r="E364" s="31" t="s">
        <v>2012</v>
      </c>
      <c r="F364" s="31" t="s">
        <v>2018</v>
      </c>
    </row>
    <row r="365" spans="1:7" x14ac:dyDescent="0.25">
      <c r="A365" s="31" t="s">
        <v>2011</v>
      </c>
      <c r="B365" s="31" t="s">
        <v>2258</v>
      </c>
      <c r="C365" s="31" t="s">
        <v>383</v>
      </c>
      <c r="D365" s="31" t="s">
        <v>5575</v>
      </c>
      <c r="E365" s="31" t="s">
        <v>2012</v>
      </c>
      <c r="F365" s="31" t="s">
        <v>2013</v>
      </c>
      <c r="G365" s="34" t="s">
        <v>672</v>
      </c>
    </row>
    <row r="366" spans="1:7" x14ac:dyDescent="0.25">
      <c r="A366" s="31" t="s">
        <v>2011</v>
      </c>
      <c r="B366" s="31" t="s">
        <v>2259</v>
      </c>
      <c r="C366" s="31" t="s">
        <v>383</v>
      </c>
      <c r="D366" s="31" t="s">
        <v>5576</v>
      </c>
      <c r="E366" s="31" t="s">
        <v>2012</v>
      </c>
      <c r="F366" s="31" t="s">
        <v>2013</v>
      </c>
    </row>
    <row r="367" spans="1:7" x14ac:dyDescent="0.25">
      <c r="A367" s="31" t="s">
        <v>2011</v>
      </c>
      <c r="B367" s="31" t="s">
        <v>2260</v>
      </c>
      <c r="C367" s="31" t="s">
        <v>383</v>
      </c>
      <c r="D367" s="31" t="s">
        <v>5577</v>
      </c>
      <c r="E367" s="31" t="s">
        <v>2012</v>
      </c>
      <c r="F367" s="31" t="s">
        <v>2013</v>
      </c>
    </row>
    <row r="368" spans="1:7" x14ac:dyDescent="0.25">
      <c r="A368" s="31" t="s">
        <v>2011</v>
      </c>
      <c r="B368" s="31" t="s">
        <v>1987</v>
      </c>
      <c r="C368" s="31" t="s">
        <v>383</v>
      </c>
      <c r="D368" s="31" t="s">
        <v>5578</v>
      </c>
      <c r="E368" s="31" t="s">
        <v>2012</v>
      </c>
      <c r="F368" s="31" t="s">
        <v>2013</v>
      </c>
      <c r="G368" s="34" t="s">
        <v>9425</v>
      </c>
    </row>
    <row r="369" spans="1:7" x14ac:dyDescent="0.25">
      <c r="A369" s="31" t="s">
        <v>2011</v>
      </c>
      <c r="B369" s="31" t="s">
        <v>2261</v>
      </c>
      <c r="C369" s="31" t="s">
        <v>383</v>
      </c>
      <c r="D369" s="31" t="s">
        <v>5579</v>
      </c>
      <c r="E369" s="31" t="s">
        <v>2012</v>
      </c>
      <c r="F369" s="31" t="s">
        <v>2013</v>
      </c>
      <c r="G369" s="34" t="s">
        <v>805</v>
      </c>
    </row>
    <row r="370" spans="1:7" x14ac:dyDescent="0.25">
      <c r="A370" s="31" t="s">
        <v>2011</v>
      </c>
      <c r="B370" s="31" t="s">
        <v>2262</v>
      </c>
      <c r="C370" s="31" t="s">
        <v>383</v>
      </c>
      <c r="D370" s="31" t="s">
        <v>5580</v>
      </c>
      <c r="E370" s="31" t="s">
        <v>2012</v>
      </c>
      <c r="F370" s="31" t="s">
        <v>2013</v>
      </c>
    </row>
    <row r="371" spans="1:7" x14ac:dyDescent="0.25">
      <c r="A371" s="31" t="s">
        <v>2011</v>
      </c>
      <c r="B371" s="31" t="s">
        <v>2263</v>
      </c>
      <c r="C371" s="31" t="s">
        <v>383</v>
      </c>
      <c r="D371" s="31" t="s">
        <v>5581</v>
      </c>
      <c r="E371" s="31" t="s">
        <v>2012</v>
      </c>
      <c r="F371" s="31" t="s">
        <v>2013</v>
      </c>
    </row>
    <row r="372" spans="1:7" x14ac:dyDescent="0.25">
      <c r="A372" s="31" t="s">
        <v>2011</v>
      </c>
      <c r="B372" s="31" t="s">
        <v>2264</v>
      </c>
      <c r="C372" s="31" t="s">
        <v>383</v>
      </c>
      <c r="D372" s="31" t="s">
        <v>5582</v>
      </c>
      <c r="E372" s="31" t="s">
        <v>2012</v>
      </c>
      <c r="F372" s="31" t="s">
        <v>2018</v>
      </c>
    </row>
    <row r="373" spans="1:7" x14ac:dyDescent="0.25">
      <c r="A373" s="31" t="s">
        <v>2011</v>
      </c>
      <c r="B373" s="31" t="s">
        <v>2265</v>
      </c>
      <c r="C373" s="31" t="s">
        <v>383</v>
      </c>
      <c r="D373" s="31" t="s">
        <v>5583</v>
      </c>
      <c r="E373" s="31" t="s">
        <v>2012</v>
      </c>
      <c r="F373" s="31" t="s">
        <v>2018</v>
      </c>
    </row>
    <row r="374" spans="1:7" x14ac:dyDescent="0.25">
      <c r="A374" s="31" t="s">
        <v>2011</v>
      </c>
      <c r="B374" s="31" t="s">
        <v>1421</v>
      </c>
      <c r="C374" s="31" t="s">
        <v>383</v>
      </c>
      <c r="D374" s="31" t="s">
        <v>5584</v>
      </c>
      <c r="E374" s="31" t="s">
        <v>2012</v>
      </c>
      <c r="F374" s="31" t="s">
        <v>2018</v>
      </c>
    </row>
    <row r="375" spans="1:7" x14ac:dyDescent="0.25">
      <c r="A375" s="31" t="s">
        <v>2011</v>
      </c>
      <c r="B375" s="31" t="s">
        <v>2266</v>
      </c>
      <c r="C375" s="31" t="s">
        <v>383</v>
      </c>
      <c r="D375" s="31" t="s">
        <v>5585</v>
      </c>
      <c r="E375" s="31" t="s">
        <v>2012</v>
      </c>
      <c r="F375" s="31" t="s">
        <v>2018</v>
      </c>
    </row>
    <row r="376" spans="1:7" x14ac:dyDescent="0.25">
      <c r="A376" s="31" t="s">
        <v>2011</v>
      </c>
      <c r="B376" s="31" t="s">
        <v>404</v>
      </c>
      <c r="C376" s="31" t="s">
        <v>383</v>
      </c>
      <c r="D376" s="31" t="s">
        <v>8745</v>
      </c>
      <c r="E376" s="31" t="s">
        <v>2012</v>
      </c>
      <c r="F376" s="31" t="s">
        <v>2018</v>
      </c>
    </row>
    <row r="377" spans="1:7" x14ac:dyDescent="0.25">
      <c r="A377" s="31" t="s">
        <v>2011</v>
      </c>
      <c r="B377" s="31" t="s">
        <v>2267</v>
      </c>
      <c r="C377" s="31" t="s">
        <v>383</v>
      </c>
      <c r="D377" s="31" t="s">
        <v>5586</v>
      </c>
      <c r="E377" s="31" t="s">
        <v>2012</v>
      </c>
      <c r="F377" s="31" t="s">
        <v>2017</v>
      </c>
      <c r="G377" s="34" t="s">
        <v>2014</v>
      </c>
    </row>
    <row r="378" spans="1:7" x14ac:dyDescent="0.25">
      <c r="A378" s="31" t="s">
        <v>2011</v>
      </c>
      <c r="B378" s="31" t="s">
        <v>2268</v>
      </c>
      <c r="C378" s="31" t="s">
        <v>383</v>
      </c>
      <c r="D378" s="31" t="s">
        <v>5587</v>
      </c>
      <c r="E378" s="31" t="s">
        <v>2012</v>
      </c>
      <c r="F378" s="31" t="s">
        <v>2017</v>
      </c>
      <c r="G378" s="34" t="s">
        <v>2014</v>
      </c>
    </row>
    <row r="379" spans="1:7" x14ac:dyDescent="0.25">
      <c r="A379" s="31" t="s">
        <v>2011</v>
      </c>
      <c r="B379" s="31" t="s">
        <v>405</v>
      </c>
      <c r="C379" s="31" t="s">
        <v>383</v>
      </c>
      <c r="D379" s="31" t="s">
        <v>5588</v>
      </c>
      <c r="E379" s="31" t="s">
        <v>2012</v>
      </c>
      <c r="F379" s="31" t="s">
        <v>2018</v>
      </c>
    </row>
    <row r="380" spans="1:7" x14ac:dyDescent="0.25">
      <c r="A380" s="31" t="s">
        <v>2011</v>
      </c>
      <c r="B380" s="31" t="s">
        <v>406</v>
      </c>
      <c r="C380" s="31" t="s">
        <v>383</v>
      </c>
      <c r="D380" s="31" t="s">
        <v>8746</v>
      </c>
      <c r="E380" s="31" t="s">
        <v>2012</v>
      </c>
      <c r="F380" s="31" t="s">
        <v>2018</v>
      </c>
    </row>
    <row r="381" spans="1:7" x14ac:dyDescent="0.25">
      <c r="A381" s="31" t="s">
        <v>2011</v>
      </c>
      <c r="B381" s="31" t="s">
        <v>2269</v>
      </c>
      <c r="C381" s="31" t="s">
        <v>383</v>
      </c>
      <c r="D381" s="31" t="s">
        <v>5589</v>
      </c>
      <c r="E381" s="31" t="s">
        <v>2012</v>
      </c>
      <c r="F381" s="31" t="s">
        <v>2013</v>
      </c>
    </row>
    <row r="382" spans="1:7" x14ac:dyDescent="0.25">
      <c r="A382" s="31" t="s">
        <v>2011</v>
      </c>
      <c r="B382" s="31" t="s">
        <v>2270</v>
      </c>
      <c r="C382" s="31" t="s">
        <v>383</v>
      </c>
      <c r="D382" s="31" t="s">
        <v>5590</v>
      </c>
      <c r="E382" s="31" t="s">
        <v>2012</v>
      </c>
      <c r="F382" s="31" t="s">
        <v>2017</v>
      </c>
      <c r="G382" s="34" t="s">
        <v>2014</v>
      </c>
    </row>
    <row r="383" spans="1:7" x14ac:dyDescent="0.25">
      <c r="A383" s="31" t="s">
        <v>2011</v>
      </c>
      <c r="B383" s="31" t="s">
        <v>2270</v>
      </c>
      <c r="C383" s="31" t="s">
        <v>383</v>
      </c>
      <c r="D383" s="31" t="s">
        <v>5591</v>
      </c>
      <c r="E383" s="31" t="s">
        <v>2012</v>
      </c>
      <c r="F383" s="31" t="s">
        <v>2013</v>
      </c>
    </row>
    <row r="384" spans="1:7" x14ac:dyDescent="0.25">
      <c r="A384" s="31" t="s">
        <v>2011</v>
      </c>
      <c r="B384" s="31" t="s">
        <v>1422</v>
      </c>
      <c r="C384" s="31" t="s">
        <v>383</v>
      </c>
      <c r="D384" s="31" t="s">
        <v>8747</v>
      </c>
      <c r="E384" s="31" t="s">
        <v>2012</v>
      </c>
      <c r="F384" s="31" t="s">
        <v>2018</v>
      </c>
    </row>
    <row r="385" spans="1:7" x14ac:dyDescent="0.25">
      <c r="A385" s="31" t="s">
        <v>2011</v>
      </c>
      <c r="B385" s="31" t="s">
        <v>1989</v>
      </c>
      <c r="C385" s="31" t="s">
        <v>383</v>
      </c>
      <c r="D385" s="31" t="s">
        <v>5592</v>
      </c>
      <c r="E385" s="31" t="s">
        <v>2012</v>
      </c>
      <c r="F385" s="31" t="s">
        <v>2013</v>
      </c>
      <c r="G385" s="34" t="s">
        <v>9426</v>
      </c>
    </row>
    <row r="386" spans="1:7" x14ac:dyDescent="0.25">
      <c r="A386" s="31" t="s">
        <v>2011</v>
      </c>
      <c r="B386" s="31" t="s">
        <v>2271</v>
      </c>
      <c r="C386" s="31" t="s">
        <v>383</v>
      </c>
      <c r="D386" s="31" t="s">
        <v>5593</v>
      </c>
      <c r="E386" s="31" t="s">
        <v>2012</v>
      </c>
      <c r="F386" s="31" t="s">
        <v>2013</v>
      </c>
    </row>
    <row r="387" spans="1:7" x14ac:dyDescent="0.25">
      <c r="A387" s="31" t="s">
        <v>2011</v>
      </c>
      <c r="B387" s="31" t="s">
        <v>2272</v>
      </c>
      <c r="C387" s="31" t="s">
        <v>383</v>
      </c>
      <c r="D387" s="31" t="s">
        <v>5594</v>
      </c>
      <c r="E387" s="31" t="s">
        <v>2012</v>
      </c>
      <c r="F387" s="31" t="s">
        <v>2013</v>
      </c>
      <c r="G387" s="34" t="s">
        <v>758</v>
      </c>
    </row>
    <row r="388" spans="1:7" x14ac:dyDescent="0.25">
      <c r="A388" s="31" t="s">
        <v>2011</v>
      </c>
      <c r="B388" s="31" t="s">
        <v>2273</v>
      </c>
      <c r="C388" s="31" t="s">
        <v>383</v>
      </c>
      <c r="D388" s="31" t="s">
        <v>5595</v>
      </c>
      <c r="E388" s="31" t="s">
        <v>2012</v>
      </c>
      <c r="F388" s="31" t="s">
        <v>2013</v>
      </c>
      <c r="G388" s="34" t="s">
        <v>676</v>
      </c>
    </row>
    <row r="389" spans="1:7" x14ac:dyDescent="0.25">
      <c r="A389" s="31" t="s">
        <v>2011</v>
      </c>
      <c r="B389" s="31" t="s">
        <v>2274</v>
      </c>
      <c r="C389" s="31" t="s">
        <v>383</v>
      </c>
      <c r="D389" s="31" t="s">
        <v>5596</v>
      </c>
      <c r="E389" s="31" t="s">
        <v>2012</v>
      </c>
      <c r="F389" s="31" t="s">
        <v>2013</v>
      </c>
      <c r="G389" s="34" t="s">
        <v>2275</v>
      </c>
    </row>
    <row r="390" spans="1:7" x14ac:dyDescent="0.25">
      <c r="A390" s="31" t="s">
        <v>2011</v>
      </c>
      <c r="B390" s="31" t="s">
        <v>2276</v>
      </c>
      <c r="C390" s="31" t="s">
        <v>383</v>
      </c>
      <c r="D390" s="31" t="s">
        <v>5597</v>
      </c>
      <c r="E390" s="31" t="s">
        <v>2012</v>
      </c>
      <c r="F390" s="31" t="s">
        <v>2013</v>
      </c>
    </row>
    <row r="391" spans="1:7" x14ac:dyDescent="0.25">
      <c r="A391" s="31" t="s">
        <v>2011</v>
      </c>
      <c r="B391" s="31" t="s">
        <v>2277</v>
      </c>
      <c r="C391" s="31" t="s">
        <v>383</v>
      </c>
      <c r="D391" s="31" t="s">
        <v>5598</v>
      </c>
      <c r="E391" s="31" t="s">
        <v>2012</v>
      </c>
      <c r="F391" s="31" t="s">
        <v>2013</v>
      </c>
      <c r="G391" s="34" t="s">
        <v>593</v>
      </c>
    </row>
    <row r="392" spans="1:7" x14ac:dyDescent="0.25">
      <c r="A392" s="31" t="s">
        <v>2011</v>
      </c>
      <c r="B392" s="31" t="s">
        <v>1810</v>
      </c>
      <c r="C392" s="31" t="s">
        <v>383</v>
      </c>
      <c r="D392" s="31" t="s">
        <v>5599</v>
      </c>
      <c r="E392" s="31" t="s">
        <v>2012</v>
      </c>
      <c r="F392" s="31" t="s">
        <v>2013</v>
      </c>
      <c r="G392" s="34" t="s">
        <v>9427</v>
      </c>
    </row>
    <row r="393" spans="1:7" x14ac:dyDescent="0.25">
      <c r="A393" s="31" t="s">
        <v>2011</v>
      </c>
      <c r="B393" s="31" t="s">
        <v>2278</v>
      </c>
      <c r="C393" s="31" t="s">
        <v>383</v>
      </c>
      <c r="D393" s="31" t="s">
        <v>5600</v>
      </c>
      <c r="E393" s="31" t="s">
        <v>2012</v>
      </c>
      <c r="F393" s="31" t="s">
        <v>2013</v>
      </c>
      <c r="G393" s="34" t="s">
        <v>812</v>
      </c>
    </row>
    <row r="394" spans="1:7" x14ac:dyDescent="0.25">
      <c r="A394" s="31" t="s">
        <v>2011</v>
      </c>
      <c r="B394" s="31" t="s">
        <v>864</v>
      </c>
      <c r="C394" s="31" t="s">
        <v>383</v>
      </c>
      <c r="D394" s="31" t="s">
        <v>1036</v>
      </c>
      <c r="E394" s="31" t="s">
        <v>2012</v>
      </c>
      <c r="F394" s="31" t="s">
        <v>2013</v>
      </c>
      <c r="G394" s="34" t="s">
        <v>9428</v>
      </c>
    </row>
    <row r="395" spans="1:7" x14ac:dyDescent="0.25">
      <c r="A395" s="31" t="s">
        <v>2011</v>
      </c>
      <c r="B395" s="31" t="s">
        <v>407</v>
      </c>
      <c r="C395" s="31" t="s">
        <v>383</v>
      </c>
      <c r="D395" s="31" t="s">
        <v>2006</v>
      </c>
      <c r="E395" s="31" t="s">
        <v>2012</v>
      </c>
      <c r="F395" s="31" t="s">
        <v>2018</v>
      </c>
    </row>
    <row r="396" spans="1:7" x14ac:dyDescent="0.25">
      <c r="A396" s="31" t="s">
        <v>2011</v>
      </c>
      <c r="B396" s="31" t="s">
        <v>1423</v>
      </c>
      <c r="C396" s="31" t="s">
        <v>383</v>
      </c>
      <c r="D396" s="31" t="s">
        <v>5601</v>
      </c>
      <c r="E396" s="31" t="s">
        <v>2012</v>
      </c>
      <c r="F396" s="31" t="s">
        <v>2018</v>
      </c>
    </row>
    <row r="397" spans="1:7" x14ac:dyDescent="0.25">
      <c r="A397" s="31" t="s">
        <v>2011</v>
      </c>
      <c r="B397" s="31" t="s">
        <v>2279</v>
      </c>
      <c r="C397" s="31" t="s">
        <v>383</v>
      </c>
      <c r="D397" s="31" t="s">
        <v>5602</v>
      </c>
      <c r="E397" s="31" t="s">
        <v>2012</v>
      </c>
      <c r="F397" s="31" t="s">
        <v>2013</v>
      </c>
    </row>
    <row r="398" spans="1:7" x14ac:dyDescent="0.25">
      <c r="A398" s="31" t="s">
        <v>2011</v>
      </c>
      <c r="B398" s="31" t="s">
        <v>2220</v>
      </c>
      <c r="C398" s="31" t="s">
        <v>383</v>
      </c>
      <c r="D398" s="31" t="s">
        <v>5603</v>
      </c>
      <c r="E398" s="31" t="s">
        <v>2012</v>
      </c>
      <c r="F398" s="31" t="s">
        <v>2018</v>
      </c>
    </row>
    <row r="399" spans="1:7" x14ac:dyDescent="0.25">
      <c r="A399" s="31" t="s">
        <v>2011</v>
      </c>
      <c r="B399" s="31" t="s">
        <v>706</v>
      </c>
      <c r="C399" s="31" t="s">
        <v>383</v>
      </c>
      <c r="D399" s="31" t="s">
        <v>1359</v>
      </c>
      <c r="E399" s="31" t="s">
        <v>2012</v>
      </c>
      <c r="F399" s="31" t="s">
        <v>2018</v>
      </c>
    </row>
    <row r="400" spans="1:7" x14ac:dyDescent="0.25">
      <c r="A400" s="31" t="s">
        <v>2011</v>
      </c>
      <c r="B400" s="31" t="s">
        <v>958</v>
      </c>
      <c r="C400" s="31" t="s">
        <v>383</v>
      </c>
      <c r="D400" s="31" t="s">
        <v>5604</v>
      </c>
      <c r="E400" s="31" t="s">
        <v>2012</v>
      </c>
      <c r="F400" s="31" t="s">
        <v>2013</v>
      </c>
      <c r="G400" s="34" t="s">
        <v>2280</v>
      </c>
    </row>
    <row r="401" spans="1:7" x14ac:dyDescent="0.25">
      <c r="A401" s="31" t="s">
        <v>2011</v>
      </c>
      <c r="B401" s="31" t="s">
        <v>2281</v>
      </c>
      <c r="C401" s="31" t="s">
        <v>383</v>
      </c>
      <c r="D401" s="31" t="s">
        <v>5605</v>
      </c>
      <c r="E401" s="31" t="s">
        <v>2012</v>
      </c>
      <c r="F401" s="31" t="s">
        <v>2013</v>
      </c>
    </row>
    <row r="402" spans="1:7" x14ac:dyDescent="0.25">
      <c r="A402" s="31" t="s">
        <v>2011</v>
      </c>
      <c r="B402" s="31" t="s">
        <v>2282</v>
      </c>
      <c r="C402" s="31" t="s">
        <v>383</v>
      </c>
      <c r="D402" s="31" t="s">
        <v>5606</v>
      </c>
      <c r="E402" s="31" t="s">
        <v>2012</v>
      </c>
      <c r="F402" s="31" t="s">
        <v>2013</v>
      </c>
      <c r="G402" s="34" t="s">
        <v>586</v>
      </c>
    </row>
    <row r="403" spans="1:7" x14ac:dyDescent="0.25">
      <c r="A403" s="31" t="s">
        <v>2011</v>
      </c>
      <c r="B403" s="31" t="s">
        <v>2283</v>
      </c>
      <c r="C403" s="31" t="s">
        <v>383</v>
      </c>
      <c r="D403" s="31" t="s">
        <v>5607</v>
      </c>
      <c r="E403" s="31" t="s">
        <v>2012</v>
      </c>
      <c r="F403" s="31" t="s">
        <v>2013</v>
      </c>
      <c r="G403" s="34" t="s">
        <v>9429</v>
      </c>
    </row>
    <row r="404" spans="1:7" ht="15" customHeight="1" x14ac:dyDescent="0.25">
      <c r="A404" s="31" t="s">
        <v>2011</v>
      </c>
      <c r="B404" s="31" t="s">
        <v>2284</v>
      </c>
      <c r="C404" s="31" t="s">
        <v>383</v>
      </c>
      <c r="D404" s="31" t="s">
        <v>8748</v>
      </c>
      <c r="E404" s="31" t="s">
        <v>2012</v>
      </c>
      <c r="F404" s="31" t="s">
        <v>2018</v>
      </c>
    </row>
    <row r="405" spans="1:7" x14ac:dyDescent="0.25">
      <c r="A405" s="31" t="s">
        <v>2011</v>
      </c>
      <c r="B405" s="31" t="s">
        <v>637</v>
      </c>
      <c r="C405" s="31" t="s">
        <v>383</v>
      </c>
      <c r="D405" s="31" t="s">
        <v>5608</v>
      </c>
      <c r="E405" s="31" t="s">
        <v>2012</v>
      </c>
      <c r="F405" s="31" t="s">
        <v>2018</v>
      </c>
    </row>
    <row r="406" spans="1:7" x14ac:dyDescent="0.25">
      <c r="A406" s="31" t="s">
        <v>2011</v>
      </c>
      <c r="B406" s="31" t="s">
        <v>2285</v>
      </c>
      <c r="C406" s="31" t="s">
        <v>383</v>
      </c>
      <c r="D406" s="31" t="s">
        <v>5609</v>
      </c>
      <c r="E406" s="31" t="s">
        <v>2012</v>
      </c>
      <c r="F406" s="31" t="s">
        <v>2017</v>
      </c>
      <c r="G406" s="34" t="s">
        <v>2014</v>
      </c>
    </row>
    <row r="407" spans="1:7" x14ac:dyDescent="0.25">
      <c r="A407" s="31" t="s">
        <v>2011</v>
      </c>
      <c r="B407" s="31" t="s">
        <v>2286</v>
      </c>
      <c r="C407" s="31" t="s">
        <v>383</v>
      </c>
      <c r="D407" s="31" t="s">
        <v>8749</v>
      </c>
      <c r="E407" s="31" t="s">
        <v>2012</v>
      </c>
      <c r="F407" s="31" t="s">
        <v>2018</v>
      </c>
    </row>
    <row r="408" spans="1:7" x14ac:dyDescent="0.25">
      <c r="A408" s="31" t="s">
        <v>2011</v>
      </c>
      <c r="B408" s="31" t="s">
        <v>2287</v>
      </c>
      <c r="C408" s="31" t="s">
        <v>383</v>
      </c>
      <c r="D408" s="31" t="s">
        <v>5610</v>
      </c>
      <c r="E408" s="31" t="s">
        <v>2012</v>
      </c>
      <c r="F408" s="31" t="s">
        <v>2013</v>
      </c>
    </row>
    <row r="409" spans="1:7" x14ac:dyDescent="0.25">
      <c r="A409" s="31" t="s">
        <v>2011</v>
      </c>
      <c r="B409" s="31" t="s">
        <v>2288</v>
      </c>
      <c r="C409" s="31" t="s">
        <v>383</v>
      </c>
      <c r="D409" s="31" t="s">
        <v>5611</v>
      </c>
      <c r="E409" s="31" t="s">
        <v>2012</v>
      </c>
      <c r="F409" s="31" t="s">
        <v>2013</v>
      </c>
    </row>
    <row r="410" spans="1:7" x14ac:dyDescent="0.25">
      <c r="A410" s="31" t="s">
        <v>2011</v>
      </c>
      <c r="B410" s="31" t="s">
        <v>2289</v>
      </c>
      <c r="C410" s="31" t="s">
        <v>383</v>
      </c>
      <c r="D410" s="31" t="s">
        <v>5612</v>
      </c>
      <c r="E410" s="31" t="s">
        <v>2012</v>
      </c>
      <c r="F410" s="31" t="s">
        <v>2013</v>
      </c>
    </row>
    <row r="411" spans="1:7" x14ac:dyDescent="0.25">
      <c r="A411" s="31" t="s">
        <v>2011</v>
      </c>
      <c r="B411" s="31" t="s">
        <v>2290</v>
      </c>
      <c r="C411" s="31" t="s">
        <v>383</v>
      </c>
      <c r="D411" s="31" t="s">
        <v>9430</v>
      </c>
      <c r="E411" s="31" t="s">
        <v>2012</v>
      </c>
      <c r="F411" s="31" t="s">
        <v>2013</v>
      </c>
    </row>
    <row r="412" spans="1:7" x14ac:dyDescent="0.25">
      <c r="A412" s="31" t="s">
        <v>2011</v>
      </c>
      <c r="B412" s="31" t="s">
        <v>408</v>
      </c>
      <c r="C412" s="31" t="s">
        <v>383</v>
      </c>
      <c r="D412" s="31" t="s">
        <v>5613</v>
      </c>
      <c r="E412" s="31" t="s">
        <v>2012</v>
      </c>
      <c r="F412" s="31" t="s">
        <v>2018</v>
      </c>
    </row>
    <row r="413" spans="1:7" x14ac:dyDescent="0.25">
      <c r="A413" s="31" t="s">
        <v>2011</v>
      </c>
      <c r="B413" s="31" t="s">
        <v>409</v>
      </c>
      <c r="C413" s="31" t="s">
        <v>383</v>
      </c>
      <c r="D413" s="31" t="s">
        <v>5614</v>
      </c>
      <c r="E413" s="31" t="s">
        <v>2012</v>
      </c>
      <c r="F413" s="31" t="s">
        <v>2018</v>
      </c>
    </row>
    <row r="414" spans="1:7" x14ac:dyDescent="0.25">
      <c r="A414" s="31" t="s">
        <v>2011</v>
      </c>
      <c r="B414" s="31" t="s">
        <v>1803</v>
      </c>
      <c r="C414" s="31" t="s">
        <v>383</v>
      </c>
      <c r="D414" s="31" t="s">
        <v>5615</v>
      </c>
      <c r="E414" s="31" t="s">
        <v>2012</v>
      </c>
      <c r="F414" s="31" t="s">
        <v>2013</v>
      </c>
      <c r="G414" s="34" t="s">
        <v>9431</v>
      </c>
    </row>
    <row r="415" spans="1:7" x14ac:dyDescent="0.25">
      <c r="A415" s="31" t="s">
        <v>2011</v>
      </c>
      <c r="B415" s="31" t="s">
        <v>1424</v>
      </c>
      <c r="C415" s="31" t="s">
        <v>383</v>
      </c>
      <c r="D415" s="31" t="s">
        <v>8750</v>
      </c>
      <c r="E415" s="31" t="s">
        <v>2012</v>
      </c>
      <c r="F415" s="31" t="s">
        <v>2018</v>
      </c>
    </row>
    <row r="416" spans="1:7" x14ac:dyDescent="0.25">
      <c r="A416" s="31" t="s">
        <v>2011</v>
      </c>
      <c r="B416" s="31" t="s">
        <v>2291</v>
      </c>
      <c r="C416" s="31" t="s">
        <v>383</v>
      </c>
      <c r="D416" s="31" t="s">
        <v>8751</v>
      </c>
      <c r="E416" s="31" t="s">
        <v>2012</v>
      </c>
      <c r="F416" s="31" t="s">
        <v>2028</v>
      </c>
    </row>
    <row r="417" spans="1:7" x14ac:dyDescent="0.25">
      <c r="A417" s="31" t="s">
        <v>2011</v>
      </c>
      <c r="B417" s="31" t="s">
        <v>2291</v>
      </c>
      <c r="C417" s="31" t="s">
        <v>383</v>
      </c>
      <c r="D417" s="31" t="s">
        <v>5616</v>
      </c>
      <c r="E417" s="31" t="s">
        <v>2012</v>
      </c>
      <c r="F417" s="31" t="s">
        <v>2013</v>
      </c>
      <c r="G417" s="34" t="s">
        <v>2291</v>
      </c>
    </row>
    <row r="418" spans="1:7" x14ac:dyDescent="0.25">
      <c r="A418" s="31" t="s">
        <v>2011</v>
      </c>
      <c r="B418" s="31" t="s">
        <v>2292</v>
      </c>
      <c r="C418" s="31" t="s">
        <v>383</v>
      </c>
      <c r="D418" s="31" t="s">
        <v>5617</v>
      </c>
      <c r="E418" s="31" t="s">
        <v>2012</v>
      </c>
      <c r="F418" s="31" t="s">
        <v>2013</v>
      </c>
      <c r="G418" s="34" t="s">
        <v>2293</v>
      </c>
    </row>
    <row r="419" spans="1:7" x14ac:dyDescent="0.25">
      <c r="A419" s="31" t="s">
        <v>2011</v>
      </c>
      <c r="B419" s="31" t="s">
        <v>2294</v>
      </c>
      <c r="C419" s="31" t="s">
        <v>383</v>
      </c>
      <c r="D419" s="31" t="s">
        <v>9432</v>
      </c>
      <c r="E419" s="31" t="s">
        <v>2012</v>
      </c>
      <c r="F419" s="31" t="s">
        <v>2013</v>
      </c>
    </row>
    <row r="420" spans="1:7" x14ac:dyDescent="0.25">
      <c r="A420" s="31" t="s">
        <v>2011</v>
      </c>
      <c r="B420" s="31" t="s">
        <v>2295</v>
      </c>
      <c r="C420" s="31" t="s">
        <v>383</v>
      </c>
      <c r="D420" s="31" t="s">
        <v>5618</v>
      </c>
      <c r="E420" s="31" t="s">
        <v>2012</v>
      </c>
      <c r="F420" s="31" t="s">
        <v>2013</v>
      </c>
      <c r="G420" s="34" t="s">
        <v>820</v>
      </c>
    </row>
    <row r="421" spans="1:7" x14ac:dyDescent="0.25">
      <c r="A421" s="31" t="s">
        <v>2011</v>
      </c>
      <c r="B421" s="31" t="s">
        <v>2296</v>
      </c>
      <c r="C421" s="31" t="s">
        <v>383</v>
      </c>
      <c r="D421" s="31" t="s">
        <v>5619</v>
      </c>
      <c r="E421" s="31" t="s">
        <v>2012</v>
      </c>
      <c r="F421" s="31" t="s">
        <v>2013</v>
      </c>
      <c r="G421" s="34" t="s">
        <v>53</v>
      </c>
    </row>
    <row r="422" spans="1:7" x14ac:dyDescent="0.25">
      <c r="A422" s="31" t="s">
        <v>2011</v>
      </c>
      <c r="B422" s="31" t="s">
        <v>740</v>
      </c>
      <c r="C422" s="31" t="s">
        <v>383</v>
      </c>
      <c r="D422" s="31" t="s">
        <v>8752</v>
      </c>
      <c r="E422" s="31" t="s">
        <v>2012</v>
      </c>
      <c r="F422" s="31" t="s">
        <v>2028</v>
      </c>
    </row>
    <row r="423" spans="1:7" x14ac:dyDescent="0.25">
      <c r="A423" s="31" t="s">
        <v>2011</v>
      </c>
      <c r="B423" s="31" t="s">
        <v>2297</v>
      </c>
      <c r="C423" s="31" t="s">
        <v>383</v>
      </c>
      <c r="D423" s="31" t="s">
        <v>5620</v>
      </c>
      <c r="E423" s="31" t="s">
        <v>2012</v>
      </c>
      <c r="F423" s="31" t="s">
        <v>2013</v>
      </c>
    </row>
    <row r="424" spans="1:7" x14ac:dyDescent="0.25">
      <c r="A424" s="31" t="s">
        <v>2011</v>
      </c>
      <c r="B424" s="31" t="s">
        <v>2298</v>
      </c>
      <c r="C424" s="31" t="s">
        <v>383</v>
      </c>
      <c r="D424" s="31" t="s">
        <v>5621</v>
      </c>
      <c r="E424" s="31" t="s">
        <v>2012</v>
      </c>
      <c r="F424" s="31" t="s">
        <v>2017</v>
      </c>
      <c r="G424" s="34" t="s">
        <v>2014</v>
      </c>
    </row>
    <row r="425" spans="1:7" x14ac:dyDescent="0.25">
      <c r="A425" s="31" t="s">
        <v>2011</v>
      </c>
      <c r="B425" s="31" t="s">
        <v>2299</v>
      </c>
      <c r="C425" s="31" t="s">
        <v>383</v>
      </c>
      <c r="D425" s="31" t="s">
        <v>9433</v>
      </c>
      <c r="E425" s="31" t="s">
        <v>2012</v>
      </c>
      <c r="F425" s="31" t="s">
        <v>2013</v>
      </c>
    </row>
    <row r="426" spans="1:7" x14ac:dyDescent="0.25">
      <c r="A426" s="31" t="s">
        <v>2011</v>
      </c>
      <c r="B426" s="31" t="s">
        <v>1425</v>
      </c>
      <c r="C426" s="31" t="s">
        <v>383</v>
      </c>
      <c r="D426" s="31" t="s">
        <v>5622</v>
      </c>
      <c r="E426" s="31" t="s">
        <v>2012</v>
      </c>
      <c r="F426" s="31" t="s">
        <v>2018</v>
      </c>
    </row>
    <row r="427" spans="1:7" x14ac:dyDescent="0.25">
      <c r="A427" s="31" t="s">
        <v>2011</v>
      </c>
      <c r="B427" s="31" t="s">
        <v>2300</v>
      </c>
      <c r="C427" s="31" t="s">
        <v>383</v>
      </c>
      <c r="D427" s="31" t="s">
        <v>5623</v>
      </c>
      <c r="E427" s="31" t="s">
        <v>2012</v>
      </c>
      <c r="F427" s="31" t="s">
        <v>2013</v>
      </c>
      <c r="G427" s="34" t="s">
        <v>844</v>
      </c>
    </row>
    <row r="428" spans="1:7" x14ac:dyDescent="0.25">
      <c r="A428" s="31" t="s">
        <v>2011</v>
      </c>
      <c r="B428" s="31" t="s">
        <v>410</v>
      </c>
      <c r="C428" s="31" t="s">
        <v>383</v>
      </c>
      <c r="D428" s="31" t="s">
        <v>5624</v>
      </c>
      <c r="E428" s="31" t="s">
        <v>2012</v>
      </c>
      <c r="F428" s="31" t="s">
        <v>2018</v>
      </c>
    </row>
    <row r="429" spans="1:7" x14ac:dyDescent="0.25">
      <c r="A429" s="31" t="s">
        <v>2011</v>
      </c>
      <c r="B429" s="31" t="s">
        <v>2301</v>
      </c>
      <c r="C429" s="31" t="s">
        <v>383</v>
      </c>
      <c r="D429" s="31" t="s">
        <v>5625</v>
      </c>
      <c r="E429" s="31" t="s">
        <v>2012</v>
      </c>
      <c r="F429" s="31" t="s">
        <v>2018</v>
      </c>
    </row>
    <row r="430" spans="1:7" x14ac:dyDescent="0.25">
      <c r="A430" s="31" t="s">
        <v>2011</v>
      </c>
      <c r="B430" s="31" t="s">
        <v>1697</v>
      </c>
      <c r="C430" s="31" t="s">
        <v>383</v>
      </c>
      <c r="D430" s="31" t="s">
        <v>5626</v>
      </c>
      <c r="E430" s="31" t="s">
        <v>2012</v>
      </c>
      <c r="F430" s="31" t="s">
        <v>2013</v>
      </c>
      <c r="G430" s="34" t="s">
        <v>9434</v>
      </c>
    </row>
    <row r="431" spans="1:7" x14ac:dyDescent="0.25">
      <c r="A431" s="31" t="s">
        <v>2011</v>
      </c>
      <c r="B431" s="31" t="s">
        <v>2302</v>
      </c>
      <c r="C431" s="31" t="s">
        <v>383</v>
      </c>
      <c r="D431" s="31" t="s">
        <v>5627</v>
      </c>
      <c r="E431" s="31" t="s">
        <v>2012</v>
      </c>
      <c r="F431" s="31" t="s">
        <v>2013</v>
      </c>
    </row>
    <row r="432" spans="1:7" x14ac:dyDescent="0.25">
      <c r="A432" s="31" t="s">
        <v>2011</v>
      </c>
      <c r="B432" s="31" t="s">
        <v>1426</v>
      </c>
      <c r="C432" s="31" t="s">
        <v>383</v>
      </c>
      <c r="D432" s="31" t="s">
        <v>5628</v>
      </c>
      <c r="E432" s="31" t="s">
        <v>2012</v>
      </c>
      <c r="F432" s="31" t="s">
        <v>2018</v>
      </c>
    </row>
    <row r="433" spans="1:7" x14ac:dyDescent="0.25">
      <c r="A433" s="31" t="s">
        <v>2011</v>
      </c>
      <c r="B433" s="31" t="s">
        <v>2303</v>
      </c>
      <c r="C433" s="31" t="s">
        <v>383</v>
      </c>
      <c r="D433" s="31" t="s">
        <v>9089</v>
      </c>
      <c r="E433" s="31" t="s">
        <v>2012</v>
      </c>
      <c r="F433" s="31" t="s">
        <v>2017</v>
      </c>
      <c r="G433" s="34" t="s">
        <v>2014</v>
      </c>
    </row>
    <row r="434" spans="1:7" x14ac:dyDescent="0.25">
      <c r="A434" s="31" t="s">
        <v>2011</v>
      </c>
      <c r="B434" s="31" t="s">
        <v>2304</v>
      </c>
      <c r="C434" s="31" t="s">
        <v>383</v>
      </c>
      <c r="D434" s="31" t="s">
        <v>5629</v>
      </c>
      <c r="E434" s="31" t="s">
        <v>2012</v>
      </c>
      <c r="F434" s="31" t="s">
        <v>2013</v>
      </c>
      <c r="G434" s="34" t="s">
        <v>9435</v>
      </c>
    </row>
    <row r="435" spans="1:7" x14ac:dyDescent="0.25">
      <c r="A435" s="31" t="s">
        <v>2011</v>
      </c>
      <c r="B435" s="31" t="s">
        <v>2305</v>
      </c>
      <c r="C435" s="31" t="s">
        <v>383</v>
      </c>
      <c r="D435" s="31" t="s">
        <v>5630</v>
      </c>
      <c r="E435" s="31" t="s">
        <v>2012</v>
      </c>
      <c r="F435" s="31" t="s">
        <v>2013</v>
      </c>
      <c r="G435" s="34" t="s">
        <v>2275</v>
      </c>
    </row>
    <row r="436" spans="1:7" x14ac:dyDescent="0.25">
      <c r="A436" s="31" t="s">
        <v>2011</v>
      </c>
      <c r="B436" s="31" t="s">
        <v>2306</v>
      </c>
      <c r="C436" s="31" t="s">
        <v>383</v>
      </c>
      <c r="D436" s="31" t="s">
        <v>5631</v>
      </c>
      <c r="E436" s="31" t="s">
        <v>2012</v>
      </c>
      <c r="F436" s="31" t="s">
        <v>2017</v>
      </c>
      <c r="G436" s="34" t="s">
        <v>2014</v>
      </c>
    </row>
    <row r="437" spans="1:7" x14ac:dyDescent="0.25">
      <c r="A437" s="31" t="s">
        <v>2011</v>
      </c>
      <c r="B437" s="31" t="s">
        <v>2306</v>
      </c>
      <c r="C437" s="31" t="s">
        <v>383</v>
      </c>
      <c r="D437" s="31" t="s">
        <v>5632</v>
      </c>
      <c r="E437" s="31" t="s">
        <v>2012</v>
      </c>
      <c r="F437" s="31" t="s">
        <v>2013</v>
      </c>
      <c r="G437" s="34" t="s">
        <v>2307</v>
      </c>
    </row>
    <row r="438" spans="1:7" x14ac:dyDescent="0.25">
      <c r="A438" s="31" t="s">
        <v>2011</v>
      </c>
      <c r="B438" s="31" t="s">
        <v>411</v>
      </c>
      <c r="C438" s="31" t="s">
        <v>383</v>
      </c>
      <c r="D438" s="31" t="s">
        <v>5633</v>
      </c>
      <c r="E438" s="31" t="s">
        <v>2012</v>
      </c>
      <c r="F438" s="31" t="s">
        <v>2018</v>
      </c>
    </row>
    <row r="439" spans="1:7" x14ac:dyDescent="0.25">
      <c r="A439" s="31" t="s">
        <v>2011</v>
      </c>
      <c r="B439" s="31" t="s">
        <v>2308</v>
      </c>
      <c r="C439" s="31" t="s">
        <v>383</v>
      </c>
      <c r="D439" s="31" t="s">
        <v>5634</v>
      </c>
      <c r="E439" s="31" t="s">
        <v>2012</v>
      </c>
      <c r="F439" s="31" t="s">
        <v>2013</v>
      </c>
    </row>
    <row r="440" spans="1:7" x14ac:dyDescent="0.25">
      <c r="A440" s="31" t="s">
        <v>2011</v>
      </c>
      <c r="B440" s="31" t="s">
        <v>1784</v>
      </c>
      <c r="C440" s="31" t="s">
        <v>383</v>
      </c>
      <c r="D440" s="31" t="s">
        <v>5635</v>
      </c>
      <c r="E440" s="31" t="s">
        <v>2012</v>
      </c>
      <c r="F440" s="31" t="s">
        <v>2018</v>
      </c>
    </row>
    <row r="441" spans="1:7" x14ac:dyDescent="0.25">
      <c r="A441" s="31" t="s">
        <v>2011</v>
      </c>
      <c r="B441" s="31" t="s">
        <v>1427</v>
      </c>
      <c r="C441" s="31" t="s">
        <v>383</v>
      </c>
      <c r="D441" s="31" t="s">
        <v>5636</v>
      </c>
      <c r="E441" s="31" t="s">
        <v>2012</v>
      </c>
      <c r="F441" s="31" t="s">
        <v>2018</v>
      </c>
    </row>
    <row r="442" spans="1:7" x14ac:dyDescent="0.25">
      <c r="A442" s="31" t="s">
        <v>2011</v>
      </c>
      <c r="B442" s="31" t="s">
        <v>820</v>
      </c>
      <c r="C442" s="31" t="s">
        <v>383</v>
      </c>
      <c r="D442" s="31" t="s">
        <v>2007</v>
      </c>
      <c r="E442" s="31" t="s">
        <v>2012</v>
      </c>
      <c r="F442" s="31" t="s">
        <v>2028</v>
      </c>
    </row>
    <row r="443" spans="1:7" x14ac:dyDescent="0.25">
      <c r="A443" s="31" t="s">
        <v>2011</v>
      </c>
      <c r="B443" s="31" t="s">
        <v>638</v>
      </c>
      <c r="C443" s="31" t="s">
        <v>383</v>
      </c>
      <c r="D443" s="31" t="s">
        <v>5637</v>
      </c>
      <c r="E443" s="31" t="s">
        <v>2012</v>
      </c>
      <c r="F443" s="31" t="s">
        <v>2018</v>
      </c>
    </row>
    <row r="444" spans="1:7" x14ac:dyDescent="0.25">
      <c r="A444" s="31" t="s">
        <v>2011</v>
      </c>
      <c r="B444" s="31" t="s">
        <v>2309</v>
      </c>
      <c r="C444" s="31" t="s">
        <v>383</v>
      </c>
      <c r="D444" s="31" t="s">
        <v>5638</v>
      </c>
      <c r="E444" s="31" t="s">
        <v>2012</v>
      </c>
      <c r="F444" s="31" t="s">
        <v>2017</v>
      </c>
      <c r="G444" s="34" t="s">
        <v>2014</v>
      </c>
    </row>
    <row r="445" spans="1:7" x14ac:dyDescent="0.25">
      <c r="A445" s="31" t="s">
        <v>2011</v>
      </c>
      <c r="B445" s="31" t="s">
        <v>1428</v>
      </c>
      <c r="C445" s="31" t="s">
        <v>383</v>
      </c>
      <c r="D445" s="31" t="s">
        <v>5639</v>
      </c>
      <c r="E445" s="31" t="s">
        <v>2012</v>
      </c>
      <c r="F445" s="31" t="s">
        <v>2018</v>
      </c>
    </row>
    <row r="446" spans="1:7" x14ac:dyDescent="0.25">
      <c r="A446" s="31" t="s">
        <v>2011</v>
      </c>
      <c r="B446" s="31" t="s">
        <v>2310</v>
      </c>
      <c r="C446" s="31" t="s">
        <v>383</v>
      </c>
      <c r="D446" s="31" t="s">
        <v>5640</v>
      </c>
      <c r="E446" s="31" t="s">
        <v>2012</v>
      </c>
      <c r="F446" s="31" t="s">
        <v>2017</v>
      </c>
      <c r="G446" s="34" t="s">
        <v>2014</v>
      </c>
    </row>
    <row r="447" spans="1:7" x14ac:dyDescent="0.25">
      <c r="A447" s="31" t="s">
        <v>2011</v>
      </c>
      <c r="B447" s="31" t="s">
        <v>2311</v>
      </c>
      <c r="C447" s="31" t="s">
        <v>383</v>
      </c>
      <c r="D447" s="31" t="s">
        <v>8753</v>
      </c>
      <c r="E447" s="31" t="s">
        <v>2012</v>
      </c>
      <c r="F447" s="31" t="s">
        <v>2018</v>
      </c>
    </row>
    <row r="448" spans="1:7" x14ac:dyDescent="0.25">
      <c r="A448" s="31" t="s">
        <v>2011</v>
      </c>
      <c r="B448" s="31" t="s">
        <v>1429</v>
      </c>
      <c r="C448" s="31" t="s">
        <v>383</v>
      </c>
      <c r="D448" s="31" t="s">
        <v>5641</v>
      </c>
      <c r="E448" s="31" t="s">
        <v>2012</v>
      </c>
      <c r="F448" s="31" t="s">
        <v>2018</v>
      </c>
    </row>
    <row r="449" spans="1:7" x14ac:dyDescent="0.25">
      <c r="A449" s="31" t="s">
        <v>2011</v>
      </c>
      <c r="B449" s="31" t="s">
        <v>2312</v>
      </c>
      <c r="C449" s="31" t="s">
        <v>383</v>
      </c>
      <c r="D449" s="31" t="s">
        <v>5642</v>
      </c>
      <c r="E449" s="31" t="s">
        <v>2012</v>
      </c>
      <c r="F449" s="31" t="s">
        <v>2013</v>
      </c>
      <c r="G449" s="34" t="s">
        <v>627</v>
      </c>
    </row>
    <row r="450" spans="1:7" x14ac:dyDescent="0.25">
      <c r="A450" s="31" t="s">
        <v>2011</v>
      </c>
      <c r="B450" s="31" t="s">
        <v>2313</v>
      </c>
      <c r="C450" s="31" t="s">
        <v>383</v>
      </c>
      <c r="D450" s="31" t="s">
        <v>5643</v>
      </c>
      <c r="E450" s="31" t="s">
        <v>2012</v>
      </c>
      <c r="F450" s="31" t="s">
        <v>2013</v>
      </c>
      <c r="G450" s="34" t="s">
        <v>9436</v>
      </c>
    </row>
    <row r="451" spans="1:7" x14ac:dyDescent="0.25">
      <c r="A451" s="31" t="s">
        <v>2011</v>
      </c>
      <c r="B451" s="31" t="s">
        <v>1430</v>
      </c>
      <c r="C451" s="31" t="s">
        <v>383</v>
      </c>
      <c r="D451" s="31" t="s">
        <v>5644</v>
      </c>
      <c r="E451" s="31" t="s">
        <v>2012</v>
      </c>
      <c r="F451" s="31" t="s">
        <v>2018</v>
      </c>
    </row>
    <row r="452" spans="1:7" x14ac:dyDescent="0.25">
      <c r="A452" s="31" t="s">
        <v>2011</v>
      </c>
      <c r="B452" s="31" t="s">
        <v>2314</v>
      </c>
      <c r="C452" s="31" t="s">
        <v>383</v>
      </c>
      <c r="D452" s="31" t="s">
        <v>5645</v>
      </c>
      <c r="E452" s="31" t="s">
        <v>2012</v>
      </c>
      <c r="F452" s="31" t="s">
        <v>2013</v>
      </c>
    </row>
    <row r="453" spans="1:7" x14ac:dyDescent="0.25">
      <c r="A453" s="31" t="s">
        <v>2011</v>
      </c>
      <c r="B453" s="31" t="s">
        <v>2315</v>
      </c>
      <c r="C453" s="31" t="s">
        <v>383</v>
      </c>
      <c r="D453" s="31" t="s">
        <v>5646</v>
      </c>
      <c r="E453" s="31" t="s">
        <v>2012</v>
      </c>
      <c r="F453" s="31" t="s">
        <v>2013</v>
      </c>
    </row>
    <row r="454" spans="1:7" x14ac:dyDescent="0.25">
      <c r="A454" s="31" t="s">
        <v>2011</v>
      </c>
      <c r="B454" s="31" t="s">
        <v>2316</v>
      </c>
      <c r="C454" s="31" t="s">
        <v>383</v>
      </c>
      <c r="D454" s="31" t="s">
        <v>5647</v>
      </c>
      <c r="E454" s="31" t="s">
        <v>2012</v>
      </c>
      <c r="F454" s="31" t="s">
        <v>2017</v>
      </c>
      <c r="G454" s="34" t="s">
        <v>2014</v>
      </c>
    </row>
    <row r="455" spans="1:7" x14ac:dyDescent="0.25">
      <c r="A455" s="31" t="s">
        <v>2011</v>
      </c>
      <c r="B455" s="31" t="s">
        <v>2317</v>
      </c>
      <c r="C455" s="31" t="s">
        <v>383</v>
      </c>
      <c r="D455" s="31" t="s">
        <v>5648</v>
      </c>
      <c r="E455" s="31" t="s">
        <v>2012</v>
      </c>
      <c r="F455" s="31" t="s">
        <v>2013</v>
      </c>
    </row>
    <row r="456" spans="1:7" x14ac:dyDescent="0.25">
      <c r="A456" s="31" t="s">
        <v>2011</v>
      </c>
      <c r="B456" s="31" t="s">
        <v>2318</v>
      </c>
      <c r="C456" s="31" t="s">
        <v>383</v>
      </c>
      <c r="D456" s="31" t="s">
        <v>5649</v>
      </c>
      <c r="E456" s="31" t="s">
        <v>2012</v>
      </c>
      <c r="F456" s="31" t="s">
        <v>2013</v>
      </c>
    </row>
    <row r="457" spans="1:7" x14ac:dyDescent="0.25">
      <c r="A457" s="31" t="s">
        <v>2011</v>
      </c>
      <c r="B457" s="31" t="s">
        <v>2319</v>
      </c>
      <c r="C457" s="31" t="s">
        <v>383</v>
      </c>
      <c r="D457" s="31" t="s">
        <v>5650</v>
      </c>
      <c r="E457" s="31" t="s">
        <v>2012</v>
      </c>
      <c r="F457" s="31" t="s">
        <v>2013</v>
      </c>
    </row>
    <row r="458" spans="1:7" x14ac:dyDescent="0.25">
      <c r="A458" s="31" t="s">
        <v>2011</v>
      </c>
      <c r="B458" s="31" t="s">
        <v>2320</v>
      </c>
      <c r="C458" s="31" t="s">
        <v>383</v>
      </c>
      <c r="D458" s="31" t="s">
        <v>5651</v>
      </c>
      <c r="E458" s="31" t="s">
        <v>2012</v>
      </c>
      <c r="F458" s="31" t="s">
        <v>2013</v>
      </c>
    </row>
    <row r="459" spans="1:7" x14ac:dyDescent="0.25">
      <c r="A459" s="31" t="s">
        <v>2011</v>
      </c>
      <c r="B459" s="31" t="s">
        <v>2321</v>
      </c>
      <c r="C459" s="31" t="s">
        <v>383</v>
      </c>
      <c r="D459" s="31" t="s">
        <v>5652</v>
      </c>
      <c r="E459" s="31" t="s">
        <v>2012</v>
      </c>
      <c r="F459" s="31" t="s">
        <v>2013</v>
      </c>
      <c r="G459" s="34" t="s">
        <v>2322</v>
      </c>
    </row>
    <row r="460" spans="1:7" x14ac:dyDescent="0.25">
      <c r="A460" s="31" t="s">
        <v>2011</v>
      </c>
      <c r="B460" s="31" t="s">
        <v>865</v>
      </c>
      <c r="C460" s="31" t="s">
        <v>383</v>
      </c>
      <c r="D460" s="31" t="s">
        <v>5653</v>
      </c>
      <c r="E460" s="31" t="s">
        <v>2012</v>
      </c>
      <c r="F460" s="31" t="s">
        <v>2013</v>
      </c>
      <c r="G460" s="34" t="s">
        <v>9437</v>
      </c>
    </row>
    <row r="461" spans="1:7" x14ac:dyDescent="0.25">
      <c r="A461" s="31" t="s">
        <v>2011</v>
      </c>
      <c r="B461" s="31" t="s">
        <v>2323</v>
      </c>
      <c r="C461" s="31" t="s">
        <v>383</v>
      </c>
      <c r="D461" s="31" t="s">
        <v>5654</v>
      </c>
      <c r="E461" s="31" t="s">
        <v>2012</v>
      </c>
      <c r="F461" s="31" t="s">
        <v>2013</v>
      </c>
    </row>
    <row r="462" spans="1:7" x14ac:dyDescent="0.25">
      <c r="A462" s="31" t="s">
        <v>2011</v>
      </c>
      <c r="B462" s="31" t="s">
        <v>2324</v>
      </c>
      <c r="C462" s="31" t="s">
        <v>383</v>
      </c>
      <c r="D462" s="31" t="s">
        <v>5655</v>
      </c>
      <c r="E462" s="31" t="s">
        <v>2012</v>
      </c>
      <c r="F462" s="31" t="s">
        <v>2013</v>
      </c>
    </row>
    <row r="463" spans="1:7" x14ac:dyDescent="0.25">
      <c r="A463" s="31" t="s">
        <v>2011</v>
      </c>
      <c r="B463" s="31" t="s">
        <v>1431</v>
      </c>
      <c r="C463" s="31" t="s">
        <v>383</v>
      </c>
      <c r="D463" s="31" t="s">
        <v>5656</v>
      </c>
      <c r="E463" s="31" t="s">
        <v>2012</v>
      </c>
      <c r="F463" s="31" t="s">
        <v>2018</v>
      </c>
    </row>
    <row r="464" spans="1:7" x14ac:dyDescent="0.25">
      <c r="A464" s="31" t="s">
        <v>2011</v>
      </c>
      <c r="B464" s="31" t="s">
        <v>2325</v>
      </c>
      <c r="C464" s="31" t="s">
        <v>383</v>
      </c>
      <c r="D464" s="31" t="s">
        <v>5657</v>
      </c>
      <c r="E464" s="31" t="s">
        <v>2012</v>
      </c>
      <c r="F464" s="31" t="s">
        <v>2013</v>
      </c>
    </row>
    <row r="465" spans="1:7" x14ac:dyDescent="0.25">
      <c r="A465" s="31" t="s">
        <v>2011</v>
      </c>
      <c r="B465" s="31" t="s">
        <v>2326</v>
      </c>
      <c r="C465" s="31" t="s">
        <v>383</v>
      </c>
      <c r="D465" s="31" t="s">
        <v>5658</v>
      </c>
      <c r="E465" s="31" t="s">
        <v>2012</v>
      </c>
      <c r="F465" s="31" t="s">
        <v>2017</v>
      </c>
      <c r="G465" s="34" t="s">
        <v>2014</v>
      </c>
    </row>
    <row r="466" spans="1:7" x14ac:dyDescent="0.25">
      <c r="A466" s="31" t="s">
        <v>2011</v>
      </c>
      <c r="B466" s="31" t="s">
        <v>959</v>
      </c>
      <c r="C466" s="31" t="s">
        <v>383</v>
      </c>
      <c r="D466" s="31" t="s">
        <v>5659</v>
      </c>
      <c r="E466" s="31" t="s">
        <v>2012</v>
      </c>
      <c r="F466" s="31" t="s">
        <v>2013</v>
      </c>
      <c r="G466" s="34" t="s">
        <v>9438</v>
      </c>
    </row>
    <row r="467" spans="1:7" x14ac:dyDescent="0.25">
      <c r="A467" s="31" t="s">
        <v>2011</v>
      </c>
      <c r="B467" s="31" t="s">
        <v>960</v>
      </c>
      <c r="C467" s="31" t="s">
        <v>383</v>
      </c>
      <c r="D467" s="31" t="s">
        <v>5660</v>
      </c>
      <c r="E467" s="31" t="s">
        <v>2012</v>
      </c>
      <c r="F467" s="31" t="s">
        <v>2013</v>
      </c>
      <c r="G467" s="34" t="s">
        <v>9439</v>
      </c>
    </row>
    <row r="468" spans="1:7" x14ac:dyDescent="0.25">
      <c r="A468" s="31" t="s">
        <v>2011</v>
      </c>
      <c r="B468" s="31" t="s">
        <v>2327</v>
      </c>
      <c r="C468" s="31" t="s">
        <v>383</v>
      </c>
      <c r="D468" s="31" t="s">
        <v>9265</v>
      </c>
      <c r="E468" s="31" t="s">
        <v>2012</v>
      </c>
      <c r="F468" s="31" t="s">
        <v>2018</v>
      </c>
      <c r="G468" s="34" t="s">
        <v>9255</v>
      </c>
    </row>
    <row r="469" spans="1:7" x14ac:dyDescent="0.25">
      <c r="A469" s="31" t="s">
        <v>2011</v>
      </c>
      <c r="B469" s="31" t="s">
        <v>2328</v>
      </c>
      <c r="C469" s="31" t="s">
        <v>383</v>
      </c>
      <c r="D469" s="31" t="s">
        <v>5661</v>
      </c>
      <c r="E469" s="31" t="s">
        <v>2012</v>
      </c>
      <c r="F469" s="31" t="s">
        <v>2013</v>
      </c>
    </row>
    <row r="470" spans="1:7" x14ac:dyDescent="0.25">
      <c r="A470" s="31" t="s">
        <v>2011</v>
      </c>
      <c r="B470" s="31" t="s">
        <v>2329</v>
      </c>
      <c r="C470" s="31" t="s">
        <v>383</v>
      </c>
      <c r="D470" s="31" t="s">
        <v>5662</v>
      </c>
      <c r="E470" s="31" t="s">
        <v>2012</v>
      </c>
      <c r="F470" s="31" t="s">
        <v>2018</v>
      </c>
    </row>
    <row r="471" spans="1:7" x14ac:dyDescent="0.25">
      <c r="A471" s="31" t="s">
        <v>2011</v>
      </c>
      <c r="B471" s="31" t="s">
        <v>2330</v>
      </c>
      <c r="C471" s="31" t="s">
        <v>383</v>
      </c>
      <c r="D471" s="31" t="s">
        <v>8754</v>
      </c>
      <c r="E471" s="31" t="s">
        <v>2012</v>
      </c>
      <c r="F471" s="31" t="s">
        <v>2018</v>
      </c>
    </row>
    <row r="472" spans="1:7" x14ac:dyDescent="0.25">
      <c r="A472" s="31" t="s">
        <v>2011</v>
      </c>
      <c r="B472" s="31" t="s">
        <v>2331</v>
      </c>
      <c r="C472" s="31" t="s">
        <v>383</v>
      </c>
      <c r="D472" s="31" t="s">
        <v>5663</v>
      </c>
      <c r="E472" s="31" t="s">
        <v>2012</v>
      </c>
      <c r="F472" s="31" t="s">
        <v>2018</v>
      </c>
    </row>
    <row r="473" spans="1:7" x14ac:dyDescent="0.25">
      <c r="A473" s="31" t="s">
        <v>2011</v>
      </c>
      <c r="B473" s="31" t="s">
        <v>724</v>
      </c>
      <c r="C473" s="31" t="s">
        <v>383</v>
      </c>
      <c r="D473" s="31" t="s">
        <v>8755</v>
      </c>
      <c r="E473" s="31" t="s">
        <v>2012</v>
      </c>
      <c r="F473" s="31" t="s">
        <v>2018</v>
      </c>
    </row>
    <row r="474" spans="1:7" x14ac:dyDescent="0.25">
      <c r="A474" s="31" t="s">
        <v>2011</v>
      </c>
      <c r="B474" s="31" t="s">
        <v>2332</v>
      </c>
      <c r="C474" s="31" t="s">
        <v>383</v>
      </c>
      <c r="D474" s="31" t="s">
        <v>5664</v>
      </c>
      <c r="E474" s="31" t="s">
        <v>2012</v>
      </c>
      <c r="F474" s="31" t="s">
        <v>2013</v>
      </c>
      <c r="G474" s="34" t="s">
        <v>225</v>
      </c>
    </row>
    <row r="475" spans="1:7" x14ac:dyDescent="0.25">
      <c r="A475" s="31" t="s">
        <v>2011</v>
      </c>
      <c r="B475" s="31" t="s">
        <v>412</v>
      </c>
      <c r="C475" s="31" t="s">
        <v>383</v>
      </c>
      <c r="D475" s="31" t="s">
        <v>2008</v>
      </c>
      <c r="E475" s="31" t="s">
        <v>2012</v>
      </c>
      <c r="F475" s="31" t="s">
        <v>2018</v>
      </c>
    </row>
    <row r="476" spans="1:7" x14ac:dyDescent="0.25">
      <c r="A476" s="31" t="s">
        <v>2011</v>
      </c>
      <c r="B476" s="31" t="s">
        <v>2333</v>
      </c>
      <c r="C476" s="31" t="s">
        <v>383</v>
      </c>
      <c r="D476" s="31" t="s">
        <v>5665</v>
      </c>
      <c r="E476" s="31" t="s">
        <v>2012</v>
      </c>
      <c r="F476" s="31" t="s">
        <v>2013</v>
      </c>
      <c r="G476" s="34" t="s">
        <v>111</v>
      </c>
    </row>
    <row r="477" spans="1:7" x14ac:dyDescent="0.25">
      <c r="A477" s="31" t="s">
        <v>2011</v>
      </c>
      <c r="B477" s="31" t="s">
        <v>2334</v>
      </c>
      <c r="C477" s="31" t="s">
        <v>383</v>
      </c>
      <c r="D477" s="31" t="s">
        <v>5666</v>
      </c>
      <c r="E477" s="31" t="s">
        <v>2012</v>
      </c>
      <c r="F477" s="31" t="s">
        <v>2018</v>
      </c>
    </row>
    <row r="478" spans="1:7" x14ac:dyDescent="0.25">
      <c r="A478" s="31" t="s">
        <v>2011</v>
      </c>
      <c r="B478" s="31" t="s">
        <v>288</v>
      </c>
      <c r="C478" s="31" t="s">
        <v>383</v>
      </c>
      <c r="D478" s="31" t="s">
        <v>9266</v>
      </c>
      <c r="E478" s="31" t="s">
        <v>2012</v>
      </c>
      <c r="F478" s="31" t="s">
        <v>2018</v>
      </c>
      <c r="G478" s="34" t="s">
        <v>9255</v>
      </c>
    </row>
    <row r="479" spans="1:7" x14ac:dyDescent="0.25">
      <c r="A479" s="31" t="s">
        <v>2011</v>
      </c>
      <c r="B479" s="31" t="s">
        <v>821</v>
      </c>
      <c r="C479" s="31" t="s">
        <v>383</v>
      </c>
      <c r="D479" s="31" t="s">
        <v>2009</v>
      </c>
      <c r="E479" s="31" t="s">
        <v>2012</v>
      </c>
      <c r="F479" s="31" t="s">
        <v>2028</v>
      </c>
    </row>
    <row r="480" spans="1:7" x14ac:dyDescent="0.25">
      <c r="A480" s="31" t="s">
        <v>2011</v>
      </c>
      <c r="B480" s="31" t="s">
        <v>413</v>
      </c>
      <c r="C480" s="31" t="s">
        <v>383</v>
      </c>
      <c r="D480" s="31" t="s">
        <v>5668</v>
      </c>
      <c r="E480" s="31" t="s">
        <v>2012</v>
      </c>
      <c r="F480" s="31" t="s">
        <v>2018</v>
      </c>
    </row>
    <row r="481" spans="1:7" x14ac:dyDescent="0.25">
      <c r="A481" s="31" t="s">
        <v>2011</v>
      </c>
      <c r="B481" s="31" t="s">
        <v>2335</v>
      </c>
      <c r="C481" s="31" t="s">
        <v>383</v>
      </c>
      <c r="D481" s="31" t="s">
        <v>5669</v>
      </c>
      <c r="E481" s="31" t="s">
        <v>2012</v>
      </c>
      <c r="F481" s="31" t="s">
        <v>2017</v>
      </c>
      <c r="G481" s="34" t="s">
        <v>2014</v>
      </c>
    </row>
    <row r="482" spans="1:7" x14ac:dyDescent="0.25">
      <c r="A482" s="31" t="s">
        <v>2011</v>
      </c>
      <c r="B482" s="31" t="s">
        <v>2336</v>
      </c>
      <c r="C482" s="31" t="s">
        <v>383</v>
      </c>
      <c r="D482" s="31" t="s">
        <v>5670</v>
      </c>
      <c r="E482" s="31" t="s">
        <v>2012</v>
      </c>
      <c r="F482" s="31" t="s">
        <v>2013</v>
      </c>
      <c r="G482" s="34" t="s">
        <v>784</v>
      </c>
    </row>
    <row r="483" spans="1:7" x14ac:dyDescent="0.25">
      <c r="A483" s="31" t="s">
        <v>2011</v>
      </c>
      <c r="B483" s="31" t="s">
        <v>2337</v>
      </c>
      <c r="C483" s="31" t="s">
        <v>383</v>
      </c>
      <c r="D483" s="31" t="s">
        <v>5671</v>
      </c>
      <c r="E483" s="31" t="s">
        <v>2012</v>
      </c>
      <c r="F483" s="31" t="s">
        <v>2013</v>
      </c>
      <c r="G483" s="34" t="s">
        <v>596</v>
      </c>
    </row>
    <row r="484" spans="1:7" x14ac:dyDescent="0.25">
      <c r="A484" s="31" t="s">
        <v>2011</v>
      </c>
      <c r="B484" s="31" t="s">
        <v>2338</v>
      </c>
      <c r="C484" s="31" t="s">
        <v>383</v>
      </c>
      <c r="D484" s="31" t="s">
        <v>5672</v>
      </c>
      <c r="E484" s="31" t="s">
        <v>2012</v>
      </c>
      <c r="F484" s="31" t="s">
        <v>2013</v>
      </c>
      <c r="G484" s="34" t="s">
        <v>68</v>
      </c>
    </row>
    <row r="485" spans="1:7" x14ac:dyDescent="0.25">
      <c r="A485" s="31" t="s">
        <v>2011</v>
      </c>
      <c r="B485" s="31" t="s">
        <v>2339</v>
      </c>
      <c r="C485" s="31" t="s">
        <v>383</v>
      </c>
      <c r="D485" s="31" t="s">
        <v>5673</v>
      </c>
      <c r="E485" s="31" t="s">
        <v>2012</v>
      </c>
      <c r="F485" s="31" t="s">
        <v>2018</v>
      </c>
    </row>
    <row r="486" spans="1:7" x14ac:dyDescent="0.25">
      <c r="A486" s="31" t="s">
        <v>2011</v>
      </c>
      <c r="B486" s="31" t="s">
        <v>2340</v>
      </c>
      <c r="C486" s="31" t="s">
        <v>383</v>
      </c>
      <c r="D486" s="31" t="s">
        <v>5674</v>
      </c>
      <c r="E486" s="31" t="s">
        <v>2012</v>
      </c>
      <c r="F486" s="31" t="s">
        <v>2013</v>
      </c>
    </row>
    <row r="487" spans="1:7" x14ac:dyDescent="0.25">
      <c r="A487" s="31" t="s">
        <v>2011</v>
      </c>
      <c r="B487" s="31" t="s">
        <v>1432</v>
      </c>
      <c r="C487" s="31" t="s">
        <v>383</v>
      </c>
      <c r="D487" s="31" t="s">
        <v>5675</v>
      </c>
      <c r="E487" s="31" t="s">
        <v>2012</v>
      </c>
      <c r="F487" s="31" t="s">
        <v>2018</v>
      </c>
    </row>
    <row r="488" spans="1:7" x14ac:dyDescent="0.25">
      <c r="A488" s="31" t="s">
        <v>2011</v>
      </c>
      <c r="B488" s="31" t="s">
        <v>1433</v>
      </c>
      <c r="C488" s="31" t="s">
        <v>383</v>
      </c>
      <c r="D488" s="31" t="s">
        <v>2010</v>
      </c>
      <c r="E488" s="31" t="s">
        <v>2012</v>
      </c>
      <c r="F488" s="31" t="s">
        <v>2018</v>
      </c>
    </row>
    <row r="489" spans="1:7" x14ac:dyDescent="0.25">
      <c r="A489" s="31" t="s">
        <v>2011</v>
      </c>
      <c r="B489" s="31" t="s">
        <v>2341</v>
      </c>
      <c r="C489" s="31" t="s">
        <v>383</v>
      </c>
      <c r="D489" s="31" t="s">
        <v>5676</v>
      </c>
      <c r="E489" s="31" t="s">
        <v>2012</v>
      </c>
      <c r="F489" s="31" t="s">
        <v>2013</v>
      </c>
      <c r="G489" s="34" t="s">
        <v>9440</v>
      </c>
    </row>
    <row r="490" spans="1:7" x14ac:dyDescent="0.25">
      <c r="A490" s="31" t="s">
        <v>2011</v>
      </c>
      <c r="B490" s="31" t="s">
        <v>2342</v>
      </c>
      <c r="C490" s="31" t="s">
        <v>383</v>
      </c>
      <c r="D490" s="31" t="s">
        <v>5677</v>
      </c>
      <c r="E490" s="31" t="s">
        <v>2012</v>
      </c>
      <c r="F490" s="31" t="s">
        <v>2013</v>
      </c>
    </row>
    <row r="491" spans="1:7" x14ac:dyDescent="0.25">
      <c r="A491" s="31" t="s">
        <v>2011</v>
      </c>
      <c r="B491" s="31" t="s">
        <v>2343</v>
      </c>
      <c r="C491" s="31" t="s">
        <v>383</v>
      </c>
      <c r="D491" s="31" t="s">
        <v>5678</v>
      </c>
      <c r="E491" s="31" t="s">
        <v>2012</v>
      </c>
      <c r="F491" s="31" t="s">
        <v>2013</v>
      </c>
      <c r="G491" s="34" t="s">
        <v>1802</v>
      </c>
    </row>
    <row r="492" spans="1:7" x14ac:dyDescent="0.25">
      <c r="A492" s="31" t="s">
        <v>2011</v>
      </c>
      <c r="B492" s="31" t="s">
        <v>2344</v>
      </c>
      <c r="C492" s="31" t="s">
        <v>383</v>
      </c>
      <c r="D492" s="31" t="s">
        <v>5679</v>
      </c>
      <c r="E492" s="31" t="s">
        <v>2012</v>
      </c>
      <c r="F492" s="31" t="s">
        <v>2013</v>
      </c>
    </row>
    <row r="493" spans="1:7" x14ac:dyDescent="0.25">
      <c r="A493" s="31" t="s">
        <v>2011</v>
      </c>
      <c r="B493" s="31" t="s">
        <v>2345</v>
      </c>
      <c r="C493" s="31" t="s">
        <v>383</v>
      </c>
      <c r="D493" s="31" t="s">
        <v>5680</v>
      </c>
      <c r="E493" s="31" t="s">
        <v>2012</v>
      </c>
      <c r="F493" s="31" t="s">
        <v>2017</v>
      </c>
      <c r="G493" s="34" t="s">
        <v>2014</v>
      </c>
    </row>
    <row r="494" spans="1:7" x14ac:dyDescent="0.25">
      <c r="A494" s="31" t="s">
        <v>2011</v>
      </c>
      <c r="B494" s="31" t="s">
        <v>2346</v>
      </c>
      <c r="C494" s="31" t="s">
        <v>383</v>
      </c>
      <c r="D494" s="31" t="s">
        <v>5681</v>
      </c>
      <c r="E494" s="31" t="s">
        <v>2012</v>
      </c>
      <c r="F494" s="31" t="s">
        <v>2017</v>
      </c>
      <c r="G494" s="34" t="s">
        <v>2014</v>
      </c>
    </row>
    <row r="495" spans="1:7" x14ac:dyDescent="0.25">
      <c r="A495" s="31" t="s">
        <v>2011</v>
      </c>
      <c r="B495" s="31" t="s">
        <v>292</v>
      </c>
      <c r="C495" s="31" t="s">
        <v>383</v>
      </c>
      <c r="D495" s="31" t="s">
        <v>1214</v>
      </c>
      <c r="E495" s="31" t="s">
        <v>2012</v>
      </c>
      <c r="F495" s="31" t="s">
        <v>2018</v>
      </c>
    </row>
    <row r="496" spans="1:7" x14ac:dyDescent="0.25">
      <c r="A496" s="31" t="s">
        <v>2011</v>
      </c>
      <c r="B496" s="31" t="s">
        <v>2347</v>
      </c>
      <c r="C496" s="31" t="s">
        <v>383</v>
      </c>
      <c r="D496" s="31" t="s">
        <v>5682</v>
      </c>
      <c r="E496" s="31" t="s">
        <v>2012</v>
      </c>
      <c r="F496" s="31" t="s">
        <v>2013</v>
      </c>
    </row>
    <row r="497" spans="1:7" x14ac:dyDescent="0.25">
      <c r="A497" s="31" t="s">
        <v>2011</v>
      </c>
      <c r="B497" s="31" t="s">
        <v>414</v>
      </c>
      <c r="C497" s="31" t="s">
        <v>383</v>
      </c>
      <c r="D497" s="31" t="s">
        <v>9267</v>
      </c>
      <c r="E497" s="31" t="s">
        <v>2012</v>
      </c>
      <c r="F497" s="31" t="s">
        <v>2018</v>
      </c>
      <c r="G497" s="34" t="s">
        <v>9255</v>
      </c>
    </row>
    <row r="498" spans="1:7" x14ac:dyDescent="0.25">
      <c r="A498" s="31" t="s">
        <v>2011</v>
      </c>
      <c r="B498" s="31" t="s">
        <v>617</v>
      </c>
      <c r="C498" s="31" t="s">
        <v>383</v>
      </c>
      <c r="D498" s="31" t="s">
        <v>5683</v>
      </c>
      <c r="E498" s="31" t="s">
        <v>2012</v>
      </c>
      <c r="F498" s="31" t="s">
        <v>2018</v>
      </c>
    </row>
    <row r="499" spans="1:7" x14ac:dyDescent="0.25">
      <c r="A499" s="31" t="s">
        <v>2011</v>
      </c>
      <c r="B499" s="31" t="s">
        <v>2348</v>
      </c>
      <c r="C499" s="31" t="s">
        <v>383</v>
      </c>
      <c r="D499" s="31" t="s">
        <v>5684</v>
      </c>
      <c r="E499" s="31" t="s">
        <v>2012</v>
      </c>
      <c r="F499" s="31" t="s">
        <v>2017</v>
      </c>
      <c r="G499" s="34" t="s">
        <v>2014</v>
      </c>
    </row>
    <row r="500" spans="1:7" x14ac:dyDescent="0.25">
      <c r="A500" s="31" t="s">
        <v>2011</v>
      </c>
      <c r="B500" s="31" t="s">
        <v>2349</v>
      </c>
      <c r="C500" s="31" t="s">
        <v>383</v>
      </c>
      <c r="D500" s="31" t="s">
        <v>5685</v>
      </c>
      <c r="E500" s="31" t="s">
        <v>2012</v>
      </c>
      <c r="F500" s="31" t="s">
        <v>2013</v>
      </c>
    </row>
    <row r="501" spans="1:7" x14ac:dyDescent="0.25">
      <c r="A501" s="31" t="s">
        <v>2011</v>
      </c>
      <c r="B501" s="31" t="s">
        <v>1808</v>
      </c>
      <c r="C501" s="31" t="s">
        <v>383</v>
      </c>
      <c r="D501" s="31" t="s">
        <v>5686</v>
      </c>
      <c r="E501" s="31" t="s">
        <v>2012</v>
      </c>
      <c r="F501" s="31" t="s">
        <v>2013</v>
      </c>
      <c r="G501" s="34" t="s">
        <v>9441</v>
      </c>
    </row>
    <row r="502" spans="1:7" x14ac:dyDescent="0.25">
      <c r="A502" s="31" t="s">
        <v>2011</v>
      </c>
      <c r="B502" s="31" t="s">
        <v>2350</v>
      </c>
      <c r="C502" s="31" t="s">
        <v>383</v>
      </c>
      <c r="D502" s="31" t="s">
        <v>5687</v>
      </c>
      <c r="E502" s="31" t="s">
        <v>2012</v>
      </c>
      <c r="F502" s="31" t="s">
        <v>2013</v>
      </c>
    </row>
    <row r="503" spans="1:7" x14ac:dyDescent="0.25">
      <c r="A503" s="31" t="s">
        <v>2011</v>
      </c>
      <c r="B503" s="31" t="s">
        <v>2351</v>
      </c>
      <c r="C503" s="31" t="s">
        <v>383</v>
      </c>
      <c r="D503" s="31" t="s">
        <v>5688</v>
      </c>
      <c r="E503" s="31" t="s">
        <v>2012</v>
      </c>
      <c r="F503" s="31" t="s">
        <v>2013</v>
      </c>
    </row>
    <row r="504" spans="1:7" x14ac:dyDescent="0.25">
      <c r="A504" s="31" t="s">
        <v>2011</v>
      </c>
      <c r="B504" s="31" t="s">
        <v>2352</v>
      </c>
      <c r="C504" s="31" t="s">
        <v>383</v>
      </c>
      <c r="D504" s="31" t="s">
        <v>5689</v>
      </c>
      <c r="E504" s="31" t="s">
        <v>2012</v>
      </c>
      <c r="F504" s="31" t="s">
        <v>2013</v>
      </c>
      <c r="G504" s="34" t="s">
        <v>815</v>
      </c>
    </row>
    <row r="505" spans="1:7" x14ac:dyDescent="0.25">
      <c r="A505" s="31" t="s">
        <v>2011</v>
      </c>
      <c r="B505" s="31" t="s">
        <v>2353</v>
      </c>
      <c r="C505" s="31" t="s">
        <v>383</v>
      </c>
      <c r="D505" s="31" t="s">
        <v>5690</v>
      </c>
      <c r="E505" s="31" t="s">
        <v>2012</v>
      </c>
      <c r="F505" s="31" t="s">
        <v>2017</v>
      </c>
      <c r="G505" s="34" t="s">
        <v>2014</v>
      </c>
    </row>
    <row r="506" spans="1:7" x14ac:dyDescent="0.25">
      <c r="A506" s="31" t="s">
        <v>2011</v>
      </c>
      <c r="B506" s="31" t="s">
        <v>2354</v>
      </c>
      <c r="C506" s="31" t="s">
        <v>383</v>
      </c>
      <c r="D506" s="31" t="s">
        <v>5691</v>
      </c>
      <c r="E506" s="31" t="s">
        <v>2012</v>
      </c>
      <c r="F506" s="31" t="s">
        <v>2013</v>
      </c>
    </row>
    <row r="507" spans="1:7" x14ac:dyDescent="0.25">
      <c r="A507" s="31" t="s">
        <v>2011</v>
      </c>
      <c r="B507" s="31" t="s">
        <v>2355</v>
      </c>
      <c r="C507" s="31" t="s">
        <v>383</v>
      </c>
      <c r="D507" s="31" t="s">
        <v>5692</v>
      </c>
      <c r="E507" s="31" t="s">
        <v>2012</v>
      </c>
      <c r="F507" s="31" t="s">
        <v>2013</v>
      </c>
    </row>
    <row r="508" spans="1:7" x14ac:dyDescent="0.25">
      <c r="A508" s="31" t="s">
        <v>2011</v>
      </c>
      <c r="B508" s="31" t="s">
        <v>2356</v>
      </c>
      <c r="C508" s="31" t="s">
        <v>383</v>
      </c>
      <c r="D508" s="31" t="s">
        <v>5693</v>
      </c>
      <c r="E508" s="31" t="s">
        <v>2012</v>
      </c>
      <c r="F508" s="31" t="s">
        <v>2013</v>
      </c>
      <c r="G508" s="34" t="s">
        <v>774</v>
      </c>
    </row>
    <row r="509" spans="1:7" x14ac:dyDescent="0.25">
      <c r="A509" s="31" t="s">
        <v>2011</v>
      </c>
      <c r="B509" s="31" t="s">
        <v>2357</v>
      </c>
      <c r="C509" s="31" t="s">
        <v>383</v>
      </c>
      <c r="D509" s="31" t="s">
        <v>9442</v>
      </c>
      <c r="E509" s="31" t="s">
        <v>2012</v>
      </c>
      <c r="F509" s="31" t="s">
        <v>2013</v>
      </c>
    </row>
    <row r="510" spans="1:7" x14ac:dyDescent="0.25">
      <c r="A510" s="31" t="s">
        <v>2011</v>
      </c>
      <c r="B510" s="31" t="s">
        <v>2358</v>
      </c>
      <c r="C510" s="31" t="s">
        <v>383</v>
      </c>
      <c r="D510" s="31" t="s">
        <v>9443</v>
      </c>
      <c r="E510" s="31" t="s">
        <v>2012</v>
      </c>
      <c r="F510" s="31" t="s">
        <v>2013</v>
      </c>
      <c r="G510" s="34" t="s">
        <v>9444</v>
      </c>
    </row>
    <row r="511" spans="1:7" x14ac:dyDescent="0.25">
      <c r="A511" s="31" t="s">
        <v>2011</v>
      </c>
      <c r="B511" s="31" t="s">
        <v>2359</v>
      </c>
      <c r="C511" s="31" t="s">
        <v>383</v>
      </c>
      <c r="D511" s="31" t="s">
        <v>5694</v>
      </c>
      <c r="E511" s="31" t="s">
        <v>2012</v>
      </c>
      <c r="F511" s="31" t="s">
        <v>2018</v>
      </c>
    </row>
    <row r="512" spans="1:7" x14ac:dyDescent="0.25">
      <c r="A512" s="31" t="s">
        <v>2011</v>
      </c>
      <c r="B512" s="31" t="s">
        <v>2360</v>
      </c>
      <c r="C512" s="31" t="s">
        <v>383</v>
      </c>
      <c r="D512" s="31" t="s">
        <v>5695</v>
      </c>
      <c r="E512" s="31" t="s">
        <v>2012</v>
      </c>
      <c r="F512" s="31" t="s">
        <v>2013</v>
      </c>
      <c r="G512" s="34" t="s">
        <v>661</v>
      </c>
    </row>
    <row r="513" spans="1:7" x14ac:dyDescent="0.25">
      <c r="A513" s="31" t="s">
        <v>2011</v>
      </c>
      <c r="B513" s="31" t="s">
        <v>2361</v>
      </c>
      <c r="C513" s="31" t="s">
        <v>383</v>
      </c>
      <c r="D513" s="31" t="s">
        <v>5696</v>
      </c>
      <c r="E513" s="31" t="s">
        <v>2012</v>
      </c>
      <c r="F513" s="31" t="s">
        <v>2018</v>
      </c>
    </row>
    <row r="514" spans="1:7" x14ac:dyDescent="0.25">
      <c r="A514" s="31" t="s">
        <v>2011</v>
      </c>
      <c r="B514" s="31" t="s">
        <v>2362</v>
      </c>
      <c r="C514" s="31" t="s">
        <v>383</v>
      </c>
      <c r="D514" s="31" t="s">
        <v>5697</v>
      </c>
      <c r="E514" s="31" t="s">
        <v>2012</v>
      </c>
      <c r="F514" s="31" t="s">
        <v>2013</v>
      </c>
      <c r="G514" s="34" t="s">
        <v>9445</v>
      </c>
    </row>
    <row r="515" spans="1:7" x14ac:dyDescent="0.25">
      <c r="A515" s="31" t="s">
        <v>2011</v>
      </c>
      <c r="B515" s="31" t="s">
        <v>1434</v>
      </c>
      <c r="C515" s="31" t="s">
        <v>383</v>
      </c>
      <c r="D515" s="31" t="s">
        <v>9268</v>
      </c>
      <c r="E515" s="31" t="s">
        <v>2012</v>
      </c>
      <c r="F515" s="31" t="s">
        <v>2018</v>
      </c>
      <c r="G515" s="34" t="s">
        <v>9255</v>
      </c>
    </row>
    <row r="516" spans="1:7" x14ac:dyDescent="0.25">
      <c r="A516" s="31" t="s">
        <v>2011</v>
      </c>
      <c r="B516" s="31" t="s">
        <v>1435</v>
      </c>
      <c r="C516" s="31" t="s">
        <v>383</v>
      </c>
      <c r="D516" s="31" t="s">
        <v>5698</v>
      </c>
      <c r="E516" s="31" t="s">
        <v>2012</v>
      </c>
      <c r="F516" s="31" t="s">
        <v>2018</v>
      </c>
    </row>
    <row r="517" spans="1:7" x14ac:dyDescent="0.25">
      <c r="A517" s="31" t="s">
        <v>2011</v>
      </c>
      <c r="B517" s="31" t="s">
        <v>1436</v>
      </c>
      <c r="C517" s="31" t="s">
        <v>383</v>
      </c>
      <c r="D517" s="31" t="s">
        <v>8756</v>
      </c>
      <c r="E517" s="31" t="s">
        <v>2012</v>
      </c>
      <c r="F517" s="31" t="s">
        <v>2018</v>
      </c>
    </row>
    <row r="518" spans="1:7" x14ac:dyDescent="0.25">
      <c r="A518" s="31" t="s">
        <v>2011</v>
      </c>
      <c r="B518" s="31" t="s">
        <v>2363</v>
      </c>
      <c r="C518" s="31" t="s">
        <v>383</v>
      </c>
      <c r="D518" s="31" t="s">
        <v>5699</v>
      </c>
      <c r="E518" s="31" t="s">
        <v>2012</v>
      </c>
      <c r="F518" s="31" t="s">
        <v>2013</v>
      </c>
    </row>
    <row r="519" spans="1:7" x14ac:dyDescent="0.25">
      <c r="A519" s="31" t="s">
        <v>2011</v>
      </c>
      <c r="B519" s="31" t="s">
        <v>2364</v>
      </c>
      <c r="C519" s="31" t="s">
        <v>383</v>
      </c>
      <c r="D519" s="31" t="s">
        <v>5700</v>
      </c>
      <c r="E519" s="31" t="s">
        <v>2012</v>
      </c>
      <c r="F519" s="31" t="s">
        <v>2013</v>
      </c>
    </row>
    <row r="520" spans="1:7" x14ac:dyDescent="0.25">
      <c r="A520" s="31" t="s">
        <v>2011</v>
      </c>
      <c r="B520" s="31" t="s">
        <v>2365</v>
      </c>
      <c r="C520" s="31" t="s">
        <v>383</v>
      </c>
      <c r="D520" s="31" t="s">
        <v>5701</v>
      </c>
      <c r="E520" s="31" t="s">
        <v>2012</v>
      </c>
      <c r="F520" s="31" t="s">
        <v>2017</v>
      </c>
      <c r="G520" s="34" t="s">
        <v>2014</v>
      </c>
    </row>
    <row r="521" spans="1:7" x14ac:dyDescent="0.25">
      <c r="A521" s="31" t="s">
        <v>2011</v>
      </c>
      <c r="B521" s="31" t="s">
        <v>2366</v>
      </c>
      <c r="C521" s="31" t="s">
        <v>383</v>
      </c>
      <c r="D521" s="31" t="s">
        <v>5702</v>
      </c>
      <c r="E521" s="31" t="s">
        <v>2012</v>
      </c>
      <c r="F521" s="31" t="s">
        <v>2013</v>
      </c>
    </row>
    <row r="522" spans="1:7" x14ac:dyDescent="0.25">
      <c r="A522" s="31" t="s">
        <v>2011</v>
      </c>
      <c r="B522" s="31" t="s">
        <v>2367</v>
      </c>
      <c r="C522" s="31" t="s">
        <v>383</v>
      </c>
      <c r="D522" s="31" t="s">
        <v>5703</v>
      </c>
      <c r="E522" s="31" t="s">
        <v>2012</v>
      </c>
      <c r="F522" s="31" t="s">
        <v>2013</v>
      </c>
    </row>
    <row r="523" spans="1:7" x14ac:dyDescent="0.25">
      <c r="A523" s="31" t="s">
        <v>2011</v>
      </c>
      <c r="B523" s="31" t="s">
        <v>2368</v>
      </c>
      <c r="C523" s="31" t="s">
        <v>383</v>
      </c>
      <c r="D523" s="31" t="s">
        <v>5704</v>
      </c>
      <c r="E523" s="31" t="s">
        <v>2012</v>
      </c>
      <c r="F523" s="31" t="s">
        <v>2017</v>
      </c>
      <c r="G523" s="34" t="s">
        <v>2014</v>
      </c>
    </row>
    <row r="524" spans="1:7" x14ac:dyDescent="0.25">
      <c r="A524" s="31" t="s">
        <v>2011</v>
      </c>
      <c r="B524" s="31" t="s">
        <v>2369</v>
      </c>
      <c r="C524" s="31" t="s">
        <v>383</v>
      </c>
      <c r="D524" s="31" t="s">
        <v>5705</v>
      </c>
      <c r="E524" s="31" t="s">
        <v>2012</v>
      </c>
      <c r="F524" s="31" t="s">
        <v>2018</v>
      </c>
    </row>
    <row r="525" spans="1:7" x14ac:dyDescent="0.25">
      <c r="A525" s="31" t="s">
        <v>2011</v>
      </c>
      <c r="B525" s="31" t="s">
        <v>2370</v>
      </c>
      <c r="C525" s="31" t="s">
        <v>383</v>
      </c>
      <c r="D525" s="31" t="s">
        <v>5706</v>
      </c>
      <c r="E525" s="31" t="s">
        <v>2012</v>
      </c>
      <c r="F525" s="31" t="s">
        <v>2018</v>
      </c>
    </row>
    <row r="526" spans="1:7" x14ac:dyDescent="0.25">
      <c r="A526" s="31" t="s">
        <v>2011</v>
      </c>
      <c r="B526" s="31" t="s">
        <v>785</v>
      </c>
      <c r="C526" s="31" t="s">
        <v>383</v>
      </c>
      <c r="D526" s="31" t="s">
        <v>8757</v>
      </c>
      <c r="E526" s="31" t="s">
        <v>2012</v>
      </c>
      <c r="F526" s="31" t="s">
        <v>2028</v>
      </c>
    </row>
    <row r="527" spans="1:7" x14ac:dyDescent="0.25">
      <c r="A527" s="31" t="s">
        <v>2011</v>
      </c>
      <c r="B527" s="31" t="s">
        <v>741</v>
      </c>
      <c r="C527" s="31" t="s">
        <v>383</v>
      </c>
      <c r="D527" s="31" t="s">
        <v>8758</v>
      </c>
      <c r="E527" s="31" t="s">
        <v>2012</v>
      </c>
      <c r="F527" s="31" t="s">
        <v>2028</v>
      </c>
    </row>
    <row r="528" spans="1:7" x14ac:dyDescent="0.25">
      <c r="A528" s="31" t="s">
        <v>2011</v>
      </c>
      <c r="B528" s="31" t="s">
        <v>2371</v>
      </c>
      <c r="C528" s="31" t="s">
        <v>383</v>
      </c>
      <c r="D528" s="31" t="s">
        <v>5707</v>
      </c>
      <c r="E528" s="31" t="s">
        <v>2012</v>
      </c>
      <c r="F528" s="31" t="s">
        <v>2013</v>
      </c>
    </row>
    <row r="529" spans="1:7" x14ac:dyDescent="0.25">
      <c r="A529" s="31" t="s">
        <v>2011</v>
      </c>
      <c r="B529" s="31" t="s">
        <v>2372</v>
      </c>
      <c r="C529" s="31" t="s">
        <v>383</v>
      </c>
      <c r="D529" s="31" t="s">
        <v>5708</v>
      </c>
      <c r="E529" s="31" t="s">
        <v>2012</v>
      </c>
      <c r="F529" s="31" t="s">
        <v>2018</v>
      </c>
    </row>
    <row r="530" spans="1:7" x14ac:dyDescent="0.25">
      <c r="A530" s="31" t="s">
        <v>2011</v>
      </c>
      <c r="B530" s="31" t="s">
        <v>2373</v>
      </c>
      <c r="C530" s="31" t="s">
        <v>383</v>
      </c>
      <c r="D530" s="31" t="s">
        <v>5709</v>
      </c>
      <c r="E530" s="31" t="s">
        <v>2012</v>
      </c>
      <c r="F530" s="31" t="s">
        <v>2015</v>
      </c>
      <c r="G530" s="34" t="s">
        <v>2014</v>
      </c>
    </row>
    <row r="531" spans="1:7" x14ac:dyDescent="0.25">
      <c r="A531" s="31" t="s">
        <v>2011</v>
      </c>
      <c r="B531" s="31" t="s">
        <v>2373</v>
      </c>
      <c r="C531" s="31" t="s">
        <v>383</v>
      </c>
      <c r="D531" s="31" t="s">
        <v>5710</v>
      </c>
      <c r="E531" s="31" t="s">
        <v>2012</v>
      </c>
      <c r="F531" s="31" t="s">
        <v>2015</v>
      </c>
      <c r="G531" s="34" t="s">
        <v>2032</v>
      </c>
    </row>
    <row r="532" spans="1:7" x14ac:dyDescent="0.25">
      <c r="A532" s="31" t="s">
        <v>2011</v>
      </c>
      <c r="B532" s="31" t="s">
        <v>2374</v>
      </c>
      <c r="C532" s="31" t="s">
        <v>383</v>
      </c>
      <c r="D532" s="31" t="s">
        <v>8759</v>
      </c>
      <c r="E532" s="31" t="s">
        <v>2012</v>
      </c>
      <c r="F532" s="31" t="s">
        <v>2018</v>
      </c>
    </row>
    <row r="533" spans="1:7" x14ac:dyDescent="0.25">
      <c r="A533" s="31" t="s">
        <v>2011</v>
      </c>
      <c r="B533" s="31" t="s">
        <v>2375</v>
      </c>
      <c r="C533" s="31" t="s">
        <v>383</v>
      </c>
      <c r="D533" s="31" t="s">
        <v>5711</v>
      </c>
      <c r="E533" s="31" t="s">
        <v>2012</v>
      </c>
      <c r="F533" s="31" t="s">
        <v>2018</v>
      </c>
    </row>
    <row r="534" spans="1:7" x14ac:dyDescent="0.25">
      <c r="A534" s="31" t="s">
        <v>2011</v>
      </c>
      <c r="B534" s="31" t="s">
        <v>2376</v>
      </c>
      <c r="C534" s="31" t="s">
        <v>383</v>
      </c>
      <c r="D534" s="31" t="s">
        <v>5712</v>
      </c>
      <c r="E534" s="31" t="s">
        <v>2012</v>
      </c>
      <c r="F534" s="31" t="s">
        <v>2013</v>
      </c>
      <c r="G534" s="34" t="s">
        <v>2377</v>
      </c>
    </row>
    <row r="535" spans="1:7" x14ac:dyDescent="0.25">
      <c r="A535" s="31" t="s">
        <v>2011</v>
      </c>
      <c r="B535" s="31" t="s">
        <v>2378</v>
      </c>
      <c r="C535" s="31" t="s">
        <v>383</v>
      </c>
      <c r="D535" s="31" t="s">
        <v>5713</v>
      </c>
      <c r="E535" s="31" t="s">
        <v>2012</v>
      </c>
      <c r="F535" s="31" t="s">
        <v>2013</v>
      </c>
    </row>
    <row r="536" spans="1:7" x14ac:dyDescent="0.25">
      <c r="A536" s="31" t="s">
        <v>2011</v>
      </c>
      <c r="B536" s="31" t="s">
        <v>415</v>
      </c>
      <c r="C536" s="31" t="s">
        <v>383</v>
      </c>
      <c r="D536" s="31" t="s">
        <v>5714</v>
      </c>
      <c r="E536" s="31" t="s">
        <v>2012</v>
      </c>
      <c r="F536" s="31" t="s">
        <v>2018</v>
      </c>
    </row>
    <row r="537" spans="1:7" x14ac:dyDescent="0.25">
      <c r="A537" s="31" t="s">
        <v>2011</v>
      </c>
      <c r="B537" s="31" t="s">
        <v>2379</v>
      </c>
      <c r="C537" s="31" t="s">
        <v>383</v>
      </c>
      <c r="D537" s="31" t="s">
        <v>5715</v>
      </c>
      <c r="E537" s="31" t="s">
        <v>2012</v>
      </c>
      <c r="F537" s="31" t="s">
        <v>2013</v>
      </c>
    </row>
    <row r="538" spans="1:7" x14ac:dyDescent="0.25">
      <c r="A538" s="31" t="s">
        <v>2011</v>
      </c>
      <c r="B538" s="31" t="s">
        <v>1437</v>
      </c>
      <c r="C538" s="31" t="s">
        <v>383</v>
      </c>
      <c r="D538" s="31" t="s">
        <v>5716</v>
      </c>
      <c r="E538" s="31" t="s">
        <v>2012</v>
      </c>
      <c r="F538" s="31" t="s">
        <v>2018</v>
      </c>
    </row>
    <row r="539" spans="1:7" x14ac:dyDescent="0.25">
      <c r="A539" s="31" t="s">
        <v>2011</v>
      </c>
      <c r="B539" s="31" t="s">
        <v>2380</v>
      </c>
      <c r="C539" s="31" t="s">
        <v>383</v>
      </c>
      <c r="D539" s="31" t="s">
        <v>5717</v>
      </c>
      <c r="E539" s="31" t="s">
        <v>2012</v>
      </c>
      <c r="F539" s="31" t="s">
        <v>2013</v>
      </c>
    </row>
    <row r="540" spans="1:7" x14ac:dyDescent="0.25">
      <c r="A540" s="31" t="s">
        <v>2011</v>
      </c>
      <c r="B540" s="31" t="s">
        <v>2381</v>
      </c>
      <c r="C540" s="31" t="s">
        <v>383</v>
      </c>
      <c r="D540" s="31" t="s">
        <v>5718</v>
      </c>
      <c r="E540" s="31" t="s">
        <v>2012</v>
      </c>
      <c r="F540" s="31" t="s">
        <v>2013</v>
      </c>
      <c r="G540" s="34" t="s">
        <v>9446</v>
      </c>
    </row>
    <row r="541" spans="1:7" x14ac:dyDescent="0.25">
      <c r="A541" s="31" t="s">
        <v>2011</v>
      </c>
      <c r="B541" s="31" t="s">
        <v>416</v>
      </c>
      <c r="C541" s="31" t="s">
        <v>383</v>
      </c>
      <c r="D541" s="31" t="s">
        <v>5719</v>
      </c>
      <c r="E541" s="31" t="s">
        <v>2012</v>
      </c>
      <c r="F541" s="31" t="s">
        <v>2018</v>
      </c>
    </row>
    <row r="542" spans="1:7" x14ac:dyDescent="0.25">
      <c r="A542" s="31" t="s">
        <v>2011</v>
      </c>
      <c r="B542" s="31" t="s">
        <v>2382</v>
      </c>
      <c r="C542" s="31" t="s">
        <v>383</v>
      </c>
      <c r="D542" s="31" t="s">
        <v>5720</v>
      </c>
      <c r="E542" s="31" t="s">
        <v>2012</v>
      </c>
      <c r="F542" s="31" t="s">
        <v>2013</v>
      </c>
    </row>
    <row r="543" spans="1:7" x14ac:dyDescent="0.25">
      <c r="A543" s="31" t="s">
        <v>2011</v>
      </c>
      <c r="B543" s="31" t="s">
        <v>417</v>
      </c>
      <c r="C543" s="31" t="s">
        <v>383</v>
      </c>
      <c r="D543" s="31" t="s">
        <v>1438</v>
      </c>
      <c r="E543" s="31" t="s">
        <v>2012</v>
      </c>
      <c r="F543" s="31" t="s">
        <v>2018</v>
      </c>
    </row>
    <row r="544" spans="1:7" x14ac:dyDescent="0.25">
      <c r="A544" s="31" t="s">
        <v>2011</v>
      </c>
      <c r="B544" s="31" t="s">
        <v>2383</v>
      </c>
      <c r="C544" s="31" t="s">
        <v>383</v>
      </c>
      <c r="D544" s="31" t="s">
        <v>5721</v>
      </c>
      <c r="E544" s="31" t="s">
        <v>2012</v>
      </c>
      <c r="F544" s="31" t="s">
        <v>2013</v>
      </c>
    </row>
    <row r="545" spans="1:7" x14ac:dyDescent="0.25">
      <c r="A545" s="31" t="s">
        <v>2011</v>
      </c>
      <c r="B545" s="31" t="s">
        <v>866</v>
      </c>
      <c r="C545" s="31" t="s">
        <v>383</v>
      </c>
      <c r="D545" s="31" t="s">
        <v>1044</v>
      </c>
      <c r="E545" s="31" t="s">
        <v>2012</v>
      </c>
      <c r="F545" s="31" t="s">
        <v>2013</v>
      </c>
      <c r="G545" s="34" t="s">
        <v>9447</v>
      </c>
    </row>
    <row r="546" spans="1:7" x14ac:dyDescent="0.25">
      <c r="A546" s="31" t="s">
        <v>2011</v>
      </c>
      <c r="B546" s="31" t="s">
        <v>2384</v>
      </c>
      <c r="C546" s="31" t="s">
        <v>383</v>
      </c>
      <c r="D546" s="31" t="s">
        <v>5722</v>
      </c>
      <c r="E546" s="31" t="s">
        <v>2012</v>
      </c>
      <c r="F546" s="31" t="s">
        <v>2013</v>
      </c>
    </row>
    <row r="547" spans="1:7" x14ac:dyDescent="0.25">
      <c r="A547" s="31" t="s">
        <v>2011</v>
      </c>
      <c r="B547" s="31" t="s">
        <v>961</v>
      </c>
      <c r="C547" s="31" t="s">
        <v>383</v>
      </c>
      <c r="D547" s="31" t="s">
        <v>5723</v>
      </c>
      <c r="E547" s="31" t="s">
        <v>2012</v>
      </c>
      <c r="F547" s="31" t="s">
        <v>2013</v>
      </c>
      <c r="G547" s="34" t="s">
        <v>2385</v>
      </c>
    </row>
    <row r="548" spans="1:7" x14ac:dyDescent="0.25">
      <c r="A548" s="31" t="s">
        <v>2011</v>
      </c>
      <c r="B548" s="31" t="s">
        <v>2386</v>
      </c>
      <c r="C548" s="31" t="s">
        <v>383</v>
      </c>
      <c r="D548" s="31" t="s">
        <v>9448</v>
      </c>
      <c r="E548" s="31" t="s">
        <v>2012</v>
      </c>
      <c r="F548" s="31" t="s">
        <v>2013</v>
      </c>
      <c r="G548" s="34" t="s">
        <v>9449</v>
      </c>
    </row>
    <row r="549" spans="1:7" x14ac:dyDescent="0.25">
      <c r="A549" s="31" t="s">
        <v>2011</v>
      </c>
      <c r="B549" s="31" t="s">
        <v>301</v>
      </c>
      <c r="C549" s="31" t="s">
        <v>383</v>
      </c>
      <c r="D549" s="31" t="s">
        <v>9269</v>
      </c>
      <c r="E549" s="31" t="s">
        <v>2012</v>
      </c>
      <c r="F549" s="31" t="s">
        <v>2018</v>
      </c>
      <c r="G549" s="34" t="s">
        <v>9255</v>
      </c>
    </row>
    <row r="550" spans="1:7" x14ac:dyDescent="0.25">
      <c r="A550" s="31" t="s">
        <v>2011</v>
      </c>
      <c r="B550" s="31" t="s">
        <v>2387</v>
      </c>
      <c r="C550" s="31" t="s">
        <v>383</v>
      </c>
      <c r="D550" s="31" t="s">
        <v>5725</v>
      </c>
      <c r="E550" s="31" t="s">
        <v>2012</v>
      </c>
      <c r="F550" s="31" t="s">
        <v>2013</v>
      </c>
    </row>
    <row r="551" spans="1:7" x14ac:dyDescent="0.25">
      <c r="A551" s="31" t="s">
        <v>2011</v>
      </c>
      <c r="B551" s="31" t="s">
        <v>113</v>
      </c>
      <c r="C551" s="31" t="s">
        <v>383</v>
      </c>
      <c r="D551" s="31" t="s">
        <v>9270</v>
      </c>
      <c r="E551" s="31" t="s">
        <v>2012</v>
      </c>
      <c r="F551" s="31" t="s">
        <v>2018</v>
      </c>
      <c r="G551" s="34" t="s">
        <v>9255</v>
      </c>
    </row>
    <row r="552" spans="1:7" x14ac:dyDescent="0.25">
      <c r="A552" s="31" t="s">
        <v>2011</v>
      </c>
      <c r="B552" s="31" t="s">
        <v>2388</v>
      </c>
      <c r="C552" s="31" t="s">
        <v>383</v>
      </c>
      <c r="D552" s="31" t="s">
        <v>9450</v>
      </c>
      <c r="E552" s="31" t="s">
        <v>2012</v>
      </c>
      <c r="F552" s="31" t="s">
        <v>2013</v>
      </c>
    </row>
    <row r="553" spans="1:7" x14ac:dyDescent="0.25">
      <c r="A553" s="31" t="s">
        <v>2011</v>
      </c>
      <c r="B553" s="31" t="s">
        <v>2389</v>
      </c>
      <c r="C553" s="31" t="s">
        <v>383</v>
      </c>
      <c r="D553" s="31" t="s">
        <v>5728</v>
      </c>
      <c r="E553" s="31" t="s">
        <v>2012</v>
      </c>
      <c r="F553" s="31" t="s">
        <v>2013</v>
      </c>
    </row>
    <row r="554" spans="1:7" x14ac:dyDescent="0.25">
      <c r="A554" s="31" t="s">
        <v>2011</v>
      </c>
      <c r="B554" s="31" t="s">
        <v>2390</v>
      </c>
      <c r="C554" s="31" t="s">
        <v>383</v>
      </c>
      <c r="D554" s="31" t="s">
        <v>5729</v>
      </c>
      <c r="E554" s="31" t="s">
        <v>2012</v>
      </c>
      <c r="F554" s="31" t="s">
        <v>2013</v>
      </c>
      <c r="G554" s="34" t="s">
        <v>604</v>
      </c>
    </row>
    <row r="555" spans="1:7" x14ac:dyDescent="0.25">
      <c r="A555" s="31" t="s">
        <v>2011</v>
      </c>
      <c r="B555" s="31" t="s">
        <v>2391</v>
      </c>
      <c r="C555" s="31" t="s">
        <v>383</v>
      </c>
      <c r="D555" s="31" t="s">
        <v>5730</v>
      </c>
      <c r="E555" s="31" t="s">
        <v>2012</v>
      </c>
      <c r="F555" s="31" t="s">
        <v>2013</v>
      </c>
    </row>
    <row r="556" spans="1:7" x14ac:dyDescent="0.25">
      <c r="A556" s="31" t="s">
        <v>2011</v>
      </c>
      <c r="B556" s="31" t="s">
        <v>2392</v>
      </c>
      <c r="C556" s="31" t="s">
        <v>383</v>
      </c>
      <c r="D556" s="31" t="s">
        <v>5731</v>
      </c>
      <c r="E556" s="31" t="s">
        <v>2012</v>
      </c>
      <c r="F556" s="31" t="s">
        <v>2013</v>
      </c>
      <c r="G556" s="34" t="s">
        <v>799</v>
      </c>
    </row>
    <row r="557" spans="1:7" x14ac:dyDescent="0.25">
      <c r="A557" s="31" t="s">
        <v>2011</v>
      </c>
      <c r="B557" s="31" t="s">
        <v>2393</v>
      </c>
      <c r="C557" s="31" t="s">
        <v>383</v>
      </c>
      <c r="D557" s="31" t="s">
        <v>5732</v>
      </c>
      <c r="E557" s="31" t="s">
        <v>2012</v>
      </c>
      <c r="F557" s="31" t="s">
        <v>2013</v>
      </c>
      <c r="G557" s="34" t="s">
        <v>736</v>
      </c>
    </row>
    <row r="558" spans="1:7" x14ac:dyDescent="0.25">
      <c r="A558" s="31" t="s">
        <v>2011</v>
      </c>
      <c r="B558" s="31" t="s">
        <v>2394</v>
      </c>
      <c r="C558" s="31" t="s">
        <v>383</v>
      </c>
      <c r="D558" s="31" t="s">
        <v>5733</v>
      </c>
      <c r="E558" s="31" t="s">
        <v>2012</v>
      </c>
      <c r="F558" s="31" t="s">
        <v>2013</v>
      </c>
    </row>
    <row r="559" spans="1:7" x14ac:dyDescent="0.25">
      <c r="A559" s="31" t="s">
        <v>2011</v>
      </c>
      <c r="B559" s="31" t="s">
        <v>2395</v>
      </c>
      <c r="C559" s="31" t="s">
        <v>383</v>
      </c>
      <c r="D559" s="31" t="s">
        <v>5734</v>
      </c>
      <c r="E559" s="31" t="s">
        <v>2012</v>
      </c>
      <c r="F559" s="31" t="s">
        <v>2013</v>
      </c>
    </row>
    <row r="560" spans="1:7" x14ac:dyDescent="0.25">
      <c r="A560" s="31" t="s">
        <v>2011</v>
      </c>
      <c r="B560" s="31" t="s">
        <v>2396</v>
      </c>
      <c r="C560" s="31" t="s">
        <v>383</v>
      </c>
      <c r="D560" s="31" t="s">
        <v>5735</v>
      </c>
      <c r="E560" s="31" t="s">
        <v>2012</v>
      </c>
      <c r="F560" s="31" t="s">
        <v>2013</v>
      </c>
    </row>
    <row r="561" spans="1:7" x14ac:dyDescent="0.25">
      <c r="A561" s="31" t="s">
        <v>2011</v>
      </c>
      <c r="B561" s="31" t="s">
        <v>2397</v>
      </c>
      <c r="C561" s="31" t="s">
        <v>383</v>
      </c>
      <c r="D561" s="31" t="s">
        <v>5736</v>
      </c>
      <c r="E561" s="31" t="s">
        <v>2012</v>
      </c>
      <c r="F561" s="31" t="s">
        <v>2013</v>
      </c>
      <c r="G561" s="34" t="s">
        <v>9451</v>
      </c>
    </row>
    <row r="562" spans="1:7" x14ac:dyDescent="0.25">
      <c r="A562" s="31" t="s">
        <v>2011</v>
      </c>
      <c r="B562" s="31" t="s">
        <v>2398</v>
      </c>
      <c r="C562" s="31" t="s">
        <v>383</v>
      </c>
      <c r="D562" s="31" t="s">
        <v>5737</v>
      </c>
      <c r="E562" s="31" t="s">
        <v>2012</v>
      </c>
      <c r="F562" s="31" t="s">
        <v>2013</v>
      </c>
    </row>
    <row r="563" spans="1:7" x14ac:dyDescent="0.25">
      <c r="A563" s="31" t="s">
        <v>2011</v>
      </c>
      <c r="B563" s="31" t="s">
        <v>742</v>
      </c>
      <c r="C563" s="31" t="s">
        <v>383</v>
      </c>
      <c r="D563" s="31" t="s">
        <v>8760</v>
      </c>
      <c r="E563" s="31" t="s">
        <v>2012</v>
      </c>
      <c r="F563" s="31" t="s">
        <v>2028</v>
      </c>
    </row>
    <row r="564" spans="1:7" x14ac:dyDescent="0.25">
      <c r="A564" s="31" t="s">
        <v>2011</v>
      </c>
      <c r="B564" s="31" t="s">
        <v>2399</v>
      </c>
      <c r="C564" s="31" t="s">
        <v>383</v>
      </c>
      <c r="D564" s="31" t="s">
        <v>5738</v>
      </c>
      <c r="E564" s="31" t="s">
        <v>2012</v>
      </c>
      <c r="F564" s="31" t="s">
        <v>2013</v>
      </c>
    </row>
    <row r="565" spans="1:7" x14ac:dyDescent="0.25">
      <c r="A565" s="31" t="s">
        <v>2011</v>
      </c>
      <c r="B565" s="31" t="s">
        <v>2400</v>
      </c>
      <c r="C565" s="31" t="s">
        <v>383</v>
      </c>
      <c r="D565" s="31" t="s">
        <v>5739</v>
      </c>
      <c r="E565" s="31" t="s">
        <v>2012</v>
      </c>
      <c r="F565" s="31" t="s">
        <v>2013</v>
      </c>
    </row>
    <row r="566" spans="1:7" x14ac:dyDescent="0.25">
      <c r="A566" s="31" t="s">
        <v>2011</v>
      </c>
      <c r="B566" s="31" t="s">
        <v>822</v>
      </c>
      <c r="C566" s="31" t="s">
        <v>383</v>
      </c>
      <c r="D566" s="31" t="s">
        <v>8761</v>
      </c>
      <c r="E566" s="31" t="s">
        <v>2012</v>
      </c>
      <c r="F566" s="31" t="s">
        <v>2028</v>
      </c>
    </row>
    <row r="567" spans="1:7" x14ac:dyDescent="0.25">
      <c r="A567" s="31" t="s">
        <v>2011</v>
      </c>
      <c r="B567" s="31" t="s">
        <v>639</v>
      </c>
      <c r="C567" s="31" t="s">
        <v>383</v>
      </c>
      <c r="D567" s="31" t="s">
        <v>5740</v>
      </c>
      <c r="E567" s="31" t="s">
        <v>2012</v>
      </c>
      <c r="F567" s="31" t="s">
        <v>2018</v>
      </c>
    </row>
    <row r="568" spans="1:7" x14ac:dyDescent="0.25">
      <c r="A568" s="31" t="s">
        <v>2011</v>
      </c>
      <c r="B568" s="31" t="s">
        <v>2401</v>
      </c>
      <c r="C568" s="31" t="s">
        <v>383</v>
      </c>
      <c r="D568" s="31" t="s">
        <v>5741</v>
      </c>
      <c r="E568" s="31" t="s">
        <v>2012</v>
      </c>
      <c r="F568" s="31" t="s">
        <v>2017</v>
      </c>
      <c r="G568" s="34" t="s">
        <v>2014</v>
      </c>
    </row>
    <row r="569" spans="1:7" x14ac:dyDescent="0.25">
      <c r="A569" s="31" t="s">
        <v>2011</v>
      </c>
      <c r="B569" s="31" t="s">
        <v>640</v>
      </c>
      <c r="C569" s="31" t="s">
        <v>383</v>
      </c>
      <c r="D569" s="31" t="s">
        <v>5742</v>
      </c>
      <c r="E569" s="31" t="s">
        <v>2012</v>
      </c>
      <c r="F569" s="31" t="s">
        <v>2018</v>
      </c>
    </row>
    <row r="570" spans="1:7" x14ac:dyDescent="0.25">
      <c r="A570" s="31" t="s">
        <v>2011</v>
      </c>
      <c r="B570" s="31" t="s">
        <v>2402</v>
      </c>
      <c r="C570" s="31" t="s">
        <v>383</v>
      </c>
      <c r="D570" s="31" t="s">
        <v>5743</v>
      </c>
      <c r="E570" s="31" t="s">
        <v>2012</v>
      </c>
      <c r="F570" s="31" t="s">
        <v>2017</v>
      </c>
      <c r="G570" s="34" t="s">
        <v>2014</v>
      </c>
    </row>
    <row r="571" spans="1:7" x14ac:dyDescent="0.25">
      <c r="A571" s="31" t="s">
        <v>2011</v>
      </c>
      <c r="B571" s="31" t="s">
        <v>2403</v>
      </c>
      <c r="C571" s="31" t="s">
        <v>383</v>
      </c>
      <c r="D571" s="31" t="s">
        <v>5744</v>
      </c>
      <c r="E571" s="31" t="s">
        <v>2012</v>
      </c>
      <c r="F571" s="31" t="s">
        <v>2013</v>
      </c>
      <c r="G571" s="34" t="s">
        <v>828</v>
      </c>
    </row>
    <row r="572" spans="1:7" x14ac:dyDescent="0.25">
      <c r="A572" s="31" t="s">
        <v>2011</v>
      </c>
      <c r="B572" s="31" t="s">
        <v>2404</v>
      </c>
      <c r="C572" s="31" t="s">
        <v>383</v>
      </c>
      <c r="D572" s="31" t="s">
        <v>5745</v>
      </c>
      <c r="E572" s="31" t="s">
        <v>2012</v>
      </c>
      <c r="F572" s="31" t="s">
        <v>2013</v>
      </c>
      <c r="G572" s="34" t="s">
        <v>593</v>
      </c>
    </row>
    <row r="573" spans="1:7" x14ac:dyDescent="0.25">
      <c r="A573" s="31" t="s">
        <v>2011</v>
      </c>
      <c r="B573" s="31" t="s">
        <v>2405</v>
      </c>
      <c r="C573" s="31" t="s">
        <v>383</v>
      </c>
      <c r="D573" s="31" t="s">
        <v>9452</v>
      </c>
      <c r="E573" s="31" t="s">
        <v>2012</v>
      </c>
      <c r="F573" s="31" t="s">
        <v>2013</v>
      </c>
    </row>
    <row r="574" spans="1:7" x14ac:dyDescent="0.25">
      <c r="A574" s="31" t="s">
        <v>2011</v>
      </c>
      <c r="B574" s="31" t="s">
        <v>418</v>
      </c>
      <c r="C574" s="31" t="s">
        <v>383</v>
      </c>
      <c r="D574" s="31" t="s">
        <v>5746</v>
      </c>
      <c r="E574" s="31" t="s">
        <v>2012</v>
      </c>
      <c r="F574" s="31" t="s">
        <v>2018</v>
      </c>
    </row>
    <row r="575" spans="1:7" x14ac:dyDescent="0.25">
      <c r="A575" s="31" t="s">
        <v>2011</v>
      </c>
      <c r="B575" s="31" t="s">
        <v>867</v>
      </c>
      <c r="C575" s="31" t="s">
        <v>383</v>
      </c>
      <c r="D575" s="31" t="s">
        <v>1050</v>
      </c>
      <c r="E575" s="31" t="s">
        <v>2012</v>
      </c>
      <c r="F575" s="31" t="s">
        <v>2013</v>
      </c>
      <c r="G575" s="34" t="s">
        <v>9453</v>
      </c>
    </row>
    <row r="576" spans="1:7" x14ac:dyDescent="0.25">
      <c r="A576" s="31" t="s">
        <v>2011</v>
      </c>
      <c r="B576" s="31" t="s">
        <v>2406</v>
      </c>
      <c r="C576" s="31" t="s">
        <v>383</v>
      </c>
      <c r="D576" s="31" t="s">
        <v>5747</v>
      </c>
      <c r="E576" s="31" t="s">
        <v>2012</v>
      </c>
      <c r="F576" s="31" t="s">
        <v>2013</v>
      </c>
    </row>
    <row r="577" spans="1:7" x14ac:dyDescent="0.25">
      <c r="A577" s="31" t="s">
        <v>2011</v>
      </c>
      <c r="B577" s="31" t="s">
        <v>2407</v>
      </c>
      <c r="C577" s="31" t="s">
        <v>383</v>
      </c>
      <c r="D577" s="31" t="s">
        <v>9454</v>
      </c>
      <c r="E577" s="31" t="s">
        <v>2012</v>
      </c>
      <c r="F577" s="31" t="s">
        <v>2013</v>
      </c>
      <c r="G577" s="34" t="s">
        <v>9455</v>
      </c>
    </row>
    <row r="578" spans="1:7" x14ac:dyDescent="0.25">
      <c r="A578" s="31" t="s">
        <v>2011</v>
      </c>
      <c r="B578" s="31" t="s">
        <v>2408</v>
      </c>
      <c r="C578" s="31" t="s">
        <v>383</v>
      </c>
      <c r="D578" s="31" t="s">
        <v>5748</v>
      </c>
      <c r="E578" s="31" t="s">
        <v>2012</v>
      </c>
      <c r="F578" s="31" t="s">
        <v>2013</v>
      </c>
    </row>
    <row r="579" spans="1:7" x14ac:dyDescent="0.25">
      <c r="A579" s="31" t="s">
        <v>2011</v>
      </c>
      <c r="B579" s="31" t="s">
        <v>2409</v>
      </c>
      <c r="C579" s="31" t="s">
        <v>383</v>
      </c>
      <c r="D579" s="31" t="s">
        <v>5749</v>
      </c>
      <c r="E579" s="31" t="s">
        <v>2012</v>
      </c>
      <c r="F579" s="31" t="s">
        <v>2015</v>
      </c>
      <c r="G579" s="34" t="s">
        <v>2014</v>
      </c>
    </row>
    <row r="580" spans="1:7" x14ac:dyDescent="0.25">
      <c r="A580" s="31" t="s">
        <v>2011</v>
      </c>
      <c r="B580" s="31" t="s">
        <v>2410</v>
      </c>
      <c r="C580" s="31" t="s">
        <v>383</v>
      </c>
      <c r="D580" s="31" t="s">
        <v>5750</v>
      </c>
      <c r="E580" s="31" t="s">
        <v>2012</v>
      </c>
      <c r="F580" s="31" t="s">
        <v>2013</v>
      </c>
    </row>
    <row r="581" spans="1:7" x14ac:dyDescent="0.25">
      <c r="A581" s="31" t="s">
        <v>2011</v>
      </c>
      <c r="B581" s="31" t="s">
        <v>2411</v>
      </c>
      <c r="C581" s="31" t="s">
        <v>383</v>
      </c>
      <c r="D581" s="31" t="s">
        <v>5751</v>
      </c>
      <c r="E581" s="31" t="s">
        <v>2012</v>
      </c>
      <c r="F581" s="31" t="s">
        <v>2013</v>
      </c>
    </row>
    <row r="582" spans="1:7" x14ac:dyDescent="0.25">
      <c r="A582" s="31" t="s">
        <v>2011</v>
      </c>
      <c r="B582" s="31" t="s">
        <v>2412</v>
      </c>
      <c r="C582" s="31" t="s">
        <v>383</v>
      </c>
      <c r="D582" s="31" t="s">
        <v>5752</v>
      </c>
      <c r="E582" s="31" t="s">
        <v>2012</v>
      </c>
      <c r="F582" s="31" t="s">
        <v>2013</v>
      </c>
    </row>
    <row r="583" spans="1:7" ht="15" customHeight="1" x14ac:dyDescent="0.25">
      <c r="A583" s="31" t="s">
        <v>2011</v>
      </c>
      <c r="B583" s="31" t="s">
        <v>951</v>
      </c>
      <c r="C583" s="31" t="s">
        <v>383</v>
      </c>
      <c r="D583" s="31" t="s">
        <v>1364</v>
      </c>
      <c r="E583" s="31" t="s">
        <v>2012</v>
      </c>
      <c r="F583" s="31" t="s">
        <v>2013</v>
      </c>
      <c r="G583" s="34" t="s">
        <v>9456</v>
      </c>
    </row>
    <row r="584" spans="1:7" x14ac:dyDescent="0.25">
      <c r="A584" s="31" t="s">
        <v>2011</v>
      </c>
      <c r="B584" s="31" t="s">
        <v>2413</v>
      </c>
      <c r="C584" s="31" t="s">
        <v>383</v>
      </c>
      <c r="D584" s="31" t="s">
        <v>5753</v>
      </c>
      <c r="E584" s="31" t="s">
        <v>2012</v>
      </c>
      <c r="F584" s="31" t="s">
        <v>2013</v>
      </c>
      <c r="G584" s="34" t="s">
        <v>825</v>
      </c>
    </row>
    <row r="585" spans="1:7" x14ac:dyDescent="0.25">
      <c r="A585" s="31" t="s">
        <v>2011</v>
      </c>
      <c r="B585" s="31" t="s">
        <v>2414</v>
      </c>
      <c r="C585" s="31" t="s">
        <v>383</v>
      </c>
      <c r="D585" s="31" t="s">
        <v>5754</v>
      </c>
      <c r="E585" s="31" t="s">
        <v>2012</v>
      </c>
      <c r="F585" s="31" t="s">
        <v>2017</v>
      </c>
      <c r="G585" s="34" t="s">
        <v>2014</v>
      </c>
    </row>
    <row r="586" spans="1:7" x14ac:dyDescent="0.25">
      <c r="A586" s="31" t="s">
        <v>2011</v>
      </c>
      <c r="B586" s="31" t="s">
        <v>2415</v>
      </c>
      <c r="C586" s="31" t="s">
        <v>383</v>
      </c>
      <c r="D586" s="31" t="s">
        <v>5755</v>
      </c>
      <c r="E586" s="31" t="s">
        <v>2012</v>
      </c>
      <c r="F586" s="31" t="s">
        <v>2013</v>
      </c>
      <c r="G586" s="34" t="s">
        <v>732</v>
      </c>
    </row>
    <row r="587" spans="1:7" x14ac:dyDescent="0.25">
      <c r="A587" s="31" t="s">
        <v>2011</v>
      </c>
      <c r="B587" s="31" t="s">
        <v>1986</v>
      </c>
      <c r="C587" s="31" t="s">
        <v>383</v>
      </c>
      <c r="D587" s="31" t="s">
        <v>5756</v>
      </c>
      <c r="E587" s="31" t="s">
        <v>2012</v>
      </c>
      <c r="F587" s="31" t="s">
        <v>2013</v>
      </c>
      <c r="G587" s="34" t="s">
        <v>9457</v>
      </c>
    </row>
    <row r="588" spans="1:7" x14ac:dyDescent="0.25">
      <c r="A588" s="31" t="s">
        <v>2011</v>
      </c>
      <c r="B588" s="31" t="s">
        <v>2416</v>
      </c>
      <c r="C588" s="31" t="s">
        <v>383</v>
      </c>
      <c r="D588" s="31" t="s">
        <v>9090</v>
      </c>
      <c r="E588" s="31" t="s">
        <v>2012</v>
      </c>
      <c r="F588" s="31" t="s">
        <v>2017</v>
      </c>
      <c r="G588" s="34" t="s">
        <v>2014</v>
      </c>
    </row>
    <row r="589" spans="1:7" x14ac:dyDescent="0.25">
      <c r="A589" s="31" t="s">
        <v>2011</v>
      </c>
      <c r="B589" s="31" t="s">
        <v>2417</v>
      </c>
      <c r="C589" s="31" t="s">
        <v>383</v>
      </c>
      <c r="D589" s="31" t="s">
        <v>5757</v>
      </c>
      <c r="E589" s="31" t="s">
        <v>2012</v>
      </c>
      <c r="F589" s="31" t="s">
        <v>2013</v>
      </c>
      <c r="G589" s="34" t="s">
        <v>631</v>
      </c>
    </row>
    <row r="590" spans="1:7" x14ac:dyDescent="0.25">
      <c r="A590" s="31" t="s">
        <v>2011</v>
      </c>
      <c r="B590" s="31" t="s">
        <v>1439</v>
      </c>
      <c r="C590" s="31" t="s">
        <v>383</v>
      </c>
      <c r="D590" s="31" t="s">
        <v>8762</v>
      </c>
      <c r="E590" s="31" t="s">
        <v>2012</v>
      </c>
      <c r="F590" s="31" t="s">
        <v>2018</v>
      </c>
    </row>
    <row r="591" spans="1:7" x14ac:dyDescent="0.25">
      <c r="A591" s="31" t="s">
        <v>2011</v>
      </c>
      <c r="B591" s="31" t="s">
        <v>2418</v>
      </c>
      <c r="C591" s="31" t="s">
        <v>383</v>
      </c>
      <c r="D591" s="31" t="s">
        <v>5758</v>
      </c>
      <c r="E591" s="31" t="s">
        <v>2012</v>
      </c>
      <c r="F591" s="31" t="s">
        <v>2013</v>
      </c>
    </row>
    <row r="592" spans="1:7" x14ac:dyDescent="0.25">
      <c r="A592" s="31" t="s">
        <v>2011</v>
      </c>
      <c r="B592" s="31" t="s">
        <v>2419</v>
      </c>
      <c r="C592" s="31" t="s">
        <v>383</v>
      </c>
      <c r="D592" s="31" t="s">
        <v>5759</v>
      </c>
      <c r="E592" s="31" t="s">
        <v>2012</v>
      </c>
      <c r="F592" s="31" t="s">
        <v>2013</v>
      </c>
    </row>
    <row r="593" spans="1:7" x14ac:dyDescent="0.25">
      <c r="A593" s="31" t="s">
        <v>2011</v>
      </c>
      <c r="B593" s="31" t="s">
        <v>2420</v>
      </c>
      <c r="C593" s="31" t="s">
        <v>383</v>
      </c>
      <c r="D593" s="31" t="s">
        <v>5760</v>
      </c>
      <c r="E593" s="31" t="s">
        <v>2012</v>
      </c>
      <c r="F593" s="31" t="s">
        <v>2013</v>
      </c>
    </row>
    <row r="594" spans="1:7" x14ac:dyDescent="0.25">
      <c r="A594" s="31" t="s">
        <v>2011</v>
      </c>
      <c r="B594" s="31" t="s">
        <v>2421</v>
      </c>
      <c r="C594" s="31" t="s">
        <v>383</v>
      </c>
      <c r="D594" s="31" t="s">
        <v>5761</v>
      </c>
      <c r="E594" s="31" t="s">
        <v>2012</v>
      </c>
      <c r="F594" s="31" t="s">
        <v>2013</v>
      </c>
    </row>
    <row r="595" spans="1:7" x14ac:dyDescent="0.25">
      <c r="A595" s="31" t="s">
        <v>2011</v>
      </c>
      <c r="B595" s="31" t="s">
        <v>259</v>
      </c>
      <c r="C595" s="31" t="s">
        <v>383</v>
      </c>
      <c r="D595" s="31" t="s">
        <v>1171</v>
      </c>
      <c r="E595" s="31" t="s">
        <v>2012</v>
      </c>
      <c r="F595" s="31" t="s">
        <v>2013</v>
      </c>
      <c r="G595" s="34" t="s">
        <v>9458</v>
      </c>
    </row>
    <row r="596" spans="1:7" x14ac:dyDescent="0.25">
      <c r="A596" s="31" t="s">
        <v>2011</v>
      </c>
      <c r="B596" s="31" t="s">
        <v>2422</v>
      </c>
      <c r="C596" s="31" t="s">
        <v>383</v>
      </c>
      <c r="D596" s="31" t="s">
        <v>5762</v>
      </c>
      <c r="E596" s="31" t="s">
        <v>2012</v>
      </c>
      <c r="F596" s="31" t="s">
        <v>2017</v>
      </c>
      <c r="G596" s="34" t="s">
        <v>2014</v>
      </c>
    </row>
    <row r="597" spans="1:7" x14ac:dyDescent="0.25">
      <c r="A597" s="31" t="s">
        <v>2011</v>
      </c>
      <c r="B597" s="31" t="s">
        <v>2423</v>
      </c>
      <c r="C597" s="31" t="s">
        <v>383</v>
      </c>
      <c r="D597" s="31" t="s">
        <v>5763</v>
      </c>
      <c r="E597" s="31" t="s">
        <v>2012</v>
      </c>
      <c r="F597" s="31" t="s">
        <v>2013</v>
      </c>
    </row>
    <row r="598" spans="1:7" x14ac:dyDescent="0.25">
      <c r="A598" s="31" t="s">
        <v>2011</v>
      </c>
      <c r="B598" s="31" t="s">
        <v>2424</v>
      </c>
      <c r="C598" s="31" t="s">
        <v>383</v>
      </c>
      <c r="D598" s="31" t="s">
        <v>5764</v>
      </c>
      <c r="E598" s="31" t="s">
        <v>2012</v>
      </c>
      <c r="F598" s="31" t="s">
        <v>2013</v>
      </c>
    </row>
    <row r="599" spans="1:7" x14ac:dyDescent="0.25">
      <c r="A599" s="31" t="s">
        <v>2011</v>
      </c>
      <c r="B599" s="31" t="s">
        <v>419</v>
      </c>
      <c r="C599" s="31" t="s">
        <v>383</v>
      </c>
      <c r="D599" s="31" t="s">
        <v>5765</v>
      </c>
      <c r="E599" s="31" t="s">
        <v>2012</v>
      </c>
      <c r="F599" s="31" t="s">
        <v>2018</v>
      </c>
    </row>
    <row r="600" spans="1:7" x14ac:dyDescent="0.25">
      <c r="A600" s="31" t="s">
        <v>2011</v>
      </c>
      <c r="B600" s="31" t="s">
        <v>728</v>
      </c>
      <c r="C600" s="31" t="s">
        <v>383</v>
      </c>
      <c r="D600" s="31" t="s">
        <v>1865</v>
      </c>
      <c r="E600" s="31" t="s">
        <v>2012</v>
      </c>
      <c r="F600" s="31" t="s">
        <v>2018</v>
      </c>
    </row>
    <row r="601" spans="1:7" x14ac:dyDescent="0.25">
      <c r="A601" s="31" t="s">
        <v>2011</v>
      </c>
      <c r="B601" s="31" t="s">
        <v>2425</v>
      </c>
      <c r="C601" s="31" t="s">
        <v>383</v>
      </c>
      <c r="D601" s="31" t="s">
        <v>5766</v>
      </c>
      <c r="E601" s="31" t="s">
        <v>2012</v>
      </c>
      <c r="F601" s="31" t="s">
        <v>2017</v>
      </c>
      <c r="G601" s="34" t="s">
        <v>2014</v>
      </c>
    </row>
    <row r="602" spans="1:7" x14ac:dyDescent="0.25">
      <c r="A602" s="31" t="s">
        <v>2011</v>
      </c>
      <c r="B602" s="31" t="s">
        <v>1440</v>
      </c>
      <c r="C602" s="31" t="s">
        <v>383</v>
      </c>
      <c r="D602" s="31" t="s">
        <v>8763</v>
      </c>
      <c r="E602" s="31" t="s">
        <v>2012</v>
      </c>
      <c r="F602" s="31" t="s">
        <v>2018</v>
      </c>
    </row>
    <row r="603" spans="1:7" x14ac:dyDescent="0.25">
      <c r="A603" s="31" t="s">
        <v>2011</v>
      </c>
      <c r="B603" s="31" t="s">
        <v>823</v>
      </c>
      <c r="C603" s="31" t="s">
        <v>383</v>
      </c>
      <c r="D603" s="31" t="s">
        <v>8764</v>
      </c>
      <c r="E603" s="31" t="s">
        <v>2012</v>
      </c>
      <c r="F603" s="31" t="s">
        <v>2028</v>
      </c>
    </row>
    <row r="604" spans="1:7" x14ac:dyDescent="0.25">
      <c r="A604" s="31" t="s">
        <v>2011</v>
      </c>
      <c r="B604" s="31" t="s">
        <v>699</v>
      </c>
      <c r="C604" s="31" t="s">
        <v>383</v>
      </c>
      <c r="D604" s="31" t="s">
        <v>1361</v>
      </c>
      <c r="E604" s="31" t="s">
        <v>2012</v>
      </c>
      <c r="F604" s="31" t="s">
        <v>2018</v>
      </c>
    </row>
    <row r="605" spans="1:7" x14ac:dyDescent="0.25">
      <c r="A605" s="31" t="s">
        <v>2011</v>
      </c>
      <c r="B605" s="31" t="s">
        <v>2426</v>
      </c>
      <c r="C605" s="31" t="s">
        <v>383</v>
      </c>
      <c r="D605" s="31" t="s">
        <v>5767</v>
      </c>
      <c r="E605" s="31" t="s">
        <v>2012</v>
      </c>
      <c r="F605" s="31" t="s">
        <v>2013</v>
      </c>
    </row>
    <row r="606" spans="1:7" x14ac:dyDescent="0.25">
      <c r="A606" s="31" t="s">
        <v>2011</v>
      </c>
      <c r="B606" s="31" t="s">
        <v>1441</v>
      </c>
      <c r="C606" s="31" t="s">
        <v>383</v>
      </c>
      <c r="D606" s="31" t="s">
        <v>5768</v>
      </c>
      <c r="E606" s="31" t="s">
        <v>2012</v>
      </c>
      <c r="F606" s="31" t="s">
        <v>2018</v>
      </c>
    </row>
    <row r="607" spans="1:7" x14ac:dyDescent="0.25">
      <c r="A607" s="31" t="s">
        <v>2011</v>
      </c>
      <c r="B607" s="31" t="s">
        <v>950</v>
      </c>
      <c r="C607" s="31" t="s">
        <v>383</v>
      </c>
      <c r="D607" s="31" t="s">
        <v>5769</v>
      </c>
      <c r="E607" s="31" t="s">
        <v>2012</v>
      </c>
      <c r="F607" s="31" t="s">
        <v>2013</v>
      </c>
      <c r="G607" s="34" t="s">
        <v>9459</v>
      </c>
    </row>
    <row r="608" spans="1:7" x14ac:dyDescent="0.25">
      <c r="A608" s="31" t="s">
        <v>2011</v>
      </c>
      <c r="B608" s="31" t="s">
        <v>420</v>
      </c>
      <c r="C608" s="31" t="s">
        <v>383</v>
      </c>
      <c r="D608" s="31" t="s">
        <v>5770</v>
      </c>
      <c r="E608" s="31" t="s">
        <v>2012</v>
      </c>
      <c r="F608" s="31" t="s">
        <v>2018</v>
      </c>
    </row>
    <row r="609" spans="1:7" x14ac:dyDescent="0.25">
      <c r="A609" s="31" t="s">
        <v>2011</v>
      </c>
      <c r="B609" s="31" t="s">
        <v>786</v>
      </c>
      <c r="C609" s="31" t="s">
        <v>383</v>
      </c>
      <c r="D609" s="31" t="s">
        <v>8765</v>
      </c>
      <c r="E609" s="31" t="s">
        <v>2012</v>
      </c>
      <c r="F609" s="31" t="s">
        <v>2028</v>
      </c>
    </row>
    <row r="610" spans="1:7" x14ac:dyDescent="0.25">
      <c r="A610" s="31" t="s">
        <v>2011</v>
      </c>
      <c r="B610" s="31" t="s">
        <v>2427</v>
      </c>
      <c r="C610" s="31" t="s">
        <v>383</v>
      </c>
      <c r="D610" s="31" t="s">
        <v>5771</v>
      </c>
      <c r="E610" s="31" t="s">
        <v>2012</v>
      </c>
      <c r="F610" s="31" t="s">
        <v>2013</v>
      </c>
    </row>
    <row r="611" spans="1:7" x14ac:dyDescent="0.25">
      <c r="A611" s="31" t="s">
        <v>2011</v>
      </c>
      <c r="B611" s="31" t="s">
        <v>2428</v>
      </c>
      <c r="C611" s="31" t="s">
        <v>383</v>
      </c>
      <c r="D611" s="31" t="s">
        <v>9091</v>
      </c>
      <c r="E611" s="31" t="s">
        <v>2012</v>
      </c>
      <c r="F611" s="31" t="s">
        <v>2017</v>
      </c>
      <c r="G611" s="34" t="s">
        <v>2014</v>
      </c>
    </row>
    <row r="612" spans="1:7" x14ac:dyDescent="0.25">
      <c r="A612" s="31" t="s">
        <v>2011</v>
      </c>
      <c r="B612" s="31" t="s">
        <v>2429</v>
      </c>
      <c r="C612" s="31" t="s">
        <v>383</v>
      </c>
      <c r="D612" s="31" t="s">
        <v>5772</v>
      </c>
      <c r="E612" s="31" t="s">
        <v>2012</v>
      </c>
      <c r="F612" s="31" t="s">
        <v>2017</v>
      </c>
      <c r="G612" s="34" t="s">
        <v>2014</v>
      </c>
    </row>
    <row r="613" spans="1:7" x14ac:dyDescent="0.25">
      <c r="A613" s="31" t="s">
        <v>2011</v>
      </c>
      <c r="B613" s="31" t="s">
        <v>2430</v>
      </c>
      <c r="C613" s="31" t="s">
        <v>383</v>
      </c>
      <c r="D613" s="31" t="s">
        <v>9092</v>
      </c>
      <c r="E613" s="31" t="s">
        <v>2012</v>
      </c>
      <c r="F613" s="31" t="s">
        <v>2017</v>
      </c>
      <c r="G613" s="34" t="s">
        <v>2014</v>
      </c>
    </row>
    <row r="614" spans="1:7" x14ac:dyDescent="0.25">
      <c r="A614" s="31" t="s">
        <v>2011</v>
      </c>
      <c r="B614" s="31" t="s">
        <v>2430</v>
      </c>
      <c r="C614" s="31" t="s">
        <v>383</v>
      </c>
      <c r="D614" s="31" t="s">
        <v>5773</v>
      </c>
      <c r="E614" s="31" t="s">
        <v>2012</v>
      </c>
      <c r="F614" s="31" t="s">
        <v>2013</v>
      </c>
    </row>
    <row r="615" spans="1:7" x14ac:dyDescent="0.25">
      <c r="A615" s="31" t="s">
        <v>2011</v>
      </c>
      <c r="B615" s="31" t="s">
        <v>2431</v>
      </c>
      <c r="C615" s="31" t="s">
        <v>383</v>
      </c>
      <c r="D615" s="31" t="s">
        <v>5774</v>
      </c>
      <c r="E615" s="31" t="s">
        <v>2012</v>
      </c>
      <c r="F615" s="31" t="s">
        <v>2018</v>
      </c>
    </row>
    <row r="616" spans="1:7" x14ac:dyDescent="0.25">
      <c r="A616" s="31" t="s">
        <v>2011</v>
      </c>
      <c r="B616" s="31" t="s">
        <v>962</v>
      </c>
      <c r="C616" s="31" t="s">
        <v>383</v>
      </c>
      <c r="D616" s="31" t="s">
        <v>5775</v>
      </c>
      <c r="E616" s="31" t="s">
        <v>2012</v>
      </c>
      <c r="F616" s="31" t="s">
        <v>2013</v>
      </c>
      <c r="G616" s="34" t="s">
        <v>9460</v>
      </c>
    </row>
    <row r="617" spans="1:7" x14ac:dyDescent="0.25">
      <c r="A617" s="31" t="s">
        <v>2011</v>
      </c>
      <c r="B617" s="31" t="s">
        <v>824</v>
      </c>
      <c r="C617" s="31" t="s">
        <v>383</v>
      </c>
      <c r="D617" s="31" t="s">
        <v>8766</v>
      </c>
      <c r="E617" s="31" t="s">
        <v>2012</v>
      </c>
      <c r="F617" s="31" t="s">
        <v>2028</v>
      </c>
    </row>
    <row r="618" spans="1:7" x14ac:dyDescent="0.25">
      <c r="A618" s="31" t="s">
        <v>2011</v>
      </c>
      <c r="B618" s="31" t="s">
        <v>1442</v>
      </c>
      <c r="C618" s="31" t="s">
        <v>383</v>
      </c>
      <c r="D618" s="31" t="s">
        <v>8767</v>
      </c>
      <c r="E618" s="31" t="s">
        <v>2012</v>
      </c>
      <c r="F618" s="31" t="s">
        <v>2018</v>
      </c>
    </row>
    <row r="619" spans="1:7" x14ac:dyDescent="0.25">
      <c r="A619" s="31" t="s">
        <v>2011</v>
      </c>
      <c r="B619" s="31" t="s">
        <v>2432</v>
      </c>
      <c r="C619" s="31" t="s">
        <v>383</v>
      </c>
      <c r="D619" s="31" t="s">
        <v>5776</v>
      </c>
      <c r="E619" s="31" t="s">
        <v>2012</v>
      </c>
      <c r="F619" s="31" t="s">
        <v>2013</v>
      </c>
      <c r="G619" s="34" t="s">
        <v>2433</v>
      </c>
    </row>
    <row r="620" spans="1:7" ht="15" customHeight="1" x14ac:dyDescent="0.25">
      <c r="A620" s="31" t="s">
        <v>2011</v>
      </c>
      <c r="B620" s="31" t="s">
        <v>2434</v>
      </c>
      <c r="C620" s="31" t="s">
        <v>383</v>
      </c>
      <c r="D620" s="31" t="s">
        <v>5777</v>
      </c>
      <c r="E620" s="31" t="s">
        <v>2012</v>
      </c>
      <c r="F620" s="31" t="s">
        <v>2013</v>
      </c>
      <c r="G620" s="34" t="s">
        <v>811</v>
      </c>
    </row>
    <row r="621" spans="1:7" x14ac:dyDescent="0.25">
      <c r="A621" s="31" t="s">
        <v>2011</v>
      </c>
      <c r="B621" s="31" t="s">
        <v>2435</v>
      </c>
      <c r="C621" s="31" t="s">
        <v>383</v>
      </c>
      <c r="D621" s="31" t="s">
        <v>5778</v>
      </c>
      <c r="E621" s="31" t="s">
        <v>2012</v>
      </c>
      <c r="F621" s="31" t="s">
        <v>2013</v>
      </c>
      <c r="G621" s="34" t="s">
        <v>831</v>
      </c>
    </row>
    <row r="622" spans="1:7" x14ac:dyDescent="0.25">
      <c r="A622" s="31" t="s">
        <v>2011</v>
      </c>
      <c r="B622" s="31" t="s">
        <v>2436</v>
      </c>
      <c r="C622" s="31" t="s">
        <v>383</v>
      </c>
      <c r="D622" s="31" t="s">
        <v>5779</v>
      </c>
      <c r="E622" s="31" t="s">
        <v>2012</v>
      </c>
      <c r="F622" s="31" t="s">
        <v>2013</v>
      </c>
      <c r="G622" s="34" t="s">
        <v>645</v>
      </c>
    </row>
    <row r="623" spans="1:7" x14ac:dyDescent="0.25">
      <c r="A623" s="31" t="s">
        <v>2011</v>
      </c>
      <c r="B623" s="31" t="s">
        <v>340</v>
      </c>
      <c r="C623" s="31" t="s">
        <v>383</v>
      </c>
      <c r="D623" s="31" t="s">
        <v>1273</v>
      </c>
      <c r="E623" s="31" t="s">
        <v>2012</v>
      </c>
      <c r="F623" s="31" t="s">
        <v>2013</v>
      </c>
      <c r="G623" s="34" t="s">
        <v>9461</v>
      </c>
    </row>
    <row r="624" spans="1:7" x14ac:dyDescent="0.25">
      <c r="A624" s="31" t="s">
        <v>2011</v>
      </c>
      <c r="B624" s="31" t="s">
        <v>2437</v>
      </c>
      <c r="C624" s="31" t="s">
        <v>383</v>
      </c>
      <c r="D624" s="31" t="s">
        <v>5780</v>
      </c>
      <c r="E624" s="31" t="s">
        <v>2012</v>
      </c>
      <c r="F624" s="31" t="s">
        <v>2013</v>
      </c>
      <c r="G624" s="34" t="s">
        <v>9462</v>
      </c>
    </row>
    <row r="625" spans="1:7" x14ac:dyDescent="0.25">
      <c r="A625" s="31" t="s">
        <v>2011</v>
      </c>
      <c r="B625" s="31" t="s">
        <v>606</v>
      </c>
      <c r="C625" s="31" t="s">
        <v>383</v>
      </c>
      <c r="D625" s="31" t="s">
        <v>5781</v>
      </c>
      <c r="E625" s="31" t="s">
        <v>2012</v>
      </c>
      <c r="F625" s="31" t="s">
        <v>2018</v>
      </c>
    </row>
    <row r="626" spans="1:7" x14ac:dyDescent="0.25">
      <c r="A626" s="31" t="s">
        <v>2011</v>
      </c>
      <c r="B626" s="31" t="s">
        <v>2438</v>
      </c>
      <c r="C626" s="31" t="s">
        <v>383</v>
      </c>
      <c r="D626" s="31" t="s">
        <v>5782</v>
      </c>
      <c r="E626" s="31" t="s">
        <v>2012</v>
      </c>
      <c r="F626" s="31" t="s">
        <v>2017</v>
      </c>
      <c r="G626" s="34" t="s">
        <v>2014</v>
      </c>
    </row>
    <row r="627" spans="1:7" x14ac:dyDescent="0.25">
      <c r="A627" s="31" t="s">
        <v>2011</v>
      </c>
      <c r="B627" s="31" t="s">
        <v>2439</v>
      </c>
      <c r="C627" s="31" t="s">
        <v>383</v>
      </c>
      <c r="D627" s="31" t="s">
        <v>5783</v>
      </c>
      <c r="E627" s="31" t="s">
        <v>2012</v>
      </c>
      <c r="F627" s="31" t="s">
        <v>2013</v>
      </c>
    </row>
    <row r="628" spans="1:7" x14ac:dyDescent="0.25">
      <c r="A628" s="31" t="s">
        <v>2011</v>
      </c>
      <c r="B628" s="31" t="s">
        <v>138</v>
      </c>
      <c r="C628" s="31" t="s">
        <v>383</v>
      </c>
      <c r="D628" s="31" t="s">
        <v>1133</v>
      </c>
      <c r="E628" s="31" t="s">
        <v>2012</v>
      </c>
      <c r="F628" s="31" t="s">
        <v>2013</v>
      </c>
      <c r="G628" s="34" t="s">
        <v>9463</v>
      </c>
    </row>
    <row r="629" spans="1:7" x14ac:dyDescent="0.25">
      <c r="A629" s="31" t="s">
        <v>2011</v>
      </c>
      <c r="B629" s="31" t="s">
        <v>2440</v>
      </c>
      <c r="C629" s="31" t="s">
        <v>383</v>
      </c>
      <c r="D629" s="31" t="s">
        <v>5784</v>
      </c>
      <c r="E629" s="31" t="s">
        <v>2012</v>
      </c>
      <c r="F629" s="31" t="s">
        <v>2013</v>
      </c>
    </row>
    <row r="630" spans="1:7" x14ac:dyDescent="0.25">
      <c r="A630" s="31" t="s">
        <v>2011</v>
      </c>
      <c r="B630" s="31" t="s">
        <v>868</v>
      </c>
      <c r="C630" s="31" t="s">
        <v>383</v>
      </c>
      <c r="D630" s="31" t="s">
        <v>1245</v>
      </c>
      <c r="E630" s="31" t="s">
        <v>2012</v>
      </c>
      <c r="F630" s="31" t="s">
        <v>2013</v>
      </c>
      <c r="G630" s="34" t="s">
        <v>9464</v>
      </c>
    </row>
    <row r="631" spans="1:7" x14ac:dyDescent="0.25">
      <c r="A631" s="31" t="s">
        <v>2011</v>
      </c>
      <c r="B631" s="31" t="s">
        <v>2441</v>
      </c>
      <c r="C631" s="31" t="s">
        <v>383</v>
      </c>
      <c r="D631" s="31" t="s">
        <v>5785</v>
      </c>
      <c r="E631" s="31" t="s">
        <v>2012</v>
      </c>
      <c r="F631" s="31" t="s">
        <v>2013</v>
      </c>
    </row>
    <row r="632" spans="1:7" x14ac:dyDescent="0.25">
      <c r="A632" s="31" t="s">
        <v>2011</v>
      </c>
      <c r="B632" s="31" t="s">
        <v>2442</v>
      </c>
      <c r="C632" s="31" t="s">
        <v>383</v>
      </c>
      <c r="D632" s="31" t="s">
        <v>5786</v>
      </c>
      <c r="E632" s="31" t="s">
        <v>2012</v>
      </c>
      <c r="F632" s="31" t="s">
        <v>2013</v>
      </c>
      <c r="G632" s="34" t="s">
        <v>839</v>
      </c>
    </row>
    <row r="633" spans="1:7" x14ac:dyDescent="0.25">
      <c r="A633" s="31" t="s">
        <v>2011</v>
      </c>
      <c r="B633" s="31" t="s">
        <v>2443</v>
      </c>
      <c r="C633" s="31" t="s">
        <v>383</v>
      </c>
      <c r="D633" s="31" t="s">
        <v>5787</v>
      </c>
      <c r="E633" s="31" t="s">
        <v>2012</v>
      </c>
      <c r="F633" s="31" t="s">
        <v>2013</v>
      </c>
    </row>
    <row r="634" spans="1:7" x14ac:dyDescent="0.25">
      <c r="A634" s="31" t="s">
        <v>2011</v>
      </c>
      <c r="B634" s="31" t="s">
        <v>2444</v>
      </c>
      <c r="C634" s="31" t="s">
        <v>383</v>
      </c>
      <c r="D634" s="31" t="s">
        <v>5788</v>
      </c>
      <c r="E634" s="31" t="s">
        <v>2012</v>
      </c>
      <c r="F634" s="31" t="s">
        <v>2013</v>
      </c>
    </row>
    <row r="635" spans="1:7" x14ac:dyDescent="0.25">
      <c r="A635" s="31" t="s">
        <v>2011</v>
      </c>
      <c r="B635" s="31" t="s">
        <v>2445</v>
      </c>
      <c r="C635" s="31" t="s">
        <v>383</v>
      </c>
      <c r="D635" s="31" t="s">
        <v>5789</v>
      </c>
      <c r="E635" s="31" t="s">
        <v>2012</v>
      </c>
      <c r="F635" s="31" t="s">
        <v>2013</v>
      </c>
    </row>
    <row r="636" spans="1:7" x14ac:dyDescent="0.25">
      <c r="A636" s="31" t="s">
        <v>2011</v>
      </c>
      <c r="B636" s="31" t="s">
        <v>421</v>
      </c>
      <c r="C636" s="31" t="s">
        <v>383</v>
      </c>
      <c r="D636" s="31" t="s">
        <v>5790</v>
      </c>
      <c r="E636" s="31" t="s">
        <v>2012</v>
      </c>
      <c r="F636" s="31" t="s">
        <v>2018</v>
      </c>
    </row>
    <row r="637" spans="1:7" x14ac:dyDescent="0.25">
      <c r="A637" s="31" t="s">
        <v>2011</v>
      </c>
      <c r="B637" s="31" t="s">
        <v>2446</v>
      </c>
      <c r="C637" s="31" t="s">
        <v>383</v>
      </c>
      <c r="D637" s="31" t="s">
        <v>5791</v>
      </c>
      <c r="E637" s="31" t="s">
        <v>2012</v>
      </c>
      <c r="F637" s="31" t="s">
        <v>2013</v>
      </c>
    </row>
    <row r="638" spans="1:7" x14ac:dyDescent="0.25">
      <c r="A638" s="31" t="s">
        <v>2011</v>
      </c>
      <c r="B638" s="31" t="s">
        <v>120</v>
      </c>
      <c r="C638" s="31" t="s">
        <v>383</v>
      </c>
      <c r="D638" s="31" t="s">
        <v>9271</v>
      </c>
      <c r="E638" s="31" t="s">
        <v>2012</v>
      </c>
      <c r="F638" s="31" t="s">
        <v>2018</v>
      </c>
      <c r="G638" s="34" t="s">
        <v>9255</v>
      </c>
    </row>
    <row r="639" spans="1:7" x14ac:dyDescent="0.25">
      <c r="A639" s="31" t="s">
        <v>2011</v>
      </c>
      <c r="B639" s="31" t="s">
        <v>1443</v>
      </c>
      <c r="C639" s="31" t="s">
        <v>383</v>
      </c>
      <c r="D639" s="31" t="s">
        <v>8768</v>
      </c>
      <c r="E639" s="31" t="s">
        <v>2012</v>
      </c>
      <c r="F639" s="31" t="s">
        <v>2018</v>
      </c>
    </row>
    <row r="640" spans="1:7" x14ac:dyDescent="0.25">
      <c r="A640" s="31" t="s">
        <v>2011</v>
      </c>
      <c r="B640" s="31" t="s">
        <v>1444</v>
      </c>
      <c r="C640" s="31" t="s">
        <v>383</v>
      </c>
      <c r="D640" s="31" t="s">
        <v>8769</v>
      </c>
      <c r="E640" s="31" t="s">
        <v>2012</v>
      </c>
      <c r="F640" s="31" t="s">
        <v>2018</v>
      </c>
    </row>
    <row r="641" spans="1:7" x14ac:dyDescent="0.25">
      <c r="A641" s="31" t="s">
        <v>2011</v>
      </c>
      <c r="B641" s="31" t="s">
        <v>2447</v>
      </c>
      <c r="C641" s="31" t="s">
        <v>383</v>
      </c>
      <c r="D641" s="31" t="s">
        <v>5796</v>
      </c>
      <c r="E641" s="31" t="s">
        <v>2012</v>
      </c>
      <c r="F641" s="31" t="s">
        <v>2013</v>
      </c>
      <c r="G641" s="34" t="s">
        <v>618</v>
      </c>
    </row>
    <row r="642" spans="1:7" x14ac:dyDescent="0.25">
      <c r="A642" s="31" t="s">
        <v>2011</v>
      </c>
      <c r="B642" s="31" t="s">
        <v>869</v>
      </c>
      <c r="C642" s="31" t="s">
        <v>383</v>
      </c>
      <c r="D642" s="31" t="s">
        <v>1107</v>
      </c>
      <c r="E642" s="31" t="s">
        <v>2012</v>
      </c>
      <c r="F642" s="31" t="s">
        <v>2013</v>
      </c>
      <c r="G642" s="34" t="s">
        <v>9465</v>
      </c>
    </row>
    <row r="643" spans="1:7" x14ac:dyDescent="0.25">
      <c r="A643" s="31" t="s">
        <v>2011</v>
      </c>
      <c r="B643" s="31" t="s">
        <v>618</v>
      </c>
      <c r="C643" s="31" t="s">
        <v>383</v>
      </c>
      <c r="D643" s="31" t="s">
        <v>5797</v>
      </c>
      <c r="E643" s="31" t="s">
        <v>2012</v>
      </c>
      <c r="F643" s="31" t="s">
        <v>2018</v>
      </c>
    </row>
    <row r="644" spans="1:7" x14ac:dyDescent="0.25">
      <c r="A644" s="31" t="s">
        <v>2011</v>
      </c>
      <c r="B644" s="31" t="s">
        <v>2448</v>
      </c>
      <c r="C644" s="31" t="s">
        <v>383</v>
      </c>
      <c r="D644" s="31" t="s">
        <v>5798</v>
      </c>
      <c r="E644" s="31" t="s">
        <v>2012</v>
      </c>
      <c r="F644" s="31" t="s">
        <v>2017</v>
      </c>
      <c r="G644" s="34" t="s">
        <v>2014</v>
      </c>
    </row>
    <row r="645" spans="1:7" x14ac:dyDescent="0.25">
      <c r="A645" s="31" t="s">
        <v>2011</v>
      </c>
      <c r="B645" s="31" t="s">
        <v>2449</v>
      </c>
      <c r="C645" s="31" t="s">
        <v>383</v>
      </c>
      <c r="D645" s="31" t="s">
        <v>9466</v>
      </c>
      <c r="E645" s="31" t="s">
        <v>2012</v>
      </c>
      <c r="F645" s="31" t="s">
        <v>2013</v>
      </c>
    </row>
    <row r="646" spans="1:7" x14ac:dyDescent="0.25">
      <c r="A646" s="31" t="s">
        <v>2011</v>
      </c>
      <c r="B646" s="31" t="s">
        <v>2450</v>
      </c>
      <c r="C646" s="31" t="s">
        <v>383</v>
      </c>
      <c r="D646" s="31" t="s">
        <v>5799</v>
      </c>
      <c r="E646" s="31" t="s">
        <v>2012</v>
      </c>
      <c r="F646" s="31" t="s">
        <v>2013</v>
      </c>
    </row>
    <row r="647" spans="1:7" x14ac:dyDescent="0.25">
      <c r="A647" s="31" t="s">
        <v>2011</v>
      </c>
      <c r="B647" s="31" t="s">
        <v>1698</v>
      </c>
      <c r="C647" s="31" t="s">
        <v>383</v>
      </c>
      <c r="D647" s="31" t="s">
        <v>5800</v>
      </c>
      <c r="E647" s="31" t="s">
        <v>2012</v>
      </c>
      <c r="F647" s="31" t="s">
        <v>2013</v>
      </c>
      <c r="G647" s="34" t="s">
        <v>9467</v>
      </c>
    </row>
    <row r="648" spans="1:7" x14ac:dyDescent="0.25">
      <c r="A648" s="31" t="s">
        <v>2011</v>
      </c>
      <c r="B648" s="31" t="s">
        <v>619</v>
      </c>
      <c r="C648" s="31" t="s">
        <v>383</v>
      </c>
      <c r="D648" s="31" t="s">
        <v>5801</v>
      </c>
      <c r="E648" s="31" t="s">
        <v>2012</v>
      </c>
      <c r="F648" s="31" t="s">
        <v>2018</v>
      </c>
    </row>
    <row r="649" spans="1:7" x14ac:dyDescent="0.25">
      <c r="A649" s="31" t="s">
        <v>2011</v>
      </c>
      <c r="B649" s="31" t="s">
        <v>2451</v>
      </c>
      <c r="C649" s="31" t="s">
        <v>383</v>
      </c>
      <c r="D649" s="31" t="s">
        <v>5802</v>
      </c>
      <c r="E649" s="31" t="s">
        <v>2012</v>
      </c>
      <c r="F649" s="31" t="s">
        <v>2017</v>
      </c>
      <c r="G649" s="34" t="s">
        <v>2014</v>
      </c>
    </row>
    <row r="650" spans="1:7" x14ac:dyDescent="0.25">
      <c r="A650" s="31" t="s">
        <v>2011</v>
      </c>
      <c r="B650" s="31" t="s">
        <v>2452</v>
      </c>
      <c r="C650" s="31" t="s">
        <v>383</v>
      </c>
      <c r="D650" s="31" t="s">
        <v>5803</v>
      </c>
      <c r="E650" s="31" t="s">
        <v>2012</v>
      </c>
      <c r="F650" s="31" t="s">
        <v>2013</v>
      </c>
      <c r="G650" s="34" t="s">
        <v>9468</v>
      </c>
    </row>
    <row r="651" spans="1:7" x14ac:dyDescent="0.25">
      <c r="A651" s="31" t="s">
        <v>2011</v>
      </c>
      <c r="B651" s="31" t="s">
        <v>963</v>
      </c>
      <c r="C651" s="31" t="s">
        <v>383</v>
      </c>
      <c r="D651" s="31" t="s">
        <v>5804</v>
      </c>
      <c r="E651" s="31" t="s">
        <v>2012</v>
      </c>
      <c r="F651" s="31" t="s">
        <v>2013</v>
      </c>
      <c r="G651" s="34" t="s">
        <v>2453</v>
      </c>
    </row>
    <row r="652" spans="1:7" x14ac:dyDescent="0.25">
      <c r="A652" s="31" t="s">
        <v>2011</v>
      </c>
      <c r="B652" s="31" t="s">
        <v>2454</v>
      </c>
      <c r="C652" s="31" t="s">
        <v>383</v>
      </c>
      <c r="D652" s="31" t="s">
        <v>5805</v>
      </c>
      <c r="E652" s="31" t="s">
        <v>2012</v>
      </c>
      <c r="F652" s="31" t="s">
        <v>2017</v>
      </c>
      <c r="G652" s="34" t="s">
        <v>2014</v>
      </c>
    </row>
    <row r="653" spans="1:7" x14ac:dyDescent="0.25">
      <c r="A653" s="31" t="s">
        <v>2011</v>
      </c>
      <c r="B653" s="31" t="s">
        <v>2455</v>
      </c>
      <c r="C653" s="31" t="s">
        <v>383</v>
      </c>
      <c r="D653" s="31" t="s">
        <v>5806</v>
      </c>
      <c r="E653" s="31" t="s">
        <v>2012</v>
      </c>
      <c r="F653" s="31" t="s">
        <v>2013</v>
      </c>
    </row>
    <row r="654" spans="1:7" x14ac:dyDescent="0.25">
      <c r="A654" s="31" t="s">
        <v>2011</v>
      </c>
      <c r="B654" s="31" t="s">
        <v>2456</v>
      </c>
      <c r="C654" s="31" t="s">
        <v>383</v>
      </c>
      <c r="D654" s="31" t="s">
        <v>5807</v>
      </c>
      <c r="E654" s="31" t="s">
        <v>2012</v>
      </c>
      <c r="F654" s="31" t="s">
        <v>2013</v>
      </c>
    </row>
    <row r="655" spans="1:7" x14ac:dyDescent="0.25">
      <c r="A655" s="31" t="s">
        <v>2011</v>
      </c>
      <c r="B655" s="31" t="s">
        <v>2457</v>
      </c>
      <c r="C655" s="31" t="s">
        <v>383</v>
      </c>
      <c r="D655" s="31" t="s">
        <v>5808</v>
      </c>
      <c r="E655" s="31" t="s">
        <v>2012</v>
      </c>
      <c r="F655" s="31" t="s">
        <v>2017</v>
      </c>
      <c r="G655" s="34" t="s">
        <v>2014</v>
      </c>
    </row>
    <row r="656" spans="1:7" x14ac:dyDescent="0.25">
      <c r="A656" s="31" t="s">
        <v>2011</v>
      </c>
      <c r="B656" s="31" t="s">
        <v>2458</v>
      </c>
      <c r="C656" s="31" t="s">
        <v>383</v>
      </c>
      <c r="D656" s="31" t="s">
        <v>5809</v>
      </c>
      <c r="E656" s="31" t="s">
        <v>2012</v>
      </c>
      <c r="F656" s="31" t="s">
        <v>2013</v>
      </c>
      <c r="G656" s="34" t="s">
        <v>9469</v>
      </c>
    </row>
    <row r="657" spans="1:7" x14ac:dyDescent="0.25">
      <c r="A657" s="31" t="s">
        <v>2011</v>
      </c>
      <c r="B657" s="31" t="s">
        <v>2459</v>
      </c>
      <c r="C657" s="31" t="s">
        <v>383</v>
      </c>
      <c r="D657" s="31" t="s">
        <v>5810</v>
      </c>
      <c r="E657" s="31" t="s">
        <v>2012</v>
      </c>
      <c r="F657" s="31" t="s">
        <v>2013</v>
      </c>
    </row>
    <row r="658" spans="1:7" x14ac:dyDescent="0.25">
      <c r="A658" s="31" t="s">
        <v>2011</v>
      </c>
      <c r="B658" s="31" t="s">
        <v>2460</v>
      </c>
      <c r="C658" s="31" t="s">
        <v>383</v>
      </c>
      <c r="D658" s="31" t="s">
        <v>5811</v>
      </c>
      <c r="E658" s="31" t="s">
        <v>2012</v>
      </c>
      <c r="F658" s="31" t="s">
        <v>2013</v>
      </c>
    </row>
    <row r="659" spans="1:7" x14ac:dyDescent="0.25">
      <c r="A659" s="31" t="s">
        <v>2011</v>
      </c>
      <c r="B659" s="31" t="s">
        <v>2461</v>
      </c>
      <c r="C659" s="31" t="s">
        <v>383</v>
      </c>
      <c r="D659" s="31" t="s">
        <v>9470</v>
      </c>
      <c r="E659" s="31" t="s">
        <v>2012</v>
      </c>
      <c r="F659" s="31" t="s">
        <v>2013</v>
      </c>
    </row>
    <row r="660" spans="1:7" x14ac:dyDescent="0.25">
      <c r="A660" s="31" t="s">
        <v>2011</v>
      </c>
      <c r="B660" s="31" t="s">
        <v>1445</v>
      </c>
      <c r="C660" s="31" t="s">
        <v>383</v>
      </c>
      <c r="D660" s="31" t="s">
        <v>5812</v>
      </c>
      <c r="E660" s="31" t="s">
        <v>2012</v>
      </c>
      <c r="F660" s="31" t="s">
        <v>2018</v>
      </c>
    </row>
    <row r="661" spans="1:7" x14ac:dyDescent="0.25">
      <c r="A661" s="31" t="s">
        <v>2011</v>
      </c>
      <c r="B661" s="31" t="s">
        <v>2462</v>
      </c>
      <c r="C661" s="31" t="s">
        <v>383</v>
      </c>
      <c r="D661" s="31" t="s">
        <v>5813</v>
      </c>
      <c r="E661" s="31" t="s">
        <v>2012</v>
      </c>
      <c r="F661" s="31" t="s">
        <v>2017</v>
      </c>
      <c r="G661" s="34" t="s">
        <v>2014</v>
      </c>
    </row>
    <row r="662" spans="1:7" x14ac:dyDescent="0.25">
      <c r="A662" s="31" t="s">
        <v>2011</v>
      </c>
      <c r="B662" s="31" t="s">
        <v>422</v>
      </c>
      <c r="C662" s="31" t="s">
        <v>383</v>
      </c>
      <c r="D662" s="31" t="s">
        <v>5814</v>
      </c>
      <c r="E662" s="31" t="s">
        <v>2012</v>
      </c>
      <c r="F662" s="31" t="s">
        <v>2018</v>
      </c>
    </row>
    <row r="663" spans="1:7" x14ac:dyDescent="0.25">
      <c r="A663" s="31" t="s">
        <v>2011</v>
      </c>
      <c r="B663" s="31" t="s">
        <v>2463</v>
      </c>
      <c r="C663" s="31" t="s">
        <v>383</v>
      </c>
      <c r="D663" s="31" t="s">
        <v>5815</v>
      </c>
      <c r="E663" s="31" t="s">
        <v>2012</v>
      </c>
      <c r="F663" s="31" t="s">
        <v>2013</v>
      </c>
      <c r="G663" s="34" t="s">
        <v>728</v>
      </c>
    </row>
    <row r="664" spans="1:7" x14ac:dyDescent="0.25">
      <c r="A664" s="31" t="s">
        <v>2011</v>
      </c>
      <c r="B664" s="31" t="s">
        <v>2464</v>
      </c>
      <c r="C664" s="31" t="s">
        <v>383</v>
      </c>
      <c r="D664" s="31" t="s">
        <v>5816</v>
      </c>
      <c r="E664" s="31" t="s">
        <v>2012</v>
      </c>
      <c r="F664" s="31" t="s">
        <v>2013</v>
      </c>
    </row>
    <row r="665" spans="1:7" x14ac:dyDescent="0.25">
      <c r="A665" s="31" t="s">
        <v>2011</v>
      </c>
      <c r="B665" s="31" t="s">
        <v>2465</v>
      </c>
      <c r="C665" s="31" t="s">
        <v>383</v>
      </c>
      <c r="D665" s="31" t="s">
        <v>5817</v>
      </c>
      <c r="E665" s="31" t="s">
        <v>2012</v>
      </c>
      <c r="F665" s="31" t="s">
        <v>2013</v>
      </c>
    </row>
    <row r="666" spans="1:7" x14ac:dyDescent="0.25">
      <c r="A666" s="31" t="s">
        <v>2011</v>
      </c>
      <c r="B666" s="31" t="s">
        <v>2466</v>
      </c>
      <c r="C666" s="31" t="s">
        <v>383</v>
      </c>
      <c r="D666" s="31" t="s">
        <v>5818</v>
      </c>
      <c r="E666" s="31" t="s">
        <v>2012</v>
      </c>
      <c r="F666" s="31" t="s">
        <v>2013</v>
      </c>
    </row>
    <row r="667" spans="1:7" x14ac:dyDescent="0.25">
      <c r="A667" s="31" t="s">
        <v>2011</v>
      </c>
      <c r="B667" s="31" t="s">
        <v>304</v>
      </c>
      <c r="C667" s="31" t="s">
        <v>383</v>
      </c>
      <c r="D667" s="31" t="s">
        <v>1222</v>
      </c>
      <c r="E667" s="31" t="s">
        <v>2012</v>
      </c>
      <c r="F667" s="31" t="s">
        <v>2018</v>
      </c>
    </row>
    <row r="668" spans="1:7" x14ac:dyDescent="0.25">
      <c r="A668" s="31" t="s">
        <v>2011</v>
      </c>
      <c r="B668" s="31" t="s">
        <v>2467</v>
      </c>
      <c r="C668" s="31" t="s">
        <v>383</v>
      </c>
      <c r="D668" s="31" t="s">
        <v>5819</v>
      </c>
      <c r="E668" s="31" t="s">
        <v>2012</v>
      </c>
      <c r="F668" s="31" t="s">
        <v>2013</v>
      </c>
      <c r="G668" s="34" t="s">
        <v>9471</v>
      </c>
    </row>
    <row r="669" spans="1:7" x14ac:dyDescent="0.25">
      <c r="A669" s="31" t="s">
        <v>2011</v>
      </c>
      <c r="B669" s="31" t="s">
        <v>2468</v>
      </c>
      <c r="C669" s="31" t="s">
        <v>383</v>
      </c>
      <c r="D669" s="31" t="s">
        <v>8770</v>
      </c>
      <c r="E669" s="31" t="s">
        <v>2012</v>
      </c>
      <c r="F669" s="31" t="s">
        <v>2018</v>
      </c>
    </row>
    <row r="670" spans="1:7" x14ac:dyDescent="0.25">
      <c r="A670" s="31" t="s">
        <v>2011</v>
      </c>
      <c r="B670" s="31" t="s">
        <v>423</v>
      </c>
      <c r="C670" s="31" t="s">
        <v>383</v>
      </c>
      <c r="D670" s="31" t="s">
        <v>8771</v>
      </c>
      <c r="E670" s="31" t="s">
        <v>2012</v>
      </c>
      <c r="F670" s="31" t="s">
        <v>2018</v>
      </c>
    </row>
    <row r="671" spans="1:7" x14ac:dyDescent="0.25">
      <c r="A671" s="31" t="s">
        <v>2011</v>
      </c>
      <c r="B671" s="31" t="s">
        <v>2469</v>
      </c>
      <c r="C671" s="31" t="s">
        <v>383</v>
      </c>
      <c r="D671" s="31" t="s">
        <v>5820</v>
      </c>
      <c r="E671" s="31" t="s">
        <v>2012</v>
      </c>
      <c r="F671" s="31" t="s">
        <v>2018</v>
      </c>
    </row>
    <row r="672" spans="1:7" x14ac:dyDescent="0.25">
      <c r="A672" s="31" t="s">
        <v>2011</v>
      </c>
      <c r="B672" s="31" t="s">
        <v>2470</v>
      </c>
      <c r="C672" s="31" t="s">
        <v>383</v>
      </c>
      <c r="D672" s="31" t="s">
        <v>5821</v>
      </c>
      <c r="E672" s="31" t="s">
        <v>2012</v>
      </c>
      <c r="F672" s="31" t="s">
        <v>2013</v>
      </c>
      <c r="G672" s="34" t="s">
        <v>585</v>
      </c>
    </row>
    <row r="673" spans="1:7" x14ac:dyDescent="0.25">
      <c r="A673" s="31" t="s">
        <v>2011</v>
      </c>
      <c r="B673" s="31" t="s">
        <v>2471</v>
      </c>
      <c r="C673" s="31" t="s">
        <v>383</v>
      </c>
      <c r="D673" s="31" t="s">
        <v>5822</v>
      </c>
      <c r="E673" s="31" t="s">
        <v>2012</v>
      </c>
      <c r="F673" s="31" t="s">
        <v>2013</v>
      </c>
      <c r="G673" s="34" t="s">
        <v>9472</v>
      </c>
    </row>
    <row r="674" spans="1:7" x14ac:dyDescent="0.25">
      <c r="A674" s="31" t="s">
        <v>2011</v>
      </c>
      <c r="B674" s="31" t="s">
        <v>2472</v>
      </c>
      <c r="C674" s="31" t="s">
        <v>383</v>
      </c>
      <c r="D674" s="31" t="s">
        <v>5823</v>
      </c>
      <c r="E674" s="31" t="s">
        <v>2012</v>
      </c>
      <c r="F674" s="31" t="s">
        <v>2013</v>
      </c>
      <c r="G674" s="34" t="s">
        <v>107</v>
      </c>
    </row>
    <row r="675" spans="1:7" x14ac:dyDescent="0.25">
      <c r="A675" s="31" t="s">
        <v>2011</v>
      </c>
      <c r="B675" s="31" t="s">
        <v>2473</v>
      </c>
      <c r="C675" s="31" t="s">
        <v>383</v>
      </c>
      <c r="D675" s="31" t="s">
        <v>5824</v>
      </c>
      <c r="E675" s="31" t="s">
        <v>2012</v>
      </c>
      <c r="F675" s="31" t="s">
        <v>2013</v>
      </c>
      <c r="G675" s="34" t="s">
        <v>9473</v>
      </c>
    </row>
    <row r="676" spans="1:7" x14ac:dyDescent="0.25">
      <c r="A676" s="31" t="s">
        <v>2011</v>
      </c>
      <c r="B676" s="31" t="s">
        <v>2474</v>
      </c>
      <c r="C676" s="31" t="s">
        <v>383</v>
      </c>
      <c r="D676" s="31" t="s">
        <v>5825</v>
      </c>
      <c r="E676" s="31" t="s">
        <v>2012</v>
      </c>
      <c r="F676" s="31" t="s">
        <v>2013</v>
      </c>
      <c r="G676" s="34" t="s">
        <v>261</v>
      </c>
    </row>
    <row r="677" spans="1:7" x14ac:dyDescent="0.25">
      <c r="A677" s="31" t="s">
        <v>2011</v>
      </c>
      <c r="B677" s="31" t="s">
        <v>870</v>
      </c>
      <c r="C677" s="31" t="s">
        <v>383</v>
      </c>
      <c r="D677" s="31" t="s">
        <v>5826</v>
      </c>
      <c r="E677" s="31" t="s">
        <v>2012</v>
      </c>
      <c r="F677" s="31" t="s">
        <v>2013</v>
      </c>
      <c r="G677" s="34" t="s">
        <v>9474</v>
      </c>
    </row>
    <row r="678" spans="1:7" x14ac:dyDescent="0.25">
      <c r="A678" s="31" t="s">
        <v>2011</v>
      </c>
      <c r="B678" s="31" t="s">
        <v>2475</v>
      </c>
      <c r="C678" s="31" t="s">
        <v>383</v>
      </c>
      <c r="D678" s="31" t="s">
        <v>5827</v>
      </c>
      <c r="E678" s="31" t="s">
        <v>2012</v>
      </c>
      <c r="F678" s="31" t="s">
        <v>2013</v>
      </c>
      <c r="G678" s="34" t="s">
        <v>2476</v>
      </c>
    </row>
    <row r="679" spans="1:7" x14ac:dyDescent="0.25">
      <c r="A679" s="31" t="s">
        <v>2011</v>
      </c>
      <c r="B679" s="31" t="s">
        <v>2477</v>
      </c>
      <c r="C679" s="31" t="s">
        <v>383</v>
      </c>
      <c r="D679" s="31" t="s">
        <v>9093</v>
      </c>
      <c r="E679" s="31" t="s">
        <v>2012</v>
      </c>
      <c r="F679" s="31" t="s">
        <v>2017</v>
      </c>
      <c r="G679" s="34" t="s">
        <v>2014</v>
      </c>
    </row>
    <row r="680" spans="1:7" x14ac:dyDescent="0.25">
      <c r="A680" s="31" t="s">
        <v>2011</v>
      </c>
      <c r="B680" s="31" t="s">
        <v>240</v>
      </c>
      <c r="C680" s="31" t="s">
        <v>383</v>
      </c>
      <c r="D680" s="31" t="s">
        <v>1188</v>
      </c>
      <c r="E680" s="31" t="s">
        <v>2012</v>
      </c>
      <c r="F680" s="31" t="s">
        <v>2018</v>
      </c>
    </row>
    <row r="681" spans="1:7" x14ac:dyDescent="0.25">
      <c r="A681" s="31" t="s">
        <v>2011</v>
      </c>
      <c r="B681" s="31" t="s">
        <v>2478</v>
      </c>
      <c r="C681" s="31" t="s">
        <v>383</v>
      </c>
      <c r="D681" s="31" t="s">
        <v>5828</v>
      </c>
      <c r="E681" s="31" t="s">
        <v>2012</v>
      </c>
      <c r="F681" s="31" t="s">
        <v>2015</v>
      </c>
      <c r="G681" s="34" t="s">
        <v>2014</v>
      </c>
    </row>
    <row r="682" spans="1:7" x14ac:dyDescent="0.25">
      <c r="A682" s="31" t="s">
        <v>2011</v>
      </c>
      <c r="B682" s="31" t="s">
        <v>2479</v>
      </c>
      <c r="C682" s="31" t="s">
        <v>383</v>
      </c>
      <c r="D682" s="31" t="s">
        <v>5829</v>
      </c>
      <c r="E682" s="31" t="s">
        <v>2012</v>
      </c>
      <c r="F682" s="31" t="s">
        <v>2013</v>
      </c>
    </row>
    <row r="683" spans="1:7" x14ac:dyDescent="0.25">
      <c r="A683" s="31" t="s">
        <v>2011</v>
      </c>
      <c r="B683" s="31" t="s">
        <v>2480</v>
      </c>
      <c r="C683" s="31" t="s">
        <v>383</v>
      </c>
      <c r="D683" s="31" t="s">
        <v>5830</v>
      </c>
      <c r="E683" s="31" t="s">
        <v>2012</v>
      </c>
      <c r="F683" s="31" t="s">
        <v>2013</v>
      </c>
      <c r="G683" s="34" t="s">
        <v>826</v>
      </c>
    </row>
    <row r="684" spans="1:7" x14ac:dyDescent="0.25">
      <c r="A684" s="31" t="s">
        <v>2011</v>
      </c>
      <c r="B684" s="31" t="s">
        <v>2481</v>
      </c>
      <c r="C684" s="31" t="s">
        <v>383</v>
      </c>
      <c r="D684" s="31" t="s">
        <v>5831</v>
      </c>
      <c r="E684" s="31" t="s">
        <v>2012</v>
      </c>
      <c r="F684" s="31" t="s">
        <v>2013</v>
      </c>
    </row>
    <row r="685" spans="1:7" x14ac:dyDescent="0.25">
      <c r="A685" s="31" t="s">
        <v>2011</v>
      </c>
      <c r="B685" s="31" t="s">
        <v>2482</v>
      </c>
      <c r="C685" s="31" t="s">
        <v>383</v>
      </c>
      <c r="D685" s="31" t="s">
        <v>5832</v>
      </c>
      <c r="E685" s="31" t="s">
        <v>2012</v>
      </c>
      <c r="F685" s="31" t="s">
        <v>2013</v>
      </c>
    </row>
    <row r="686" spans="1:7" x14ac:dyDescent="0.25">
      <c r="A686" s="31" t="s">
        <v>2011</v>
      </c>
      <c r="B686" s="31" t="s">
        <v>2483</v>
      </c>
      <c r="C686" s="31" t="s">
        <v>383</v>
      </c>
      <c r="D686" s="31" t="s">
        <v>5833</v>
      </c>
      <c r="E686" s="31" t="s">
        <v>2012</v>
      </c>
      <c r="F686" s="31" t="s">
        <v>2013</v>
      </c>
      <c r="G686" s="34" t="s">
        <v>9475</v>
      </c>
    </row>
    <row r="687" spans="1:7" x14ac:dyDescent="0.25">
      <c r="A687" s="31" t="s">
        <v>2011</v>
      </c>
      <c r="B687" s="31" t="s">
        <v>2484</v>
      </c>
      <c r="C687" s="31" t="s">
        <v>383</v>
      </c>
      <c r="D687" s="31" t="s">
        <v>5834</v>
      </c>
      <c r="E687" s="31" t="s">
        <v>2012</v>
      </c>
      <c r="F687" s="31" t="s">
        <v>2018</v>
      </c>
    </row>
    <row r="688" spans="1:7" x14ac:dyDescent="0.25">
      <c r="A688" s="31" t="s">
        <v>2011</v>
      </c>
      <c r="B688" s="31" t="s">
        <v>2485</v>
      </c>
      <c r="C688" s="31" t="s">
        <v>383</v>
      </c>
      <c r="D688" s="31" t="s">
        <v>9476</v>
      </c>
      <c r="E688" s="31" t="s">
        <v>2012</v>
      </c>
      <c r="F688" s="31" t="s">
        <v>2013</v>
      </c>
    </row>
    <row r="689" spans="1:7" x14ac:dyDescent="0.25">
      <c r="A689" s="31" t="s">
        <v>2011</v>
      </c>
      <c r="B689" s="31" t="s">
        <v>2486</v>
      </c>
      <c r="C689" s="31" t="s">
        <v>383</v>
      </c>
      <c r="D689" s="31" t="s">
        <v>5835</v>
      </c>
      <c r="E689" s="31" t="s">
        <v>2012</v>
      </c>
      <c r="F689" s="31" t="s">
        <v>2013</v>
      </c>
      <c r="G689" s="34" t="s">
        <v>588</v>
      </c>
    </row>
    <row r="690" spans="1:7" x14ac:dyDescent="0.25">
      <c r="A690" s="31" t="s">
        <v>2011</v>
      </c>
      <c r="B690" s="31" t="s">
        <v>2487</v>
      </c>
      <c r="C690" s="31" t="s">
        <v>383</v>
      </c>
      <c r="D690" s="31" t="s">
        <v>5836</v>
      </c>
      <c r="E690" s="31" t="s">
        <v>2012</v>
      </c>
      <c r="F690" s="31" t="s">
        <v>2017</v>
      </c>
      <c r="G690" s="34" t="s">
        <v>2014</v>
      </c>
    </row>
    <row r="691" spans="1:7" x14ac:dyDescent="0.25">
      <c r="A691" s="31" t="s">
        <v>2011</v>
      </c>
      <c r="B691" s="31" t="s">
        <v>1966</v>
      </c>
      <c r="C691" s="31" t="s">
        <v>383</v>
      </c>
      <c r="D691" s="31" t="s">
        <v>5837</v>
      </c>
      <c r="E691" s="31" t="s">
        <v>2012</v>
      </c>
      <c r="F691" s="31" t="s">
        <v>2018</v>
      </c>
    </row>
    <row r="692" spans="1:7" ht="15" customHeight="1" x14ac:dyDescent="0.25">
      <c r="A692" s="31" t="s">
        <v>2011</v>
      </c>
      <c r="B692" s="31" t="s">
        <v>2488</v>
      </c>
      <c r="C692" s="31" t="s">
        <v>383</v>
      </c>
      <c r="D692" s="31" t="s">
        <v>5838</v>
      </c>
      <c r="E692" s="31" t="s">
        <v>2012</v>
      </c>
      <c r="F692" s="31" t="s">
        <v>2018</v>
      </c>
    </row>
    <row r="693" spans="1:7" x14ac:dyDescent="0.25">
      <c r="A693" s="31" t="s">
        <v>2011</v>
      </c>
      <c r="B693" s="31" t="s">
        <v>2489</v>
      </c>
      <c r="C693" s="31" t="s">
        <v>383</v>
      </c>
      <c r="D693" s="31" t="s">
        <v>5839</v>
      </c>
      <c r="E693" s="31" t="s">
        <v>2012</v>
      </c>
      <c r="F693" s="31" t="s">
        <v>2013</v>
      </c>
      <c r="G693" s="34" t="s">
        <v>2490</v>
      </c>
    </row>
    <row r="694" spans="1:7" x14ac:dyDescent="0.25">
      <c r="A694" s="31" t="s">
        <v>2011</v>
      </c>
      <c r="B694" s="31" t="s">
        <v>2491</v>
      </c>
      <c r="C694" s="31" t="s">
        <v>383</v>
      </c>
      <c r="D694" s="31" t="s">
        <v>5840</v>
      </c>
      <c r="E694" s="31" t="s">
        <v>2012</v>
      </c>
      <c r="F694" s="31" t="s">
        <v>2013</v>
      </c>
    </row>
    <row r="695" spans="1:7" ht="15" customHeight="1" x14ac:dyDescent="0.25">
      <c r="A695" s="31" t="s">
        <v>2011</v>
      </c>
      <c r="B695" s="31" t="s">
        <v>2492</v>
      </c>
      <c r="C695" s="31" t="s">
        <v>383</v>
      </c>
      <c r="D695" s="31" t="s">
        <v>5841</v>
      </c>
      <c r="E695" s="31" t="s">
        <v>2012</v>
      </c>
      <c r="F695" s="31" t="s">
        <v>2013</v>
      </c>
      <c r="G695" s="34" t="s">
        <v>9477</v>
      </c>
    </row>
    <row r="696" spans="1:7" x14ac:dyDescent="0.25">
      <c r="A696" s="31" t="s">
        <v>2011</v>
      </c>
      <c r="B696" s="31" t="s">
        <v>2493</v>
      </c>
      <c r="C696" s="31" t="s">
        <v>383</v>
      </c>
      <c r="D696" s="31" t="s">
        <v>5842</v>
      </c>
      <c r="E696" s="31" t="s">
        <v>2012</v>
      </c>
      <c r="F696" s="31" t="s">
        <v>2013</v>
      </c>
    </row>
    <row r="697" spans="1:7" x14ac:dyDescent="0.25">
      <c r="A697" s="31" t="s">
        <v>2011</v>
      </c>
      <c r="B697" s="31" t="s">
        <v>1446</v>
      </c>
      <c r="C697" s="31" t="s">
        <v>383</v>
      </c>
      <c r="D697" s="31" t="s">
        <v>1447</v>
      </c>
      <c r="E697" s="31" t="s">
        <v>2012</v>
      </c>
      <c r="F697" s="31" t="s">
        <v>2018</v>
      </c>
    </row>
    <row r="698" spans="1:7" x14ac:dyDescent="0.25">
      <c r="A698" s="31" t="s">
        <v>2011</v>
      </c>
      <c r="B698" s="31" t="s">
        <v>825</v>
      </c>
      <c r="C698" s="31" t="s">
        <v>383</v>
      </c>
      <c r="D698" s="31" t="s">
        <v>8772</v>
      </c>
      <c r="E698" s="31" t="s">
        <v>2012</v>
      </c>
      <c r="F698" s="31" t="s">
        <v>2028</v>
      </c>
    </row>
    <row r="699" spans="1:7" x14ac:dyDescent="0.25">
      <c r="A699" s="31" t="s">
        <v>2011</v>
      </c>
      <c r="B699" s="31" t="s">
        <v>2494</v>
      </c>
      <c r="C699" s="31" t="s">
        <v>383</v>
      </c>
      <c r="D699" s="31" t="s">
        <v>5843</v>
      </c>
      <c r="E699" s="31" t="s">
        <v>2012</v>
      </c>
      <c r="F699" s="31" t="s">
        <v>2013</v>
      </c>
      <c r="G699" s="34" t="s">
        <v>2495</v>
      </c>
    </row>
    <row r="700" spans="1:7" x14ac:dyDescent="0.25">
      <c r="A700" s="31" t="s">
        <v>2011</v>
      </c>
      <c r="B700" s="31" t="s">
        <v>271</v>
      </c>
      <c r="C700" s="31" t="s">
        <v>383</v>
      </c>
      <c r="D700" s="31" t="s">
        <v>5844</v>
      </c>
      <c r="E700" s="31" t="s">
        <v>2012</v>
      </c>
      <c r="F700" s="31" t="s">
        <v>2013</v>
      </c>
      <c r="G700" s="34" t="s">
        <v>9478</v>
      </c>
    </row>
    <row r="701" spans="1:7" ht="15" customHeight="1" x14ac:dyDescent="0.25">
      <c r="A701" s="31" t="s">
        <v>2011</v>
      </c>
      <c r="B701" s="31" t="s">
        <v>2496</v>
      </c>
      <c r="C701" s="31" t="s">
        <v>383</v>
      </c>
      <c r="D701" s="31" t="s">
        <v>5845</v>
      </c>
      <c r="E701" s="31" t="s">
        <v>2012</v>
      </c>
      <c r="F701" s="31" t="s">
        <v>2013</v>
      </c>
    </row>
    <row r="702" spans="1:7" x14ac:dyDescent="0.25">
      <c r="A702" s="31" t="s">
        <v>2011</v>
      </c>
      <c r="B702" s="31" t="s">
        <v>1448</v>
      </c>
      <c r="C702" s="31" t="s">
        <v>383</v>
      </c>
      <c r="D702" s="31" t="s">
        <v>1449</v>
      </c>
      <c r="E702" s="31" t="s">
        <v>2012</v>
      </c>
      <c r="F702" s="31" t="s">
        <v>2018</v>
      </c>
    </row>
    <row r="703" spans="1:7" x14ac:dyDescent="0.25">
      <c r="A703" s="31" t="s">
        <v>2011</v>
      </c>
      <c r="B703" s="31" t="s">
        <v>2497</v>
      </c>
      <c r="C703" s="31" t="s">
        <v>383</v>
      </c>
      <c r="D703" s="31" t="s">
        <v>5846</v>
      </c>
      <c r="E703" s="31" t="s">
        <v>2012</v>
      </c>
      <c r="F703" s="31" t="s">
        <v>2013</v>
      </c>
    </row>
    <row r="704" spans="1:7" x14ac:dyDescent="0.25">
      <c r="A704" s="31" t="s">
        <v>2011</v>
      </c>
      <c r="B704" s="31" t="s">
        <v>2498</v>
      </c>
      <c r="C704" s="31" t="s">
        <v>383</v>
      </c>
      <c r="D704" s="31" t="s">
        <v>5847</v>
      </c>
      <c r="E704" s="31" t="s">
        <v>2012</v>
      </c>
      <c r="F704" s="31" t="s">
        <v>2013</v>
      </c>
    </row>
    <row r="705" spans="1:7" x14ac:dyDescent="0.25">
      <c r="A705" s="31" t="s">
        <v>2011</v>
      </c>
      <c r="B705" s="31" t="s">
        <v>2499</v>
      </c>
      <c r="C705" s="31" t="s">
        <v>383</v>
      </c>
      <c r="D705" s="31" t="s">
        <v>5848</v>
      </c>
      <c r="E705" s="31" t="s">
        <v>2012</v>
      </c>
      <c r="F705" s="31" t="s">
        <v>2013</v>
      </c>
      <c r="G705" s="34" t="s">
        <v>9479</v>
      </c>
    </row>
    <row r="706" spans="1:7" x14ac:dyDescent="0.25">
      <c r="A706" s="31" t="s">
        <v>2011</v>
      </c>
      <c r="B706" s="31" t="s">
        <v>2500</v>
      </c>
      <c r="C706" s="31" t="s">
        <v>383</v>
      </c>
      <c r="D706" s="31" t="s">
        <v>5849</v>
      </c>
      <c r="E706" s="31" t="s">
        <v>2012</v>
      </c>
      <c r="F706" s="31" t="s">
        <v>2018</v>
      </c>
    </row>
    <row r="707" spans="1:7" x14ac:dyDescent="0.25">
      <c r="A707" s="31" t="s">
        <v>2011</v>
      </c>
      <c r="B707" s="31" t="s">
        <v>2501</v>
      </c>
      <c r="C707" s="31" t="s">
        <v>383</v>
      </c>
      <c r="D707" s="31" t="s">
        <v>5850</v>
      </c>
      <c r="E707" s="31" t="s">
        <v>2012</v>
      </c>
      <c r="F707" s="31" t="s">
        <v>2013</v>
      </c>
    </row>
    <row r="708" spans="1:7" x14ac:dyDescent="0.25">
      <c r="A708" s="31" t="s">
        <v>2011</v>
      </c>
      <c r="B708" s="31" t="s">
        <v>2502</v>
      </c>
      <c r="C708" s="31" t="s">
        <v>383</v>
      </c>
      <c r="D708" s="31" t="s">
        <v>5851</v>
      </c>
      <c r="E708" s="31" t="s">
        <v>2012</v>
      </c>
      <c r="F708" s="31" t="s">
        <v>2017</v>
      </c>
      <c r="G708" s="34" t="s">
        <v>2014</v>
      </c>
    </row>
    <row r="709" spans="1:7" x14ac:dyDescent="0.25">
      <c r="A709" s="31" t="s">
        <v>2011</v>
      </c>
      <c r="B709" s="31" t="s">
        <v>2503</v>
      </c>
      <c r="C709" s="31" t="s">
        <v>383</v>
      </c>
      <c r="D709" s="31" t="s">
        <v>5852</v>
      </c>
      <c r="E709" s="31" t="s">
        <v>2012</v>
      </c>
      <c r="F709" s="31" t="s">
        <v>2013</v>
      </c>
    </row>
    <row r="710" spans="1:7" x14ac:dyDescent="0.25">
      <c r="A710" s="31" t="s">
        <v>2011</v>
      </c>
      <c r="B710" s="31" t="s">
        <v>424</v>
      </c>
      <c r="C710" s="31" t="s">
        <v>383</v>
      </c>
      <c r="D710" s="31" t="s">
        <v>5853</v>
      </c>
      <c r="E710" s="31" t="s">
        <v>2012</v>
      </c>
      <c r="F710" s="31" t="s">
        <v>2018</v>
      </c>
    </row>
    <row r="711" spans="1:7" x14ac:dyDescent="0.25">
      <c r="A711" s="31" t="s">
        <v>2011</v>
      </c>
      <c r="B711" s="31" t="s">
        <v>2504</v>
      </c>
      <c r="C711" s="31" t="s">
        <v>383</v>
      </c>
      <c r="D711" s="31" t="s">
        <v>5854</v>
      </c>
      <c r="E711" s="31" t="s">
        <v>2012</v>
      </c>
      <c r="F711" s="31" t="s">
        <v>2013</v>
      </c>
      <c r="G711" s="34" t="s">
        <v>9480</v>
      </c>
    </row>
    <row r="712" spans="1:7" x14ac:dyDescent="0.25">
      <c r="A712" s="31" t="s">
        <v>2011</v>
      </c>
      <c r="B712" s="31" t="s">
        <v>2505</v>
      </c>
      <c r="C712" s="31" t="s">
        <v>383</v>
      </c>
      <c r="D712" s="31" t="s">
        <v>5855</v>
      </c>
      <c r="E712" s="31" t="s">
        <v>2012</v>
      </c>
      <c r="F712" s="31" t="s">
        <v>2013</v>
      </c>
      <c r="G712" s="34" t="s">
        <v>1918</v>
      </c>
    </row>
    <row r="713" spans="1:7" x14ac:dyDescent="0.25">
      <c r="A713" s="31" t="s">
        <v>2011</v>
      </c>
      <c r="B713" s="31" t="s">
        <v>2506</v>
      </c>
      <c r="C713" s="31" t="s">
        <v>383</v>
      </c>
      <c r="D713" s="31" t="s">
        <v>5856</v>
      </c>
      <c r="E713" s="31" t="s">
        <v>2012</v>
      </c>
      <c r="F713" s="31" t="s">
        <v>2013</v>
      </c>
      <c r="G713" s="34" t="s">
        <v>1918</v>
      </c>
    </row>
    <row r="714" spans="1:7" x14ac:dyDescent="0.25">
      <c r="A714" s="31" t="s">
        <v>2011</v>
      </c>
      <c r="B714" s="31" t="s">
        <v>944</v>
      </c>
      <c r="C714" s="31" t="s">
        <v>383</v>
      </c>
      <c r="D714" s="31" t="s">
        <v>5857</v>
      </c>
      <c r="E714" s="31" t="s">
        <v>2012</v>
      </c>
      <c r="F714" s="31" t="s">
        <v>2013</v>
      </c>
      <c r="G714" s="34" t="s">
        <v>9481</v>
      </c>
    </row>
    <row r="715" spans="1:7" x14ac:dyDescent="0.25">
      <c r="A715" s="31" t="s">
        <v>2011</v>
      </c>
      <c r="B715" s="31" t="s">
        <v>1450</v>
      </c>
      <c r="C715" s="31" t="s">
        <v>383</v>
      </c>
      <c r="D715" s="31" t="s">
        <v>5858</v>
      </c>
      <c r="E715" s="31" t="s">
        <v>2012</v>
      </c>
      <c r="F715" s="31" t="s">
        <v>2018</v>
      </c>
    </row>
    <row r="716" spans="1:7" x14ac:dyDescent="0.25">
      <c r="A716" s="31" t="s">
        <v>2011</v>
      </c>
      <c r="B716" s="31" t="s">
        <v>2507</v>
      </c>
      <c r="C716" s="31" t="s">
        <v>383</v>
      </c>
      <c r="D716" s="31" t="s">
        <v>5859</v>
      </c>
      <c r="E716" s="31" t="s">
        <v>2012</v>
      </c>
      <c r="F716" s="31" t="s">
        <v>2013</v>
      </c>
      <c r="G716" s="34" t="s">
        <v>1979</v>
      </c>
    </row>
    <row r="717" spans="1:7" x14ac:dyDescent="0.25">
      <c r="A717" s="31" t="s">
        <v>2011</v>
      </c>
      <c r="B717" s="31" t="s">
        <v>2508</v>
      </c>
      <c r="C717" s="31" t="s">
        <v>383</v>
      </c>
      <c r="D717" s="31" t="s">
        <v>5860</v>
      </c>
      <c r="E717" s="31" t="s">
        <v>2012</v>
      </c>
      <c r="F717" s="31" t="s">
        <v>2013</v>
      </c>
    </row>
    <row r="718" spans="1:7" x14ac:dyDescent="0.25">
      <c r="A718" s="31" t="s">
        <v>2011</v>
      </c>
      <c r="B718" s="31" t="s">
        <v>1451</v>
      </c>
      <c r="C718" s="31" t="s">
        <v>383</v>
      </c>
      <c r="D718" s="31" t="s">
        <v>5861</v>
      </c>
      <c r="E718" s="31" t="s">
        <v>2012</v>
      </c>
      <c r="F718" s="31" t="s">
        <v>2018</v>
      </c>
    </row>
    <row r="719" spans="1:7" x14ac:dyDescent="0.25">
      <c r="A719" s="31" t="s">
        <v>2011</v>
      </c>
      <c r="B719" s="31" t="s">
        <v>308</v>
      </c>
      <c r="C719" s="31" t="s">
        <v>383</v>
      </c>
      <c r="D719" s="31" t="s">
        <v>9272</v>
      </c>
      <c r="E719" s="31" t="s">
        <v>2012</v>
      </c>
      <c r="F719" s="31" t="s">
        <v>2018</v>
      </c>
      <c r="G719" s="34" t="s">
        <v>9273</v>
      </c>
    </row>
    <row r="720" spans="1:7" x14ac:dyDescent="0.25">
      <c r="A720" s="31" t="s">
        <v>2011</v>
      </c>
      <c r="B720" s="31" t="s">
        <v>2509</v>
      </c>
      <c r="C720" s="31" t="s">
        <v>383</v>
      </c>
      <c r="D720" s="31" t="s">
        <v>5864</v>
      </c>
      <c r="E720" s="31" t="s">
        <v>2012</v>
      </c>
      <c r="F720" s="31" t="s">
        <v>2013</v>
      </c>
    </row>
    <row r="721" spans="1:7" x14ac:dyDescent="0.25">
      <c r="A721" s="31" t="s">
        <v>2011</v>
      </c>
      <c r="B721" s="31" t="s">
        <v>2510</v>
      </c>
      <c r="C721" s="31" t="s">
        <v>383</v>
      </c>
      <c r="D721" s="31" t="s">
        <v>5865</v>
      </c>
      <c r="E721" s="31" t="s">
        <v>2012</v>
      </c>
      <c r="F721" s="31" t="s">
        <v>2013</v>
      </c>
      <c r="G721" s="34" t="s">
        <v>623</v>
      </c>
    </row>
    <row r="722" spans="1:7" x14ac:dyDescent="0.25">
      <c r="A722" s="31" t="s">
        <v>2011</v>
      </c>
      <c r="B722" s="31" t="s">
        <v>425</v>
      </c>
      <c r="C722" s="31" t="s">
        <v>383</v>
      </c>
      <c r="D722" s="31" t="s">
        <v>5866</v>
      </c>
      <c r="E722" s="31" t="s">
        <v>2012</v>
      </c>
      <c r="F722" s="31" t="s">
        <v>2018</v>
      </c>
    </row>
    <row r="723" spans="1:7" x14ac:dyDescent="0.25">
      <c r="A723" s="31" t="s">
        <v>2011</v>
      </c>
      <c r="B723" s="31" t="s">
        <v>2511</v>
      </c>
      <c r="C723" s="31" t="s">
        <v>383</v>
      </c>
      <c r="D723" s="31" t="s">
        <v>5867</v>
      </c>
      <c r="E723" s="31" t="s">
        <v>2012</v>
      </c>
      <c r="F723" s="31" t="s">
        <v>2018</v>
      </c>
    </row>
    <row r="724" spans="1:7" x14ac:dyDescent="0.25">
      <c r="A724" s="31" t="s">
        <v>2011</v>
      </c>
      <c r="B724" s="31" t="s">
        <v>2512</v>
      </c>
      <c r="C724" s="31" t="s">
        <v>383</v>
      </c>
      <c r="D724" s="31" t="s">
        <v>5868</v>
      </c>
      <c r="E724" s="31" t="s">
        <v>2012</v>
      </c>
      <c r="F724" s="31" t="s">
        <v>2013</v>
      </c>
    </row>
    <row r="725" spans="1:7" x14ac:dyDescent="0.25">
      <c r="A725" s="31" t="s">
        <v>2011</v>
      </c>
      <c r="B725" s="31" t="s">
        <v>2513</v>
      </c>
      <c r="C725" s="31" t="s">
        <v>383</v>
      </c>
      <c r="D725" s="31" t="s">
        <v>5869</v>
      </c>
      <c r="E725" s="31" t="s">
        <v>2012</v>
      </c>
      <c r="F725" s="31" t="s">
        <v>2013</v>
      </c>
      <c r="G725" s="34" t="s">
        <v>2514</v>
      </c>
    </row>
    <row r="726" spans="1:7" x14ac:dyDescent="0.25">
      <c r="A726" s="31" t="s">
        <v>2011</v>
      </c>
      <c r="B726" s="31" t="s">
        <v>2515</v>
      </c>
      <c r="C726" s="31" t="s">
        <v>383</v>
      </c>
      <c r="D726" s="31" t="s">
        <v>5870</v>
      </c>
      <c r="E726" s="31" t="s">
        <v>2012</v>
      </c>
      <c r="F726" s="31" t="s">
        <v>2013</v>
      </c>
      <c r="G726" s="34" t="s">
        <v>586</v>
      </c>
    </row>
    <row r="727" spans="1:7" x14ac:dyDescent="0.25">
      <c r="A727" s="31" t="s">
        <v>2011</v>
      </c>
      <c r="B727" s="31" t="s">
        <v>2516</v>
      </c>
      <c r="C727" s="31" t="s">
        <v>383</v>
      </c>
      <c r="D727" s="31" t="s">
        <v>5871</v>
      </c>
      <c r="E727" s="31" t="s">
        <v>2012</v>
      </c>
      <c r="F727" s="31" t="s">
        <v>2013</v>
      </c>
    </row>
    <row r="728" spans="1:7" x14ac:dyDescent="0.25">
      <c r="A728" s="31" t="s">
        <v>2011</v>
      </c>
      <c r="B728" s="31" t="s">
        <v>2517</v>
      </c>
      <c r="C728" s="31" t="s">
        <v>383</v>
      </c>
      <c r="D728" s="31" t="s">
        <v>5872</v>
      </c>
      <c r="E728" s="31" t="s">
        <v>2012</v>
      </c>
      <c r="F728" s="31" t="s">
        <v>2013</v>
      </c>
    </row>
    <row r="729" spans="1:7" x14ac:dyDescent="0.25">
      <c r="A729" s="31" t="s">
        <v>2011</v>
      </c>
      <c r="B729" s="31" t="s">
        <v>2518</v>
      </c>
      <c r="C729" s="31" t="s">
        <v>383</v>
      </c>
      <c r="D729" s="31" t="s">
        <v>5873</v>
      </c>
      <c r="E729" s="31" t="s">
        <v>2012</v>
      </c>
      <c r="F729" s="31" t="s">
        <v>2013</v>
      </c>
      <c r="G729" s="34" t="s">
        <v>9482</v>
      </c>
    </row>
    <row r="730" spans="1:7" x14ac:dyDescent="0.25">
      <c r="A730" s="31" t="s">
        <v>2011</v>
      </c>
      <c r="B730" s="31" t="s">
        <v>2519</v>
      </c>
      <c r="C730" s="31" t="s">
        <v>383</v>
      </c>
      <c r="D730" s="31" t="s">
        <v>5874</v>
      </c>
      <c r="E730" s="31" t="s">
        <v>2012</v>
      </c>
      <c r="F730" s="31" t="s">
        <v>2015</v>
      </c>
      <c r="G730" s="34" t="s">
        <v>2032</v>
      </c>
    </row>
    <row r="731" spans="1:7" ht="15" customHeight="1" x14ac:dyDescent="0.25">
      <c r="A731" s="31" t="s">
        <v>2011</v>
      </c>
      <c r="B731" s="31" t="s">
        <v>2519</v>
      </c>
      <c r="C731" s="31" t="s">
        <v>383</v>
      </c>
      <c r="D731" s="31" t="s">
        <v>5875</v>
      </c>
      <c r="E731" s="31" t="s">
        <v>2012</v>
      </c>
      <c r="F731" s="31" t="s">
        <v>2015</v>
      </c>
      <c r="G731" s="34" t="s">
        <v>2014</v>
      </c>
    </row>
    <row r="732" spans="1:7" x14ac:dyDescent="0.25">
      <c r="A732" s="31" t="s">
        <v>2011</v>
      </c>
      <c r="B732" s="31" t="s">
        <v>2520</v>
      </c>
      <c r="C732" s="31" t="s">
        <v>383</v>
      </c>
      <c r="D732" s="31" t="s">
        <v>5876</v>
      </c>
      <c r="E732" s="31" t="s">
        <v>2012</v>
      </c>
      <c r="F732" s="31" t="s">
        <v>2013</v>
      </c>
      <c r="G732" s="34" t="s">
        <v>9483</v>
      </c>
    </row>
    <row r="733" spans="1:7" x14ac:dyDescent="0.25">
      <c r="A733" s="31" t="s">
        <v>2011</v>
      </c>
      <c r="B733" s="31" t="s">
        <v>2521</v>
      </c>
      <c r="C733" s="31" t="s">
        <v>383</v>
      </c>
      <c r="D733" s="31" t="s">
        <v>5877</v>
      </c>
      <c r="E733" s="31" t="s">
        <v>2012</v>
      </c>
      <c r="F733" s="31" t="s">
        <v>2018</v>
      </c>
    </row>
    <row r="734" spans="1:7" x14ac:dyDescent="0.25">
      <c r="A734" s="31" t="s">
        <v>2011</v>
      </c>
      <c r="B734" s="31" t="s">
        <v>2522</v>
      </c>
      <c r="C734" s="31" t="s">
        <v>383</v>
      </c>
      <c r="D734" s="31" t="s">
        <v>5878</v>
      </c>
      <c r="E734" s="31" t="s">
        <v>2012</v>
      </c>
      <c r="F734" s="31" t="s">
        <v>2018</v>
      </c>
    </row>
    <row r="735" spans="1:7" x14ac:dyDescent="0.25">
      <c r="A735" s="31" t="s">
        <v>2011</v>
      </c>
      <c r="B735" s="31" t="s">
        <v>2523</v>
      </c>
      <c r="C735" s="31" t="s">
        <v>383</v>
      </c>
      <c r="D735" s="31" t="s">
        <v>5879</v>
      </c>
      <c r="E735" s="31" t="s">
        <v>2012</v>
      </c>
      <c r="F735" s="31" t="s">
        <v>2013</v>
      </c>
    </row>
    <row r="736" spans="1:7" x14ac:dyDescent="0.25">
      <c r="A736" s="31" t="s">
        <v>2011</v>
      </c>
      <c r="B736" s="31" t="s">
        <v>2524</v>
      </c>
      <c r="C736" s="31" t="s">
        <v>383</v>
      </c>
      <c r="D736" s="31" t="s">
        <v>5880</v>
      </c>
      <c r="E736" s="31" t="s">
        <v>2012</v>
      </c>
      <c r="F736" s="31" t="s">
        <v>2017</v>
      </c>
      <c r="G736" s="34" t="s">
        <v>2014</v>
      </c>
    </row>
    <row r="737" spans="1:7" x14ac:dyDescent="0.25">
      <c r="A737" s="31" t="s">
        <v>2011</v>
      </c>
      <c r="B737" s="31" t="s">
        <v>2525</v>
      </c>
      <c r="C737" s="31" t="s">
        <v>383</v>
      </c>
      <c r="D737" s="31" t="s">
        <v>5881</v>
      </c>
      <c r="E737" s="31" t="s">
        <v>2012</v>
      </c>
      <c r="F737" s="31" t="s">
        <v>2015</v>
      </c>
      <c r="G737" s="34" t="s">
        <v>2014</v>
      </c>
    </row>
    <row r="738" spans="1:7" x14ac:dyDescent="0.25">
      <c r="A738" s="31" t="s">
        <v>2011</v>
      </c>
      <c r="B738" s="31" t="s">
        <v>2526</v>
      </c>
      <c r="C738" s="31" t="s">
        <v>383</v>
      </c>
      <c r="D738" s="31" t="s">
        <v>5882</v>
      </c>
      <c r="E738" s="31" t="s">
        <v>2012</v>
      </c>
      <c r="F738" s="31" t="s">
        <v>2015</v>
      </c>
      <c r="G738" s="34" t="s">
        <v>2014</v>
      </c>
    </row>
    <row r="739" spans="1:7" x14ac:dyDescent="0.25">
      <c r="A739" s="31" t="s">
        <v>2011</v>
      </c>
      <c r="B739" s="31" t="s">
        <v>2527</v>
      </c>
      <c r="C739" s="31" t="s">
        <v>383</v>
      </c>
      <c r="D739" s="31" t="s">
        <v>5883</v>
      </c>
      <c r="E739" s="31" t="s">
        <v>2012</v>
      </c>
      <c r="F739" s="31" t="s">
        <v>2013</v>
      </c>
    </row>
    <row r="740" spans="1:7" x14ac:dyDescent="0.25">
      <c r="A740" s="31" t="s">
        <v>2011</v>
      </c>
      <c r="B740" s="31" t="s">
        <v>2528</v>
      </c>
      <c r="C740" s="31" t="s">
        <v>383</v>
      </c>
      <c r="D740" s="31" t="s">
        <v>5884</v>
      </c>
      <c r="E740" s="31" t="s">
        <v>2012</v>
      </c>
      <c r="F740" s="31" t="s">
        <v>2013</v>
      </c>
    </row>
    <row r="741" spans="1:7" x14ac:dyDescent="0.25">
      <c r="A741" s="31" t="s">
        <v>2011</v>
      </c>
      <c r="B741" s="31" t="s">
        <v>2529</v>
      </c>
      <c r="C741" s="31" t="s">
        <v>383</v>
      </c>
      <c r="D741" s="31" t="s">
        <v>5885</v>
      </c>
      <c r="E741" s="31" t="s">
        <v>2012</v>
      </c>
      <c r="F741" s="31" t="s">
        <v>2013</v>
      </c>
      <c r="G741" s="34" t="s">
        <v>642</v>
      </c>
    </row>
    <row r="742" spans="1:7" x14ac:dyDescent="0.25">
      <c r="A742" s="31" t="s">
        <v>2011</v>
      </c>
      <c r="B742" s="31" t="s">
        <v>2530</v>
      </c>
      <c r="C742" s="31" t="s">
        <v>383</v>
      </c>
      <c r="D742" s="31" t="s">
        <v>5886</v>
      </c>
      <c r="E742" s="31" t="s">
        <v>2012</v>
      </c>
      <c r="F742" s="31" t="s">
        <v>2013</v>
      </c>
    </row>
    <row r="743" spans="1:7" x14ac:dyDescent="0.25">
      <c r="A743" s="31" t="s">
        <v>2011</v>
      </c>
      <c r="B743" s="31" t="s">
        <v>2531</v>
      </c>
      <c r="C743" s="31" t="s">
        <v>383</v>
      </c>
      <c r="D743" s="31" t="s">
        <v>5887</v>
      </c>
      <c r="E743" s="31" t="s">
        <v>2012</v>
      </c>
      <c r="F743" s="31" t="s">
        <v>2013</v>
      </c>
    </row>
    <row r="744" spans="1:7" x14ac:dyDescent="0.25">
      <c r="A744" s="31" t="s">
        <v>2011</v>
      </c>
      <c r="B744" s="31" t="s">
        <v>2532</v>
      </c>
      <c r="C744" s="31" t="s">
        <v>383</v>
      </c>
      <c r="D744" s="31" t="s">
        <v>5888</v>
      </c>
      <c r="E744" s="31" t="s">
        <v>2012</v>
      </c>
      <c r="F744" s="31" t="s">
        <v>2013</v>
      </c>
    </row>
    <row r="745" spans="1:7" x14ac:dyDescent="0.25">
      <c r="A745" s="31" t="s">
        <v>2011</v>
      </c>
      <c r="B745" s="31" t="s">
        <v>2533</v>
      </c>
      <c r="C745" s="31" t="s">
        <v>383</v>
      </c>
      <c r="D745" s="31" t="s">
        <v>5889</v>
      </c>
      <c r="E745" s="31" t="s">
        <v>2012</v>
      </c>
      <c r="F745" s="31" t="s">
        <v>2013</v>
      </c>
      <c r="G745" s="34" t="s">
        <v>675</v>
      </c>
    </row>
    <row r="746" spans="1:7" x14ac:dyDescent="0.25">
      <c r="A746" s="31" t="s">
        <v>2011</v>
      </c>
      <c r="B746" s="31" t="s">
        <v>787</v>
      </c>
      <c r="C746" s="31" t="s">
        <v>383</v>
      </c>
      <c r="D746" s="31" t="s">
        <v>8773</v>
      </c>
      <c r="E746" s="31" t="s">
        <v>2012</v>
      </c>
      <c r="F746" s="31" t="s">
        <v>2028</v>
      </c>
    </row>
    <row r="747" spans="1:7" x14ac:dyDescent="0.25">
      <c r="A747" s="31" t="s">
        <v>2011</v>
      </c>
      <c r="B747" s="31" t="s">
        <v>2534</v>
      </c>
      <c r="C747" s="31" t="s">
        <v>383</v>
      </c>
      <c r="D747" s="31" t="s">
        <v>5890</v>
      </c>
      <c r="E747" s="31" t="s">
        <v>2012</v>
      </c>
      <c r="F747" s="31" t="s">
        <v>2013</v>
      </c>
    </row>
    <row r="748" spans="1:7" ht="15" customHeight="1" x14ac:dyDescent="0.25">
      <c r="A748" s="31" t="s">
        <v>2011</v>
      </c>
      <c r="B748" s="31" t="s">
        <v>1452</v>
      </c>
      <c r="C748" s="31" t="s">
        <v>383</v>
      </c>
      <c r="D748" s="31" t="s">
        <v>8774</v>
      </c>
      <c r="E748" s="31" t="s">
        <v>2012</v>
      </c>
      <c r="F748" s="31" t="s">
        <v>2018</v>
      </c>
    </row>
    <row r="749" spans="1:7" x14ac:dyDescent="0.25">
      <c r="A749" s="31" t="s">
        <v>2011</v>
      </c>
      <c r="B749" s="31" t="s">
        <v>620</v>
      </c>
      <c r="C749" s="31" t="s">
        <v>383</v>
      </c>
      <c r="D749" s="31" t="s">
        <v>5891</v>
      </c>
      <c r="E749" s="31" t="s">
        <v>2012</v>
      </c>
      <c r="F749" s="31" t="s">
        <v>2018</v>
      </c>
    </row>
    <row r="750" spans="1:7" x14ac:dyDescent="0.25">
      <c r="A750" s="31" t="s">
        <v>2011</v>
      </c>
      <c r="B750" s="31" t="s">
        <v>2535</v>
      </c>
      <c r="C750" s="31" t="s">
        <v>383</v>
      </c>
      <c r="D750" s="31" t="s">
        <v>5892</v>
      </c>
      <c r="E750" s="31" t="s">
        <v>2012</v>
      </c>
      <c r="F750" s="31" t="s">
        <v>2017</v>
      </c>
      <c r="G750" s="34" t="s">
        <v>2014</v>
      </c>
    </row>
    <row r="751" spans="1:7" x14ac:dyDescent="0.25">
      <c r="A751" s="31" t="s">
        <v>2011</v>
      </c>
      <c r="B751" s="31" t="s">
        <v>1453</v>
      </c>
      <c r="C751" s="31" t="s">
        <v>383</v>
      </c>
      <c r="D751" s="31" t="s">
        <v>5893</v>
      </c>
      <c r="E751" s="31" t="s">
        <v>2012</v>
      </c>
      <c r="F751" s="31" t="s">
        <v>2018</v>
      </c>
    </row>
    <row r="752" spans="1:7" x14ac:dyDescent="0.25">
      <c r="A752" s="31" t="s">
        <v>2011</v>
      </c>
      <c r="B752" s="31" t="s">
        <v>688</v>
      </c>
      <c r="C752" s="31" t="s">
        <v>383</v>
      </c>
      <c r="D752" s="31" t="s">
        <v>9274</v>
      </c>
      <c r="E752" s="31" t="s">
        <v>2012</v>
      </c>
      <c r="F752" s="31" t="s">
        <v>2018</v>
      </c>
      <c r="G752" s="34" t="s">
        <v>9255</v>
      </c>
    </row>
    <row r="753" spans="1:7" x14ac:dyDescent="0.25">
      <c r="A753" s="31" t="s">
        <v>2011</v>
      </c>
      <c r="B753" s="31" t="s">
        <v>2536</v>
      </c>
      <c r="C753" s="31" t="s">
        <v>383</v>
      </c>
      <c r="D753" s="31" t="s">
        <v>5895</v>
      </c>
      <c r="E753" s="31" t="s">
        <v>2012</v>
      </c>
      <c r="F753" s="31" t="s">
        <v>2018</v>
      </c>
    </row>
    <row r="754" spans="1:7" x14ac:dyDescent="0.25">
      <c r="A754" s="31" t="s">
        <v>2011</v>
      </c>
      <c r="B754" s="31" t="s">
        <v>2537</v>
      </c>
      <c r="C754" s="31" t="s">
        <v>383</v>
      </c>
      <c r="D754" s="31" t="s">
        <v>8775</v>
      </c>
      <c r="E754" s="31" t="s">
        <v>2012</v>
      </c>
      <c r="F754" s="31" t="s">
        <v>2018</v>
      </c>
    </row>
    <row r="755" spans="1:7" x14ac:dyDescent="0.25">
      <c r="A755" s="31" t="s">
        <v>2011</v>
      </c>
      <c r="B755" s="31" t="s">
        <v>2538</v>
      </c>
      <c r="C755" s="31" t="s">
        <v>383</v>
      </c>
      <c r="D755" s="31" t="s">
        <v>5896</v>
      </c>
      <c r="E755" s="31" t="s">
        <v>2012</v>
      </c>
      <c r="F755" s="31" t="s">
        <v>2013</v>
      </c>
      <c r="G755" s="34" t="s">
        <v>751</v>
      </c>
    </row>
    <row r="756" spans="1:7" x14ac:dyDescent="0.25">
      <c r="A756" s="31" t="s">
        <v>2011</v>
      </c>
      <c r="B756" s="31" t="s">
        <v>2539</v>
      </c>
      <c r="C756" s="31" t="s">
        <v>383</v>
      </c>
      <c r="D756" s="31" t="s">
        <v>5897</v>
      </c>
      <c r="E756" s="31" t="s">
        <v>2012</v>
      </c>
      <c r="F756" s="31" t="s">
        <v>2013</v>
      </c>
    </row>
    <row r="757" spans="1:7" x14ac:dyDescent="0.25">
      <c r="A757" s="31" t="s">
        <v>2011</v>
      </c>
      <c r="B757" s="31" t="s">
        <v>2540</v>
      </c>
      <c r="C757" s="31" t="s">
        <v>383</v>
      </c>
      <c r="D757" s="31" t="s">
        <v>5898</v>
      </c>
      <c r="E757" s="31" t="s">
        <v>2012</v>
      </c>
      <c r="F757" s="31" t="s">
        <v>2013</v>
      </c>
      <c r="G757" s="34" t="s">
        <v>2541</v>
      </c>
    </row>
    <row r="758" spans="1:7" x14ac:dyDescent="0.25">
      <c r="A758" s="31" t="s">
        <v>2011</v>
      </c>
      <c r="B758" s="31" t="s">
        <v>964</v>
      </c>
      <c r="C758" s="31" t="s">
        <v>383</v>
      </c>
      <c r="D758" s="31" t="s">
        <v>5899</v>
      </c>
      <c r="E758" s="31" t="s">
        <v>2012</v>
      </c>
      <c r="F758" s="31" t="s">
        <v>2013</v>
      </c>
      <c r="G758" s="34" t="s">
        <v>2542</v>
      </c>
    </row>
    <row r="759" spans="1:7" x14ac:dyDescent="0.25">
      <c r="A759" s="31" t="s">
        <v>2011</v>
      </c>
      <c r="B759" s="31" t="s">
        <v>2543</v>
      </c>
      <c r="C759" s="31" t="s">
        <v>383</v>
      </c>
      <c r="D759" s="31" t="s">
        <v>5900</v>
      </c>
      <c r="E759" s="31" t="s">
        <v>2012</v>
      </c>
      <c r="F759" s="31" t="s">
        <v>2013</v>
      </c>
    </row>
    <row r="760" spans="1:7" x14ac:dyDescent="0.25">
      <c r="A760" s="31" t="s">
        <v>2011</v>
      </c>
      <c r="B760" s="31" t="s">
        <v>2544</v>
      </c>
      <c r="C760" s="31" t="s">
        <v>383</v>
      </c>
      <c r="D760" s="31" t="s">
        <v>5901</v>
      </c>
      <c r="E760" s="31" t="s">
        <v>2012</v>
      </c>
      <c r="F760" s="31" t="s">
        <v>2013</v>
      </c>
    </row>
    <row r="761" spans="1:7" x14ac:dyDescent="0.25">
      <c r="A761" s="31" t="s">
        <v>2011</v>
      </c>
      <c r="B761" s="31" t="s">
        <v>2545</v>
      </c>
      <c r="C761" s="31" t="s">
        <v>383</v>
      </c>
      <c r="D761" s="31" t="s">
        <v>5902</v>
      </c>
      <c r="E761" s="31" t="s">
        <v>2012</v>
      </c>
      <c r="F761" s="31" t="s">
        <v>2013</v>
      </c>
      <c r="G761" s="34" t="s">
        <v>637</v>
      </c>
    </row>
    <row r="762" spans="1:7" x14ac:dyDescent="0.25">
      <c r="A762" s="31" t="s">
        <v>2011</v>
      </c>
      <c r="B762" s="31" t="s">
        <v>426</v>
      </c>
      <c r="C762" s="31" t="s">
        <v>383</v>
      </c>
      <c r="D762" s="31" t="s">
        <v>5903</v>
      </c>
      <c r="E762" s="31" t="s">
        <v>2012</v>
      </c>
      <c r="F762" s="31" t="s">
        <v>2018</v>
      </c>
    </row>
    <row r="763" spans="1:7" x14ac:dyDescent="0.25">
      <c r="A763" s="31" t="s">
        <v>2011</v>
      </c>
      <c r="B763" s="31" t="s">
        <v>2546</v>
      </c>
      <c r="C763" s="31" t="s">
        <v>383</v>
      </c>
      <c r="D763" s="31" t="s">
        <v>5904</v>
      </c>
      <c r="E763" s="31" t="s">
        <v>2012</v>
      </c>
      <c r="F763" s="31" t="s">
        <v>2013</v>
      </c>
    </row>
    <row r="764" spans="1:7" x14ac:dyDescent="0.25">
      <c r="A764" s="31" t="s">
        <v>2011</v>
      </c>
      <c r="B764" s="31" t="s">
        <v>2547</v>
      </c>
      <c r="C764" s="31" t="s">
        <v>383</v>
      </c>
      <c r="D764" s="31" t="s">
        <v>5905</v>
      </c>
      <c r="E764" s="31" t="s">
        <v>2012</v>
      </c>
      <c r="F764" s="31" t="s">
        <v>2013</v>
      </c>
    </row>
    <row r="765" spans="1:7" x14ac:dyDescent="0.25">
      <c r="A765" s="31" t="s">
        <v>2011</v>
      </c>
      <c r="B765" s="31" t="s">
        <v>826</v>
      </c>
      <c r="C765" s="31" t="s">
        <v>383</v>
      </c>
      <c r="D765" s="31" t="s">
        <v>8776</v>
      </c>
      <c r="E765" s="31" t="s">
        <v>2012</v>
      </c>
      <c r="F765" s="31" t="s">
        <v>2028</v>
      </c>
    </row>
    <row r="766" spans="1:7" x14ac:dyDescent="0.25">
      <c r="A766" s="31" t="s">
        <v>2011</v>
      </c>
      <c r="B766" s="31" t="s">
        <v>2548</v>
      </c>
      <c r="C766" s="31" t="s">
        <v>383</v>
      </c>
      <c r="D766" s="31" t="s">
        <v>5906</v>
      </c>
      <c r="E766" s="31" t="s">
        <v>2012</v>
      </c>
      <c r="F766" s="31" t="s">
        <v>2013</v>
      </c>
    </row>
    <row r="767" spans="1:7" x14ac:dyDescent="0.25">
      <c r="A767" s="31" t="s">
        <v>2011</v>
      </c>
      <c r="B767" s="31" t="s">
        <v>428</v>
      </c>
      <c r="C767" s="31" t="s">
        <v>383</v>
      </c>
      <c r="D767" s="31" t="s">
        <v>8777</v>
      </c>
      <c r="E767" s="31" t="s">
        <v>2012</v>
      </c>
      <c r="F767" s="31" t="s">
        <v>2018</v>
      </c>
    </row>
    <row r="768" spans="1:7" x14ac:dyDescent="0.25">
      <c r="A768" s="31" t="s">
        <v>2011</v>
      </c>
      <c r="B768" s="31" t="s">
        <v>427</v>
      </c>
      <c r="C768" s="31" t="s">
        <v>383</v>
      </c>
      <c r="D768" s="31" t="s">
        <v>8778</v>
      </c>
      <c r="E768" s="31" t="s">
        <v>2012</v>
      </c>
      <c r="F768" s="31" t="s">
        <v>2018</v>
      </c>
    </row>
    <row r="769" spans="1:7" x14ac:dyDescent="0.25">
      <c r="A769" s="31" t="s">
        <v>2011</v>
      </c>
      <c r="B769" s="31" t="s">
        <v>2549</v>
      </c>
      <c r="C769" s="31" t="s">
        <v>383</v>
      </c>
      <c r="D769" s="31" t="s">
        <v>5907</v>
      </c>
      <c r="E769" s="31" t="s">
        <v>2012</v>
      </c>
      <c r="F769" s="31" t="s">
        <v>2013</v>
      </c>
    </row>
    <row r="770" spans="1:7" x14ac:dyDescent="0.25">
      <c r="A770" s="31" t="s">
        <v>2011</v>
      </c>
      <c r="B770" s="31" t="s">
        <v>2550</v>
      </c>
      <c r="C770" s="31" t="s">
        <v>383</v>
      </c>
      <c r="D770" s="31" t="s">
        <v>5908</v>
      </c>
      <c r="E770" s="31" t="s">
        <v>2012</v>
      </c>
      <c r="F770" s="31" t="s">
        <v>2013</v>
      </c>
    </row>
    <row r="771" spans="1:7" x14ac:dyDescent="0.25">
      <c r="A771" s="31" t="s">
        <v>2011</v>
      </c>
      <c r="B771" s="31" t="s">
        <v>2551</v>
      </c>
      <c r="C771" s="31" t="s">
        <v>383</v>
      </c>
      <c r="D771" s="31" t="s">
        <v>5909</v>
      </c>
      <c r="E771" s="31" t="s">
        <v>2012</v>
      </c>
      <c r="F771" s="31" t="s">
        <v>2013</v>
      </c>
    </row>
    <row r="772" spans="1:7" x14ac:dyDescent="0.25">
      <c r="A772" s="31" t="s">
        <v>2011</v>
      </c>
      <c r="B772" s="31" t="s">
        <v>2552</v>
      </c>
      <c r="C772" s="31" t="s">
        <v>383</v>
      </c>
      <c r="D772" s="31" t="s">
        <v>5910</v>
      </c>
      <c r="E772" s="31" t="s">
        <v>2012</v>
      </c>
      <c r="F772" s="31" t="s">
        <v>2017</v>
      </c>
      <c r="G772" s="34" t="s">
        <v>2014</v>
      </c>
    </row>
    <row r="773" spans="1:7" x14ac:dyDescent="0.25">
      <c r="A773" s="31" t="s">
        <v>2011</v>
      </c>
      <c r="B773" s="31" t="s">
        <v>2553</v>
      </c>
      <c r="C773" s="31" t="s">
        <v>383</v>
      </c>
      <c r="D773" s="31" t="s">
        <v>5911</v>
      </c>
      <c r="E773" s="31" t="s">
        <v>2012</v>
      </c>
      <c r="F773" s="31" t="s">
        <v>2017</v>
      </c>
      <c r="G773" s="34" t="s">
        <v>2014</v>
      </c>
    </row>
    <row r="774" spans="1:7" x14ac:dyDescent="0.25">
      <c r="A774" s="31" t="s">
        <v>2011</v>
      </c>
      <c r="B774" s="31" t="s">
        <v>2554</v>
      </c>
      <c r="C774" s="31" t="s">
        <v>383</v>
      </c>
      <c r="D774" s="31" t="s">
        <v>5912</v>
      </c>
      <c r="E774" s="31" t="s">
        <v>2012</v>
      </c>
      <c r="F774" s="31" t="s">
        <v>2013</v>
      </c>
    </row>
    <row r="775" spans="1:7" x14ac:dyDescent="0.25">
      <c r="A775" s="31" t="s">
        <v>2011</v>
      </c>
      <c r="B775" s="31" t="s">
        <v>2555</v>
      </c>
      <c r="C775" s="31" t="s">
        <v>383</v>
      </c>
      <c r="D775" s="31" t="s">
        <v>5913</v>
      </c>
      <c r="E775" s="31" t="s">
        <v>2012</v>
      </c>
      <c r="F775" s="31" t="s">
        <v>2013</v>
      </c>
    </row>
    <row r="776" spans="1:7" x14ac:dyDescent="0.25">
      <c r="A776" s="31" t="s">
        <v>2011</v>
      </c>
      <c r="B776" s="31" t="s">
        <v>2556</v>
      </c>
      <c r="C776" s="31" t="s">
        <v>383</v>
      </c>
      <c r="D776" s="31" t="s">
        <v>5914</v>
      </c>
      <c r="E776" s="31" t="s">
        <v>2012</v>
      </c>
      <c r="F776" s="31" t="s">
        <v>2013</v>
      </c>
    </row>
    <row r="777" spans="1:7" x14ac:dyDescent="0.25">
      <c r="A777" s="31" t="s">
        <v>2011</v>
      </c>
      <c r="B777" s="31" t="s">
        <v>2557</v>
      </c>
      <c r="C777" s="31" t="s">
        <v>383</v>
      </c>
      <c r="D777" s="31" t="s">
        <v>5915</v>
      </c>
      <c r="E777" s="31" t="s">
        <v>2012</v>
      </c>
      <c r="F777" s="31" t="s">
        <v>2013</v>
      </c>
    </row>
    <row r="778" spans="1:7" x14ac:dyDescent="0.25">
      <c r="A778" s="31" t="s">
        <v>2011</v>
      </c>
      <c r="B778" s="31" t="s">
        <v>2558</v>
      </c>
      <c r="C778" s="31" t="s">
        <v>383</v>
      </c>
      <c r="D778" s="31" t="s">
        <v>5916</v>
      </c>
      <c r="E778" s="31" t="s">
        <v>2012</v>
      </c>
      <c r="F778" s="31" t="s">
        <v>2015</v>
      </c>
      <c r="G778" s="34" t="s">
        <v>2014</v>
      </c>
    </row>
    <row r="779" spans="1:7" x14ac:dyDescent="0.25">
      <c r="A779" s="31" t="s">
        <v>2011</v>
      </c>
      <c r="B779" s="31" t="s">
        <v>2559</v>
      </c>
      <c r="C779" s="31" t="s">
        <v>383</v>
      </c>
      <c r="D779" s="31" t="s">
        <v>5917</v>
      </c>
      <c r="E779" s="31" t="s">
        <v>2012</v>
      </c>
      <c r="F779" s="31" t="s">
        <v>2013</v>
      </c>
    </row>
    <row r="780" spans="1:7" x14ac:dyDescent="0.25">
      <c r="A780" s="31" t="s">
        <v>2011</v>
      </c>
      <c r="B780" s="31" t="s">
        <v>2560</v>
      </c>
      <c r="C780" s="31" t="s">
        <v>383</v>
      </c>
      <c r="D780" s="31" t="s">
        <v>5918</v>
      </c>
      <c r="E780" s="31" t="s">
        <v>2012</v>
      </c>
      <c r="F780" s="31" t="s">
        <v>2013</v>
      </c>
    </row>
    <row r="781" spans="1:7" x14ac:dyDescent="0.25">
      <c r="A781" s="31" t="s">
        <v>2011</v>
      </c>
      <c r="B781" s="31" t="s">
        <v>2561</v>
      </c>
      <c r="C781" s="31" t="s">
        <v>383</v>
      </c>
      <c r="D781" s="31" t="s">
        <v>5919</v>
      </c>
      <c r="E781" s="31" t="s">
        <v>2012</v>
      </c>
      <c r="F781" s="31" t="s">
        <v>2017</v>
      </c>
      <c r="G781" s="34" t="s">
        <v>2014</v>
      </c>
    </row>
    <row r="782" spans="1:7" x14ac:dyDescent="0.25">
      <c r="A782" s="31" t="s">
        <v>2011</v>
      </c>
      <c r="B782" s="31" t="s">
        <v>2562</v>
      </c>
      <c r="C782" s="31" t="s">
        <v>383</v>
      </c>
      <c r="D782" s="31" t="s">
        <v>5920</v>
      </c>
      <c r="E782" s="31" t="s">
        <v>2012</v>
      </c>
      <c r="F782" s="31" t="s">
        <v>2013</v>
      </c>
    </row>
    <row r="783" spans="1:7" x14ac:dyDescent="0.25">
      <c r="A783" s="31" t="s">
        <v>2011</v>
      </c>
      <c r="B783" s="31" t="s">
        <v>2563</v>
      </c>
      <c r="C783" s="31" t="s">
        <v>383</v>
      </c>
      <c r="D783" s="31" t="s">
        <v>9094</v>
      </c>
      <c r="E783" s="31" t="s">
        <v>2012</v>
      </c>
      <c r="F783" s="31" t="s">
        <v>2015</v>
      </c>
      <c r="G783" s="34" t="s">
        <v>2014</v>
      </c>
    </row>
    <row r="784" spans="1:7" x14ac:dyDescent="0.25">
      <c r="A784" s="31" t="s">
        <v>2011</v>
      </c>
      <c r="B784" s="31" t="s">
        <v>2564</v>
      </c>
      <c r="C784" s="31" t="s">
        <v>383</v>
      </c>
      <c r="D784" s="31" t="s">
        <v>5921</v>
      </c>
      <c r="E784" s="31" t="s">
        <v>2012</v>
      </c>
      <c r="F784" s="31" t="s">
        <v>2013</v>
      </c>
    </row>
    <row r="785" spans="1:7" x14ac:dyDescent="0.25">
      <c r="A785" s="31" t="s">
        <v>2011</v>
      </c>
      <c r="B785" s="31" t="s">
        <v>1793</v>
      </c>
      <c r="C785" s="31" t="s">
        <v>383</v>
      </c>
      <c r="D785" s="31" t="s">
        <v>9275</v>
      </c>
      <c r="E785" s="31" t="s">
        <v>2012</v>
      </c>
      <c r="F785" s="31" t="s">
        <v>2018</v>
      </c>
      <c r="G785" s="34" t="s">
        <v>9255</v>
      </c>
    </row>
    <row r="786" spans="1:7" x14ac:dyDescent="0.25">
      <c r="A786" s="31" t="s">
        <v>2011</v>
      </c>
      <c r="B786" s="31" t="s">
        <v>2565</v>
      </c>
      <c r="C786" s="31" t="s">
        <v>383</v>
      </c>
      <c r="D786" s="31" t="s">
        <v>5922</v>
      </c>
      <c r="E786" s="31" t="s">
        <v>2012</v>
      </c>
      <c r="F786" s="31" t="s">
        <v>2013</v>
      </c>
      <c r="G786" s="34" t="s">
        <v>620</v>
      </c>
    </row>
    <row r="787" spans="1:7" x14ac:dyDescent="0.25">
      <c r="A787" s="31" t="s">
        <v>2011</v>
      </c>
      <c r="B787" s="31" t="s">
        <v>1454</v>
      </c>
      <c r="C787" s="31" t="s">
        <v>383</v>
      </c>
      <c r="D787" s="31" t="s">
        <v>5923</v>
      </c>
      <c r="E787" s="31" t="s">
        <v>2012</v>
      </c>
      <c r="F787" s="31" t="s">
        <v>2018</v>
      </c>
    </row>
    <row r="788" spans="1:7" x14ac:dyDescent="0.25">
      <c r="A788" s="31" t="s">
        <v>2011</v>
      </c>
      <c r="B788" s="31" t="s">
        <v>124</v>
      </c>
      <c r="C788" s="31" t="s">
        <v>383</v>
      </c>
      <c r="D788" s="31" t="s">
        <v>1130</v>
      </c>
      <c r="E788" s="31" t="s">
        <v>2012</v>
      </c>
      <c r="F788" s="31" t="s">
        <v>2018</v>
      </c>
    </row>
    <row r="789" spans="1:7" x14ac:dyDescent="0.25">
      <c r="A789" s="31" t="s">
        <v>2011</v>
      </c>
      <c r="B789" s="31" t="s">
        <v>429</v>
      </c>
      <c r="C789" s="31" t="s">
        <v>383</v>
      </c>
      <c r="D789" s="31" t="s">
        <v>5924</v>
      </c>
      <c r="E789" s="31" t="s">
        <v>2012</v>
      </c>
      <c r="F789" s="31" t="s">
        <v>2018</v>
      </c>
    </row>
    <row r="790" spans="1:7" x14ac:dyDescent="0.25">
      <c r="A790" s="31" t="s">
        <v>2011</v>
      </c>
      <c r="B790" s="31" t="s">
        <v>2566</v>
      </c>
      <c r="C790" s="31" t="s">
        <v>383</v>
      </c>
      <c r="D790" s="31" t="s">
        <v>5925</v>
      </c>
      <c r="E790" s="31" t="s">
        <v>2012</v>
      </c>
      <c r="F790" s="31" t="s">
        <v>2013</v>
      </c>
      <c r="G790" s="34" t="s">
        <v>64</v>
      </c>
    </row>
    <row r="791" spans="1:7" x14ac:dyDescent="0.25">
      <c r="A791" s="31" t="s">
        <v>2011</v>
      </c>
      <c r="B791" s="31" t="s">
        <v>2567</v>
      </c>
      <c r="C791" s="31" t="s">
        <v>383</v>
      </c>
      <c r="D791" s="31" t="s">
        <v>5926</v>
      </c>
      <c r="E791" s="31" t="s">
        <v>2012</v>
      </c>
      <c r="F791" s="31" t="s">
        <v>2013</v>
      </c>
    </row>
    <row r="792" spans="1:7" x14ac:dyDescent="0.25">
      <c r="A792" s="31" t="s">
        <v>2011</v>
      </c>
      <c r="B792" s="31" t="s">
        <v>621</v>
      </c>
      <c r="C792" s="31" t="s">
        <v>383</v>
      </c>
      <c r="D792" s="31" t="s">
        <v>5927</v>
      </c>
      <c r="E792" s="31" t="s">
        <v>2012</v>
      </c>
      <c r="F792" s="31" t="s">
        <v>2018</v>
      </c>
    </row>
    <row r="793" spans="1:7" x14ac:dyDescent="0.25">
      <c r="A793" s="31" t="s">
        <v>2011</v>
      </c>
      <c r="B793" s="31" t="s">
        <v>2568</v>
      </c>
      <c r="C793" s="31" t="s">
        <v>383</v>
      </c>
      <c r="D793" s="31" t="s">
        <v>5928</v>
      </c>
      <c r="E793" s="31" t="s">
        <v>2012</v>
      </c>
      <c r="F793" s="31" t="s">
        <v>2017</v>
      </c>
      <c r="G793" s="34" t="s">
        <v>2014</v>
      </c>
    </row>
    <row r="794" spans="1:7" x14ac:dyDescent="0.25">
      <c r="A794" s="31" t="s">
        <v>2011</v>
      </c>
      <c r="B794" s="31" t="s">
        <v>2569</v>
      </c>
      <c r="C794" s="31" t="s">
        <v>383</v>
      </c>
      <c r="D794" s="31" t="s">
        <v>5929</v>
      </c>
      <c r="E794" s="31" t="s">
        <v>2012</v>
      </c>
      <c r="F794" s="31" t="s">
        <v>2013</v>
      </c>
    </row>
    <row r="795" spans="1:7" x14ac:dyDescent="0.25">
      <c r="A795" s="31" t="s">
        <v>2011</v>
      </c>
      <c r="B795" s="31" t="s">
        <v>2570</v>
      </c>
      <c r="C795" s="31" t="s">
        <v>383</v>
      </c>
      <c r="D795" s="31" t="s">
        <v>5930</v>
      </c>
      <c r="E795" s="31" t="s">
        <v>2012</v>
      </c>
      <c r="F795" s="31" t="s">
        <v>2013</v>
      </c>
    </row>
    <row r="796" spans="1:7" x14ac:dyDescent="0.25">
      <c r="A796" s="31" t="s">
        <v>2011</v>
      </c>
      <c r="B796" s="31" t="s">
        <v>2571</v>
      </c>
      <c r="C796" s="31" t="s">
        <v>383</v>
      </c>
      <c r="D796" s="31" t="s">
        <v>5931</v>
      </c>
      <c r="E796" s="31" t="s">
        <v>2012</v>
      </c>
      <c r="F796" s="31" t="s">
        <v>2013</v>
      </c>
    </row>
    <row r="797" spans="1:7" x14ac:dyDescent="0.25">
      <c r="A797" s="31" t="s">
        <v>2011</v>
      </c>
      <c r="B797" s="31" t="s">
        <v>2572</v>
      </c>
      <c r="C797" s="31" t="s">
        <v>383</v>
      </c>
      <c r="D797" s="31" t="s">
        <v>5932</v>
      </c>
      <c r="E797" s="31" t="s">
        <v>2012</v>
      </c>
      <c r="F797" s="31" t="s">
        <v>2013</v>
      </c>
    </row>
    <row r="798" spans="1:7" x14ac:dyDescent="0.25">
      <c r="A798" s="31" t="s">
        <v>2011</v>
      </c>
      <c r="B798" s="31" t="s">
        <v>2573</v>
      </c>
      <c r="C798" s="31" t="s">
        <v>383</v>
      </c>
      <c r="D798" s="31" t="s">
        <v>5933</v>
      </c>
      <c r="E798" s="31" t="s">
        <v>2012</v>
      </c>
      <c r="F798" s="31" t="s">
        <v>2013</v>
      </c>
      <c r="G798" s="34" t="s">
        <v>9484</v>
      </c>
    </row>
    <row r="799" spans="1:7" x14ac:dyDescent="0.25">
      <c r="A799" s="31" t="s">
        <v>2011</v>
      </c>
      <c r="B799" s="31" t="s">
        <v>2574</v>
      </c>
      <c r="C799" s="31" t="s">
        <v>383</v>
      </c>
      <c r="D799" s="31" t="s">
        <v>5934</v>
      </c>
      <c r="E799" s="31" t="s">
        <v>2012</v>
      </c>
      <c r="F799" s="31" t="s">
        <v>2013</v>
      </c>
      <c r="G799" s="34" t="s">
        <v>823</v>
      </c>
    </row>
    <row r="800" spans="1:7" x14ac:dyDescent="0.25">
      <c r="A800" s="31" t="s">
        <v>2011</v>
      </c>
      <c r="B800" s="31" t="s">
        <v>2575</v>
      </c>
      <c r="C800" s="31" t="s">
        <v>383</v>
      </c>
      <c r="D800" s="31" t="s">
        <v>8779</v>
      </c>
      <c r="E800" s="31" t="s">
        <v>2012</v>
      </c>
      <c r="F800" s="31" t="s">
        <v>2018</v>
      </c>
    </row>
    <row r="801" spans="1:7" x14ac:dyDescent="0.25">
      <c r="A801" s="31" t="s">
        <v>2011</v>
      </c>
      <c r="B801" s="31" t="s">
        <v>788</v>
      </c>
      <c r="C801" s="31" t="s">
        <v>383</v>
      </c>
      <c r="D801" s="31" t="s">
        <v>8780</v>
      </c>
      <c r="E801" s="31" t="s">
        <v>2012</v>
      </c>
      <c r="F801" s="31" t="s">
        <v>2028</v>
      </c>
    </row>
    <row r="802" spans="1:7" x14ac:dyDescent="0.25">
      <c r="A802" s="31" t="s">
        <v>2011</v>
      </c>
      <c r="B802" s="31" t="s">
        <v>2576</v>
      </c>
      <c r="C802" s="31" t="s">
        <v>383</v>
      </c>
      <c r="D802" s="31" t="s">
        <v>8781</v>
      </c>
      <c r="E802" s="31" t="s">
        <v>2012</v>
      </c>
      <c r="F802" s="31" t="s">
        <v>2018</v>
      </c>
    </row>
    <row r="803" spans="1:7" x14ac:dyDescent="0.25">
      <c r="A803" s="31" t="s">
        <v>2011</v>
      </c>
      <c r="B803" s="31" t="s">
        <v>2577</v>
      </c>
      <c r="C803" s="31" t="s">
        <v>383</v>
      </c>
      <c r="D803" s="31" t="s">
        <v>5935</v>
      </c>
      <c r="E803" s="31" t="s">
        <v>2012</v>
      </c>
      <c r="F803" s="31" t="s">
        <v>2013</v>
      </c>
    </row>
    <row r="804" spans="1:7" x14ac:dyDescent="0.25">
      <c r="A804" s="31" t="s">
        <v>2011</v>
      </c>
      <c r="B804" s="31" t="s">
        <v>2578</v>
      </c>
      <c r="C804" s="31" t="s">
        <v>383</v>
      </c>
      <c r="D804" s="31" t="s">
        <v>5936</v>
      </c>
      <c r="E804" s="31" t="s">
        <v>2012</v>
      </c>
      <c r="F804" s="31" t="s">
        <v>2013</v>
      </c>
      <c r="G804" s="34" t="s">
        <v>602</v>
      </c>
    </row>
    <row r="805" spans="1:7" x14ac:dyDescent="0.25">
      <c r="A805" s="31" t="s">
        <v>2011</v>
      </c>
      <c r="B805" s="31" t="s">
        <v>965</v>
      </c>
      <c r="C805" s="31" t="s">
        <v>383</v>
      </c>
      <c r="D805" s="31" t="s">
        <v>5937</v>
      </c>
      <c r="E805" s="31" t="s">
        <v>2012</v>
      </c>
      <c r="F805" s="31" t="s">
        <v>2013</v>
      </c>
      <c r="G805" s="34" t="s">
        <v>2579</v>
      </c>
    </row>
    <row r="806" spans="1:7" x14ac:dyDescent="0.25">
      <c r="A806" s="31" t="s">
        <v>2011</v>
      </c>
      <c r="B806" s="31" t="s">
        <v>2580</v>
      </c>
      <c r="C806" s="31" t="s">
        <v>383</v>
      </c>
      <c r="D806" s="31" t="s">
        <v>5938</v>
      </c>
      <c r="E806" s="31" t="s">
        <v>2012</v>
      </c>
      <c r="F806" s="31" t="s">
        <v>2018</v>
      </c>
    </row>
    <row r="807" spans="1:7" x14ac:dyDescent="0.25">
      <c r="A807" s="31" t="s">
        <v>2011</v>
      </c>
      <c r="B807" s="31" t="s">
        <v>1967</v>
      </c>
      <c r="C807" s="31" t="s">
        <v>383</v>
      </c>
      <c r="D807" s="31" t="s">
        <v>5939</v>
      </c>
      <c r="E807" s="31" t="s">
        <v>2012</v>
      </c>
      <c r="F807" s="31" t="s">
        <v>2018</v>
      </c>
    </row>
    <row r="808" spans="1:7" x14ac:dyDescent="0.25">
      <c r="A808" s="31" t="s">
        <v>2011</v>
      </c>
      <c r="B808" s="31" t="s">
        <v>2581</v>
      </c>
      <c r="C808" s="31" t="s">
        <v>383</v>
      </c>
      <c r="D808" s="31" t="s">
        <v>5940</v>
      </c>
      <c r="E808" s="31" t="s">
        <v>2012</v>
      </c>
      <c r="F808" s="31" t="s">
        <v>2013</v>
      </c>
    </row>
    <row r="809" spans="1:7" x14ac:dyDescent="0.25">
      <c r="A809" s="31" t="s">
        <v>2011</v>
      </c>
      <c r="B809" s="31" t="s">
        <v>2582</v>
      </c>
      <c r="C809" s="31" t="s">
        <v>383</v>
      </c>
      <c r="D809" s="31" t="s">
        <v>5941</v>
      </c>
      <c r="E809" s="31" t="s">
        <v>2012</v>
      </c>
      <c r="F809" s="31" t="s">
        <v>2015</v>
      </c>
      <c r="G809" s="34" t="s">
        <v>2014</v>
      </c>
    </row>
    <row r="810" spans="1:7" x14ac:dyDescent="0.25">
      <c r="A810" s="31" t="s">
        <v>2011</v>
      </c>
      <c r="B810" s="31" t="s">
        <v>2583</v>
      </c>
      <c r="C810" s="31" t="s">
        <v>383</v>
      </c>
      <c r="D810" s="31" t="s">
        <v>5942</v>
      </c>
      <c r="E810" s="31" t="s">
        <v>2012</v>
      </c>
      <c r="F810" s="31" t="s">
        <v>2013</v>
      </c>
    </row>
    <row r="811" spans="1:7" x14ac:dyDescent="0.25">
      <c r="A811" s="31" t="s">
        <v>2011</v>
      </c>
      <c r="B811" s="31" t="s">
        <v>2584</v>
      </c>
      <c r="C811" s="31" t="s">
        <v>383</v>
      </c>
      <c r="D811" s="31" t="s">
        <v>5943</v>
      </c>
      <c r="E811" s="31" t="s">
        <v>2012</v>
      </c>
      <c r="F811" s="31" t="s">
        <v>2018</v>
      </c>
    </row>
    <row r="812" spans="1:7" x14ac:dyDescent="0.25">
      <c r="A812" s="31" t="s">
        <v>2011</v>
      </c>
      <c r="B812" s="31" t="s">
        <v>1455</v>
      </c>
      <c r="C812" s="31" t="s">
        <v>383</v>
      </c>
      <c r="D812" s="31" t="s">
        <v>1881</v>
      </c>
      <c r="E812" s="31" t="s">
        <v>2012</v>
      </c>
      <c r="F812" s="31" t="s">
        <v>2018</v>
      </c>
    </row>
    <row r="813" spans="1:7" x14ac:dyDescent="0.25">
      <c r="A813" s="31" t="s">
        <v>2011</v>
      </c>
      <c r="B813" s="31" t="s">
        <v>743</v>
      </c>
      <c r="C813" s="31" t="s">
        <v>383</v>
      </c>
      <c r="D813" s="31" t="s">
        <v>8782</v>
      </c>
      <c r="E813" s="31" t="s">
        <v>2012</v>
      </c>
      <c r="F813" s="31" t="s">
        <v>2028</v>
      </c>
    </row>
    <row r="814" spans="1:7" x14ac:dyDescent="0.25">
      <c r="A814" s="31" t="s">
        <v>2011</v>
      </c>
      <c r="B814" s="31" t="s">
        <v>641</v>
      </c>
      <c r="C814" s="31" t="s">
        <v>383</v>
      </c>
      <c r="D814" s="31" t="s">
        <v>5944</v>
      </c>
      <c r="E814" s="31" t="s">
        <v>2012</v>
      </c>
      <c r="F814" s="31" t="s">
        <v>2018</v>
      </c>
    </row>
    <row r="815" spans="1:7" x14ac:dyDescent="0.25">
      <c r="A815" s="31" t="s">
        <v>2011</v>
      </c>
      <c r="B815" s="31" t="s">
        <v>2585</v>
      </c>
      <c r="C815" s="31" t="s">
        <v>383</v>
      </c>
      <c r="D815" s="31" t="s">
        <v>5945</v>
      </c>
      <c r="E815" s="31" t="s">
        <v>2012</v>
      </c>
      <c r="F815" s="31" t="s">
        <v>2017</v>
      </c>
      <c r="G815" s="34" t="s">
        <v>2014</v>
      </c>
    </row>
    <row r="816" spans="1:7" x14ac:dyDescent="0.25">
      <c r="A816" s="31" t="s">
        <v>2011</v>
      </c>
      <c r="B816" s="31" t="s">
        <v>1456</v>
      </c>
      <c r="C816" s="31" t="s">
        <v>383</v>
      </c>
      <c r="D816" s="31" t="s">
        <v>9276</v>
      </c>
      <c r="E816" s="31" t="s">
        <v>2012</v>
      </c>
      <c r="F816" s="31" t="s">
        <v>2018</v>
      </c>
      <c r="G816" s="34" t="s">
        <v>9255</v>
      </c>
    </row>
    <row r="817" spans="1:7" x14ac:dyDescent="0.25">
      <c r="A817" s="31" t="s">
        <v>2011</v>
      </c>
      <c r="B817" s="31" t="s">
        <v>2586</v>
      </c>
      <c r="C817" s="31" t="s">
        <v>383</v>
      </c>
      <c r="D817" s="31" t="s">
        <v>5946</v>
      </c>
      <c r="E817" s="31" t="s">
        <v>2012</v>
      </c>
      <c r="F817" s="31" t="s">
        <v>2018</v>
      </c>
    </row>
    <row r="818" spans="1:7" x14ac:dyDescent="0.25">
      <c r="A818" s="31" t="s">
        <v>2011</v>
      </c>
      <c r="B818" s="31" t="s">
        <v>2587</v>
      </c>
      <c r="C818" s="31" t="s">
        <v>383</v>
      </c>
      <c r="D818" s="31" t="s">
        <v>5947</v>
      </c>
      <c r="E818" s="31" t="s">
        <v>2012</v>
      </c>
      <c r="F818" s="31" t="s">
        <v>2013</v>
      </c>
    </row>
    <row r="819" spans="1:7" x14ac:dyDescent="0.25">
      <c r="A819" s="31" t="s">
        <v>2011</v>
      </c>
      <c r="B819" s="31" t="s">
        <v>2588</v>
      </c>
      <c r="C819" s="31" t="s">
        <v>383</v>
      </c>
      <c r="D819" s="31" t="s">
        <v>5948</v>
      </c>
      <c r="E819" s="31" t="s">
        <v>2012</v>
      </c>
      <c r="F819" s="31" t="s">
        <v>2013</v>
      </c>
    </row>
    <row r="820" spans="1:7" x14ac:dyDescent="0.25">
      <c r="A820" s="31" t="s">
        <v>2011</v>
      </c>
      <c r="B820" s="31" t="s">
        <v>2589</v>
      </c>
      <c r="C820" s="31" t="s">
        <v>383</v>
      </c>
      <c r="D820" s="31" t="s">
        <v>5949</v>
      </c>
      <c r="E820" s="31" t="s">
        <v>2012</v>
      </c>
      <c r="F820" s="31" t="s">
        <v>2013</v>
      </c>
    </row>
    <row r="821" spans="1:7" x14ac:dyDescent="0.25">
      <c r="A821" s="31" t="s">
        <v>2011</v>
      </c>
      <c r="B821" s="31" t="s">
        <v>2590</v>
      </c>
      <c r="C821" s="31" t="s">
        <v>383</v>
      </c>
      <c r="D821" s="31" t="s">
        <v>5950</v>
      </c>
      <c r="E821" s="31" t="s">
        <v>2012</v>
      </c>
      <c r="F821" s="31" t="s">
        <v>2013</v>
      </c>
    </row>
    <row r="822" spans="1:7" x14ac:dyDescent="0.25">
      <c r="A822" s="31" t="s">
        <v>2011</v>
      </c>
      <c r="B822" s="31" t="s">
        <v>2591</v>
      </c>
      <c r="C822" s="31" t="s">
        <v>383</v>
      </c>
      <c r="D822" s="31" t="s">
        <v>8783</v>
      </c>
      <c r="E822" s="31" t="s">
        <v>2012</v>
      </c>
      <c r="F822" s="31" t="s">
        <v>2018</v>
      </c>
    </row>
    <row r="823" spans="1:7" x14ac:dyDescent="0.25">
      <c r="A823" s="31" t="s">
        <v>2011</v>
      </c>
      <c r="B823" s="31" t="s">
        <v>2592</v>
      </c>
      <c r="C823" s="31" t="s">
        <v>383</v>
      </c>
      <c r="D823" s="31" t="s">
        <v>5951</v>
      </c>
      <c r="E823" s="31" t="s">
        <v>2012</v>
      </c>
      <c r="F823" s="31" t="s">
        <v>2013</v>
      </c>
      <c r="G823" s="34" t="s">
        <v>1905</v>
      </c>
    </row>
    <row r="824" spans="1:7" x14ac:dyDescent="0.25">
      <c r="A824" s="31" t="s">
        <v>2011</v>
      </c>
      <c r="B824" s="31" t="s">
        <v>280</v>
      </c>
      <c r="C824" s="31" t="s">
        <v>383</v>
      </c>
      <c r="D824" s="31" t="s">
        <v>1143</v>
      </c>
      <c r="E824" s="31" t="s">
        <v>2012</v>
      </c>
      <c r="F824" s="31" t="s">
        <v>2013</v>
      </c>
      <c r="G824" s="34" t="s">
        <v>9485</v>
      </c>
    </row>
    <row r="825" spans="1:7" x14ac:dyDescent="0.25">
      <c r="A825" s="31" t="s">
        <v>2011</v>
      </c>
      <c r="B825" s="31" t="s">
        <v>2593</v>
      </c>
      <c r="C825" s="31" t="s">
        <v>383</v>
      </c>
      <c r="D825" s="31" t="s">
        <v>5952</v>
      </c>
      <c r="E825" s="31" t="s">
        <v>2012</v>
      </c>
      <c r="F825" s="31" t="s">
        <v>2013</v>
      </c>
    </row>
    <row r="826" spans="1:7" x14ac:dyDescent="0.25">
      <c r="A826" s="31" t="s">
        <v>2011</v>
      </c>
      <c r="B826" s="31" t="s">
        <v>1457</v>
      </c>
      <c r="C826" s="31" t="s">
        <v>383</v>
      </c>
      <c r="D826" s="31" t="s">
        <v>8784</v>
      </c>
      <c r="E826" s="31" t="s">
        <v>2012</v>
      </c>
      <c r="F826" s="31" t="s">
        <v>2018</v>
      </c>
    </row>
    <row r="827" spans="1:7" x14ac:dyDescent="0.25">
      <c r="A827" s="31" t="s">
        <v>2011</v>
      </c>
      <c r="B827" s="31" t="s">
        <v>2594</v>
      </c>
      <c r="C827" s="31" t="s">
        <v>383</v>
      </c>
      <c r="D827" s="31" t="s">
        <v>5953</v>
      </c>
      <c r="E827" s="31" t="s">
        <v>2012</v>
      </c>
      <c r="F827" s="31" t="s">
        <v>2013</v>
      </c>
      <c r="G827" s="34" t="s">
        <v>622</v>
      </c>
    </row>
    <row r="828" spans="1:7" x14ac:dyDescent="0.25">
      <c r="A828" s="31" t="s">
        <v>2011</v>
      </c>
      <c r="B828" s="31" t="s">
        <v>2595</v>
      </c>
      <c r="C828" s="31" t="s">
        <v>383</v>
      </c>
      <c r="D828" s="31" t="s">
        <v>5954</v>
      </c>
      <c r="E828" s="31" t="s">
        <v>2012</v>
      </c>
      <c r="F828" s="31" t="s">
        <v>2013</v>
      </c>
      <c r="G828" s="34" t="s">
        <v>622</v>
      </c>
    </row>
    <row r="829" spans="1:7" x14ac:dyDescent="0.25">
      <c r="A829" s="31" t="s">
        <v>2011</v>
      </c>
      <c r="B829" s="31" t="s">
        <v>2596</v>
      </c>
      <c r="C829" s="31" t="s">
        <v>383</v>
      </c>
      <c r="D829" s="31" t="s">
        <v>5955</v>
      </c>
      <c r="E829" s="31" t="s">
        <v>2012</v>
      </c>
      <c r="F829" s="31" t="s">
        <v>2013</v>
      </c>
    </row>
    <row r="830" spans="1:7" x14ac:dyDescent="0.25">
      <c r="A830" s="31" t="s">
        <v>2011</v>
      </c>
      <c r="B830" s="31" t="s">
        <v>966</v>
      </c>
      <c r="C830" s="31" t="s">
        <v>383</v>
      </c>
      <c r="D830" s="31" t="s">
        <v>5956</v>
      </c>
      <c r="E830" s="31" t="s">
        <v>2012</v>
      </c>
      <c r="F830" s="31" t="s">
        <v>2013</v>
      </c>
      <c r="G830" s="34" t="s">
        <v>2597</v>
      </c>
    </row>
    <row r="831" spans="1:7" x14ac:dyDescent="0.25">
      <c r="A831" s="31" t="s">
        <v>2011</v>
      </c>
      <c r="B831" s="31" t="s">
        <v>2598</v>
      </c>
      <c r="C831" s="31" t="s">
        <v>383</v>
      </c>
      <c r="D831" s="31" t="s">
        <v>5957</v>
      </c>
      <c r="E831" s="31" t="s">
        <v>2012</v>
      </c>
      <c r="F831" s="31" t="s">
        <v>2013</v>
      </c>
    </row>
    <row r="832" spans="1:7" x14ac:dyDescent="0.25">
      <c r="A832" s="31" t="s">
        <v>2011</v>
      </c>
      <c r="B832" s="31" t="s">
        <v>2599</v>
      </c>
      <c r="C832" s="31" t="s">
        <v>383</v>
      </c>
      <c r="D832" s="31" t="s">
        <v>5958</v>
      </c>
      <c r="E832" s="31" t="s">
        <v>2012</v>
      </c>
      <c r="F832" s="31" t="s">
        <v>2013</v>
      </c>
    </row>
    <row r="833" spans="1:6" x14ac:dyDescent="0.25">
      <c r="A833" s="31" t="s">
        <v>2011</v>
      </c>
      <c r="B833" s="31" t="s">
        <v>2600</v>
      </c>
      <c r="C833" s="31" t="s">
        <v>383</v>
      </c>
      <c r="D833" s="31" t="s">
        <v>5959</v>
      </c>
      <c r="E833" s="31" t="s">
        <v>2012</v>
      </c>
      <c r="F833" s="31" t="s">
        <v>2013</v>
      </c>
    </row>
    <row r="834" spans="1:6" x14ac:dyDescent="0.25">
      <c r="A834" s="31" t="s">
        <v>2011</v>
      </c>
      <c r="B834" s="31" t="s">
        <v>2601</v>
      </c>
      <c r="C834" s="31" t="s">
        <v>383</v>
      </c>
      <c r="D834" s="31" t="s">
        <v>5960</v>
      </c>
      <c r="E834" s="31" t="s">
        <v>2012</v>
      </c>
      <c r="F834" s="31" t="s">
        <v>2013</v>
      </c>
    </row>
    <row r="835" spans="1:6" x14ac:dyDescent="0.25">
      <c r="A835" s="31" t="s">
        <v>2011</v>
      </c>
      <c r="B835" s="31" t="s">
        <v>2602</v>
      </c>
      <c r="C835" s="31" t="s">
        <v>383</v>
      </c>
      <c r="D835" s="31" t="s">
        <v>5961</v>
      </c>
      <c r="E835" s="31" t="s">
        <v>2012</v>
      </c>
      <c r="F835" s="31" t="s">
        <v>2013</v>
      </c>
    </row>
    <row r="836" spans="1:6" x14ac:dyDescent="0.25">
      <c r="A836" s="31" t="s">
        <v>2011</v>
      </c>
      <c r="B836" s="31" t="s">
        <v>2603</v>
      </c>
      <c r="C836" s="31" t="s">
        <v>383</v>
      </c>
      <c r="D836" s="31" t="s">
        <v>5962</v>
      </c>
      <c r="E836" s="31" t="s">
        <v>2012</v>
      </c>
      <c r="F836" s="31" t="s">
        <v>2013</v>
      </c>
    </row>
    <row r="837" spans="1:6" ht="15" customHeight="1" x14ac:dyDescent="0.25">
      <c r="A837" s="31" t="s">
        <v>2011</v>
      </c>
      <c r="B837" s="31" t="s">
        <v>2604</v>
      </c>
      <c r="C837" s="31" t="s">
        <v>383</v>
      </c>
      <c r="D837" s="31" t="s">
        <v>5963</v>
      </c>
      <c r="E837" s="31" t="s">
        <v>2012</v>
      </c>
      <c r="F837" s="31" t="s">
        <v>2013</v>
      </c>
    </row>
    <row r="838" spans="1:6" x14ac:dyDescent="0.25">
      <c r="A838" s="31" t="s">
        <v>2011</v>
      </c>
      <c r="B838" s="31" t="s">
        <v>2605</v>
      </c>
      <c r="C838" s="31" t="s">
        <v>383</v>
      </c>
      <c r="D838" s="31" t="s">
        <v>5964</v>
      </c>
      <c r="E838" s="31" t="s">
        <v>2012</v>
      </c>
      <c r="F838" s="31" t="s">
        <v>2013</v>
      </c>
    </row>
    <row r="839" spans="1:6" x14ac:dyDescent="0.25">
      <c r="A839" s="31" t="s">
        <v>2011</v>
      </c>
      <c r="B839" s="31" t="s">
        <v>2606</v>
      </c>
      <c r="C839" s="31" t="s">
        <v>383</v>
      </c>
      <c r="D839" s="31" t="s">
        <v>5965</v>
      </c>
      <c r="E839" s="31" t="s">
        <v>2012</v>
      </c>
      <c r="F839" s="31" t="s">
        <v>2013</v>
      </c>
    </row>
    <row r="840" spans="1:6" x14ac:dyDescent="0.25">
      <c r="A840" s="31" t="s">
        <v>2011</v>
      </c>
      <c r="B840" s="31" t="s">
        <v>2607</v>
      </c>
      <c r="C840" s="31" t="s">
        <v>383</v>
      </c>
      <c r="D840" s="31" t="s">
        <v>5966</v>
      </c>
      <c r="E840" s="31" t="s">
        <v>2012</v>
      </c>
      <c r="F840" s="31" t="s">
        <v>2013</v>
      </c>
    </row>
    <row r="841" spans="1:6" x14ac:dyDescent="0.25">
      <c r="A841" s="31" t="s">
        <v>2011</v>
      </c>
      <c r="B841" s="31" t="s">
        <v>2608</v>
      </c>
      <c r="C841" s="31" t="s">
        <v>383</v>
      </c>
      <c r="D841" s="31" t="s">
        <v>5967</v>
      </c>
      <c r="E841" s="31" t="s">
        <v>2012</v>
      </c>
      <c r="F841" s="31" t="s">
        <v>2013</v>
      </c>
    </row>
    <row r="842" spans="1:6" x14ac:dyDescent="0.25">
      <c r="A842" s="31" t="s">
        <v>2011</v>
      </c>
      <c r="B842" s="31" t="s">
        <v>2609</v>
      </c>
      <c r="C842" s="31" t="s">
        <v>383</v>
      </c>
      <c r="D842" s="31" t="s">
        <v>5968</v>
      </c>
      <c r="E842" s="31" t="s">
        <v>2012</v>
      </c>
      <c r="F842" s="31" t="s">
        <v>2013</v>
      </c>
    </row>
    <row r="843" spans="1:6" x14ac:dyDescent="0.25">
      <c r="A843" s="31" t="s">
        <v>2011</v>
      </c>
      <c r="B843" s="31" t="s">
        <v>2610</v>
      </c>
      <c r="C843" s="31" t="s">
        <v>383</v>
      </c>
      <c r="D843" s="31" t="s">
        <v>5969</v>
      </c>
      <c r="E843" s="31" t="s">
        <v>2012</v>
      </c>
      <c r="F843" s="31" t="s">
        <v>2013</v>
      </c>
    </row>
    <row r="844" spans="1:6" x14ac:dyDescent="0.25">
      <c r="A844" s="31" t="s">
        <v>2011</v>
      </c>
      <c r="B844" s="31" t="s">
        <v>2611</v>
      </c>
      <c r="C844" s="31" t="s">
        <v>383</v>
      </c>
      <c r="D844" s="31" t="s">
        <v>5970</v>
      </c>
      <c r="E844" s="31" t="s">
        <v>2012</v>
      </c>
      <c r="F844" s="31" t="s">
        <v>2013</v>
      </c>
    </row>
    <row r="845" spans="1:6" x14ac:dyDescent="0.25">
      <c r="A845" s="31" t="s">
        <v>2011</v>
      </c>
      <c r="B845" s="31" t="s">
        <v>2612</v>
      </c>
      <c r="C845" s="31" t="s">
        <v>383</v>
      </c>
      <c r="D845" s="31" t="s">
        <v>5971</v>
      </c>
      <c r="E845" s="31" t="s">
        <v>2012</v>
      </c>
      <c r="F845" s="31" t="s">
        <v>2013</v>
      </c>
    </row>
    <row r="846" spans="1:6" x14ac:dyDescent="0.25">
      <c r="A846" s="31" t="s">
        <v>2011</v>
      </c>
      <c r="B846" s="31" t="s">
        <v>1458</v>
      </c>
      <c r="C846" s="31" t="s">
        <v>383</v>
      </c>
      <c r="D846" s="31" t="s">
        <v>1459</v>
      </c>
      <c r="E846" s="31" t="s">
        <v>2012</v>
      </c>
      <c r="F846" s="31" t="s">
        <v>2018</v>
      </c>
    </row>
    <row r="847" spans="1:6" x14ac:dyDescent="0.25">
      <c r="A847" s="31" t="s">
        <v>2011</v>
      </c>
      <c r="B847" s="31" t="s">
        <v>827</v>
      </c>
      <c r="C847" s="31" t="s">
        <v>383</v>
      </c>
      <c r="D847" s="31" t="s">
        <v>8785</v>
      </c>
      <c r="E847" s="31" t="s">
        <v>2012</v>
      </c>
      <c r="F847" s="31" t="s">
        <v>2028</v>
      </c>
    </row>
    <row r="848" spans="1:6" x14ac:dyDescent="0.25">
      <c r="A848" s="31" t="s">
        <v>2011</v>
      </c>
      <c r="B848" s="31" t="s">
        <v>2613</v>
      </c>
      <c r="C848" s="31" t="s">
        <v>383</v>
      </c>
      <c r="D848" s="31" t="s">
        <v>5972</v>
      </c>
      <c r="E848" s="31" t="s">
        <v>2012</v>
      </c>
      <c r="F848" s="31" t="s">
        <v>2013</v>
      </c>
    </row>
    <row r="849" spans="1:7" x14ac:dyDescent="0.25">
      <c r="A849" s="31" t="s">
        <v>2011</v>
      </c>
      <c r="B849" s="31" t="s">
        <v>2614</v>
      </c>
      <c r="C849" s="31" t="s">
        <v>383</v>
      </c>
      <c r="D849" s="31" t="s">
        <v>5973</v>
      </c>
      <c r="E849" s="31" t="s">
        <v>2012</v>
      </c>
      <c r="F849" s="31" t="s">
        <v>2017</v>
      </c>
      <c r="G849" s="34" t="s">
        <v>2014</v>
      </c>
    </row>
    <row r="850" spans="1:7" x14ac:dyDescent="0.25">
      <c r="A850" s="31" t="s">
        <v>2011</v>
      </c>
      <c r="B850" s="31" t="s">
        <v>2615</v>
      </c>
      <c r="C850" s="31" t="s">
        <v>383</v>
      </c>
      <c r="D850" s="31" t="s">
        <v>5974</v>
      </c>
      <c r="E850" s="31" t="s">
        <v>2012</v>
      </c>
      <c r="F850" s="31" t="s">
        <v>2015</v>
      </c>
      <c r="G850" s="34" t="s">
        <v>2014</v>
      </c>
    </row>
    <row r="851" spans="1:7" x14ac:dyDescent="0.25">
      <c r="A851" s="31" t="s">
        <v>2011</v>
      </c>
      <c r="B851" s="31" t="s">
        <v>2616</v>
      </c>
      <c r="C851" s="31" t="s">
        <v>383</v>
      </c>
      <c r="D851" s="31" t="s">
        <v>5975</v>
      </c>
      <c r="E851" s="31" t="s">
        <v>2012</v>
      </c>
      <c r="F851" s="31" t="s">
        <v>2017</v>
      </c>
      <c r="G851" s="34" t="s">
        <v>2014</v>
      </c>
    </row>
    <row r="852" spans="1:7" x14ac:dyDescent="0.25">
      <c r="A852" s="31" t="s">
        <v>2011</v>
      </c>
      <c r="B852" s="31" t="s">
        <v>2617</v>
      </c>
      <c r="C852" s="31" t="s">
        <v>383</v>
      </c>
      <c r="D852" s="31" t="s">
        <v>5976</v>
      </c>
      <c r="E852" s="31" t="s">
        <v>2012</v>
      </c>
      <c r="F852" s="31" t="s">
        <v>2013</v>
      </c>
    </row>
    <row r="853" spans="1:7" x14ac:dyDescent="0.25">
      <c r="A853" s="31" t="s">
        <v>2011</v>
      </c>
      <c r="B853" s="31" t="s">
        <v>967</v>
      </c>
      <c r="C853" s="31" t="s">
        <v>383</v>
      </c>
      <c r="D853" s="31" t="s">
        <v>5977</v>
      </c>
      <c r="E853" s="31" t="s">
        <v>2012</v>
      </c>
      <c r="F853" s="31" t="s">
        <v>2013</v>
      </c>
      <c r="G853" s="34" t="s">
        <v>9486</v>
      </c>
    </row>
    <row r="854" spans="1:7" x14ac:dyDescent="0.25">
      <c r="A854" s="31" t="s">
        <v>2011</v>
      </c>
      <c r="B854" s="31" t="s">
        <v>2618</v>
      </c>
      <c r="C854" s="31" t="s">
        <v>383</v>
      </c>
      <c r="D854" s="31" t="s">
        <v>5978</v>
      </c>
      <c r="E854" s="31" t="s">
        <v>2012</v>
      </c>
      <c r="F854" s="31" t="s">
        <v>2013</v>
      </c>
    </row>
    <row r="855" spans="1:7" ht="15" customHeight="1" x14ac:dyDescent="0.25">
      <c r="A855" s="31" t="s">
        <v>2011</v>
      </c>
      <c r="B855" s="31" t="s">
        <v>2619</v>
      </c>
      <c r="C855" s="31" t="s">
        <v>383</v>
      </c>
      <c r="D855" s="31" t="s">
        <v>5979</v>
      </c>
      <c r="E855" s="31" t="s">
        <v>2012</v>
      </c>
      <c r="F855" s="31" t="s">
        <v>2018</v>
      </c>
    </row>
    <row r="856" spans="1:7" x14ac:dyDescent="0.25">
      <c r="A856" s="31" t="s">
        <v>2011</v>
      </c>
      <c r="B856" s="31" t="s">
        <v>2620</v>
      </c>
      <c r="C856" s="31" t="s">
        <v>383</v>
      </c>
      <c r="D856" s="31" t="s">
        <v>5980</v>
      </c>
      <c r="E856" s="31" t="s">
        <v>2012</v>
      </c>
      <c r="F856" s="31" t="s">
        <v>2018</v>
      </c>
    </row>
    <row r="857" spans="1:7" x14ac:dyDescent="0.25">
      <c r="A857" s="31" t="s">
        <v>2011</v>
      </c>
      <c r="B857" s="31" t="s">
        <v>2621</v>
      </c>
      <c r="C857" s="31" t="s">
        <v>383</v>
      </c>
      <c r="D857" s="31" t="s">
        <v>5981</v>
      </c>
      <c r="E857" s="31" t="s">
        <v>2012</v>
      </c>
      <c r="F857" s="31" t="s">
        <v>2018</v>
      </c>
    </row>
    <row r="858" spans="1:7" x14ac:dyDescent="0.25">
      <c r="A858" s="31" t="s">
        <v>2011</v>
      </c>
      <c r="B858" s="31" t="s">
        <v>642</v>
      </c>
      <c r="C858" s="31" t="s">
        <v>383</v>
      </c>
      <c r="D858" s="31" t="s">
        <v>8786</v>
      </c>
      <c r="E858" s="31" t="s">
        <v>2012</v>
      </c>
      <c r="F858" s="31" t="s">
        <v>2018</v>
      </c>
    </row>
    <row r="859" spans="1:7" x14ac:dyDescent="0.25">
      <c r="A859" s="31" t="s">
        <v>2011</v>
      </c>
      <c r="B859" s="31" t="s">
        <v>2622</v>
      </c>
      <c r="C859" s="31" t="s">
        <v>383</v>
      </c>
      <c r="D859" s="31" t="s">
        <v>5982</v>
      </c>
      <c r="E859" s="31" t="s">
        <v>2012</v>
      </c>
      <c r="F859" s="31" t="s">
        <v>2013</v>
      </c>
      <c r="G859" s="34" t="s">
        <v>642</v>
      </c>
    </row>
    <row r="860" spans="1:7" x14ac:dyDescent="0.25">
      <c r="A860" s="31" t="s">
        <v>2011</v>
      </c>
      <c r="B860" s="31" t="s">
        <v>598</v>
      </c>
      <c r="C860" s="31" t="s">
        <v>383</v>
      </c>
      <c r="D860" s="31" t="s">
        <v>8787</v>
      </c>
      <c r="E860" s="31" t="s">
        <v>2012</v>
      </c>
      <c r="F860" s="31" t="s">
        <v>2018</v>
      </c>
    </row>
    <row r="861" spans="1:7" x14ac:dyDescent="0.25">
      <c r="A861" s="31" t="s">
        <v>2011</v>
      </c>
      <c r="B861" s="31" t="s">
        <v>2623</v>
      </c>
      <c r="C861" s="31" t="s">
        <v>383</v>
      </c>
      <c r="D861" s="31" t="s">
        <v>5983</v>
      </c>
      <c r="E861" s="31" t="s">
        <v>2012</v>
      </c>
      <c r="F861" s="31" t="s">
        <v>2017</v>
      </c>
      <c r="G861" s="34" t="s">
        <v>2014</v>
      </c>
    </row>
    <row r="862" spans="1:7" x14ac:dyDescent="0.25">
      <c r="A862" s="31" t="s">
        <v>2011</v>
      </c>
      <c r="B862" s="31" t="s">
        <v>128</v>
      </c>
      <c r="C862" s="31" t="s">
        <v>383</v>
      </c>
      <c r="D862" s="31" t="s">
        <v>1134</v>
      </c>
      <c r="E862" s="31" t="s">
        <v>2012</v>
      </c>
      <c r="F862" s="31" t="s">
        <v>2018</v>
      </c>
    </row>
    <row r="863" spans="1:7" ht="15" customHeight="1" x14ac:dyDescent="0.25">
      <c r="A863" s="31" t="s">
        <v>2011</v>
      </c>
      <c r="B863" s="31" t="s">
        <v>2625</v>
      </c>
      <c r="C863" s="31" t="s">
        <v>383</v>
      </c>
      <c r="D863" s="31" t="s">
        <v>5984</v>
      </c>
      <c r="E863" s="31" t="s">
        <v>2012</v>
      </c>
      <c r="F863" s="31" t="s">
        <v>2018</v>
      </c>
    </row>
    <row r="864" spans="1:7" x14ac:dyDescent="0.25">
      <c r="A864" s="31" t="s">
        <v>2011</v>
      </c>
      <c r="B864" s="31" t="s">
        <v>2626</v>
      </c>
      <c r="C864" s="31" t="s">
        <v>383</v>
      </c>
      <c r="D864" s="31" t="s">
        <v>5985</v>
      </c>
      <c r="E864" s="31" t="s">
        <v>2012</v>
      </c>
      <c r="F864" s="31" t="s">
        <v>2018</v>
      </c>
    </row>
    <row r="865" spans="1:7" x14ac:dyDescent="0.25">
      <c r="A865" s="31" t="s">
        <v>2011</v>
      </c>
      <c r="B865" s="31" t="s">
        <v>682</v>
      </c>
      <c r="C865" s="31" t="s">
        <v>383</v>
      </c>
      <c r="D865" s="31" t="s">
        <v>5986</v>
      </c>
      <c r="E865" s="31" t="s">
        <v>2012</v>
      </c>
      <c r="F865" s="31" t="s">
        <v>2018</v>
      </c>
    </row>
    <row r="866" spans="1:7" x14ac:dyDescent="0.25">
      <c r="A866" s="31" t="s">
        <v>2011</v>
      </c>
      <c r="B866" s="31" t="s">
        <v>430</v>
      </c>
      <c r="C866" s="31" t="s">
        <v>383</v>
      </c>
      <c r="D866" s="31" t="s">
        <v>8788</v>
      </c>
      <c r="E866" s="31" t="s">
        <v>2012</v>
      </c>
      <c r="F866" s="31" t="s">
        <v>2018</v>
      </c>
    </row>
    <row r="867" spans="1:7" x14ac:dyDescent="0.25">
      <c r="A867" s="31" t="s">
        <v>2011</v>
      </c>
      <c r="B867" s="31" t="s">
        <v>133</v>
      </c>
      <c r="C867" s="31" t="s">
        <v>383</v>
      </c>
      <c r="D867" s="31" t="s">
        <v>1136</v>
      </c>
      <c r="E867" s="31" t="s">
        <v>2012</v>
      </c>
      <c r="F867" s="31" t="s">
        <v>2018</v>
      </c>
    </row>
    <row r="868" spans="1:7" x14ac:dyDescent="0.25">
      <c r="A868" s="31" t="s">
        <v>2011</v>
      </c>
      <c r="B868" s="31" t="s">
        <v>968</v>
      </c>
      <c r="C868" s="31" t="s">
        <v>383</v>
      </c>
      <c r="D868" s="31" t="s">
        <v>5987</v>
      </c>
      <c r="E868" s="31" t="s">
        <v>2012</v>
      </c>
      <c r="F868" s="31" t="s">
        <v>2013</v>
      </c>
      <c r="G868" s="34" t="s">
        <v>2627</v>
      </c>
    </row>
    <row r="869" spans="1:7" x14ac:dyDescent="0.25">
      <c r="A869" s="31" t="s">
        <v>2011</v>
      </c>
      <c r="B869" s="31" t="s">
        <v>2628</v>
      </c>
      <c r="C869" s="31" t="s">
        <v>383</v>
      </c>
      <c r="D869" s="31" t="s">
        <v>5988</v>
      </c>
      <c r="E869" s="31" t="s">
        <v>2012</v>
      </c>
      <c r="F869" s="31" t="s">
        <v>2013</v>
      </c>
      <c r="G869" s="34" t="s">
        <v>851</v>
      </c>
    </row>
    <row r="870" spans="1:7" x14ac:dyDescent="0.25">
      <c r="A870" s="31" t="s">
        <v>2011</v>
      </c>
      <c r="B870" s="31" t="s">
        <v>1460</v>
      </c>
      <c r="C870" s="31" t="s">
        <v>383</v>
      </c>
      <c r="D870" s="31" t="s">
        <v>1461</v>
      </c>
      <c r="E870" s="31" t="s">
        <v>2012</v>
      </c>
      <c r="F870" s="31" t="s">
        <v>2018</v>
      </c>
    </row>
    <row r="871" spans="1:7" x14ac:dyDescent="0.25">
      <c r="A871" s="31" t="s">
        <v>2011</v>
      </c>
      <c r="B871" s="31" t="s">
        <v>2629</v>
      </c>
      <c r="C871" s="31" t="s">
        <v>383</v>
      </c>
      <c r="D871" s="31" t="s">
        <v>5989</v>
      </c>
      <c r="E871" s="31" t="s">
        <v>2012</v>
      </c>
      <c r="F871" s="31" t="s">
        <v>2013</v>
      </c>
      <c r="G871" s="34" t="s">
        <v>146</v>
      </c>
    </row>
    <row r="872" spans="1:7" x14ac:dyDescent="0.25">
      <c r="A872" s="31" t="s">
        <v>2011</v>
      </c>
      <c r="B872" s="31" t="s">
        <v>2630</v>
      </c>
      <c r="C872" s="31" t="s">
        <v>383</v>
      </c>
      <c r="D872" s="31" t="s">
        <v>5990</v>
      </c>
      <c r="E872" s="31" t="s">
        <v>2012</v>
      </c>
      <c r="F872" s="31" t="s">
        <v>2018</v>
      </c>
    </row>
    <row r="873" spans="1:7" x14ac:dyDescent="0.25">
      <c r="A873" s="31" t="s">
        <v>2011</v>
      </c>
      <c r="B873" s="31" t="s">
        <v>431</v>
      </c>
      <c r="C873" s="31" t="s">
        <v>383</v>
      </c>
      <c r="D873" s="31" t="s">
        <v>8789</v>
      </c>
      <c r="E873" s="31" t="s">
        <v>2012</v>
      </c>
      <c r="F873" s="31" t="s">
        <v>2018</v>
      </c>
    </row>
    <row r="874" spans="1:7" x14ac:dyDescent="0.25">
      <c r="A874" s="31" t="s">
        <v>2011</v>
      </c>
      <c r="B874" s="31" t="s">
        <v>622</v>
      </c>
      <c r="C874" s="31" t="s">
        <v>383</v>
      </c>
      <c r="D874" s="31" t="s">
        <v>5991</v>
      </c>
      <c r="E874" s="31" t="s">
        <v>2012</v>
      </c>
      <c r="F874" s="31" t="s">
        <v>2018</v>
      </c>
    </row>
    <row r="875" spans="1:7" x14ac:dyDescent="0.25">
      <c r="A875" s="31" t="s">
        <v>2011</v>
      </c>
      <c r="B875" s="31" t="s">
        <v>2631</v>
      </c>
      <c r="C875" s="31" t="s">
        <v>383</v>
      </c>
      <c r="D875" s="31" t="s">
        <v>5992</v>
      </c>
      <c r="E875" s="31" t="s">
        <v>2012</v>
      </c>
      <c r="F875" s="31" t="s">
        <v>2017</v>
      </c>
      <c r="G875" s="34" t="s">
        <v>2014</v>
      </c>
    </row>
    <row r="876" spans="1:7" x14ac:dyDescent="0.25">
      <c r="A876" s="31" t="s">
        <v>2011</v>
      </c>
      <c r="B876" s="31" t="s">
        <v>871</v>
      </c>
      <c r="C876" s="31" t="s">
        <v>383</v>
      </c>
      <c r="D876" s="31" t="s">
        <v>1043</v>
      </c>
      <c r="E876" s="31" t="s">
        <v>2012</v>
      </c>
      <c r="F876" s="31" t="s">
        <v>2013</v>
      </c>
      <c r="G876" s="34" t="s">
        <v>9922</v>
      </c>
    </row>
    <row r="877" spans="1:7" x14ac:dyDescent="0.25">
      <c r="A877" s="31" t="s">
        <v>2011</v>
      </c>
      <c r="B877" s="31" t="s">
        <v>2632</v>
      </c>
      <c r="C877" s="31" t="s">
        <v>383</v>
      </c>
      <c r="D877" s="31" t="s">
        <v>5993</v>
      </c>
      <c r="E877" s="31" t="s">
        <v>2012</v>
      </c>
      <c r="F877" s="31" t="s">
        <v>2018</v>
      </c>
    </row>
    <row r="878" spans="1:7" x14ac:dyDescent="0.25">
      <c r="A878" s="31" t="s">
        <v>2011</v>
      </c>
      <c r="B878" s="31" t="s">
        <v>684</v>
      </c>
      <c r="C878" s="31" t="s">
        <v>383</v>
      </c>
      <c r="D878" s="31" t="s">
        <v>5994</v>
      </c>
      <c r="E878" s="31" t="s">
        <v>2012</v>
      </c>
      <c r="F878" s="31" t="s">
        <v>2018</v>
      </c>
    </row>
    <row r="879" spans="1:7" x14ac:dyDescent="0.25">
      <c r="A879" s="31" t="s">
        <v>2011</v>
      </c>
      <c r="B879" s="31" t="s">
        <v>2633</v>
      </c>
      <c r="C879" s="31" t="s">
        <v>383</v>
      </c>
      <c r="D879" s="31" t="s">
        <v>5995</v>
      </c>
      <c r="E879" s="31" t="s">
        <v>2012</v>
      </c>
      <c r="F879" s="31" t="s">
        <v>2018</v>
      </c>
    </row>
    <row r="880" spans="1:7" x14ac:dyDescent="0.25">
      <c r="A880" s="31" t="s">
        <v>2011</v>
      </c>
      <c r="B880" s="31" t="s">
        <v>2634</v>
      </c>
      <c r="C880" s="31" t="s">
        <v>383</v>
      </c>
      <c r="D880" s="31" t="s">
        <v>5996</v>
      </c>
      <c r="E880" s="31" t="s">
        <v>2012</v>
      </c>
      <c r="F880" s="31" t="s">
        <v>2013</v>
      </c>
    </row>
    <row r="881" spans="1:7" x14ac:dyDescent="0.25">
      <c r="A881" s="31" t="s">
        <v>2011</v>
      </c>
      <c r="B881" s="31" t="s">
        <v>2635</v>
      </c>
      <c r="C881" s="31" t="s">
        <v>383</v>
      </c>
      <c r="D881" s="31" t="s">
        <v>5997</v>
      </c>
      <c r="E881" s="31" t="s">
        <v>2012</v>
      </c>
      <c r="F881" s="31" t="s">
        <v>2013</v>
      </c>
    </row>
    <row r="882" spans="1:7" x14ac:dyDescent="0.25">
      <c r="A882" s="31" t="s">
        <v>2011</v>
      </c>
      <c r="B882" s="31" t="s">
        <v>2636</v>
      </c>
      <c r="C882" s="31" t="s">
        <v>383</v>
      </c>
      <c r="D882" s="31" t="s">
        <v>9487</v>
      </c>
      <c r="E882" s="31" t="s">
        <v>2012</v>
      </c>
      <c r="F882" s="31" t="s">
        <v>2013</v>
      </c>
    </row>
    <row r="883" spans="1:7" x14ac:dyDescent="0.25">
      <c r="A883" s="31" t="s">
        <v>2011</v>
      </c>
      <c r="B883" s="31" t="s">
        <v>2637</v>
      </c>
      <c r="C883" s="31" t="s">
        <v>383</v>
      </c>
      <c r="D883" s="31" t="s">
        <v>5998</v>
      </c>
      <c r="E883" s="31" t="s">
        <v>2012</v>
      </c>
      <c r="F883" s="31" t="s">
        <v>2013</v>
      </c>
    </row>
    <row r="884" spans="1:7" x14ac:dyDescent="0.25">
      <c r="A884" s="31" t="s">
        <v>2011</v>
      </c>
      <c r="B884" s="31" t="s">
        <v>2638</v>
      </c>
      <c r="C884" s="31" t="s">
        <v>383</v>
      </c>
      <c r="D884" s="31" t="s">
        <v>5999</v>
      </c>
      <c r="E884" s="31" t="s">
        <v>2012</v>
      </c>
      <c r="F884" s="31" t="s">
        <v>2013</v>
      </c>
    </row>
    <row r="885" spans="1:7" x14ac:dyDescent="0.25">
      <c r="A885" s="31" t="s">
        <v>2011</v>
      </c>
      <c r="B885" s="31" t="s">
        <v>2639</v>
      </c>
      <c r="C885" s="31" t="s">
        <v>383</v>
      </c>
      <c r="D885" s="31" t="s">
        <v>6000</v>
      </c>
      <c r="E885" s="31" t="s">
        <v>2012</v>
      </c>
      <c r="F885" s="31" t="s">
        <v>2013</v>
      </c>
    </row>
    <row r="886" spans="1:7" x14ac:dyDescent="0.25">
      <c r="A886" s="31" t="s">
        <v>2011</v>
      </c>
      <c r="B886" s="31" t="s">
        <v>2640</v>
      </c>
      <c r="C886" s="31" t="s">
        <v>383</v>
      </c>
      <c r="D886" s="31" t="s">
        <v>6001</v>
      </c>
      <c r="E886" s="31" t="s">
        <v>2012</v>
      </c>
      <c r="F886" s="31" t="s">
        <v>2015</v>
      </c>
      <c r="G886" s="34" t="s">
        <v>2014</v>
      </c>
    </row>
    <row r="887" spans="1:7" x14ac:dyDescent="0.25">
      <c r="A887" s="31" t="s">
        <v>2011</v>
      </c>
      <c r="B887" s="31" t="s">
        <v>2641</v>
      </c>
      <c r="C887" s="31" t="s">
        <v>383</v>
      </c>
      <c r="D887" s="31" t="s">
        <v>6002</v>
      </c>
      <c r="E887" s="31" t="s">
        <v>2012</v>
      </c>
      <c r="F887" s="31" t="s">
        <v>2013</v>
      </c>
    </row>
    <row r="888" spans="1:7" x14ac:dyDescent="0.25">
      <c r="A888" s="31" t="s">
        <v>2011</v>
      </c>
      <c r="B888" s="31" t="s">
        <v>2642</v>
      </c>
      <c r="C888" s="31" t="s">
        <v>383</v>
      </c>
      <c r="D888" s="31" t="s">
        <v>6003</v>
      </c>
      <c r="E888" s="31" t="s">
        <v>2012</v>
      </c>
      <c r="F888" s="31" t="s">
        <v>2013</v>
      </c>
    </row>
    <row r="889" spans="1:7" x14ac:dyDescent="0.25">
      <c r="A889" s="31" t="s">
        <v>2011</v>
      </c>
      <c r="B889" s="31" t="s">
        <v>2643</v>
      </c>
      <c r="C889" s="31" t="s">
        <v>383</v>
      </c>
      <c r="D889" s="31" t="s">
        <v>6004</v>
      </c>
      <c r="E889" s="31" t="s">
        <v>2012</v>
      </c>
      <c r="F889" s="31" t="s">
        <v>2013</v>
      </c>
    </row>
    <row r="890" spans="1:7" x14ac:dyDescent="0.25">
      <c r="A890" s="31" t="s">
        <v>2011</v>
      </c>
      <c r="B890" s="31" t="s">
        <v>242</v>
      </c>
      <c r="C890" s="31" t="s">
        <v>383</v>
      </c>
      <c r="D890" s="31" t="s">
        <v>9277</v>
      </c>
      <c r="E890" s="31" t="s">
        <v>2012</v>
      </c>
      <c r="F890" s="31" t="s">
        <v>2018</v>
      </c>
      <c r="G890" s="34" t="s">
        <v>9278</v>
      </c>
    </row>
    <row r="891" spans="1:7" x14ac:dyDescent="0.25">
      <c r="A891" s="31" t="s">
        <v>2011</v>
      </c>
      <c r="B891" s="31" t="s">
        <v>2644</v>
      </c>
      <c r="C891" s="31" t="s">
        <v>383</v>
      </c>
      <c r="D891" s="31" t="s">
        <v>6006</v>
      </c>
      <c r="E891" s="31" t="s">
        <v>2012</v>
      </c>
      <c r="F891" s="31" t="s">
        <v>2013</v>
      </c>
    </row>
    <row r="892" spans="1:7" x14ac:dyDescent="0.25">
      <c r="A892" s="31" t="s">
        <v>2011</v>
      </c>
      <c r="B892" s="31" t="s">
        <v>2645</v>
      </c>
      <c r="C892" s="31" t="s">
        <v>383</v>
      </c>
      <c r="D892" s="31" t="s">
        <v>6007</v>
      </c>
      <c r="E892" s="31" t="s">
        <v>2012</v>
      </c>
      <c r="F892" s="31" t="s">
        <v>2013</v>
      </c>
    </row>
    <row r="893" spans="1:7" x14ac:dyDescent="0.25">
      <c r="A893" s="31" t="s">
        <v>2011</v>
      </c>
      <c r="B893" s="31" t="s">
        <v>2646</v>
      </c>
      <c r="C893" s="31" t="s">
        <v>383</v>
      </c>
      <c r="D893" s="31" t="s">
        <v>6008</v>
      </c>
      <c r="E893" s="31" t="s">
        <v>2012</v>
      </c>
      <c r="F893" s="31" t="s">
        <v>2013</v>
      </c>
    </row>
    <row r="894" spans="1:7" x14ac:dyDescent="0.25">
      <c r="A894" s="31" t="s">
        <v>2011</v>
      </c>
      <c r="B894" s="31" t="s">
        <v>2647</v>
      </c>
      <c r="C894" s="31" t="s">
        <v>383</v>
      </c>
      <c r="D894" s="31" t="s">
        <v>6009</v>
      </c>
      <c r="E894" s="31" t="s">
        <v>2012</v>
      </c>
      <c r="F894" s="31" t="s">
        <v>2028</v>
      </c>
    </row>
    <row r="895" spans="1:7" x14ac:dyDescent="0.25">
      <c r="A895" s="31" t="s">
        <v>2011</v>
      </c>
      <c r="B895" s="31" t="s">
        <v>2648</v>
      </c>
      <c r="C895" s="31" t="s">
        <v>383</v>
      </c>
      <c r="D895" s="31" t="s">
        <v>6010</v>
      </c>
      <c r="E895" s="31" t="s">
        <v>2012</v>
      </c>
      <c r="F895" s="31" t="s">
        <v>2013</v>
      </c>
      <c r="G895" s="34" t="s">
        <v>648</v>
      </c>
    </row>
    <row r="896" spans="1:7" x14ac:dyDescent="0.25">
      <c r="A896" s="31" t="s">
        <v>2011</v>
      </c>
      <c r="B896" s="31" t="s">
        <v>643</v>
      </c>
      <c r="C896" s="31" t="s">
        <v>383</v>
      </c>
      <c r="D896" s="31" t="s">
        <v>6011</v>
      </c>
      <c r="E896" s="31" t="s">
        <v>2012</v>
      </c>
      <c r="F896" s="31" t="s">
        <v>2018</v>
      </c>
    </row>
    <row r="897" spans="1:7" x14ac:dyDescent="0.25">
      <c r="A897" s="31" t="s">
        <v>2011</v>
      </c>
      <c r="B897" s="31" t="s">
        <v>2649</v>
      </c>
      <c r="C897" s="31" t="s">
        <v>383</v>
      </c>
      <c r="D897" s="31" t="s">
        <v>6012</v>
      </c>
      <c r="E897" s="31" t="s">
        <v>2012</v>
      </c>
      <c r="F897" s="31" t="s">
        <v>2015</v>
      </c>
      <c r="G897" s="34" t="s">
        <v>2014</v>
      </c>
    </row>
    <row r="898" spans="1:7" x14ac:dyDescent="0.25">
      <c r="A898" s="31" t="s">
        <v>2011</v>
      </c>
      <c r="B898" s="31" t="s">
        <v>2650</v>
      </c>
      <c r="C898" s="31" t="s">
        <v>383</v>
      </c>
      <c r="D898" s="31" t="s">
        <v>6013</v>
      </c>
      <c r="E898" s="31" t="s">
        <v>2012</v>
      </c>
      <c r="F898" s="31" t="s">
        <v>2013</v>
      </c>
      <c r="G898" s="34" t="s">
        <v>9488</v>
      </c>
    </row>
    <row r="899" spans="1:7" x14ac:dyDescent="0.25">
      <c r="A899" s="31" t="s">
        <v>2011</v>
      </c>
      <c r="B899" s="31" t="s">
        <v>2651</v>
      </c>
      <c r="C899" s="31" t="s">
        <v>383</v>
      </c>
      <c r="D899" s="31" t="s">
        <v>6014</v>
      </c>
      <c r="E899" s="31" t="s">
        <v>2012</v>
      </c>
      <c r="F899" s="31" t="s">
        <v>2013</v>
      </c>
    </row>
    <row r="900" spans="1:7" x14ac:dyDescent="0.25">
      <c r="A900" s="31" t="s">
        <v>2011</v>
      </c>
      <c r="B900" s="31" t="s">
        <v>432</v>
      </c>
      <c r="C900" s="31" t="s">
        <v>383</v>
      </c>
      <c r="D900" s="31" t="s">
        <v>9279</v>
      </c>
      <c r="E900" s="31" t="s">
        <v>2012</v>
      </c>
      <c r="F900" s="31" t="s">
        <v>2018</v>
      </c>
      <c r="G900" s="34" t="s">
        <v>9255</v>
      </c>
    </row>
    <row r="901" spans="1:7" x14ac:dyDescent="0.25">
      <c r="A901" s="31" t="s">
        <v>2011</v>
      </c>
      <c r="B901" s="31" t="s">
        <v>872</v>
      </c>
      <c r="C901" s="31" t="s">
        <v>383</v>
      </c>
      <c r="D901" s="31" t="s">
        <v>1056</v>
      </c>
      <c r="E901" s="31" t="s">
        <v>2012</v>
      </c>
      <c r="F901" s="31" t="s">
        <v>2013</v>
      </c>
      <c r="G901" s="34" t="s">
        <v>9489</v>
      </c>
    </row>
    <row r="902" spans="1:7" x14ac:dyDescent="0.25">
      <c r="A902" s="31" t="s">
        <v>2011</v>
      </c>
      <c r="B902" s="31" t="s">
        <v>1699</v>
      </c>
      <c r="C902" s="31" t="s">
        <v>383</v>
      </c>
      <c r="D902" s="31" t="s">
        <v>6015</v>
      </c>
      <c r="E902" s="31" t="s">
        <v>2012</v>
      </c>
      <c r="F902" s="31" t="s">
        <v>2013</v>
      </c>
      <c r="G902" s="34" t="s">
        <v>9490</v>
      </c>
    </row>
    <row r="903" spans="1:7" x14ac:dyDescent="0.25">
      <c r="A903" s="31" t="s">
        <v>2011</v>
      </c>
      <c r="B903" s="31" t="s">
        <v>2652</v>
      </c>
      <c r="C903" s="31" t="s">
        <v>383</v>
      </c>
      <c r="D903" s="31" t="s">
        <v>6016</v>
      </c>
      <c r="E903" s="31" t="s">
        <v>2012</v>
      </c>
      <c r="F903" s="31" t="s">
        <v>2013</v>
      </c>
    </row>
    <row r="904" spans="1:7" x14ac:dyDescent="0.25">
      <c r="A904" s="31" t="s">
        <v>2011</v>
      </c>
      <c r="B904" s="31" t="s">
        <v>2653</v>
      </c>
      <c r="C904" s="31" t="s">
        <v>383</v>
      </c>
      <c r="D904" s="31" t="s">
        <v>6017</v>
      </c>
      <c r="E904" s="31" t="s">
        <v>2012</v>
      </c>
      <c r="F904" s="31" t="s">
        <v>2013</v>
      </c>
      <c r="G904" s="34" t="s">
        <v>764</v>
      </c>
    </row>
    <row r="905" spans="1:7" x14ac:dyDescent="0.25">
      <c r="A905" s="31" t="s">
        <v>2011</v>
      </c>
      <c r="B905" s="31" t="s">
        <v>2654</v>
      </c>
      <c r="C905" s="31" t="s">
        <v>383</v>
      </c>
      <c r="D905" s="31" t="s">
        <v>6018</v>
      </c>
      <c r="E905" s="31" t="s">
        <v>2012</v>
      </c>
      <c r="F905" s="31" t="s">
        <v>2013</v>
      </c>
    </row>
    <row r="906" spans="1:7" x14ac:dyDescent="0.25">
      <c r="A906" s="31" t="s">
        <v>2011</v>
      </c>
      <c r="B906" s="31" t="s">
        <v>1700</v>
      </c>
      <c r="C906" s="31" t="s">
        <v>383</v>
      </c>
      <c r="D906" s="31" t="s">
        <v>6019</v>
      </c>
      <c r="E906" s="31" t="s">
        <v>2012</v>
      </c>
      <c r="F906" s="31" t="s">
        <v>2013</v>
      </c>
      <c r="G906" s="34" t="s">
        <v>9491</v>
      </c>
    </row>
    <row r="907" spans="1:7" x14ac:dyDescent="0.25">
      <c r="A907" s="31" t="s">
        <v>2011</v>
      </c>
      <c r="B907" s="31" t="s">
        <v>873</v>
      </c>
      <c r="C907" s="31" t="s">
        <v>383</v>
      </c>
      <c r="D907" s="31" t="s">
        <v>1058</v>
      </c>
      <c r="E907" s="31" t="s">
        <v>2012</v>
      </c>
      <c r="F907" s="31" t="s">
        <v>2013</v>
      </c>
      <c r="G907" s="34" t="s">
        <v>9492</v>
      </c>
    </row>
    <row r="908" spans="1:7" x14ac:dyDescent="0.25">
      <c r="A908" s="31" t="s">
        <v>2011</v>
      </c>
      <c r="B908" s="31" t="s">
        <v>2655</v>
      </c>
      <c r="C908" s="31" t="s">
        <v>383</v>
      </c>
      <c r="D908" s="31" t="s">
        <v>6020</v>
      </c>
      <c r="E908" s="31" t="s">
        <v>2012</v>
      </c>
      <c r="F908" s="31" t="s">
        <v>2013</v>
      </c>
      <c r="G908" s="34" t="s">
        <v>602</v>
      </c>
    </row>
    <row r="909" spans="1:7" x14ac:dyDescent="0.25">
      <c r="A909" s="31" t="s">
        <v>2011</v>
      </c>
      <c r="B909" s="31" t="s">
        <v>2656</v>
      </c>
      <c r="C909" s="31" t="s">
        <v>383</v>
      </c>
      <c r="D909" s="31" t="s">
        <v>6021</v>
      </c>
      <c r="E909" s="31" t="s">
        <v>2012</v>
      </c>
      <c r="F909" s="31" t="s">
        <v>2017</v>
      </c>
      <c r="G909" s="34" t="s">
        <v>2014</v>
      </c>
    </row>
    <row r="910" spans="1:7" x14ac:dyDescent="0.25">
      <c r="A910" s="31" t="s">
        <v>2011</v>
      </c>
      <c r="B910" s="31" t="s">
        <v>2657</v>
      </c>
      <c r="C910" s="31" t="s">
        <v>383</v>
      </c>
      <c r="D910" s="31" t="s">
        <v>6022</v>
      </c>
      <c r="E910" s="31" t="s">
        <v>2012</v>
      </c>
      <c r="F910" s="31" t="s">
        <v>2017</v>
      </c>
      <c r="G910" s="34" t="s">
        <v>2014</v>
      </c>
    </row>
    <row r="911" spans="1:7" x14ac:dyDescent="0.25">
      <c r="A911" s="31" t="s">
        <v>2011</v>
      </c>
      <c r="B911" s="31" t="s">
        <v>874</v>
      </c>
      <c r="C911" s="31" t="s">
        <v>383</v>
      </c>
      <c r="D911" s="31" t="s">
        <v>1200</v>
      </c>
      <c r="E911" s="31" t="s">
        <v>2012</v>
      </c>
      <c r="F911" s="31" t="s">
        <v>2013</v>
      </c>
      <c r="G911" s="34" t="s">
        <v>9493</v>
      </c>
    </row>
    <row r="912" spans="1:7" x14ac:dyDescent="0.25">
      <c r="A912" s="31" t="s">
        <v>2011</v>
      </c>
      <c r="B912" s="31" t="s">
        <v>2658</v>
      </c>
      <c r="C912" s="31" t="s">
        <v>383</v>
      </c>
      <c r="D912" s="31" t="s">
        <v>6023</v>
      </c>
      <c r="E912" s="31" t="s">
        <v>2012</v>
      </c>
      <c r="F912" s="31" t="s">
        <v>2013</v>
      </c>
    </row>
    <row r="913" spans="1:7" x14ac:dyDescent="0.25">
      <c r="A913" s="31" t="s">
        <v>2011</v>
      </c>
      <c r="B913" s="31" t="s">
        <v>644</v>
      </c>
      <c r="C913" s="31" t="s">
        <v>383</v>
      </c>
      <c r="D913" s="31" t="s">
        <v>6024</v>
      </c>
      <c r="E913" s="31" t="s">
        <v>2012</v>
      </c>
      <c r="F913" s="31" t="s">
        <v>2018</v>
      </c>
    </row>
    <row r="914" spans="1:7" x14ac:dyDescent="0.25">
      <c r="A914" s="31" t="s">
        <v>2011</v>
      </c>
      <c r="B914" s="31" t="s">
        <v>2659</v>
      </c>
      <c r="C914" s="31" t="s">
        <v>383</v>
      </c>
      <c r="D914" s="31" t="s">
        <v>6025</v>
      </c>
      <c r="E914" s="31" t="s">
        <v>2012</v>
      </c>
      <c r="F914" s="31" t="s">
        <v>2015</v>
      </c>
      <c r="G914" s="34" t="s">
        <v>2014</v>
      </c>
    </row>
    <row r="915" spans="1:7" x14ac:dyDescent="0.25">
      <c r="A915" s="31" t="s">
        <v>2011</v>
      </c>
      <c r="B915" s="31" t="s">
        <v>1701</v>
      </c>
      <c r="C915" s="31" t="s">
        <v>383</v>
      </c>
      <c r="D915" s="31" t="s">
        <v>1897</v>
      </c>
      <c r="E915" s="31" t="s">
        <v>2012</v>
      </c>
      <c r="F915" s="31" t="s">
        <v>2013</v>
      </c>
      <c r="G915" s="34" t="s">
        <v>9494</v>
      </c>
    </row>
    <row r="916" spans="1:7" x14ac:dyDescent="0.25">
      <c r="A916" s="31" t="s">
        <v>2011</v>
      </c>
      <c r="B916" s="31" t="s">
        <v>2660</v>
      </c>
      <c r="C916" s="31" t="s">
        <v>383</v>
      </c>
      <c r="D916" s="31" t="s">
        <v>6026</v>
      </c>
      <c r="E916" s="31" t="s">
        <v>2012</v>
      </c>
      <c r="F916" s="31" t="s">
        <v>2013</v>
      </c>
    </row>
    <row r="917" spans="1:7" x14ac:dyDescent="0.25">
      <c r="A917" s="31" t="s">
        <v>2011</v>
      </c>
      <c r="B917" s="31" t="s">
        <v>645</v>
      </c>
      <c r="C917" s="31" t="s">
        <v>383</v>
      </c>
      <c r="D917" s="31" t="s">
        <v>6027</v>
      </c>
      <c r="E917" s="31" t="s">
        <v>2012</v>
      </c>
      <c r="F917" s="31" t="s">
        <v>2018</v>
      </c>
    </row>
    <row r="918" spans="1:7" x14ac:dyDescent="0.25">
      <c r="A918" s="31" t="s">
        <v>2011</v>
      </c>
      <c r="B918" s="31" t="s">
        <v>2661</v>
      </c>
      <c r="C918" s="31" t="s">
        <v>383</v>
      </c>
      <c r="D918" s="31" t="s">
        <v>6028</v>
      </c>
      <c r="E918" s="31" t="s">
        <v>2012</v>
      </c>
      <c r="F918" s="31" t="s">
        <v>2017</v>
      </c>
      <c r="G918" s="34" t="s">
        <v>2014</v>
      </c>
    </row>
    <row r="919" spans="1:7" x14ac:dyDescent="0.25">
      <c r="A919" s="31" t="s">
        <v>2011</v>
      </c>
      <c r="B919" s="31" t="s">
        <v>2662</v>
      </c>
      <c r="C919" s="31" t="s">
        <v>383</v>
      </c>
      <c r="D919" s="31" t="s">
        <v>6029</v>
      </c>
      <c r="E919" s="31" t="s">
        <v>2012</v>
      </c>
      <c r="F919" s="31" t="s">
        <v>2013</v>
      </c>
      <c r="G919" s="34" t="s">
        <v>845</v>
      </c>
    </row>
    <row r="920" spans="1:7" x14ac:dyDescent="0.25">
      <c r="A920" s="31" t="s">
        <v>2011</v>
      </c>
      <c r="B920" s="31" t="s">
        <v>2663</v>
      </c>
      <c r="C920" s="31" t="s">
        <v>383</v>
      </c>
      <c r="D920" s="31" t="s">
        <v>9495</v>
      </c>
      <c r="E920" s="31" t="s">
        <v>2012</v>
      </c>
      <c r="F920" s="31" t="s">
        <v>2013</v>
      </c>
    </row>
    <row r="921" spans="1:7" x14ac:dyDescent="0.25">
      <c r="A921" s="31" t="s">
        <v>2011</v>
      </c>
      <c r="B921" s="31" t="s">
        <v>2664</v>
      </c>
      <c r="C921" s="31" t="s">
        <v>383</v>
      </c>
      <c r="D921" s="31" t="s">
        <v>6030</v>
      </c>
      <c r="E921" s="31" t="s">
        <v>2012</v>
      </c>
      <c r="F921" s="31" t="s">
        <v>2013</v>
      </c>
      <c r="G921" s="34" t="s">
        <v>2665</v>
      </c>
    </row>
    <row r="922" spans="1:7" x14ac:dyDescent="0.25">
      <c r="A922" s="31" t="s">
        <v>2011</v>
      </c>
      <c r="B922" s="31" t="s">
        <v>2666</v>
      </c>
      <c r="C922" s="31" t="s">
        <v>383</v>
      </c>
      <c r="D922" s="31" t="s">
        <v>6031</v>
      </c>
      <c r="E922" s="31" t="s">
        <v>2012</v>
      </c>
      <c r="F922" s="31" t="s">
        <v>2013</v>
      </c>
    </row>
    <row r="923" spans="1:7" x14ac:dyDescent="0.25">
      <c r="A923" s="31" t="s">
        <v>2011</v>
      </c>
      <c r="B923" s="31" t="s">
        <v>1462</v>
      </c>
      <c r="C923" s="31" t="s">
        <v>383</v>
      </c>
      <c r="D923" s="31" t="s">
        <v>6032</v>
      </c>
      <c r="E923" s="31" t="s">
        <v>2012</v>
      </c>
      <c r="F923" s="31" t="s">
        <v>2018</v>
      </c>
    </row>
    <row r="924" spans="1:7" x14ac:dyDescent="0.25">
      <c r="A924" s="31" t="s">
        <v>2011</v>
      </c>
      <c r="B924" s="31" t="s">
        <v>433</v>
      </c>
      <c r="C924" s="31" t="s">
        <v>383</v>
      </c>
      <c r="D924" s="31" t="s">
        <v>6033</v>
      </c>
      <c r="E924" s="31" t="s">
        <v>2012</v>
      </c>
      <c r="F924" s="31" t="s">
        <v>2018</v>
      </c>
    </row>
    <row r="925" spans="1:7" x14ac:dyDescent="0.25">
      <c r="A925" s="31" t="s">
        <v>2011</v>
      </c>
      <c r="B925" s="31" t="s">
        <v>1463</v>
      </c>
      <c r="C925" s="31" t="s">
        <v>383</v>
      </c>
      <c r="D925" s="31" t="s">
        <v>1464</v>
      </c>
      <c r="E925" s="31" t="s">
        <v>2012</v>
      </c>
      <c r="F925" s="31" t="s">
        <v>2018</v>
      </c>
    </row>
    <row r="926" spans="1:7" x14ac:dyDescent="0.25">
      <c r="A926" s="31" t="s">
        <v>2011</v>
      </c>
      <c r="B926" s="31" t="s">
        <v>969</v>
      </c>
      <c r="C926" s="31" t="s">
        <v>383</v>
      </c>
      <c r="D926" s="31" t="s">
        <v>6034</v>
      </c>
      <c r="E926" s="31" t="s">
        <v>2012</v>
      </c>
      <c r="F926" s="31" t="s">
        <v>2013</v>
      </c>
      <c r="G926" s="34" t="s">
        <v>2667</v>
      </c>
    </row>
    <row r="927" spans="1:7" x14ac:dyDescent="0.25">
      <c r="A927" s="31" t="s">
        <v>2011</v>
      </c>
      <c r="B927" s="31" t="s">
        <v>875</v>
      </c>
      <c r="C927" s="31" t="s">
        <v>383</v>
      </c>
      <c r="D927" s="31" t="s">
        <v>1114</v>
      </c>
      <c r="E927" s="31" t="s">
        <v>2012</v>
      </c>
      <c r="F927" s="31" t="s">
        <v>2013</v>
      </c>
      <c r="G927" s="34" t="s">
        <v>9496</v>
      </c>
    </row>
    <row r="928" spans="1:7" x14ac:dyDescent="0.25">
      <c r="A928" s="31" t="s">
        <v>2011</v>
      </c>
      <c r="B928" s="31" t="s">
        <v>2668</v>
      </c>
      <c r="C928" s="31" t="s">
        <v>383</v>
      </c>
      <c r="D928" s="31" t="s">
        <v>9497</v>
      </c>
      <c r="E928" s="31" t="s">
        <v>2012</v>
      </c>
      <c r="F928" s="31" t="s">
        <v>2013</v>
      </c>
    </row>
    <row r="929" spans="1:7" x14ac:dyDescent="0.25">
      <c r="A929" s="31" t="s">
        <v>2011</v>
      </c>
      <c r="B929" s="31" t="s">
        <v>2669</v>
      </c>
      <c r="C929" s="31" t="s">
        <v>383</v>
      </c>
      <c r="D929" s="31" t="s">
        <v>6035</v>
      </c>
      <c r="E929" s="31" t="s">
        <v>2012</v>
      </c>
      <c r="F929" s="31" t="s">
        <v>2013</v>
      </c>
    </row>
    <row r="930" spans="1:7" x14ac:dyDescent="0.25">
      <c r="A930" s="31" t="s">
        <v>2011</v>
      </c>
      <c r="B930" s="31" t="s">
        <v>2670</v>
      </c>
      <c r="C930" s="31" t="s">
        <v>383</v>
      </c>
      <c r="D930" s="31" t="s">
        <v>6036</v>
      </c>
      <c r="E930" s="31" t="s">
        <v>2012</v>
      </c>
      <c r="F930" s="31" t="s">
        <v>2013</v>
      </c>
    </row>
    <row r="931" spans="1:7" x14ac:dyDescent="0.25">
      <c r="A931" s="31" t="s">
        <v>2011</v>
      </c>
      <c r="B931" s="31" t="s">
        <v>160</v>
      </c>
      <c r="C931" s="31" t="s">
        <v>383</v>
      </c>
      <c r="D931" s="31" t="s">
        <v>1120</v>
      </c>
      <c r="E931" s="31" t="s">
        <v>2012</v>
      </c>
      <c r="F931" s="31" t="s">
        <v>2013</v>
      </c>
      <c r="G931" s="34" t="s">
        <v>9498</v>
      </c>
    </row>
    <row r="932" spans="1:7" x14ac:dyDescent="0.25">
      <c r="A932" s="31" t="s">
        <v>2011</v>
      </c>
      <c r="B932" s="31" t="s">
        <v>1465</v>
      </c>
      <c r="C932" s="31" t="s">
        <v>383</v>
      </c>
      <c r="D932" s="31" t="s">
        <v>6037</v>
      </c>
      <c r="E932" s="31" t="s">
        <v>2012</v>
      </c>
      <c r="F932" s="31" t="s">
        <v>2018</v>
      </c>
    </row>
    <row r="933" spans="1:7" x14ac:dyDescent="0.25">
      <c r="A933" s="31" t="s">
        <v>2011</v>
      </c>
      <c r="B933" s="31" t="s">
        <v>2671</v>
      </c>
      <c r="C933" s="31" t="s">
        <v>383</v>
      </c>
      <c r="D933" s="31" t="s">
        <v>6038</v>
      </c>
      <c r="E933" s="31" t="s">
        <v>2012</v>
      </c>
      <c r="F933" s="31" t="s">
        <v>2018</v>
      </c>
    </row>
    <row r="934" spans="1:7" x14ac:dyDescent="0.25">
      <c r="A934" s="31" t="s">
        <v>2011</v>
      </c>
      <c r="B934" s="31" t="s">
        <v>1702</v>
      </c>
      <c r="C934" s="31" t="s">
        <v>383</v>
      </c>
      <c r="D934" s="31" t="s">
        <v>9499</v>
      </c>
      <c r="E934" s="31" t="s">
        <v>2012</v>
      </c>
      <c r="F934" s="31" t="s">
        <v>2013</v>
      </c>
      <c r="G934" s="34" t="s">
        <v>9500</v>
      </c>
    </row>
    <row r="935" spans="1:7" x14ac:dyDescent="0.25">
      <c r="A935" s="31" t="s">
        <v>2011</v>
      </c>
      <c r="B935" s="31" t="s">
        <v>2673</v>
      </c>
      <c r="C935" s="31" t="s">
        <v>383</v>
      </c>
      <c r="D935" s="31" t="s">
        <v>6039</v>
      </c>
      <c r="E935" s="31" t="s">
        <v>2012</v>
      </c>
      <c r="F935" s="31" t="s">
        <v>2013</v>
      </c>
      <c r="G935" s="34" t="s">
        <v>1949</v>
      </c>
    </row>
    <row r="936" spans="1:7" x14ac:dyDescent="0.25">
      <c r="A936" s="31" t="s">
        <v>2011</v>
      </c>
      <c r="B936" s="31" t="s">
        <v>2674</v>
      </c>
      <c r="C936" s="31" t="s">
        <v>383</v>
      </c>
      <c r="D936" s="31" t="s">
        <v>8790</v>
      </c>
      <c r="E936" s="31" t="s">
        <v>2012</v>
      </c>
      <c r="F936" s="31" t="s">
        <v>2018</v>
      </c>
    </row>
    <row r="937" spans="1:7" x14ac:dyDescent="0.25">
      <c r="A937" s="31" t="s">
        <v>2011</v>
      </c>
      <c r="B937" s="31" t="s">
        <v>2675</v>
      </c>
      <c r="C937" s="31" t="s">
        <v>383</v>
      </c>
      <c r="D937" s="31" t="s">
        <v>6040</v>
      </c>
      <c r="E937" s="31" t="s">
        <v>2012</v>
      </c>
      <c r="F937" s="31" t="s">
        <v>2018</v>
      </c>
    </row>
    <row r="938" spans="1:7" x14ac:dyDescent="0.25">
      <c r="A938" s="31" t="s">
        <v>2011</v>
      </c>
      <c r="B938" s="31" t="s">
        <v>137</v>
      </c>
      <c r="C938" s="31" t="s">
        <v>383</v>
      </c>
      <c r="D938" s="31" t="s">
        <v>1466</v>
      </c>
      <c r="E938" s="31" t="s">
        <v>2012</v>
      </c>
      <c r="F938" s="31" t="s">
        <v>2018</v>
      </c>
    </row>
    <row r="939" spans="1:7" x14ac:dyDescent="0.25">
      <c r="A939" s="31" t="s">
        <v>2011</v>
      </c>
      <c r="B939" s="31" t="s">
        <v>2676</v>
      </c>
      <c r="C939" s="31" t="s">
        <v>383</v>
      </c>
      <c r="D939" s="31" t="s">
        <v>6041</v>
      </c>
      <c r="E939" s="31" t="s">
        <v>2012</v>
      </c>
      <c r="F939" s="31" t="s">
        <v>2017</v>
      </c>
      <c r="G939" s="34" t="s">
        <v>2014</v>
      </c>
    </row>
    <row r="940" spans="1:7" ht="15" customHeight="1" x14ac:dyDescent="0.25">
      <c r="A940" s="31" t="s">
        <v>2011</v>
      </c>
      <c r="B940" s="31" t="s">
        <v>2677</v>
      </c>
      <c r="C940" s="31" t="s">
        <v>383</v>
      </c>
      <c r="D940" s="31" t="s">
        <v>9095</v>
      </c>
      <c r="E940" s="31" t="s">
        <v>2012</v>
      </c>
      <c r="F940" s="31" t="s">
        <v>2017</v>
      </c>
      <c r="G940" s="34" t="s">
        <v>2014</v>
      </c>
    </row>
    <row r="941" spans="1:7" x14ac:dyDescent="0.25">
      <c r="A941" s="31" t="s">
        <v>2011</v>
      </c>
      <c r="B941" s="31" t="s">
        <v>2677</v>
      </c>
      <c r="C941" s="31" t="s">
        <v>383</v>
      </c>
      <c r="D941" s="31" t="s">
        <v>6042</v>
      </c>
      <c r="E941" s="31" t="s">
        <v>2012</v>
      </c>
      <c r="F941" s="31" t="s">
        <v>2013</v>
      </c>
    </row>
    <row r="942" spans="1:7" x14ac:dyDescent="0.25">
      <c r="A942" s="31" t="s">
        <v>2011</v>
      </c>
      <c r="B942" s="31" t="s">
        <v>2678</v>
      </c>
      <c r="C942" s="31" t="s">
        <v>383</v>
      </c>
      <c r="D942" s="31" t="s">
        <v>6043</v>
      </c>
      <c r="E942" s="31" t="s">
        <v>2012</v>
      </c>
      <c r="F942" s="31" t="s">
        <v>2013</v>
      </c>
    </row>
    <row r="943" spans="1:7" x14ac:dyDescent="0.25">
      <c r="A943" s="31" t="s">
        <v>2011</v>
      </c>
      <c r="B943" s="31" t="s">
        <v>248</v>
      </c>
      <c r="C943" s="31" t="s">
        <v>383</v>
      </c>
      <c r="D943" s="31" t="s">
        <v>1193</v>
      </c>
      <c r="E943" s="31" t="s">
        <v>2012</v>
      </c>
      <c r="F943" s="31" t="s">
        <v>2018</v>
      </c>
    </row>
    <row r="944" spans="1:7" x14ac:dyDescent="0.25">
      <c r="A944" s="31" t="s">
        <v>2011</v>
      </c>
      <c r="B944" s="31" t="s">
        <v>1467</v>
      </c>
      <c r="C944" s="31" t="s">
        <v>383</v>
      </c>
      <c r="D944" s="31" t="s">
        <v>9280</v>
      </c>
      <c r="E944" s="31" t="s">
        <v>2012</v>
      </c>
      <c r="F944" s="31" t="s">
        <v>2018</v>
      </c>
      <c r="G944" s="34" t="s">
        <v>9255</v>
      </c>
    </row>
    <row r="945" spans="1:7" x14ac:dyDescent="0.25">
      <c r="A945" s="31" t="s">
        <v>2011</v>
      </c>
      <c r="B945" s="31" t="s">
        <v>2679</v>
      </c>
      <c r="C945" s="31" t="s">
        <v>383</v>
      </c>
      <c r="D945" s="31" t="s">
        <v>6044</v>
      </c>
      <c r="E945" s="31" t="s">
        <v>2012</v>
      </c>
      <c r="F945" s="31" t="s">
        <v>2013</v>
      </c>
    </row>
    <row r="946" spans="1:7" x14ac:dyDescent="0.25">
      <c r="A946" s="31" t="s">
        <v>2011</v>
      </c>
      <c r="B946" s="31" t="s">
        <v>2680</v>
      </c>
      <c r="C946" s="31" t="s">
        <v>383</v>
      </c>
      <c r="D946" s="31" t="s">
        <v>8791</v>
      </c>
      <c r="E946" s="31" t="s">
        <v>2012</v>
      </c>
      <c r="F946" s="31" t="s">
        <v>2018</v>
      </c>
    </row>
    <row r="947" spans="1:7" x14ac:dyDescent="0.25">
      <c r="A947" s="31" t="s">
        <v>2011</v>
      </c>
      <c r="B947" s="31" t="s">
        <v>2681</v>
      </c>
      <c r="C947" s="31" t="s">
        <v>383</v>
      </c>
      <c r="D947" s="31" t="s">
        <v>6045</v>
      </c>
      <c r="E947" s="31" t="s">
        <v>2012</v>
      </c>
      <c r="F947" s="31" t="s">
        <v>2013</v>
      </c>
    </row>
    <row r="948" spans="1:7" x14ac:dyDescent="0.25">
      <c r="A948" s="31" t="s">
        <v>2011</v>
      </c>
      <c r="B948" s="31" t="s">
        <v>789</v>
      </c>
      <c r="C948" s="31" t="s">
        <v>383</v>
      </c>
      <c r="D948" s="31" t="s">
        <v>8792</v>
      </c>
      <c r="E948" s="31" t="s">
        <v>2012</v>
      </c>
      <c r="F948" s="31" t="s">
        <v>2028</v>
      </c>
    </row>
    <row r="949" spans="1:7" x14ac:dyDescent="0.25">
      <c r="A949" s="31" t="s">
        <v>2011</v>
      </c>
      <c r="B949" s="31" t="s">
        <v>434</v>
      </c>
      <c r="C949" s="31" t="s">
        <v>383</v>
      </c>
      <c r="D949" s="31" t="s">
        <v>9281</v>
      </c>
      <c r="E949" s="31" t="s">
        <v>2012</v>
      </c>
      <c r="F949" s="31" t="s">
        <v>2018</v>
      </c>
      <c r="G949" s="34" t="s">
        <v>9278</v>
      </c>
    </row>
    <row r="950" spans="1:7" x14ac:dyDescent="0.25">
      <c r="A950" s="31" t="s">
        <v>2011</v>
      </c>
      <c r="B950" s="31" t="s">
        <v>435</v>
      </c>
      <c r="C950" s="31" t="s">
        <v>383</v>
      </c>
      <c r="D950" s="31" t="s">
        <v>6046</v>
      </c>
      <c r="E950" s="31" t="s">
        <v>2012</v>
      </c>
      <c r="F950" s="31" t="s">
        <v>2018</v>
      </c>
    </row>
    <row r="951" spans="1:7" x14ac:dyDescent="0.25">
      <c r="A951" s="31" t="s">
        <v>2011</v>
      </c>
      <c r="B951" s="31" t="s">
        <v>2682</v>
      </c>
      <c r="C951" s="31" t="s">
        <v>383</v>
      </c>
      <c r="D951" s="31" t="s">
        <v>6047</v>
      </c>
      <c r="E951" s="31" t="s">
        <v>2012</v>
      </c>
      <c r="F951" s="31" t="s">
        <v>2018</v>
      </c>
    </row>
    <row r="952" spans="1:7" x14ac:dyDescent="0.25">
      <c r="A952" s="31" t="s">
        <v>2011</v>
      </c>
      <c r="B952" s="31" t="s">
        <v>2683</v>
      </c>
      <c r="C952" s="31" t="s">
        <v>383</v>
      </c>
      <c r="D952" s="31" t="s">
        <v>6048</v>
      </c>
      <c r="E952" s="31" t="s">
        <v>2012</v>
      </c>
      <c r="F952" s="31" t="s">
        <v>2013</v>
      </c>
      <c r="G952" s="34" t="s">
        <v>658</v>
      </c>
    </row>
    <row r="953" spans="1:7" x14ac:dyDescent="0.25">
      <c r="A953" s="31" t="s">
        <v>2011</v>
      </c>
      <c r="B953" s="31" t="s">
        <v>2684</v>
      </c>
      <c r="C953" s="31" t="s">
        <v>383</v>
      </c>
      <c r="D953" s="31" t="s">
        <v>6049</v>
      </c>
      <c r="E953" s="31" t="s">
        <v>2012</v>
      </c>
      <c r="F953" s="31" t="s">
        <v>2013</v>
      </c>
      <c r="G953" s="34" t="s">
        <v>772</v>
      </c>
    </row>
    <row r="954" spans="1:7" x14ac:dyDescent="0.25">
      <c r="A954" s="31" t="s">
        <v>2011</v>
      </c>
      <c r="B954" s="31" t="s">
        <v>2685</v>
      </c>
      <c r="C954" s="31" t="s">
        <v>383</v>
      </c>
      <c r="D954" s="31" t="s">
        <v>6050</v>
      </c>
      <c r="E954" s="31" t="s">
        <v>2012</v>
      </c>
      <c r="F954" s="31" t="s">
        <v>2013</v>
      </c>
      <c r="G954" s="34" t="s">
        <v>2212</v>
      </c>
    </row>
    <row r="955" spans="1:7" x14ac:dyDescent="0.25">
      <c r="A955" s="31" t="s">
        <v>2011</v>
      </c>
      <c r="B955" s="31" t="s">
        <v>2686</v>
      </c>
      <c r="C955" s="31" t="s">
        <v>383</v>
      </c>
      <c r="D955" s="31" t="s">
        <v>6051</v>
      </c>
      <c r="E955" s="31" t="s">
        <v>2012</v>
      </c>
      <c r="F955" s="31" t="s">
        <v>2013</v>
      </c>
      <c r="G955" s="34" t="s">
        <v>9501</v>
      </c>
    </row>
    <row r="956" spans="1:7" x14ac:dyDescent="0.25">
      <c r="A956" s="31" t="s">
        <v>2011</v>
      </c>
      <c r="B956" s="31" t="s">
        <v>436</v>
      </c>
      <c r="C956" s="31" t="s">
        <v>383</v>
      </c>
      <c r="D956" s="31" t="s">
        <v>8793</v>
      </c>
      <c r="E956" s="31" t="s">
        <v>2012</v>
      </c>
      <c r="F956" s="31" t="s">
        <v>2018</v>
      </c>
    </row>
    <row r="957" spans="1:7" x14ac:dyDescent="0.25">
      <c r="A957" s="31" t="s">
        <v>2011</v>
      </c>
      <c r="B957" s="31" t="s">
        <v>585</v>
      </c>
      <c r="C957" s="31" t="s">
        <v>383</v>
      </c>
      <c r="D957" s="31" t="s">
        <v>6052</v>
      </c>
      <c r="E957" s="31" t="s">
        <v>2012</v>
      </c>
      <c r="F957" s="31" t="s">
        <v>2018</v>
      </c>
    </row>
    <row r="958" spans="1:7" x14ac:dyDescent="0.25">
      <c r="A958" s="31" t="s">
        <v>2011</v>
      </c>
      <c r="B958" s="31" t="s">
        <v>2687</v>
      </c>
      <c r="C958" s="31" t="s">
        <v>383</v>
      </c>
      <c r="D958" s="31" t="s">
        <v>6053</v>
      </c>
      <c r="E958" s="31" t="s">
        <v>2012</v>
      </c>
      <c r="F958" s="31" t="s">
        <v>2017</v>
      </c>
      <c r="G958" s="34" t="s">
        <v>2014</v>
      </c>
    </row>
    <row r="959" spans="1:7" x14ac:dyDescent="0.25">
      <c r="A959" s="31" t="s">
        <v>2011</v>
      </c>
      <c r="B959" s="31" t="s">
        <v>970</v>
      </c>
      <c r="C959" s="31" t="s">
        <v>383</v>
      </c>
      <c r="D959" s="31" t="s">
        <v>6054</v>
      </c>
      <c r="E959" s="31" t="s">
        <v>2012</v>
      </c>
      <c r="F959" s="31" t="s">
        <v>2013</v>
      </c>
      <c r="G959" s="34" t="s">
        <v>2688</v>
      </c>
    </row>
    <row r="960" spans="1:7" x14ac:dyDescent="0.25">
      <c r="A960" s="31" t="s">
        <v>2011</v>
      </c>
      <c r="B960" s="31" t="s">
        <v>437</v>
      </c>
      <c r="C960" s="31" t="s">
        <v>383</v>
      </c>
      <c r="D960" s="31" t="s">
        <v>6055</v>
      </c>
      <c r="E960" s="31" t="s">
        <v>2012</v>
      </c>
      <c r="F960" s="31" t="s">
        <v>2018</v>
      </c>
    </row>
    <row r="961" spans="1:7" x14ac:dyDescent="0.25">
      <c r="A961" s="31" t="s">
        <v>2011</v>
      </c>
      <c r="B961" s="31" t="s">
        <v>876</v>
      </c>
      <c r="C961" s="31" t="s">
        <v>383</v>
      </c>
      <c r="D961" s="31" t="s">
        <v>9502</v>
      </c>
      <c r="E961" s="31" t="s">
        <v>2012</v>
      </c>
      <c r="F961" s="31" t="s">
        <v>2013</v>
      </c>
      <c r="G961" s="34" t="s">
        <v>9503</v>
      </c>
    </row>
    <row r="962" spans="1:7" x14ac:dyDescent="0.25">
      <c r="A962" s="31" t="s">
        <v>2011</v>
      </c>
      <c r="B962" s="31" t="s">
        <v>2689</v>
      </c>
      <c r="C962" s="31" t="s">
        <v>383</v>
      </c>
      <c r="D962" s="31" t="s">
        <v>6056</v>
      </c>
      <c r="E962" s="31" t="s">
        <v>2012</v>
      </c>
      <c r="F962" s="31" t="s">
        <v>2013</v>
      </c>
    </row>
    <row r="963" spans="1:7" x14ac:dyDescent="0.25">
      <c r="A963" s="31" t="s">
        <v>2011</v>
      </c>
      <c r="B963" s="31" t="s">
        <v>2690</v>
      </c>
      <c r="C963" s="31" t="s">
        <v>383</v>
      </c>
      <c r="D963" s="31" t="s">
        <v>8794</v>
      </c>
      <c r="E963" s="31" t="s">
        <v>2012</v>
      </c>
      <c r="F963" s="31" t="s">
        <v>2018</v>
      </c>
    </row>
    <row r="964" spans="1:7" x14ac:dyDescent="0.25">
      <c r="A964" s="31" t="s">
        <v>2011</v>
      </c>
      <c r="B964" s="31" t="s">
        <v>1468</v>
      </c>
      <c r="C964" s="31" t="s">
        <v>383</v>
      </c>
      <c r="D964" s="31" t="s">
        <v>8795</v>
      </c>
      <c r="E964" s="31" t="s">
        <v>2012</v>
      </c>
      <c r="F964" s="31" t="s">
        <v>2018</v>
      </c>
    </row>
    <row r="965" spans="1:7" x14ac:dyDescent="0.25">
      <c r="A965" s="31" t="s">
        <v>2011</v>
      </c>
      <c r="B965" s="31" t="s">
        <v>2691</v>
      </c>
      <c r="C965" s="31" t="s">
        <v>383</v>
      </c>
      <c r="D965" s="31" t="s">
        <v>6057</v>
      </c>
      <c r="E965" s="31" t="s">
        <v>2012</v>
      </c>
      <c r="F965" s="31" t="s">
        <v>2018</v>
      </c>
    </row>
    <row r="966" spans="1:7" x14ac:dyDescent="0.25">
      <c r="A966" s="31" t="s">
        <v>2011</v>
      </c>
      <c r="B966" s="31" t="s">
        <v>2692</v>
      </c>
      <c r="C966" s="31" t="s">
        <v>383</v>
      </c>
      <c r="D966" s="31" t="s">
        <v>6058</v>
      </c>
      <c r="E966" s="31" t="s">
        <v>2012</v>
      </c>
      <c r="F966" s="31" t="s">
        <v>2013</v>
      </c>
      <c r="G966" s="34" t="s">
        <v>800</v>
      </c>
    </row>
    <row r="967" spans="1:7" x14ac:dyDescent="0.25">
      <c r="A967" s="31" t="s">
        <v>2011</v>
      </c>
      <c r="B967" s="31" t="s">
        <v>438</v>
      </c>
      <c r="C967" s="31" t="s">
        <v>383</v>
      </c>
      <c r="D967" s="31" t="s">
        <v>6059</v>
      </c>
      <c r="E967" s="31" t="s">
        <v>2012</v>
      </c>
      <c r="F967" s="31" t="s">
        <v>2018</v>
      </c>
    </row>
    <row r="968" spans="1:7" x14ac:dyDescent="0.25">
      <c r="A968" s="31" t="s">
        <v>2011</v>
      </c>
      <c r="B968" s="31" t="s">
        <v>971</v>
      </c>
      <c r="C968" s="31" t="s">
        <v>383</v>
      </c>
      <c r="D968" s="31" t="s">
        <v>6060</v>
      </c>
      <c r="E968" s="31" t="s">
        <v>2012</v>
      </c>
      <c r="F968" s="31" t="s">
        <v>2013</v>
      </c>
      <c r="G968" s="34" t="s">
        <v>9504</v>
      </c>
    </row>
    <row r="969" spans="1:7" x14ac:dyDescent="0.25">
      <c r="A969" s="31" t="s">
        <v>2011</v>
      </c>
      <c r="B969" s="31" t="s">
        <v>2693</v>
      </c>
      <c r="C969" s="31" t="s">
        <v>383</v>
      </c>
      <c r="D969" s="31" t="s">
        <v>6061</v>
      </c>
      <c r="E969" s="31" t="s">
        <v>2012</v>
      </c>
      <c r="F969" s="31" t="s">
        <v>2017</v>
      </c>
      <c r="G969" s="34" t="s">
        <v>2014</v>
      </c>
    </row>
    <row r="970" spans="1:7" x14ac:dyDescent="0.25">
      <c r="A970" s="31" t="s">
        <v>2011</v>
      </c>
      <c r="B970" s="31" t="s">
        <v>2694</v>
      </c>
      <c r="C970" s="31" t="s">
        <v>383</v>
      </c>
      <c r="D970" s="31" t="s">
        <v>6062</v>
      </c>
      <c r="E970" s="31" t="s">
        <v>2012</v>
      </c>
      <c r="F970" s="31" t="s">
        <v>2017</v>
      </c>
      <c r="G970" s="34" t="s">
        <v>2014</v>
      </c>
    </row>
    <row r="971" spans="1:7" x14ac:dyDescent="0.25">
      <c r="A971" s="31" t="s">
        <v>2011</v>
      </c>
      <c r="B971" s="31" t="s">
        <v>2695</v>
      </c>
      <c r="C971" s="31" t="s">
        <v>383</v>
      </c>
      <c r="D971" s="31" t="s">
        <v>6063</v>
      </c>
      <c r="E971" s="31" t="s">
        <v>2012</v>
      </c>
      <c r="F971" s="31" t="s">
        <v>2017</v>
      </c>
      <c r="G971" s="34" t="s">
        <v>2014</v>
      </c>
    </row>
    <row r="972" spans="1:7" x14ac:dyDescent="0.25">
      <c r="A972" s="31" t="s">
        <v>2011</v>
      </c>
      <c r="B972" s="31" t="s">
        <v>2696</v>
      </c>
      <c r="C972" s="31" t="s">
        <v>383</v>
      </c>
      <c r="D972" s="31" t="s">
        <v>6064</v>
      </c>
      <c r="E972" s="31" t="s">
        <v>2012</v>
      </c>
      <c r="F972" s="31" t="s">
        <v>2017</v>
      </c>
      <c r="G972" s="34" t="s">
        <v>2014</v>
      </c>
    </row>
    <row r="973" spans="1:7" x14ac:dyDescent="0.25">
      <c r="A973" s="31" t="s">
        <v>2011</v>
      </c>
      <c r="B973" s="31" t="s">
        <v>2697</v>
      </c>
      <c r="C973" s="31" t="s">
        <v>383</v>
      </c>
      <c r="D973" s="31" t="s">
        <v>6065</v>
      </c>
      <c r="E973" s="31" t="s">
        <v>2012</v>
      </c>
      <c r="F973" s="31" t="s">
        <v>2017</v>
      </c>
      <c r="G973" s="34" t="s">
        <v>2014</v>
      </c>
    </row>
    <row r="974" spans="1:7" x14ac:dyDescent="0.25">
      <c r="A974" s="31" t="s">
        <v>2011</v>
      </c>
      <c r="B974" s="31" t="s">
        <v>2698</v>
      </c>
      <c r="C974" s="31" t="s">
        <v>383</v>
      </c>
      <c r="D974" s="31" t="s">
        <v>6066</v>
      </c>
      <c r="E974" s="31" t="s">
        <v>2012</v>
      </c>
      <c r="F974" s="31" t="s">
        <v>2017</v>
      </c>
      <c r="G974" s="34" t="s">
        <v>2014</v>
      </c>
    </row>
    <row r="975" spans="1:7" ht="15" customHeight="1" x14ac:dyDescent="0.25">
      <c r="A975" s="31" t="s">
        <v>2011</v>
      </c>
      <c r="B975" s="31" t="s">
        <v>2699</v>
      </c>
      <c r="C975" s="31" t="s">
        <v>383</v>
      </c>
      <c r="D975" s="31" t="s">
        <v>6067</v>
      </c>
      <c r="E975" s="31" t="s">
        <v>2012</v>
      </c>
      <c r="F975" s="31" t="s">
        <v>2017</v>
      </c>
      <c r="G975" s="34" t="s">
        <v>2014</v>
      </c>
    </row>
    <row r="976" spans="1:7" x14ac:dyDescent="0.25">
      <c r="A976" s="31" t="s">
        <v>2011</v>
      </c>
      <c r="B976" s="31" t="s">
        <v>2700</v>
      </c>
      <c r="C976" s="31" t="s">
        <v>383</v>
      </c>
      <c r="D976" s="31" t="s">
        <v>6068</v>
      </c>
      <c r="E976" s="31" t="s">
        <v>2012</v>
      </c>
      <c r="F976" s="31" t="s">
        <v>2013</v>
      </c>
    </row>
    <row r="977" spans="1:7" x14ac:dyDescent="0.25">
      <c r="A977" s="31" t="s">
        <v>2011</v>
      </c>
      <c r="B977" s="31" t="s">
        <v>2701</v>
      </c>
      <c r="C977" s="31" t="s">
        <v>383</v>
      </c>
      <c r="D977" s="31" t="s">
        <v>9505</v>
      </c>
      <c r="E977" s="31" t="s">
        <v>2012</v>
      </c>
      <c r="F977" s="31" t="s">
        <v>2013</v>
      </c>
    </row>
    <row r="978" spans="1:7" x14ac:dyDescent="0.25">
      <c r="A978" s="31" t="s">
        <v>2011</v>
      </c>
      <c r="B978" s="31" t="s">
        <v>2702</v>
      </c>
      <c r="C978" s="31" t="s">
        <v>383</v>
      </c>
      <c r="D978" s="31" t="s">
        <v>6069</v>
      </c>
      <c r="E978" s="31" t="s">
        <v>2012</v>
      </c>
      <c r="F978" s="31" t="s">
        <v>2013</v>
      </c>
    </row>
    <row r="979" spans="1:7" x14ac:dyDescent="0.25">
      <c r="A979" s="31" t="s">
        <v>2011</v>
      </c>
      <c r="B979" s="31" t="s">
        <v>2703</v>
      </c>
      <c r="C979" s="31" t="s">
        <v>383</v>
      </c>
      <c r="D979" s="31" t="s">
        <v>6070</v>
      </c>
      <c r="E979" s="31" t="s">
        <v>2012</v>
      </c>
      <c r="F979" s="31" t="s">
        <v>2013</v>
      </c>
      <c r="G979" s="34" t="s">
        <v>2704</v>
      </c>
    </row>
    <row r="980" spans="1:7" x14ac:dyDescent="0.25">
      <c r="A980" s="31" t="s">
        <v>2011</v>
      </c>
      <c r="B980" s="31" t="s">
        <v>2705</v>
      </c>
      <c r="C980" s="31" t="s">
        <v>383</v>
      </c>
      <c r="D980" s="31" t="s">
        <v>6071</v>
      </c>
      <c r="E980" s="31" t="s">
        <v>2012</v>
      </c>
      <c r="F980" s="31" t="s">
        <v>2013</v>
      </c>
    </row>
    <row r="981" spans="1:7" x14ac:dyDescent="0.25">
      <c r="A981" s="31" t="s">
        <v>2011</v>
      </c>
      <c r="B981" s="31" t="s">
        <v>942</v>
      </c>
      <c r="C981" s="31" t="s">
        <v>383</v>
      </c>
      <c r="D981" s="31" t="s">
        <v>6072</v>
      </c>
      <c r="E981" s="31" t="s">
        <v>2012</v>
      </c>
      <c r="F981" s="31" t="s">
        <v>2013</v>
      </c>
      <c r="G981" s="34" t="s">
        <v>9506</v>
      </c>
    </row>
    <row r="982" spans="1:7" x14ac:dyDescent="0.25">
      <c r="A982" s="31" t="s">
        <v>2011</v>
      </c>
      <c r="B982" s="31" t="s">
        <v>2706</v>
      </c>
      <c r="C982" s="31" t="s">
        <v>383</v>
      </c>
      <c r="D982" s="31" t="s">
        <v>9507</v>
      </c>
      <c r="E982" s="31" t="s">
        <v>2012</v>
      </c>
      <c r="F982" s="31" t="s">
        <v>2013</v>
      </c>
    </row>
    <row r="983" spans="1:7" x14ac:dyDescent="0.25">
      <c r="A983" s="31" t="s">
        <v>2011</v>
      </c>
      <c r="B983" s="31" t="s">
        <v>261</v>
      </c>
      <c r="C983" s="31" t="s">
        <v>383</v>
      </c>
      <c r="D983" s="31" t="s">
        <v>6073</v>
      </c>
      <c r="E983" s="31" t="s">
        <v>2012</v>
      </c>
      <c r="F983" s="31" t="s">
        <v>2018</v>
      </c>
    </row>
    <row r="984" spans="1:7" x14ac:dyDescent="0.25">
      <c r="A984" s="31" t="s">
        <v>2011</v>
      </c>
      <c r="B984" s="31" t="s">
        <v>2707</v>
      </c>
      <c r="C984" s="31" t="s">
        <v>383</v>
      </c>
      <c r="D984" s="31" t="s">
        <v>6074</v>
      </c>
      <c r="E984" s="31" t="s">
        <v>2012</v>
      </c>
      <c r="F984" s="31" t="s">
        <v>2017</v>
      </c>
      <c r="G984" s="34" t="s">
        <v>2014</v>
      </c>
    </row>
    <row r="985" spans="1:7" x14ac:dyDescent="0.25">
      <c r="A985" s="31" t="s">
        <v>2011</v>
      </c>
      <c r="B985" s="31" t="s">
        <v>877</v>
      </c>
      <c r="C985" s="31" t="s">
        <v>383</v>
      </c>
      <c r="D985" s="31" t="s">
        <v>1149</v>
      </c>
      <c r="E985" s="31" t="s">
        <v>2012</v>
      </c>
      <c r="F985" s="31" t="s">
        <v>2013</v>
      </c>
      <c r="G985" s="34" t="s">
        <v>9508</v>
      </c>
    </row>
    <row r="986" spans="1:7" x14ac:dyDescent="0.25">
      <c r="A986" s="31" t="s">
        <v>2011</v>
      </c>
      <c r="B986" s="31" t="s">
        <v>2708</v>
      </c>
      <c r="C986" s="31" t="s">
        <v>383</v>
      </c>
      <c r="D986" s="31" t="s">
        <v>6075</v>
      </c>
      <c r="E986" s="31" t="s">
        <v>2012</v>
      </c>
      <c r="F986" s="31" t="s">
        <v>2018</v>
      </c>
    </row>
    <row r="987" spans="1:7" x14ac:dyDescent="0.25">
      <c r="A987" s="31" t="s">
        <v>2011</v>
      </c>
      <c r="B987" s="31" t="s">
        <v>790</v>
      </c>
      <c r="C987" s="31" t="s">
        <v>383</v>
      </c>
      <c r="D987" s="31" t="s">
        <v>8796</v>
      </c>
      <c r="E987" s="31" t="s">
        <v>2012</v>
      </c>
      <c r="F987" s="31" t="s">
        <v>2028</v>
      </c>
    </row>
    <row r="988" spans="1:7" x14ac:dyDescent="0.25">
      <c r="A988" s="31" t="s">
        <v>2011</v>
      </c>
      <c r="B988" s="31" t="s">
        <v>2709</v>
      </c>
      <c r="C988" s="31" t="s">
        <v>383</v>
      </c>
      <c r="D988" s="31" t="s">
        <v>6076</v>
      </c>
      <c r="E988" s="31" t="s">
        <v>2012</v>
      </c>
      <c r="F988" s="31" t="s">
        <v>2013</v>
      </c>
    </row>
    <row r="989" spans="1:7" x14ac:dyDescent="0.25">
      <c r="A989" s="31" t="s">
        <v>2011</v>
      </c>
      <c r="B989" s="31" t="s">
        <v>2710</v>
      </c>
      <c r="C989" s="31" t="s">
        <v>383</v>
      </c>
      <c r="D989" s="31" t="s">
        <v>6077</v>
      </c>
      <c r="E989" s="31" t="s">
        <v>2012</v>
      </c>
      <c r="F989" s="31" t="s">
        <v>2013</v>
      </c>
    </row>
    <row r="990" spans="1:7" x14ac:dyDescent="0.25">
      <c r="A990" s="31" t="s">
        <v>2011</v>
      </c>
      <c r="B990" s="31" t="s">
        <v>2711</v>
      </c>
      <c r="C990" s="31" t="s">
        <v>383</v>
      </c>
      <c r="D990" s="31" t="s">
        <v>6078</v>
      </c>
      <c r="E990" s="31" t="s">
        <v>2012</v>
      </c>
      <c r="F990" s="31" t="s">
        <v>2013</v>
      </c>
    </row>
    <row r="991" spans="1:7" x14ac:dyDescent="0.25">
      <c r="A991" s="31" t="s">
        <v>2011</v>
      </c>
      <c r="B991" s="31" t="s">
        <v>2712</v>
      </c>
      <c r="C991" s="31" t="s">
        <v>383</v>
      </c>
      <c r="D991" s="31" t="s">
        <v>9509</v>
      </c>
      <c r="E991" s="31" t="s">
        <v>2012</v>
      </c>
      <c r="F991" s="31" t="s">
        <v>2013</v>
      </c>
    </row>
    <row r="992" spans="1:7" x14ac:dyDescent="0.25">
      <c r="A992" s="31" t="s">
        <v>2011</v>
      </c>
      <c r="B992" s="31" t="s">
        <v>2713</v>
      </c>
      <c r="C992" s="31" t="s">
        <v>383</v>
      </c>
      <c r="D992" s="31" t="s">
        <v>6079</v>
      </c>
      <c r="E992" s="31" t="s">
        <v>2012</v>
      </c>
      <c r="F992" s="31" t="s">
        <v>2018</v>
      </c>
    </row>
    <row r="993" spans="1:7" x14ac:dyDescent="0.25">
      <c r="A993" s="31" t="s">
        <v>2011</v>
      </c>
      <c r="B993" s="31" t="s">
        <v>1469</v>
      </c>
      <c r="C993" s="31" t="s">
        <v>383</v>
      </c>
      <c r="D993" s="31" t="s">
        <v>9282</v>
      </c>
      <c r="E993" s="31" t="s">
        <v>2012</v>
      </c>
      <c r="F993" s="31" t="s">
        <v>2018</v>
      </c>
      <c r="G993" s="34" t="s">
        <v>9255</v>
      </c>
    </row>
    <row r="994" spans="1:7" x14ac:dyDescent="0.25">
      <c r="A994" s="31" t="s">
        <v>2011</v>
      </c>
      <c r="B994" s="31" t="s">
        <v>2714</v>
      </c>
      <c r="C994" s="31" t="s">
        <v>383</v>
      </c>
      <c r="D994" s="31" t="s">
        <v>6080</v>
      </c>
      <c r="E994" s="31" t="s">
        <v>2012</v>
      </c>
      <c r="F994" s="31" t="s">
        <v>2013</v>
      </c>
      <c r="G994" s="34" t="s">
        <v>662</v>
      </c>
    </row>
    <row r="995" spans="1:7" x14ac:dyDescent="0.25">
      <c r="A995" s="31" t="s">
        <v>2011</v>
      </c>
      <c r="B995" s="31" t="s">
        <v>2715</v>
      </c>
      <c r="C995" s="31" t="s">
        <v>383</v>
      </c>
      <c r="D995" s="31" t="s">
        <v>6081</v>
      </c>
      <c r="E995" s="31" t="s">
        <v>2012</v>
      </c>
      <c r="F995" s="31" t="s">
        <v>2013</v>
      </c>
      <c r="G995" s="34" t="s">
        <v>832</v>
      </c>
    </row>
    <row r="996" spans="1:7" x14ac:dyDescent="0.25">
      <c r="A996" s="31" t="s">
        <v>2011</v>
      </c>
      <c r="B996" s="31" t="s">
        <v>2716</v>
      </c>
      <c r="C996" s="31" t="s">
        <v>383</v>
      </c>
      <c r="D996" s="31" t="s">
        <v>9510</v>
      </c>
      <c r="E996" s="31" t="s">
        <v>2012</v>
      </c>
      <c r="F996" s="31" t="s">
        <v>2013</v>
      </c>
      <c r="G996" s="34" t="s">
        <v>2094</v>
      </c>
    </row>
    <row r="997" spans="1:7" x14ac:dyDescent="0.25">
      <c r="A997" s="31" t="s">
        <v>2011</v>
      </c>
      <c r="B997" s="31" t="s">
        <v>2718</v>
      </c>
      <c r="C997" s="31" t="s">
        <v>383</v>
      </c>
      <c r="D997" s="31" t="s">
        <v>6082</v>
      </c>
      <c r="E997" s="31" t="s">
        <v>2012</v>
      </c>
      <c r="F997" s="31" t="s">
        <v>2013</v>
      </c>
      <c r="G997" s="34" t="s">
        <v>9511</v>
      </c>
    </row>
    <row r="998" spans="1:7" x14ac:dyDescent="0.25">
      <c r="A998" s="31" t="s">
        <v>2011</v>
      </c>
      <c r="B998" s="31" t="s">
        <v>2719</v>
      </c>
      <c r="C998" s="31" t="s">
        <v>383</v>
      </c>
      <c r="D998" s="31" t="s">
        <v>9096</v>
      </c>
      <c r="E998" s="31" t="s">
        <v>2012</v>
      </c>
      <c r="F998" s="31" t="s">
        <v>2017</v>
      </c>
      <c r="G998" s="34" t="s">
        <v>2014</v>
      </c>
    </row>
    <row r="999" spans="1:7" x14ac:dyDescent="0.25">
      <c r="A999" s="31" t="s">
        <v>2011</v>
      </c>
      <c r="B999" s="31" t="s">
        <v>2719</v>
      </c>
      <c r="C999" s="31" t="s">
        <v>383</v>
      </c>
      <c r="D999" s="31" t="s">
        <v>6083</v>
      </c>
      <c r="E999" s="31" t="s">
        <v>2012</v>
      </c>
      <c r="F999" s="31" t="s">
        <v>2013</v>
      </c>
    </row>
    <row r="1000" spans="1:7" x14ac:dyDescent="0.25">
      <c r="A1000" s="31" t="s">
        <v>2011</v>
      </c>
      <c r="B1000" s="31" t="s">
        <v>78</v>
      </c>
      <c r="C1000" s="31" t="s">
        <v>383</v>
      </c>
      <c r="D1000" s="31" t="s">
        <v>1100</v>
      </c>
      <c r="E1000" s="31" t="s">
        <v>2012</v>
      </c>
      <c r="F1000" s="31" t="s">
        <v>2013</v>
      </c>
      <c r="G1000" s="34" t="s">
        <v>9512</v>
      </c>
    </row>
    <row r="1001" spans="1:7" x14ac:dyDescent="0.25">
      <c r="A1001" s="31" t="s">
        <v>2011</v>
      </c>
      <c r="B1001" s="31" t="s">
        <v>2720</v>
      </c>
      <c r="C1001" s="31" t="s">
        <v>383</v>
      </c>
      <c r="D1001" s="31" t="s">
        <v>6084</v>
      </c>
      <c r="E1001" s="31" t="s">
        <v>2012</v>
      </c>
      <c r="F1001" s="31" t="s">
        <v>2013</v>
      </c>
      <c r="G1001" s="34" t="s">
        <v>2721</v>
      </c>
    </row>
    <row r="1002" spans="1:7" x14ac:dyDescent="0.25">
      <c r="A1002" s="31" t="s">
        <v>2011</v>
      </c>
      <c r="B1002" s="31" t="s">
        <v>2722</v>
      </c>
      <c r="C1002" s="31" t="s">
        <v>383</v>
      </c>
      <c r="D1002" s="31" t="s">
        <v>6085</v>
      </c>
      <c r="E1002" s="31" t="s">
        <v>2012</v>
      </c>
      <c r="F1002" s="31" t="s">
        <v>2013</v>
      </c>
    </row>
    <row r="1003" spans="1:7" x14ac:dyDescent="0.25">
      <c r="A1003" s="31" t="s">
        <v>2011</v>
      </c>
      <c r="B1003" s="31" t="s">
        <v>2723</v>
      </c>
      <c r="C1003" s="31" t="s">
        <v>383</v>
      </c>
      <c r="D1003" s="31" t="s">
        <v>6086</v>
      </c>
      <c r="E1003" s="31" t="s">
        <v>2012</v>
      </c>
      <c r="F1003" s="31" t="s">
        <v>2013</v>
      </c>
    </row>
    <row r="1004" spans="1:7" x14ac:dyDescent="0.25">
      <c r="A1004" s="31" t="s">
        <v>2011</v>
      </c>
      <c r="B1004" s="31" t="s">
        <v>2724</v>
      </c>
      <c r="C1004" s="31" t="s">
        <v>383</v>
      </c>
      <c r="D1004" s="31" t="s">
        <v>6087</v>
      </c>
      <c r="E1004" s="31" t="s">
        <v>2012</v>
      </c>
      <c r="F1004" s="31" t="s">
        <v>2013</v>
      </c>
    </row>
    <row r="1005" spans="1:7" x14ac:dyDescent="0.25">
      <c r="A1005" s="31" t="s">
        <v>2011</v>
      </c>
      <c r="B1005" s="31" t="s">
        <v>2725</v>
      </c>
      <c r="C1005" s="31" t="s">
        <v>383</v>
      </c>
      <c r="D1005" s="31" t="s">
        <v>6088</v>
      </c>
      <c r="E1005" s="31" t="s">
        <v>2012</v>
      </c>
      <c r="F1005" s="31" t="s">
        <v>2013</v>
      </c>
    </row>
    <row r="1006" spans="1:7" x14ac:dyDescent="0.25">
      <c r="A1006" s="31" t="s">
        <v>2011</v>
      </c>
      <c r="B1006" s="31" t="s">
        <v>2726</v>
      </c>
      <c r="C1006" s="31" t="s">
        <v>383</v>
      </c>
      <c r="D1006" s="31" t="s">
        <v>6089</v>
      </c>
      <c r="E1006" s="31" t="s">
        <v>2012</v>
      </c>
      <c r="F1006" s="31" t="s">
        <v>2013</v>
      </c>
    </row>
    <row r="1007" spans="1:7" x14ac:dyDescent="0.25">
      <c r="A1007" s="31" t="s">
        <v>2011</v>
      </c>
      <c r="B1007" s="31" t="s">
        <v>2727</v>
      </c>
      <c r="C1007" s="31" t="s">
        <v>383</v>
      </c>
      <c r="D1007" s="31" t="s">
        <v>6090</v>
      </c>
      <c r="E1007" s="31" t="s">
        <v>2012</v>
      </c>
      <c r="F1007" s="31" t="s">
        <v>2013</v>
      </c>
    </row>
    <row r="1008" spans="1:7" x14ac:dyDescent="0.25">
      <c r="A1008" s="31" t="s">
        <v>2011</v>
      </c>
      <c r="B1008" s="31" t="s">
        <v>2728</v>
      </c>
      <c r="C1008" s="31" t="s">
        <v>383</v>
      </c>
      <c r="D1008" s="31" t="s">
        <v>6091</v>
      </c>
      <c r="E1008" s="31" t="s">
        <v>2012</v>
      </c>
      <c r="F1008" s="31" t="s">
        <v>2013</v>
      </c>
    </row>
    <row r="1009" spans="1:7" x14ac:dyDescent="0.25">
      <c r="A1009" s="31" t="s">
        <v>2011</v>
      </c>
      <c r="B1009" s="31" t="s">
        <v>2729</v>
      </c>
      <c r="C1009" s="31" t="s">
        <v>383</v>
      </c>
      <c r="D1009" s="31" t="s">
        <v>6092</v>
      </c>
      <c r="E1009" s="31" t="s">
        <v>2012</v>
      </c>
      <c r="F1009" s="31" t="s">
        <v>2013</v>
      </c>
    </row>
    <row r="1010" spans="1:7" x14ac:dyDescent="0.25">
      <c r="A1010" s="31" t="s">
        <v>2011</v>
      </c>
      <c r="B1010" s="31" t="s">
        <v>2730</v>
      </c>
      <c r="C1010" s="31" t="s">
        <v>383</v>
      </c>
      <c r="D1010" s="31" t="s">
        <v>6093</v>
      </c>
      <c r="E1010" s="31" t="s">
        <v>2012</v>
      </c>
      <c r="F1010" s="31" t="s">
        <v>2013</v>
      </c>
    </row>
    <row r="1011" spans="1:7" x14ac:dyDescent="0.25">
      <c r="A1011" s="31" t="s">
        <v>2011</v>
      </c>
      <c r="B1011" s="31" t="s">
        <v>2731</v>
      </c>
      <c r="C1011" s="31" t="s">
        <v>383</v>
      </c>
      <c r="D1011" s="31" t="s">
        <v>6094</v>
      </c>
      <c r="E1011" s="31" t="s">
        <v>2012</v>
      </c>
      <c r="F1011" s="31" t="s">
        <v>2013</v>
      </c>
    </row>
    <row r="1012" spans="1:7" x14ac:dyDescent="0.25">
      <c r="A1012" s="31" t="s">
        <v>2011</v>
      </c>
      <c r="B1012" s="31" t="s">
        <v>2732</v>
      </c>
      <c r="C1012" s="31" t="s">
        <v>383</v>
      </c>
      <c r="D1012" s="31" t="s">
        <v>6095</v>
      </c>
      <c r="E1012" s="31" t="s">
        <v>2012</v>
      </c>
      <c r="F1012" s="31" t="s">
        <v>2013</v>
      </c>
    </row>
    <row r="1013" spans="1:7" x14ac:dyDescent="0.25">
      <c r="A1013" s="31" t="s">
        <v>2011</v>
      </c>
      <c r="B1013" s="31" t="s">
        <v>2733</v>
      </c>
      <c r="C1013" s="31" t="s">
        <v>383</v>
      </c>
      <c r="D1013" s="31" t="s">
        <v>6096</v>
      </c>
      <c r="E1013" s="31" t="s">
        <v>2012</v>
      </c>
      <c r="F1013" s="31" t="s">
        <v>2013</v>
      </c>
    </row>
    <row r="1014" spans="1:7" x14ac:dyDescent="0.25">
      <c r="A1014" s="31" t="s">
        <v>2011</v>
      </c>
      <c r="B1014" s="31" t="s">
        <v>2734</v>
      </c>
      <c r="C1014" s="31" t="s">
        <v>383</v>
      </c>
      <c r="D1014" s="31" t="s">
        <v>6097</v>
      </c>
      <c r="E1014" s="31" t="s">
        <v>2012</v>
      </c>
      <c r="F1014" s="31" t="s">
        <v>2013</v>
      </c>
    </row>
    <row r="1015" spans="1:7" ht="15" customHeight="1" x14ac:dyDescent="0.25">
      <c r="A1015" s="31" t="s">
        <v>2011</v>
      </c>
      <c r="B1015" s="31" t="s">
        <v>2735</v>
      </c>
      <c r="C1015" s="31" t="s">
        <v>383</v>
      </c>
      <c r="D1015" s="31" t="s">
        <v>6098</v>
      </c>
      <c r="E1015" s="31" t="s">
        <v>2012</v>
      </c>
      <c r="F1015" s="31" t="s">
        <v>2013</v>
      </c>
    </row>
    <row r="1016" spans="1:7" x14ac:dyDescent="0.25">
      <c r="A1016" s="31" t="s">
        <v>2011</v>
      </c>
      <c r="B1016" s="31" t="s">
        <v>2736</v>
      </c>
      <c r="C1016" s="31" t="s">
        <v>383</v>
      </c>
      <c r="D1016" s="31" t="s">
        <v>6099</v>
      </c>
      <c r="E1016" s="31" t="s">
        <v>2012</v>
      </c>
      <c r="F1016" s="31" t="s">
        <v>2013</v>
      </c>
    </row>
    <row r="1017" spans="1:7" x14ac:dyDescent="0.25">
      <c r="A1017" s="31" t="s">
        <v>2011</v>
      </c>
      <c r="B1017" s="31" t="s">
        <v>2737</v>
      </c>
      <c r="C1017" s="31" t="s">
        <v>383</v>
      </c>
      <c r="D1017" s="31" t="s">
        <v>6100</v>
      </c>
      <c r="E1017" s="31" t="s">
        <v>2012</v>
      </c>
      <c r="F1017" s="31" t="s">
        <v>2013</v>
      </c>
    </row>
    <row r="1018" spans="1:7" x14ac:dyDescent="0.25">
      <c r="A1018" s="31" t="s">
        <v>2011</v>
      </c>
      <c r="B1018" s="31" t="s">
        <v>2739</v>
      </c>
      <c r="C1018" s="31" t="s">
        <v>383</v>
      </c>
      <c r="D1018" s="31" t="s">
        <v>6101</v>
      </c>
      <c r="E1018" s="31" t="s">
        <v>2012</v>
      </c>
      <c r="F1018" s="31" t="s">
        <v>2017</v>
      </c>
      <c r="G1018" s="34" t="s">
        <v>2014</v>
      </c>
    </row>
    <row r="1019" spans="1:7" x14ac:dyDescent="0.25">
      <c r="A1019" s="31" t="s">
        <v>2011</v>
      </c>
      <c r="B1019" s="31" t="s">
        <v>2740</v>
      </c>
      <c r="C1019" s="31" t="s">
        <v>383</v>
      </c>
      <c r="D1019" s="31" t="s">
        <v>6102</v>
      </c>
      <c r="E1019" s="31" t="s">
        <v>2012</v>
      </c>
      <c r="F1019" s="31" t="s">
        <v>2013</v>
      </c>
    </row>
    <row r="1020" spans="1:7" x14ac:dyDescent="0.25">
      <c r="A1020" s="31" t="s">
        <v>2011</v>
      </c>
      <c r="B1020" s="31" t="s">
        <v>2741</v>
      </c>
      <c r="C1020" s="31" t="s">
        <v>383</v>
      </c>
      <c r="D1020" s="31" t="s">
        <v>6103</v>
      </c>
      <c r="E1020" s="31" t="s">
        <v>2012</v>
      </c>
      <c r="F1020" s="31" t="s">
        <v>2013</v>
      </c>
    </row>
    <row r="1021" spans="1:7" x14ac:dyDescent="0.25">
      <c r="A1021" s="31" t="s">
        <v>2011</v>
      </c>
      <c r="B1021" s="31" t="s">
        <v>439</v>
      </c>
      <c r="C1021" s="31" t="s">
        <v>383</v>
      </c>
      <c r="D1021" s="31" t="s">
        <v>6104</v>
      </c>
      <c r="E1021" s="31" t="s">
        <v>2012</v>
      </c>
      <c r="F1021" s="31" t="s">
        <v>2018</v>
      </c>
    </row>
    <row r="1022" spans="1:7" x14ac:dyDescent="0.25">
      <c r="A1022" s="31" t="s">
        <v>2011</v>
      </c>
      <c r="B1022" s="31" t="s">
        <v>2742</v>
      </c>
      <c r="C1022" s="31" t="s">
        <v>383</v>
      </c>
      <c r="D1022" s="31" t="s">
        <v>6105</v>
      </c>
      <c r="E1022" s="31" t="s">
        <v>2012</v>
      </c>
      <c r="F1022" s="31" t="s">
        <v>2017</v>
      </c>
      <c r="G1022" s="34" t="s">
        <v>2014</v>
      </c>
    </row>
    <row r="1023" spans="1:7" x14ac:dyDescent="0.25">
      <c r="A1023" s="31" t="s">
        <v>2011</v>
      </c>
      <c r="B1023" s="31" t="s">
        <v>949</v>
      </c>
      <c r="C1023" s="31" t="s">
        <v>383</v>
      </c>
      <c r="D1023" s="31" t="s">
        <v>6106</v>
      </c>
      <c r="E1023" s="31" t="s">
        <v>2012</v>
      </c>
      <c r="F1023" s="31" t="s">
        <v>2013</v>
      </c>
      <c r="G1023" s="34" t="s">
        <v>9513</v>
      </c>
    </row>
    <row r="1024" spans="1:7" x14ac:dyDescent="0.25">
      <c r="A1024" s="31" t="s">
        <v>2011</v>
      </c>
      <c r="B1024" s="31" t="s">
        <v>2743</v>
      </c>
      <c r="C1024" s="31" t="s">
        <v>383</v>
      </c>
      <c r="D1024" s="31" t="s">
        <v>6107</v>
      </c>
      <c r="E1024" s="31" t="s">
        <v>2012</v>
      </c>
      <c r="F1024" s="31" t="s">
        <v>2015</v>
      </c>
      <c r="G1024" s="34" t="s">
        <v>2032</v>
      </c>
    </row>
    <row r="1025" spans="1:7" x14ac:dyDescent="0.25">
      <c r="A1025" s="31" t="s">
        <v>2011</v>
      </c>
      <c r="B1025" s="31" t="s">
        <v>2743</v>
      </c>
      <c r="C1025" s="31" t="s">
        <v>383</v>
      </c>
      <c r="D1025" s="31" t="s">
        <v>6108</v>
      </c>
      <c r="E1025" s="31" t="s">
        <v>2012</v>
      </c>
      <c r="F1025" s="31" t="s">
        <v>2015</v>
      </c>
      <c r="G1025" s="34" t="s">
        <v>2014</v>
      </c>
    </row>
    <row r="1026" spans="1:7" x14ac:dyDescent="0.25">
      <c r="A1026" s="31" t="s">
        <v>2011</v>
      </c>
      <c r="B1026" s="31" t="s">
        <v>592</v>
      </c>
      <c r="C1026" s="31" t="s">
        <v>383</v>
      </c>
      <c r="D1026" s="31" t="s">
        <v>1884</v>
      </c>
      <c r="E1026" s="31" t="s">
        <v>2012</v>
      </c>
      <c r="F1026" s="31" t="s">
        <v>2018</v>
      </c>
    </row>
    <row r="1027" spans="1:7" x14ac:dyDescent="0.25">
      <c r="A1027" s="31" t="s">
        <v>2011</v>
      </c>
      <c r="B1027" s="31" t="s">
        <v>592</v>
      </c>
      <c r="C1027" s="31" t="s">
        <v>383</v>
      </c>
      <c r="D1027" s="31" t="s">
        <v>6109</v>
      </c>
      <c r="E1027" s="31" t="s">
        <v>2012</v>
      </c>
      <c r="F1027" s="31" t="s">
        <v>2013</v>
      </c>
      <c r="G1027" s="34" t="s">
        <v>592</v>
      </c>
    </row>
    <row r="1028" spans="1:7" x14ac:dyDescent="0.25">
      <c r="A1028" s="31" t="s">
        <v>2011</v>
      </c>
      <c r="B1028" s="31" t="s">
        <v>2744</v>
      </c>
      <c r="C1028" s="31" t="s">
        <v>383</v>
      </c>
      <c r="D1028" s="31" t="s">
        <v>6110</v>
      </c>
      <c r="E1028" s="31" t="s">
        <v>2012</v>
      </c>
      <c r="F1028" s="31" t="s">
        <v>2017</v>
      </c>
      <c r="G1028" s="34" t="s">
        <v>2014</v>
      </c>
    </row>
    <row r="1029" spans="1:7" x14ac:dyDescent="0.25">
      <c r="A1029" s="31" t="s">
        <v>2011</v>
      </c>
      <c r="B1029" s="31" t="s">
        <v>646</v>
      </c>
      <c r="C1029" s="31" t="s">
        <v>383</v>
      </c>
      <c r="D1029" s="31" t="s">
        <v>6111</v>
      </c>
      <c r="E1029" s="31" t="s">
        <v>2012</v>
      </c>
      <c r="F1029" s="31" t="s">
        <v>2018</v>
      </c>
    </row>
    <row r="1030" spans="1:7" x14ac:dyDescent="0.25">
      <c r="A1030" s="31" t="s">
        <v>2011</v>
      </c>
      <c r="B1030" s="31" t="s">
        <v>646</v>
      </c>
      <c r="C1030" s="31" t="s">
        <v>383</v>
      </c>
      <c r="D1030" s="31" t="s">
        <v>6112</v>
      </c>
      <c r="E1030" s="31" t="s">
        <v>2012</v>
      </c>
      <c r="F1030" s="31" t="s">
        <v>2013</v>
      </c>
      <c r="G1030" s="34" t="s">
        <v>646</v>
      </c>
    </row>
    <row r="1031" spans="1:7" x14ac:dyDescent="0.25">
      <c r="A1031" s="31" t="s">
        <v>2011</v>
      </c>
      <c r="B1031" s="31" t="s">
        <v>2745</v>
      </c>
      <c r="C1031" s="31" t="s">
        <v>383</v>
      </c>
      <c r="D1031" s="31" t="s">
        <v>6113</v>
      </c>
      <c r="E1031" s="31" t="s">
        <v>2012</v>
      </c>
      <c r="F1031" s="31" t="s">
        <v>2017</v>
      </c>
      <c r="G1031" s="34" t="s">
        <v>2014</v>
      </c>
    </row>
    <row r="1032" spans="1:7" x14ac:dyDescent="0.25">
      <c r="A1032" s="31" t="s">
        <v>2011</v>
      </c>
      <c r="B1032" s="31" t="s">
        <v>647</v>
      </c>
      <c r="C1032" s="31" t="s">
        <v>383</v>
      </c>
      <c r="D1032" s="31" t="s">
        <v>6114</v>
      </c>
      <c r="E1032" s="31" t="s">
        <v>2012</v>
      </c>
      <c r="F1032" s="31" t="s">
        <v>2018</v>
      </c>
    </row>
    <row r="1033" spans="1:7" x14ac:dyDescent="0.25">
      <c r="A1033" s="31" t="s">
        <v>2011</v>
      </c>
      <c r="B1033" s="31" t="s">
        <v>647</v>
      </c>
      <c r="C1033" s="31" t="s">
        <v>383</v>
      </c>
      <c r="D1033" s="31" t="s">
        <v>6115</v>
      </c>
      <c r="E1033" s="31" t="s">
        <v>2012</v>
      </c>
      <c r="F1033" s="31" t="s">
        <v>2013</v>
      </c>
      <c r="G1033" s="34" t="s">
        <v>647</v>
      </c>
    </row>
    <row r="1034" spans="1:7" x14ac:dyDescent="0.25">
      <c r="A1034" s="31" t="s">
        <v>2011</v>
      </c>
      <c r="B1034" s="31" t="s">
        <v>2746</v>
      </c>
      <c r="C1034" s="31" t="s">
        <v>383</v>
      </c>
      <c r="D1034" s="31" t="s">
        <v>6116</v>
      </c>
      <c r="E1034" s="31" t="s">
        <v>2012</v>
      </c>
      <c r="F1034" s="31" t="s">
        <v>2017</v>
      </c>
      <c r="G1034" s="34" t="s">
        <v>2014</v>
      </c>
    </row>
    <row r="1035" spans="1:7" x14ac:dyDescent="0.25">
      <c r="A1035" s="31" t="s">
        <v>2011</v>
      </c>
      <c r="B1035" s="31" t="s">
        <v>1470</v>
      </c>
      <c r="C1035" s="31" t="s">
        <v>383</v>
      </c>
      <c r="D1035" s="31" t="s">
        <v>8797</v>
      </c>
      <c r="E1035" s="31" t="s">
        <v>2012</v>
      </c>
      <c r="F1035" s="31" t="s">
        <v>2018</v>
      </c>
    </row>
    <row r="1036" spans="1:7" x14ac:dyDescent="0.25">
      <c r="A1036" s="31" t="s">
        <v>2011</v>
      </c>
      <c r="B1036" s="31" t="s">
        <v>2747</v>
      </c>
      <c r="C1036" s="31" t="s">
        <v>383</v>
      </c>
      <c r="D1036" s="31" t="s">
        <v>6118</v>
      </c>
      <c r="E1036" s="31" t="s">
        <v>2012</v>
      </c>
      <c r="F1036" s="31" t="s">
        <v>2018</v>
      </c>
    </row>
    <row r="1037" spans="1:7" x14ac:dyDescent="0.25">
      <c r="A1037" s="31" t="s">
        <v>2011</v>
      </c>
      <c r="B1037" s="31" t="s">
        <v>2748</v>
      </c>
      <c r="C1037" s="31" t="s">
        <v>383</v>
      </c>
      <c r="D1037" s="31" t="s">
        <v>6119</v>
      </c>
      <c r="E1037" s="31" t="s">
        <v>2012</v>
      </c>
      <c r="F1037" s="31" t="s">
        <v>2017</v>
      </c>
      <c r="G1037" s="34" t="s">
        <v>2014</v>
      </c>
    </row>
    <row r="1038" spans="1:7" x14ac:dyDescent="0.25">
      <c r="A1038" s="31" t="s">
        <v>2011</v>
      </c>
      <c r="B1038" s="31" t="s">
        <v>2749</v>
      </c>
      <c r="C1038" s="31" t="s">
        <v>383</v>
      </c>
      <c r="D1038" s="31" t="s">
        <v>6120</v>
      </c>
      <c r="E1038" s="31" t="s">
        <v>2012</v>
      </c>
      <c r="F1038" s="31" t="s">
        <v>2017</v>
      </c>
      <c r="G1038" s="34" t="s">
        <v>2014</v>
      </c>
    </row>
    <row r="1039" spans="1:7" x14ac:dyDescent="0.25">
      <c r="A1039" s="31" t="s">
        <v>2011</v>
      </c>
      <c r="B1039" s="31" t="s">
        <v>2750</v>
      </c>
      <c r="C1039" s="31" t="s">
        <v>383</v>
      </c>
      <c r="D1039" s="31" t="s">
        <v>6121</v>
      </c>
      <c r="E1039" s="31" t="s">
        <v>2012</v>
      </c>
      <c r="F1039" s="31" t="s">
        <v>2017</v>
      </c>
      <c r="G1039" s="34" t="s">
        <v>2014</v>
      </c>
    </row>
    <row r="1040" spans="1:7" x14ac:dyDescent="0.25">
      <c r="A1040" s="31" t="s">
        <v>2011</v>
      </c>
      <c r="B1040" s="31" t="s">
        <v>2751</v>
      </c>
      <c r="C1040" s="31" t="s">
        <v>383</v>
      </c>
      <c r="D1040" s="31" t="s">
        <v>6122</v>
      </c>
      <c r="E1040" s="31" t="s">
        <v>2012</v>
      </c>
      <c r="F1040" s="31" t="s">
        <v>2017</v>
      </c>
      <c r="G1040" s="34" t="s">
        <v>2014</v>
      </c>
    </row>
    <row r="1041" spans="1:7" x14ac:dyDescent="0.25">
      <c r="A1041" s="31" t="s">
        <v>2011</v>
      </c>
      <c r="B1041" s="31" t="s">
        <v>2752</v>
      </c>
      <c r="C1041" s="31" t="s">
        <v>383</v>
      </c>
      <c r="D1041" s="31" t="s">
        <v>6123</v>
      </c>
      <c r="E1041" s="31" t="s">
        <v>2012</v>
      </c>
      <c r="F1041" s="31" t="s">
        <v>2017</v>
      </c>
      <c r="G1041" s="34" t="s">
        <v>2014</v>
      </c>
    </row>
    <row r="1042" spans="1:7" x14ac:dyDescent="0.25">
      <c r="A1042" s="31" t="s">
        <v>2011</v>
      </c>
      <c r="B1042" s="31" t="s">
        <v>2753</v>
      </c>
      <c r="C1042" s="31" t="s">
        <v>383</v>
      </c>
      <c r="D1042" s="31" t="s">
        <v>6124</v>
      </c>
      <c r="E1042" s="31" t="s">
        <v>2012</v>
      </c>
      <c r="F1042" s="31" t="s">
        <v>2017</v>
      </c>
      <c r="G1042" s="34" t="s">
        <v>2014</v>
      </c>
    </row>
    <row r="1043" spans="1:7" x14ac:dyDescent="0.25">
      <c r="A1043" s="31" t="s">
        <v>2011</v>
      </c>
      <c r="B1043" s="31" t="s">
        <v>2754</v>
      </c>
      <c r="C1043" s="31" t="s">
        <v>383</v>
      </c>
      <c r="D1043" s="31" t="s">
        <v>6125</v>
      </c>
      <c r="E1043" s="31" t="s">
        <v>2012</v>
      </c>
      <c r="F1043" s="31" t="s">
        <v>2013</v>
      </c>
    </row>
    <row r="1044" spans="1:7" x14ac:dyDescent="0.25">
      <c r="A1044" s="31" t="s">
        <v>2011</v>
      </c>
      <c r="B1044" s="31" t="s">
        <v>2755</v>
      </c>
      <c r="C1044" s="31" t="s">
        <v>383</v>
      </c>
      <c r="D1044" s="31" t="s">
        <v>6126</v>
      </c>
      <c r="E1044" s="31" t="s">
        <v>2012</v>
      </c>
      <c r="F1044" s="31" t="s">
        <v>2018</v>
      </c>
    </row>
    <row r="1045" spans="1:7" x14ac:dyDescent="0.25">
      <c r="A1045" s="31" t="s">
        <v>2011</v>
      </c>
      <c r="B1045" s="31" t="s">
        <v>2756</v>
      </c>
      <c r="C1045" s="31" t="s">
        <v>383</v>
      </c>
      <c r="D1045" s="31" t="s">
        <v>6127</v>
      </c>
      <c r="E1045" s="31" t="s">
        <v>2012</v>
      </c>
      <c r="F1045" s="31" t="s">
        <v>2018</v>
      </c>
    </row>
    <row r="1046" spans="1:7" x14ac:dyDescent="0.25">
      <c r="A1046" s="31" t="s">
        <v>2011</v>
      </c>
      <c r="B1046" s="31" t="s">
        <v>2757</v>
      </c>
      <c r="C1046" s="31" t="s">
        <v>383</v>
      </c>
      <c r="D1046" s="31" t="s">
        <v>6128</v>
      </c>
      <c r="E1046" s="31" t="s">
        <v>2012</v>
      </c>
      <c r="F1046" s="31" t="s">
        <v>2013</v>
      </c>
      <c r="G1046" s="34" t="s">
        <v>9514</v>
      </c>
    </row>
    <row r="1047" spans="1:7" x14ac:dyDescent="0.25">
      <c r="A1047" s="31" t="s">
        <v>2011</v>
      </c>
      <c r="B1047" s="31" t="s">
        <v>2758</v>
      </c>
      <c r="C1047" s="31" t="s">
        <v>383</v>
      </c>
      <c r="D1047" s="31" t="s">
        <v>8798</v>
      </c>
      <c r="E1047" s="31" t="s">
        <v>2012</v>
      </c>
      <c r="F1047" s="31" t="s">
        <v>2018</v>
      </c>
    </row>
    <row r="1048" spans="1:7" x14ac:dyDescent="0.25">
      <c r="A1048" s="31" t="s">
        <v>2011</v>
      </c>
      <c r="B1048" s="31" t="s">
        <v>2759</v>
      </c>
      <c r="C1048" s="31" t="s">
        <v>383</v>
      </c>
      <c r="D1048" s="31" t="s">
        <v>6129</v>
      </c>
      <c r="E1048" s="31" t="s">
        <v>2012</v>
      </c>
      <c r="F1048" s="31" t="s">
        <v>2013</v>
      </c>
    </row>
    <row r="1049" spans="1:7" x14ac:dyDescent="0.25">
      <c r="A1049" s="31" t="s">
        <v>2011</v>
      </c>
      <c r="B1049" s="31" t="s">
        <v>440</v>
      </c>
      <c r="C1049" s="31" t="s">
        <v>383</v>
      </c>
      <c r="D1049" s="31" t="s">
        <v>6130</v>
      </c>
      <c r="E1049" s="31" t="s">
        <v>2012</v>
      </c>
      <c r="F1049" s="31" t="s">
        <v>2018</v>
      </c>
    </row>
    <row r="1050" spans="1:7" x14ac:dyDescent="0.25">
      <c r="A1050" s="31" t="s">
        <v>2011</v>
      </c>
      <c r="B1050" s="31" t="s">
        <v>2760</v>
      </c>
      <c r="C1050" s="31" t="s">
        <v>383</v>
      </c>
      <c r="D1050" s="31" t="s">
        <v>6131</v>
      </c>
      <c r="E1050" s="31" t="s">
        <v>2012</v>
      </c>
      <c r="F1050" s="31" t="s">
        <v>2013</v>
      </c>
    </row>
    <row r="1051" spans="1:7" x14ac:dyDescent="0.25">
      <c r="A1051" s="31" t="s">
        <v>2011</v>
      </c>
      <c r="B1051" s="31" t="s">
        <v>2761</v>
      </c>
      <c r="C1051" s="31" t="s">
        <v>383</v>
      </c>
      <c r="D1051" s="31" t="s">
        <v>6132</v>
      </c>
      <c r="E1051" s="31" t="s">
        <v>2012</v>
      </c>
      <c r="F1051" s="31" t="s">
        <v>2017</v>
      </c>
      <c r="G1051" s="34" t="s">
        <v>2014</v>
      </c>
    </row>
    <row r="1052" spans="1:7" x14ac:dyDescent="0.25">
      <c r="A1052" s="31" t="s">
        <v>2011</v>
      </c>
      <c r="B1052" s="31" t="s">
        <v>2762</v>
      </c>
      <c r="C1052" s="31" t="s">
        <v>383</v>
      </c>
      <c r="D1052" s="31" t="s">
        <v>6133</v>
      </c>
      <c r="E1052" s="31" t="s">
        <v>2012</v>
      </c>
      <c r="F1052" s="31" t="s">
        <v>2013</v>
      </c>
    </row>
    <row r="1053" spans="1:7" x14ac:dyDescent="0.25">
      <c r="A1053" s="31" t="s">
        <v>2011</v>
      </c>
      <c r="B1053" s="31" t="s">
        <v>2763</v>
      </c>
      <c r="C1053" s="31" t="s">
        <v>383</v>
      </c>
      <c r="D1053" s="31" t="s">
        <v>6134</v>
      </c>
      <c r="E1053" s="31" t="s">
        <v>2012</v>
      </c>
      <c r="F1053" s="31" t="s">
        <v>2013</v>
      </c>
    </row>
    <row r="1054" spans="1:7" x14ac:dyDescent="0.25">
      <c r="A1054" s="31" t="s">
        <v>2011</v>
      </c>
      <c r="B1054" s="31" t="s">
        <v>2764</v>
      </c>
      <c r="C1054" s="31" t="s">
        <v>383</v>
      </c>
      <c r="D1054" s="31" t="s">
        <v>8799</v>
      </c>
      <c r="E1054" s="31" t="s">
        <v>2012</v>
      </c>
      <c r="F1054" s="31" t="s">
        <v>2018</v>
      </c>
    </row>
    <row r="1055" spans="1:7" x14ac:dyDescent="0.25">
      <c r="A1055" s="31" t="s">
        <v>2011</v>
      </c>
      <c r="B1055" s="31" t="s">
        <v>2765</v>
      </c>
      <c r="C1055" s="31" t="s">
        <v>383</v>
      </c>
      <c r="D1055" s="31" t="s">
        <v>6135</v>
      </c>
      <c r="E1055" s="31" t="s">
        <v>2012</v>
      </c>
      <c r="F1055" s="31" t="s">
        <v>2013</v>
      </c>
    </row>
    <row r="1056" spans="1:7" x14ac:dyDescent="0.25">
      <c r="A1056" s="31" t="s">
        <v>2011</v>
      </c>
      <c r="B1056" s="31" t="s">
        <v>2766</v>
      </c>
      <c r="C1056" s="31" t="s">
        <v>383</v>
      </c>
      <c r="D1056" s="31" t="s">
        <v>6136</v>
      </c>
      <c r="E1056" s="31" t="s">
        <v>2012</v>
      </c>
      <c r="F1056" s="31" t="s">
        <v>2013</v>
      </c>
      <c r="G1056" s="34" t="s">
        <v>9515</v>
      </c>
    </row>
    <row r="1057" spans="1:7" x14ac:dyDescent="0.25">
      <c r="A1057" s="31" t="s">
        <v>2011</v>
      </c>
      <c r="B1057" s="31" t="s">
        <v>2767</v>
      </c>
      <c r="C1057" s="31" t="s">
        <v>383</v>
      </c>
      <c r="D1057" s="31" t="s">
        <v>9097</v>
      </c>
      <c r="E1057" s="31" t="s">
        <v>2012</v>
      </c>
      <c r="F1057" s="31" t="s">
        <v>2017</v>
      </c>
      <c r="G1057" s="34" t="s">
        <v>2014</v>
      </c>
    </row>
    <row r="1058" spans="1:7" x14ac:dyDescent="0.25">
      <c r="A1058" s="31" t="s">
        <v>2011</v>
      </c>
      <c r="B1058" s="31" t="s">
        <v>2768</v>
      </c>
      <c r="C1058" s="31" t="s">
        <v>383</v>
      </c>
      <c r="D1058" s="31" t="s">
        <v>6137</v>
      </c>
      <c r="E1058" s="31" t="s">
        <v>2012</v>
      </c>
      <c r="F1058" s="31" t="s">
        <v>2013</v>
      </c>
    </row>
    <row r="1059" spans="1:7" x14ac:dyDescent="0.25">
      <c r="A1059" s="31" t="s">
        <v>2011</v>
      </c>
      <c r="B1059" s="31" t="s">
        <v>2769</v>
      </c>
      <c r="C1059" s="31" t="s">
        <v>383</v>
      </c>
      <c r="D1059" s="31" t="s">
        <v>6138</v>
      </c>
      <c r="E1059" s="31" t="s">
        <v>2012</v>
      </c>
      <c r="F1059" s="31" t="s">
        <v>2013</v>
      </c>
    </row>
    <row r="1060" spans="1:7" x14ac:dyDescent="0.25">
      <c r="A1060" s="31" t="s">
        <v>2011</v>
      </c>
      <c r="B1060" s="31" t="s">
        <v>2770</v>
      </c>
      <c r="C1060" s="31" t="s">
        <v>383</v>
      </c>
      <c r="D1060" s="31" t="s">
        <v>6139</v>
      </c>
      <c r="E1060" s="31" t="s">
        <v>2012</v>
      </c>
      <c r="F1060" s="31" t="s">
        <v>2013</v>
      </c>
    </row>
    <row r="1061" spans="1:7" x14ac:dyDescent="0.25">
      <c r="A1061" s="31" t="s">
        <v>2011</v>
      </c>
      <c r="B1061" s="31" t="s">
        <v>1703</v>
      </c>
      <c r="C1061" s="31" t="s">
        <v>383</v>
      </c>
      <c r="D1061" s="31" t="s">
        <v>1868</v>
      </c>
      <c r="E1061" s="31" t="s">
        <v>2012</v>
      </c>
      <c r="F1061" s="31" t="s">
        <v>2013</v>
      </c>
      <c r="G1061" s="34" t="s">
        <v>9516</v>
      </c>
    </row>
    <row r="1062" spans="1:7" x14ac:dyDescent="0.25">
      <c r="A1062" s="31" t="s">
        <v>2011</v>
      </c>
      <c r="B1062" s="31" t="s">
        <v>2771</v>
      </c>
      <c r="C1062" s="31" t="s">
        <v>383</v>
      </c>
      <c r="D1062" s="31" t="s">
        <v>6140</v>
      </c>
      <c r="E1062" s="31" t="s">
        <v>2012</v>
      </c>
      <c r="F1062" s="31" t="s">
        <v>2013</v>
      </c>
    </row>
    <row r="1063" spans="1:7" x14ac:dyDescent="0.25">
      <c r="A1063" s="31" t="s">
        <v>2011</v>
      </c>
      <c r="B1063" s="31" t="s">
        <v>2772</v>
      </c>
      <c r="C1063" s="31" t="s">
        <v>383</v>
      </c>
      <c r="D1063" s="31" t="s">
        <v>6141</v>
      </c>
      <c r="E1063" s="31" t="s">
        <v>2012</v>
      </c>
      <c r="F1063" s="31" t="s">
        <v>2013</v>
      </c>
    </row>
    <row r="1064" spans="1:7" x14ac:dyDescent="0.25">
      <c r="A1064" s="31" t="s">
        <v>2011</v>
      </c>
      <c r="B1064" s="31" t="s">
        <v>2773</v>
      </c>
      <c r="C1064" s="31" t="s">
        <v>383</v>
      </c>
      <c r="D1064" s="31" t="s">
        <v>6142</v>
      </c>
      <c r="E1064" s="31" t="s">
        <v>2012</v>
      </c>
      <c r="F1064" s="31" t="s">
        <v>2013</v>
      </c>
    </row>
    <row r="1065" spans="1:7" x14ac:dyDescent="0.25">
      <c r="A1065" s="31" t="s">
        <v>2011</v>
      </c>
      <c r="B1065" s="31" t="s">
        <v>2774</v>
      </c>
      <c r="C1065" s="31" t="s">
        <v>383</v>
      </c>
      <c r="D1065" s="31" t="s">
        <v>6143</v>
      </c>
      <c r="E1065" s="31" t="s">
        <v>2012</v>
      </c>
      <c r="F1065" s="31" t="s">
        <v>2018</v>
      </c>
    </row>
    <row r="1066" spans="1:7" x14ac:dyDescent="0.25">
      <c r="A1066" s="31" t="s">
        <v>2011</v>
      </c>
      <c r="B1066" s="31" t="s">
        <v>2775</v>
      </c>
      <c r="C1066" s="31" t="s">
        <v>383</v>
      </c>
      <c r="D1066" s="31" t="s">
        <v>6144</v>
      </c>
      <c r="E1066" s="31" t="s">
        <v>2012</v>
      </c>
      <c r="F1066" s="31" t="s">
        <v>2013</v>
      </c>
    </row>
    <row r="1067" spans="1:7" x14ac:dyDescent="0.25">
      <c r="A1067" s="31" t="s">
        <v>2011</v>
      </c>
      <c r="B1067" s="31" t="s">
        <v>1471</v>
      </c>
      <c r="C1067" s="31" t="s">
        <v>383</v>
      </c>
      <c r="D1067" s="31" t="s">
        <v>8800</v>
      </c>
      <c r="E1067" s="31" t="s">
        <v>2012</v>
      </c>
      <c r="F1067" s="31" t="s">
        <v>2018</v>
      </c>
    </row>
    <row r="1068" spans="1:7" x14ac:dyDescent="0.25">
      <c r="A1068" s="31" t="s">
        <v>2011</v>
      </c>
      <c r="B1068" s="31" t="s">
        <v>2776</v>
      </c>
      <c r="C1068" s="31" t="s">
        <v>383</v>
      </c>
      <c r="D1068" s="31" t="s">
        <v>6145</v>
      </c>
      <c r="E1068" s="31" t="s">
        <v>2012</v>
      </c>
      <c r="F1068" s="31" t="s">
        <v>2013</v>
      </c>
      <c r="G1068" s="34" t="s">
        <v>653</v>
      </c>
    </row>
    <row r="1069" spans="1:7" x14ac:dyDescent="0.25">
      <c r="A1069" s="31" t="s">
        <v>2011</v>
      </c>
      <c r="B1069" s="31" t="s">
        <v>2777</v>
      </c>
      <c r="C1069" s="31" t="s">
        <v>383</v>
      </c>
      <c r="D1069" s="31" t="s">
        <v>6146</v>
      </c>
      <c r="E1069" s="31" t="s">
        <v>2012</v>
      </c>
      <c r="F1069" s="31" t="s">
        <v>2013</v>
      </c>
    </row>
    <row r="1070" spans="1:7" x14ac:dyDescent="0.25">
      <c r="A1070" s="31" t="s">
        <v>2011</v>
      </c>
      <c r="B1070" s="31" t="s">
        <v>2778</v>
      </c>
      <c r="C1070" s="31" t="s">
        <v>383</v>
      </c>
      <c r="D1070" s="31" t="s">
        <v>6147</v>
      </c>
      <c r="E1070" s="31" t="s">
        <v>2012</v>
      </c>
      <c r="F1070" s="31" t="s">
        <v>2013</v>
      </c>
    </row>
    <row r="1071" spans="1:7" x14ac:dyDescent="0.25">
      <c r="A1071" s="31" t="s">
        <v>2011</v>
      </c>
      <c r="B1071" s="31" t="s">
        <v>2779</v>
      </c>
      <c r="C1071" s="31" t="s">
        <v>383</v>
      </c>
      <c r="D1071" s="31" t="s">
        <v>6148</v>
      </c>
      <c r="E1071" s="31" t="s">
        <v>2012</v>
      </c>
      <c r="F1071" s="31" t="s">
        <v>2013</v>
      </c>
    </row>
    <row r="1072" spans="1:7" x14ac:dyDescent="0.25">
      <c r="A1072" s="31" t="s">
        <v>2011</v>
      </c>
      <c r="B1072" s="31" t="s">
        <v>2780</v>
      </c>
      <c r="C1072" s="31" t="s">
        <v>383</v>
      </c>
      <c r="D1072" s="31" t="s">
        <v>6149</v>
      </c>
      <c r="E1072" s="31" t="s">
        <v>2012</v>
      </c>
      <c r="F1072" s="31" t="s">
        <v>2013</v>
      </c>
    </row>
    <row r="1073" spans="1:7" x14ac:dyDescent="0.25">
      <c r="A1073" s="31" t="s">
        <v>2011</v>
      </c>
      <c r="B1073" s="31" t="s">
        <v>2781</v>
      </c>
      <c r="C1073" s="31" t="s">
        <v>383</v>
      </c>
      <c r="D1073" s="31" t="s">
        <v>6150</v>
      </c>
      <c r="E1073" s="31" t="s">
        <v>2012</v>
      </c>
      <c r="F1073" s="31" t="s">
        <v>2013</v>
      </c>
    </row>
    <row r="1074" spans="1:7" x14ac:dyDescent="0.25">
      <c r="A1074" s="31" t="s">
        <v>2011</v>
      </c>
      <c r="B1074" s="31" t="s">
        <v>2782</v>
      </c>
      <c r="C1074" s="31" t="s">
        <v>383</v>
      </c>
      <c r="D1074" s="31" t="s">
        <v>6151</v>
      </c>
      <c r="E1074" s="31" t="s">
        <v>2012</v>
      </c>
      <c r="F1074" s="31" t="s">
        <v>2013</v>
      </c>
    </row>
    <row r="1075" spans="1:7" x14ac:dyDescent="0.25">
      <c r="A1075" s="31" t="s">
        <v>2011</v>
      </c>
      <c r="B1075" s="31" t="s">
        <v>2783</v>
      </c>
      <c r="C1075" s="31" t="s">
        <v>383</v>
      </c>
      <c r="D1075" s="31" t="s">
        <v>6152</v>
      </c>
      <c r="E1075" s="31" t="s">
        <v>2012</v>
      </c>
      <c r="F1075" s="31" t="s">
        <v>2013</v>
      </c>
    </row>
    <row r="1076" spans="1:7" x14ac:dyDescent="0.25">
      <c r="A1076" s="31" t="s">
        <v>2011</v>
      </c>
      <c r="B1076" s="31" t="s">
        <v>2784</v>
      </c>
      <c r="C1076" s="31" t="s">
        <v>383</v>
      </c>
      <c r="D1076" s="31" t="s">
        <v>6153</v>
      </c>
      <c r="E1076" s="31" t="s">
        <v>2012</v>
      </c>
      <c r="F1076" s="31" t="s">
        <v>2013</v>
      </c>
    </row>
    <row r="1077" spans="1:7" x14ac:dyDescent="0.25">
      <c r="A1077" s="31" t="s">
        <v>2011</v>
      </c>
      <c r="B1077" s="31" t="s">
        <v>2785</v>
      </c>
      <c r="C1077" s="31" t="s">
        <v>383</v>
      </c>
      <c r="D1077" s="31" t="s">
        <v>6154</v>
      </c>
      <c r="E1077" s="31" t="s">
        <v>2012</v>
      </c>
      <c r="F1077" s="31" t="s">
        <v>2013</v>
      </c>
    </row>
    <row r="1078" spans="1:7" x14ac:dyDescent="0.25">
      <c r="A1078" s="31" t="s">
        <v>2011</v>
      </c>
      <c r="B1078" s="31" t="s">
        <v>2786</v>
      </c>
      <c r="C1078" s="31" t="s">
        <v>383</v>
      </c>
      <c r="D1078" s="31" t="s">
        <v>6155</v>
      </c>
      <c r="E1078" s="31" t="s">
        <v>2012</v>
      </c>
      <c r="F1078" s="31" t="s">
        <v>2013</v>
      </c>
    </row>
    <row r="1079" spans="1:7" x14ac:dyDescent="0.25">
      <c r="A1079" s="31" t="s">
        <v>2011</v>
      </c>
      <c r="B1079" s="31" t="s">
        <v>2787</v>
      </c>
      <c r="C1079" s="31" t="s">
        <v>383</v>
      </c>
      <c r="D1079" s="31" t="s">
        <v>6156</v>
      </c>
      <c r="E1079" s="31" t="s">
        <v>2012</v>
      </c>
      <c r="F1079" s="31" t="s">
        <v>2013</v>
      </c>
    </row>
    <row r="1080" spans="1:7" x14ac:dyDescent="0.25">
      <c r="A1080" s="31" t="s">
        <v>2011</v>
      </c>
      <c r="B1080" s="31" t="s">
        <v>2788</v>
      </c>
      <c r="C1080" s="31" t="s">
        <v>383</v>
      </c>
      <c r="D1080" s="31" t="s">
        <v>6157</v>
      </c>
      <c r="E1080" s="31" t="s">
        <v>2012</v>
      </c>
      <c r="F1080" s="31" t="s">
        <v>2013</v>
      </c>
    </row>
    <row r="1081" spans="1:7" x14ac:dyDescent="0.25">
      <c r="A1081" s="31" t="s">
        <v>2011</v>
      </c>
      <c r="B1081" s="31" t="s">
        <v>2789</v>
      </c>
      <c r="C1081" s="31" t="s">
        <v>383</v>
      </c>
      <c r="D1081" s="31" t="s">
        <v>6158</v>
      </c>
      <c r="E1081" s="31" t="s">
        <v>2012</v>
      </c>
      <c r="F1081" s="31" t="s">
        <v>2013</v>
      </c>
    </row>
    <row r="1082" spans="1:7" x14ac:dyDescent="0.25">
      <c r="A1082" s="31" t="s">
        <v>2011</v>
      </c>
      <c r="B1082" s="31" t="s">
        <v>2790</v>
      </c>
      <c r="C1082" s="31" t="s">
        <v>383</v>
      </c>
      <c r="D1082" s="31" t="s">
        <v>6159</v>
      </c>
      <c r="E1082" s="31" t="s">
        <v>2012</v>
      </c>
      <c r="F1082" s="31" t="s">
        <v>2013</v>
      </c>
    </row>
    <row r="1083" spans="1:7" x14ac:dyDescent="0.25">
      <c r="A1083" s="31" t="s">
        <v>2011</v>
      </c>
      <c r="B1083" s="31" t="s">
        <v>2791</v>
      </c>
      <c r="C1083" s="31" t="s">
        <v>383</v>
      </c>
      <c r="D1083" s="31" t="s">
        <v>6160</v>
      </c>
      <c r="E1083" s="31" t="s">
        <v>2012</v>
      </c>
      <c r="F1083" s="31" t="s">
        <v>2013</v>
      </c>
    </row>
    <row r="1084" spans="1:7" x14ac:dyDescent="0.25">
      <c r="A1084" s="31" t="s">
        <v>2011</v>
      </c>
      <c r="B1084" s="31" t="s">
        <v>2792</v>
      </c>
      <c r="C1084" s="31" t="s">
        <v>383</v>
      </c>
      <c r="D1084" s="31" t="s">
        <v>6161</v>
      </c>
      <c r="E1084" s="31" t="s">
        <v>2012</v>
      </c>
      <c r="F1084" s="31" t="s">
        <v>2013</v>
      </c>
    </row>
    <row r="1085" spans="1:7" x14ac:dyDescent="0.25">
      <c r="A1085" s="31" t="s">
        <v>2011</v>
      </c>
      <c r="B1085" s="31" t="s">
        <v>2793</v>
      </c>
      <c r="C1085" s="31" t="s">
        <v>383</v>
      </c>
      <c r="D1085" s="31" t="s">
        <v>6162</v>
      </c>
      <c r="E1085" s="31" t="s">
        <v>2012</v>
      </c>
      <c r="F1085" s="31" t="s">
        <v>2013</v>
      </c>
      <c r="G1085" s="34" t="s">
        <v>842</v>
      </c>
    </row>
    <row r="1086" spans="1:7" x14ac:dyDescent="0.25">
      <c r="A1086" s="31" t="s">
        <v>2011</v>
      </c>
      <c r="B1086" s="31" t="s">
        <v>689</v>
      </c>
      <c r="C1086" s="31" t="s">
        <v>383</v>
      </c>
      <c r="D1086" s="31" t="s">
        <v>6163</v>
      </c>
      <c r="E1086" s="31" t="s">
        <v>2012</v>
      </c>
      <c r="F1086" s="31" t="s">
        <v>2018</v>
      </c>
    </row>
    <row r="1087" spans="1:7" x14ac:dyDescent="0.25">
      <c r="A1087" s="31" t="s">
        <v>2011</v>
      </c>
      <c r="B1087" s="31" t="s">
        <v>2794</v>
      </c>
      <c r="C1087" s="31" t="s">
        <v>383</v>
      </c>
      <c r="D1087" s="31" t="s">
        <v>9098</v>
      </c>
      <c r="E1087" s="31" t="s">
        <v>2012</v>
      </c>
      <c r="F1087" s="31" t="s">
        <v>2017</v>
      </c>
      <c r="G1087" s="34" t="s">
        <v>2014</v>
      </c>
    </row>
    <row r="1088" spans="1:7" x14ac:dyDescent="0.25">
      <c r="A1088" s="31" t="s">
        <v>2011</v>
      </c>
      <c r="B1088" s="31" t="s">
        <v>2795</v>
      </c>
      <c r="C1088" s="31" t="s">
        <v>383</v>
      </c>
      <c r="D1088" s="31" t="s">
        <v>9099</v>
      </c>
      <c r="E1088" s="31" t="s">
        <v>2012</v>
      </c>
      <c r="F1088" s="31" t="s">
        <v>2017</v>
      </c>
      <c r="G1088" s="34" t="s">
        <v>2014</v>
      </c>
    </row>
    <row r="1089" spans="1:7" x14ac:dyDescent="0.25">
      <c r="A1089" s="31" t="s">
        <v>2011</v>
      </c>
      <c r="B1089" s="31" t="s">
        <v>2796</v>
      </c>
      <c r="C1089" s="31" t="s">
        <v>383</v>
      </c>
      <c r="D1089" s="31" t="s">
        <v>6164</v>
      </c>
      <c r="E1089" s="31" t="s">
        <v>2012</v>
      </c>
      <c r="F1089" s="31" t="s">
        <v>2013</v>
      </c>
    </row>
    <row r="1090" spans="1:7" x14ac:dyDescent="0.25">
      <c r="A1090" s="31" t="s">
        <v>2011</v>
      </c>
      <c r="B1090" s="31" t="s">
        <v>2797</v>
      </c>
      <c r="C1090" s="31" t="s">
        <v>383</v>
      </c>
      <c r="D1090" s="31" t="s">
        <v>9100</v>
      </c>
      <c r="E1090" s="31" t="s">
        <v>2012</v>
      </c>
      <c r="F1090" s="31" t="s">
        <v>2017</v>
      </c>
      <c r="G1090" s="34" t="s">
        <v>2014</v>
      </c>
    </row>
    <row r="1091" spans="1:7" ht="15" customHeight="1" x14ac:dyDescent="0.25">
      <c r="A1091" s="31" t="s">
        <v>2011</v>
      </c>
      <c r="B1091" s="31" t="s">
        <v>2798</v>
      </c>
      <c r="C1091" s="31" t="s">
        <v>383</v>
      </c>
      <c r="D1091" s="31" t="s">
        <v>9101</v>
      </c>
      <c r="E1091" s="31" t="s">
        <v>2012</v>
      </c>
      <c r="F1091" s="31" t="s">
        <v>2017</v>
      </c>
      <c r="G1091" s="34" t="s">
        <v>2014</v>
      </c>
    </row>
    <row r="1092" spans="1:7" x14ac:dyDescent="0.25">
      <c r="A1092" s="31" t="s">
        <v>2011</v>
      </c>
      <c r="B1092" s="31" t="s">
        <v>2799</v>
      </c>
      <c r="C1092" s="31" t="s">
        <v>383</v>
      </c>
      <c r="D1092" s="31" t="s">
        <v>6165</v>
      </c>
      <c r="E1092" s="31" t="s">
        <v>2012</v>
      </c>
      <c r="F1092" s="31" t="s">
        <v>2018</v>
      </c>
    </row>
    <row r="1093" spans="1:7" x14ac:dyDescent="0.25">
      <c r="A1093" s="31" t="s">
        <v>2011</v>
      </c>
      <c r="B1093" s="31" t="s">
        <v>2800</v>
      </c>
      <c r="C1093" s="31" t="s">
        <v>383</v>
      </c>
      <c r="D1093" s="31" t="s">
        <v>9102</v>
      </c>
      <c r="E1093" s="31" t="s">
        <v>2012</v>
      </c>
      <c r="F1093" s="31" t="s">
        <v>2017</v>
      </c>
      <c r="G1093" s="34" t="s">
        <v>2014</v>
      </c>
    </row>
    <row r="1094" spans="1:7" x14ac:dyDescent="0.25">
      <c r="A1094" s="31" t="s">
        <v>2011</v>
      </c>
      <c r="B1094" s="31" t="s">
        <v>1472</v>
      </c>
      <c r="C1094" s="31" t="s">
        <v>383</v>
      </c>
      <c r="D1094" s="31" t="s">
        <v>6166</v>
      </c>
      <c r="E1094" s="31" t="s">
        <v>2012</v>
      </c>
      <c r="F1094" s="31" t="s">
        <v>2018</v>
      </c>
    </row>
    <row r="1095" spans="1:7" x14ac:dyDescent="0.25">
      <c r="A1095" s="31" t="s">
        <v>2011</v>
      </c>
      <c r="B1095" s="31" t="s">
        <v>2801</v>
      </c>
      <c r="C1095" s="31" t="s">
        <v>383</v>
      </c>
      <c r="D1095" s="31" t="s">
        <v>9103</v>
      </c>
      <c r="E1095" s="31" t="s">
        <v>2012</v>
      </c>
      <c r="F1095" s="31" t="s">
        <v>2017</v>
      </c>
      <c r="G1095" s="34" t="s">
        <v>2014</v>
      </c>
    </row>
    <row r="1096" spans="1:7" x14ac:dyDescent="0.25">
      <c r="A1096" s="31" t="s">
        <v>2011</v>
      </c>
      <c r="B1096" s="31" t="s">
        <v>2802</v>
      </c>
      <c r="C1096" s="31" t="s">
        <v>383</v>
      </c>
      <c r="D1096" s="31" t="s">
        <v>6167</v>
      </c>
      <c r="E1096" s="31" t="s">
        <v>2012</v>
      </c>
      <c r="F1096" s="31" t="s">
        <v>2013</v>
      </c>
      <c r="G1096" s="34" t="s">
        <v>9517</v>
      </c>
    </row>
    <row r="1097" spans="1:7" x14ac:dyDescent="0.25">
      <c r="A1097" s="31" t="s">
        <v>2011</v>
      </c>
      <c r="B1097" s="31" t="s">
        <v>2803</v>
      </c>
      <c r="C1097" s="31" t="s">
        <v>383</v>
      </c>
      <c r="D1097" s="31" t="s">
        <v>9104</v>
      </c>
      <c r="E1097" s="31" t="s">
        <v>2012</v>
      </c>
      <c r="F1097" s="31" t="s">
        <v>2017</v>
      </c>
      <c r="G1097" s="34" t="s">
        <v>2014</v>
      </c>
    </row>
    <row r="1098" spans="1:7" x14ac:dyDescent="0.25">
      <c r="A1098" s="31" t="s">
        <v>2011</v>
      </c>
      <c r="B1098" s="31" t="s">
        <v>2804</v>
      </c>
      <c r="C1098" s="31" t="s">
        <v>383</v>
      </c>
      <c r="D1098" s="31" t="s">
        <v>9518</v>
      </c>
      <c r="E1098" s="31" t="s">
        <v>2012</v>
      </c>
      <c r="F1098" s="31" t="s">
        <v>2013</v>
      </c>
    </row>
    <row r="1099" spans="1:7" x14ac:dyDescent="0.25">
      <c r="A1099" s="31" t="s">
        <v>2011</v>
      </c>
      <c r="B1099" s="31" t="s">
        <v>2805</v>
      </c>
      <c r="C1099" s="31" t="s">
        <v>383</v>
      </c>
      <c r="D1099" s="31" t="s">
        <v>6168</v>
      </c>
      <c r="E1099" s="31" t="s">
        <v>2012</v>
      </c>
      <c r="F1099" s="31" t="s">
        <v>2017</v>
      </c>
      <c r="G1099" s="34" t="s">
        <v>2014</v>
      </c>
    </row>
    <row r="1100" spans="1:7" x14ac:dyDescent="0.25">
      <c r="A1100" s="31" t="s">
        <v>2011</v>
      </c>
      <c r="B1100" s="31" t="s">
        <v>2806</v>
      </c>
      <c r="C1100" s="31" t="s">
        <v>383</v>
      </c>
      <c r="D1100" s="31" t="s">
        <v>6169</v>
      </c>
      <c r="E1100" s="31" t="s">
        <v>2012</v>
      </c>
      <c r="F1100" s="31" t="s">
        <v>2013</v>
      </c>
    </row>
    <row r="1101" spans="1:7" x14ac:dyDescent="0.25">
      <c r="A1101" s="31" t="s">
        <v>2011</v>
      </c>
      <c r="B1101" s="31" t="s">
        <v>2807</v>
      </c>
      <c r="C1101" s="31" t="s">
        <v>383</v>
      </c>
      <c r="D1101" s="31" t="s">
        <v>9519</v>
      </c>
      <c r="E1101" s="31" t="s">
        <v>2012</v>
      </c>
      <c r="F1101" s="31" t="s">
        <v>2013</v>
      </c>
    </row>
    <row r="1102" spans="1:7" x14ac:dyDescent="0.25">
      <c r="A1102" s="31" t="s">
        <v>2011</v>
      </c>
      <c r="B1102" s="31" t="s">
        <v>2808</v>
      </c>
      <c r="C1102" s="31" t="s">
        <v>383</v>
      </c>
      <c r="D1102" s="31" t="s">
        <v>6170</v>
      </c>
      <c r="E1102" s="31" t="s">
        <v>2012</v>
      </c>
      <c r="F1102" s="31" t="s">
        <v>2013</v>
      </c>
    </row>
    <row r="1103" spans="1:7" x14ac:dyDescent="0.25">
      <c r="A1103" s="31" t="s">
        <v>2011</v>
      </c>
      <c r="B1103" s="31" t="s">
        <v>2809</v>
      </c>
      <c r="C1103" s="31" t="s">
        <v>383</v>
      </c>
      <c r="D1103" s="31" t="s">
        <v>6171</v>
      </c>
      <c r="E1103" s="31" t="s">
        <v>2012</v>
      </c>
      <c r="F1103" s="31" t="s">
        <v>2013</v>
      </c>
    </row>
    <row r="1104" spans="1:7" x14ac:dyDescent="0.25">
      <c r="A1104" s="31" t="s">
        <v>2011</v>
      </c>
      <c r="B1104" s="31" t="s">
        <v>2810</v>
      </c>
      <c r="C1104" s="31" t="s">
        <v>383</v>
      </c>
      <c r="D1104" s="31" t="s">
        <v>6172</v>
      </c>
      <c r="E1104" s="31" t="s">
        <v>2012</v>
      </c>
      <c r="F1104" s="31" t="s">
        <v>2013</v>
      </c>
    </row>
    <row r="1105" spans="1:7" x14ac:dyDescent="0.25">
      <c r="A1105" s="31" t="s">
        <v>2011</v>
      </c>
      <c r="B1105" s="31" t="s">
        <v>2811</v>
      </c>
      <c r="C1105" s="31" t="s">
        <v>383</v>
      </c>
      <c r="D1105" s="31" t="s">
        <v>6173</v>
      </c>
      <c r="E1105" s="31" t="s">
        <v>2012</v>
      </c>
      <c r="F1105" s="31" t="s">
        <v>2013</v>
      </c>
    </row>
    <row r="1106" spans="1:7" x14ac:dyDescent="0.25">
      <c r="A1106" s="31" t="s">
        <v>2011</v>
      </c>
      <c r="B1106" s="31" t="s">
        <v>2812</v>
      </c>
      <c r="C1106" s="31" t="s">
        <v>383</v>
      </c>
      <c r="D1106" s="31" t="s">
        <v>9105</v>
      </c>
      <c r="E1106" s="31" t="s">
        <v>2012</v>
      </c>
      <c r="F1106" s="31" t="s">
        <v>2017</v>
      </c>
      <c r="G1106" s="34" t="s">
        <v>2014</v>
      </c>
    </row>
    <row r="1107" spans="1:7" x14ac:dyDescent="0.25">
      <c r="A1107" s="31" t="s">
        <v>2011</v>
      </c>
      <c r="B1107" s="31" t="s">
        <v>2813</v>
      </c>
      <c r="C1107" s="31" t="s">
        <v>383</v>
      </c>
      <c r="D1107" s="31" t="s">
        <v>6174</v>
      </c>
      <c r="E1107" s="31" t="s">
        <v>2012</v>
      </c>
      <c r="F1107" s="31" t="s">
        <v>2013</v>
      </c>
    </row>
    <row r="1108" spans="1:7" x14ac:dyDescent="0.25">
      <c r="A1108" s="31" t="s">
        <v>2011</v>
      </c>
      <c r="B1108" s="31" t="s">
        <v>2814</v>
      </c>
      <c r="C1108" s="31" t="s">
        <v>383</v>
      </c>
      <c r="D1108" s="31" t="s">
        <v>6175</v>
      </c>
      <c r="E1108" s="31" t="s">
        <v>2012</v>
      </c>
      <c r="F1108" s="31" t="s">
        <v>2013</v>
      </c>
    </row>
    <row r="1109" spans="1:7" x14ac:dyDescent="0.25">
      <c r="A1109" s="31" t="s">
        <v>2011</v>
      </c>
      <c r="B1109" s="31" t="s">
        <v>2815</v>
      </c>
      <c r="C1109" s="31" t="s">
        <v>383</v>
      </c>
      <c r="D1109" s="31" t="s">
        <v>9520</v>
      </c>
      <c r="E1109" s="31" t="s">
        <v>2012</v>
      </c>
      <c r="F1109" s="31" t="s">
        <v>2013</v>
      </c>
    </row>
    <row r="1110" spans="1:7" x14ac:dyDescent="0.25">
      <c r="A1110" s="31" t="s">
        <v>2011</v>
      </c>
      <c r="B1110" s="31" t="s">
        <v>2816</v>
      </c>
      <c r="C1110" s="31" t="s">
        <v>383</v>
      </c>
      <c r="D1110" s="31" t="s">
        <v>6176</v>
      </c>
      <c r="E1110" s="31" t="s">
        <v>2012</v>
      </c>
      <c r="F1110" s="31" t="s">
        <v>2013</v>
      </c>
    </row>
    <row r="1111" spans="1:7" x14ac:dyDescent="0.25">
      <c r="A1111" s="31" t="s">
        <v>2011</v>
      </c>
      <c r="B1111" s="31" t="s">
        <v>2817</v>
      </c>
      <c r="C1111" s="31" t="s">
        <v>383</v>
      </c>
      <c r="D1111" s="31" t="s">
        <v>6177</v>
      </c>
      <c r="E1111" s="31" t="s">
        <v>2012</v>
      </c>
      <c r="F1111" s="31" t="s">
        <v>2013</v>
      </c>
    </row>
    <row r="1112" spans="1:7" x14ac:dyDescent="0.25">
      <c r="A1112" s="31" t="s">
        <v>2011</v>
      </c>
      <c r="B1112" s="31" t="s">
        <v>2818</v>
      </c>
      <c r="C1112" s="31" t="s">
        <v>383</v>
      </c>
      <c r="D1112" s="31" t="s">
        <v>6178</v>
      </c>
      <c r="E1112" s="31" t="s">
        <v>2012</v>
      </c>
      <c r="F1112" s="31" t="s">
        <v>2013</v>
      </c>
    </row>
    <row r="1113" spans="1:7" x14ac:dyDescent="0.25">
      <c r="A1113" s="31" t="s">
        <v>2011</v>
      </c>
      <c r="B1113" s="31" t="s">
        <v>2819</v>
      </c>
      <c r="C1113" s="31" t="s">
        <v>383</v>
      </c>
      <c r="D1113" s="31" t="s">
        <v>6179</v>
      </c>
      <c r="E1113" s="31" t="s">
        <v>2012</v>
      </c>
      <c r="F1113" s="31" t="s">
        <v>2013</v>
      </c>
    </row>
    <row r="1114" spans="1:7" x14ac:dyDescent="0.25">
      <c r="A1114" s="31" t="s">
        <v>2011</v>
      </c>
      <c r="B1114" s="31" t="s">
        <v>2820</v>
      </c>
      <c r="C1114" s="31" t="s">
        <v>383</v>
      </c>
      <c r="D1114" s="31" t="s">
        <v>9521</v>
      </c>
      <c r="E1114" s="31" t="s">
        <v>2012</v>
      </c>
      <c r="F1114" s="31" t="s">
        <v>2013</v>
      </c>
    </row>
    <row r="1115" spans="1:7" x14ac:dyDescent="0.25">
      <c r="A1115" s="31" t="s">
        <v>2011</v>
      </c>
      <c r="B1115" s="31" t="s">
        <v>2821</v>
      </c>
      <c r="C1115" s="31" t="s">
        <v>383</v>
      </c>
      <c r="D1115" s="31" t="s">
        <v>6180</v>
      </c>
      <c r="E1115" s="31" t="s">
        <v>2012</v>
      </c>
      <c r="F1115" s="31" t="s">
        <v>2013</v>
      </c>
    </row>
    <row r="1116" spans="1:7" x14ac:dyDescent="0.25">
      <c r="A1116" s="31" t="s">
        <v>2011</v>
      </c>
      <c r="B1116" s="31" t="s">
        <v>2822</v>
      </c>
      <c r="C1116" s="31" t="s">
        <v>383</v>
      </c>
      <c r="D1116" s="31" t="s">
        <v>9106</v>
      </c>
      <c r="E1116" s="31" t="s">
        <v>2012</v>
      </c>
      <c r="F1116" s="31" t="s">
        <v>2017</v>
      </c>
      <c r="G1116" s="34" t="s">
        <v>2014</v>
      </c>
    </row>
    <row r="1117" spans="1:7" x14ac:dyDescent="0.25">
      <c r="A1117" s="31" t="s">
        <v>2011</v>
      </c>
      <c r="B1117" s="31" t="s">
        <v>2822</v>
      </c>
      <c r="C1117" s="31" t="s">
        <v>383</v>
      </c>
      <c r="D1117" s="31" t="s">
        <v>9107</v>
      </c>
      <c r="E1117" s="31" t="s">
        <v>2012</v>
      </c>
      <c r="F1117" s="31" t="s">
        <v>2015</v>
      </c>
      <c r="G1117" s="34" t="s">
        <v>2014</v>
      </c>
    </row>
    <row r="1118" spans="1:7" x14ac:dyDescent="0.25">
      <c r="A1118" s="31" t="s">
        <v>2011</v>
      </c>
      <c r="B1118" s="31" t="s">
        <v>2822</v>
      </c>
      <c r="C1118" s="31" t="s">
        <v>383</v>
      </c>
      <c r="D1118" s="31" t="s">
        <v>6181</v>
      </c>
      <c r="E1118" s="31" t="s">
        <v>2012</v>
      </c>
      <c r="F1118" s="31" t="s">
        <v>2016</v>
      </c>
      <c r="G1118" s="34" t="s">
        <v>2014</v>
      </c>
    </row>
    <row r="1119" spans="1:7" x14ac:dyDescent="0.25">
      <c r="A1119" s="31" t="s">
        <v>2011</v>
      </c>
      <c r="B1119" s="31" t="s">
        <v>2822</v>
      </c>
      <c r="C1119" s="31" t="s">
        <v>383</v>
      </c>
      <c r="D1119" s="31" t="s">
        <v>9522</v>
      </c>
      <c r="E1119" s="31" t="s">
        <v>2012</v>
      </c>
      <c r="F1119" s="31" t="s">
        <v>2013</v>
      </c>
      <c r="G1119" s="34" t="s">
        <v>1918</v>
      </c>
    </row>
    <row r="1120" spans="1:7" x14ac:dyDescent="0.25">
      <c r="A1120" s="31" t="s">
        <v>2011</v>
      </c>
      <c r="B1120" s="31" t="s">
        <v>2823</v>
      </c>
      <c r="C1120" s="31" t="s">
        <v>383</v>
      </c>
      <c r="D1120" s="31" t="s">
        <v>6182</v>
      </c>
      <c r="E1120" s="31" t="s">
        <v>2012</v>
      </c>
      <c r="F1120" s="31" t="s">
        <v>2013</v>
      </c>
    </row>
    <row r="1121" spans="1:7" x14ac:dyDescent="0.25">
      <c r="A1121" s="31" t="s">
        <v>2011</v>
      </c>
      <c r="B1121" s="31" t="s">
        <v>2824</v>
      </c>
      <c r="C1121" s="31" t="s">
        <v>383</v>
      </c>
      <c r="D1121" s="31" t="s">
        <v>6183</v>
      </c>
      <c r="E1121" s="31" t="s">
        <v>2012</v>
      </c>
      <c r="F1121" s="31" t="s">
        <v>2013</v>
      </c>
    </row>
    <row r="1122" spans="1:7" x14ac:dyDescent="0.25">
      <c r="A1122" s="31" t="s">
        <v>2011</v>
      </c>
      <c r="B1122" s="31" t="s">
        <v>2825</v>
      </c>
      <c r="C1122" s="31" t="s">
        <v>383</v>
      </c>
      <c r="D1122" s="31" t="s">
        <v>9523</v>
      </c>
      <c r="E1122" s="31" t="s">
        <v>2012</v>
      </c>
      <c r="F1122" s="31" t="s">
        <v>2013</v>
      </c>
      <c r="G1122" s="34" t="s">
        <v>598</v>
      </c>
    </row>
    <row r="1123" spans="1:7" x14ac:dyDescent="0.25">
      <c r="A1123" s="31" t="s">
        <v>2011</v>
      </c>
      <c r="B1123" s="31" t="s">
        <v>2826</v>
      </c>
      <c r="C1123" s="31" t="s">
        <v>383</v>
      </c>
      <c r="D1123" s="31" t="s">
        <v>6184</v>
      </c>
      <c r="E1123" s="31" t="s">
        <v>2012</v>
      </c>
      <c r="F1123" s="31" t="s">
        <v>2013</v>
      </c>
    </row>
    <row r="1124" spans="1:7" x14ac:dyDescent="0.25">
      <c r="A1124" s="31" t="s">
        <v>2011</v>
      </c>
      <c r="B1124" s="31" t="s">
        <v>2827</v>
      </c>
      <c r="C1124" s="31" t="s">
        <v>383</v>
      </c>
      <c r="D1124" s="31" t="s">
        <v>6185</v>
      </c>
      <c r="E1124" s="31" t="s">
        <v>2012</v>
      </c>
      <c r="F1124" s="31" t="s">
        <v>2016</v>
      </c>
      <c r="G1124" s="34" t="s">
        <v>2014</v>
      </c>
    </row>
    <row r="1125" spans="1:7" x14ac:dyDescent="0.25">
      <c r="A1125" s="31" t="s">
        <v>2011</v>
      </c>
      <c r="B1125" s="31" t="s">
        <v>142</v>
      </c>
      <c r="C1125" s="31" t="s">
        <v>383</v>
      </c>
      <c r="D1125" s="31" t="s">
        <v>1141</v>
      </c>
      <c r="E1125" s="31" t="s">
        <v>2012</v>
      </c>
      <c r="F1125" s="31" t="s">
        <v>2018</v>
      </c>
    </row>
    <row r="1126" spans="1:7" x14ac:dyDescent="0.25">
      <c r="A1126" s="31" t="s">
        <v>2011</v>
      </c>
      <c r="B1126" s="31" t="s">
        <v>2828</v>
      </c>
      <c r="C1126" s="31" t="s">
        <v>383</v>
      </c>
      <c r="D1126" s="31" t="s">
        <v>6186</v>
      </c>
      <c r="E1126" s="31" t="s">
        <v>2012</v>
      </c>
      <c r="F1126" s="31" t="s">
        <v>2013</v>
      </c>
    </row>
    <row r="1127" spans="1:7" x14ac:dyDescent="0.25">
      <c r="A1127" s="31" t="s">
        <v>2011</v>
      </c>
      <c r="B1127" s="31" t="s">
        <v>878</v>
      </c>
      <c r="C1127" s="31" t="s">
        <v>383</v>
      </c>
      <c r="D1127" s="31" t="s">
        <v>6187</v>
      </c>
      <c r="E1127" s="31" t="s">
        <v>2012</v>
      </c>
      <c r="F1127" s="31" t="s">
        <v>2013</v>
      </c>
      <c r="G1127" s="34" t="s">
        <v>9524</v>
      </c>
    </row>
    <row r="1128" spans="1:7" x14ac:dyDescent="0.25">
      <c r="A1128" s="31" t="s">
        <v>2011</v>
      </c>
      <c r="B1128" s="31" t="s">
        <v>1820</v>
      </c>
      <c r="C1128" s="31" t="s">
        <v>383</v>
      </c>
      <c r="D1128" s="31" t="s">
        <v>6188</v>
      </c>
      <c r="E1128" s="31" t="s">
        <v>2012</v>
      </c>
      <c r="F1128" s="31" t="s">
        <v>2013</v>
      </c>
      <c r="G1128" s="34" t="s">
        <v>9525</v>
      </c>
    </row>
    <row r="1129" spans="1:7" x14ac:dyDescent="0.25">
      <c r="A1129" s="31" t="s">
        <v>2011</v>
      </c>
      <c r="B1129" s="31" t="s">
        <v>2829</v>
      </c>
      <c r="C1129" s="31" t="s">
        <v>383</v>
      </c>
      <c r="D1129" s="31" t="s">
        <v>8801</v>
      </c>
      <c r="E1129" s="31" t="s">
        <v>2012</v>
      </c>
      <c r="F1129" s="31" t="s">
        <v>2018</v>
      </c>
    </row>
    <row r="1130" spans="1:7" x14ac:dyDescent="0.25">
      <c r="A1130" s="31" t="s">
        <v>2011</v>
      </c>
      <c r="B1130" s="31" t="s">
        <v>2830</v>
      </c>
      <c r="C1130" s="31" t="s">
        <v>383</v>
      </c>
      <c r="D1130" s="31" t="s">
        <v>6189</v>
      </c>
      <c r="E1130" s="31" t="s">
        <v>2012</v>
      </c>
      <c r="F1130" s="31" t="s">
        <v>2013</v>
      </c>
    </row>
    <row r="1131" spans="1:7" x14ac:dyDescent="0.25">
      <c r="A1131" s="31" t="s">
        <v>2011</v>
      </c>
      <c r="B1131" s="31" t="s">
        <v>879</v>
      </c>
      <c r="C1131" s="31" t="s">
        <v>383</v>
      </c>
      <c r="D1131" s="31" t="s">
        <v>1098</v>
      </c>
      <c r="E1131" s="31" t="s">
        <v>2012</v>
      </c>
      <c r="F1131" s="31" t="s">
        <v>2013</v>
      </c>
      <c r="G1131" s="34" t="s">
        <v>9526</v>
      </c>
    </row>
    <row r="1132" spans="1:7" x14ac:dyDescent="0.25">
      <c r="A1132" s="31" t="s">
        <v>2011</v>
      </c>
      <c r="B1132" s="31" t="s">
        <v>880</v>
      </c>
      <c r="C1132" s="31" t="s">
        <v>383</v>
      </c>
      <c r="D1132" s="31" t="s">
        <v>9527</v>
      </c>
      <c r="E1132" s="31" t="s">
        <v>2012</v>
      </c>
      <c r="F1132" s="31" t="s">
        <v>2013</v>
      </c>
      <c r="G1132" s="34" t="s">
        <v>9528</v>
      </c>
    </row>
    <row r="1133" spans="1:7" x14ac:dyDescent="0.25">
      <c r="A1133" s="31" t="s">
        <v>2011</v>
      </c>
      <c r="B1133" s="31" t="s">
        <v>2832</v>
      </c>
      <c r="C1133" s="31" t="s">
        <v>383</v>
      </c>
      <c r="D1133" s="31" t="s">
        <v>6190</v>
      </c>
      <c r="E1133" s="31" t="s">
        <v>2012</v>
      </c>
      <c r="F1133" s="31" t="s">
        <v>2013</v>
      </c>
    </row>
    <row r="1134" spans="1:7" x14ac:dyDescent="0.25">
      <c r="A1134" s="31" t="s">
        <v>2011</v>
      </c>
      <c r="B1134" s="31" t="s">
        <v>2833</v>
      </c>
      <c r="C1134" s="31" t="s">
        <v>383</v>
      </c>
      <c r="D1134" s="31" t="s">
        <v>9108</v>
      </c>
      <c r="E1134" s="31" t="s">
        <v>2012</v>
      </c>
      <c r="F1134" s="31" t="s">
        <v>2016</v>
      </c>
      <c r="G1134" s="34" t="s">
        <v>2014</v>
      </c>
    </row>
    <row r="1135" spans="1:7" x14ac:dyDescent="0.25">
      <c r="A1135" s="31" t="s">
        <v>2011</v>
      </c>
      <c r="B1135" s="31" t="s">
        <v>2834</v>
      </c>
      <c r="C1135" s="31" t="s">
        <v>383</v>
      </c>
      <c r="D1135" s="31" t="s">
        <v>9109</v>
      </c>
      <c r="E1135" s="31" t="s">
        <v>2012</v>
      </c>
      <c r="F1135" s="31" t="s">
        <v>2017</v>
      </c>
      <c r="G1135" s="34" t="s">
        <v>2014</v>
      </c>
    </row>
    <row r="1136" spans="1:7" x14ac:dyDescent="0.25">
      <c r="A1136" s="31" t="s">
        <v>2011</v>
      </c>
      <c r="B1136" s="31" t="s">
        <v>2835</v>
      </c>
      <c r="C1136" s="31" t="s">
        <v>383</v>
      </c>
      <c r="D1136" s="31" t="s">
        <v>6191</v>
      </c>
      <c r="E1136" s="31" t="s">
        <v>2012</v>
      </c>
      <c r="F1136" s="31" t="s">
        <v>2013</v>
      </c>
    </row>
    <row r="1137" spans="1:7" x14ac:dyDescent="0.25">
      <c r="A1137" s="31" t="s">
        <v>2011</v>
      </c>
      <c r="B1137" s="31" t="s">
        <v>2836</v>
      </c>
      <c r="C1137" s="31" t="s">
        <v>383</v>
      </c>
      <c r="D1137" s="31" t="s">
        <v>6192</v>
      </c>
      <c r="E1137" s="31" t="s">
        <v>2012</v>
      </c>
      <c r="F1137" s="31" t="s">
        <v>2017</v>
      </c>
      <c r="G1137" s="34" t="s">
        <v>2014</v>
      </c>
    </row>
    <row r="1138" spans="1:7" x14ac:dyDescent="0.25">
      <c r="A1138" s="31" t="s">
        <v>2011</v>
      </c>
      <c r="B1138" s="31" t="s">
        <v>2837</v>
      </c>
      <c r="C1138" s="31" t="s">
        <v>383</v>
      </c>
      <c r="D1138" s="31" t="s">
        <v>6193</v>
      </c>
      <c r="E1138" s="31" t="s">
        <v>2012</v>
      </c>
      <c r="F1138" s="31" t="s">
        <v>2013</v>
      </c>
    </row>
    <row r="1139" spans="1:7" x14ac:dyDescent="0.25">
      <c r="A1139" s="31" t="s">
        <v>2011</v>
      </c>
      <c r="B1139" s="31" t="s">
        <v>2838</v>
      </c>
      <c r="C1139" s="31" t="s">
        <v>383</v>
      </c>
      <c r="D1139" s="31" t="s">
        <v>6194</v>
      </c>
      <c r="E1139" s="31" t="s">
        <v>2012</v>
      </c>
      <c r="F1139" s="31" t="s">
        <v>2013</v>
      </c>
      <c r="G1139" s="34" t="s">
        <v>9529</v>
      </c>
    </row>
    <row r="1140" spans="1:7" x14ac:dyDescent="0.25">
      <c r="A1140" s="31" t="s">
        <v>2011</v>
      </c>
      <c r="B1140" s="31" t="s">
        <v>2839</v>
      </c>
      <c r="C1140" s="31" t="s">
        <v>383</v>
      </c>
      <c r="D1140" s="31" t="s">
        <v>6195</v>
      </c>
      <c r="E1140" s="31" t="s">
        <v>2012</v>
      </c>
      <c r="F1140" s="31" t="s">
        <v>2013</v>
      </c>
    </row>
    <row r="1141" spans="1:7" x14ac:dyDescent="0.25">
      <c r="A1141" s="31" t="s">
        <v>2011</v>
      </c>
      <c r="B1141" s="31" t="s">
        <v>2840</v>
      </c>
      <c r="C1141" s="31" t="s">
        <v>383</v>
      </c>
      <c r="D1141" s="31" t="s">
        <v>6196</v>
      </c>
      <c r="E1141" s="31" t="s">
        <v>2012</v>
      </c>
      <c r="F1141" s="31" t="s">
        <v>2013</v>
      </c>
    </row>
    <row r="1142" spans="1:7" x14ac:dyDescent="0.25">
      <c r="A1142" s="31" t="s">
        <v>2011</v>
      </c>
      <c r="B1142" s="31" t="s">
        <v>2841</v>
      </c>
      <c r="C1142" s="31" t="s">
        <v>383</v>
      </c>
      <c r="D1142" s="31" t="s">
        <v>6197</v>
      </c>
      <c r="E1142" s="31" t="s">
        <v>2012</v>
      </c>
      <c r="F1142" s="31" t="s">
        <v>2017</v>
      </c>
      <c r="G1142" s="34" t="s">
        <v>2014</v>
      </c>
    </row>
    <row r="1143" spans="1:7" x14ac:dyDescent="0.25">
      <c r="A1143" s="31" t="s">
        <v>2011</v>
      </c>
      <c r="B1143" s="31" t="s">
        <v>2842</v>
      </c>
      <c r="C1143" s="31" t="s">
        <v>383</v>
      </c>
      <c r="D1143" s="31" t="s">
        <v>6198</v>
      </c>
      <c r="E1143" s="31" t="s">
        <v>2012</v>
      </c>
      <c r="F1143" s="31" t="s">
        <v>2015</v>
      </c>
      <c r="G1143" s="34" t="s">
        <v>2032</v>
      </c>
    </row>
    <row r="1144" spans="1:7" x14ac:dyDescent="0.25">
      <c r="A1144" s="31" t="s">
        <v>2011</v>
      </c>
      <c r="B1144" s="31" t="s">
        <v>2843</v>
      </c>
      <c r="C1144" s="31" t="s">
        <v>383</v>
      </c>
      <c r="D1144" s="31" t="s">
        <v>6199</v>
      </c>
      <c r="E1144" s="31" t="s">
        <v>2012</v>
      </c>
      <c r="F1144" s="31" t="s">
        <v>2013</v>
      </c>
    </row>
    <row r="1145" spans="1:7" x14ac:dyDescent="0.25">
      <c r="A1145" s="31" t="s">
        <v>2011</v>
      </c>
      <c r="B1145" s="31" t="s">
        <v>2844</v>
      </c>
      <c r="C1145" s="31" t="s">
        <v>383</v>
      </c>
      <c r="D1145" s="31" t="s">
        <v>6200</v>
      </c>
      <c r="E1145" s="31" t="s">
        <v>2012</v>
      </c>
      <c r="F1145" s="31" t="s">
        <v>2017</v>
      </c>
      <c r="G1145" s="34" t="s">
        <v>2032</v>
      </c>
    </row>
    <row r="1146" spans="1:7" x14ac:dyDescent="0.25">
      <c r="A1146" s="31" t="s">
        <v>2011</v>
      </c>
      <c r="B1146" s="31" t="s">
        <v>269</v>
      </c>
      <c r="C1146" s="31" t="s">
        <v>383</v>
      </c>
      <c r="D1146" s="31" t="s">
        <v>1206</v>
      </c>
      <c r="E1146" s="31" t="s">
        <v>2012</v>
      </c>
      <c r="F1146" s="31" t="s">
        <v>2013</v>
      </c>
      <c r="G1146" s="34" t="s">
        <v>9923</v>
      </c>
    </row>
    <row r="1147" spans="1:7" x14ac:dyDescent="0.25">
      <c r="A1147" s="31" t="s">
        <v>2011</v>
      </c>
      <c r="B1147" s="31" t="s">
        <v>2845</v>
      </c>
      <c r="C1147" s="31" t="s">
        <v>383</v>
      </c>
      <c r="D1147" s="31" t="s">
        <v>6201</v>
      </c>
      <c r="E1147" s="31" t="s">
        <v>2012</v>
      </c>
      <c r="F1147" s="31" t="s">
        <v>2015</v>
      </c>
      <c r="G1147" s="34" t="s">
        <v>2032</v>
      </c>
    </row>
    <row r="1148" spans="1:7" x14ac:dyDescent="0.25">
      <c r="A1148" s="31" t="s">
        <v>2011</v>
      </c>
      <c r="B1148" s="31" t="s">
        <v>2846</v>
      </c>
      <c r="C1148" s="31" t="s">
        <v>383</v>
      </c>
      <c r="D1148" s="31" t="s">
        <v>6202</v>
      </c>
      <c r="E1148" s="31" t="s">
        <v>2012</v>
      </c>
      <c r="F1148" s="31" t="s">
        <v>2013</v>
      </c>
    </row>
    <row r="1149" spans="1:7" x14ac:dyDescent="0.25">
      <c r="A1149" s="31" t="s">
        <v>2011</v>
      </c>
      <c r="B1149" s="31" t="s">
        <v>2847</v>
      </c>
      <c r="C1149" s="31" t="s">
        <v>383</v>
      </c>
      <c r="D1149" s="31" t="s">
        <v>6203</v>
      </c>
      <c r="E1149" s="31" t="s">
        <v>2012</v>
      </c>
      <c r="F1149" s="31" t="s">
        <v>2013</v>
      </c>
    </row>
    <row r="1150" spans="1:7" x14ac:dyDescent="0.25">
      <c r="A1150" s="31" t="s">
        <v>2011</v>
      </c>
      <c r="B1150" s="31" t="s">
        <v>2848</v>
      </c>
      <c r="C1150" s="31" t="s">
        <v>383</v>
      </c>
      <c r="D1150" s="31" t="s">
        <v>6204</v>
      </c>
      <c r="E1150" s="31" t="s">
        <v>2012</v>
      </c>
      <c r="F1150" s="31" t="s">
        <v>2015</v>
      </c>
      <c r="G1150" s="34" t="s">
        <v>2032</v>
      </c>
    </row>
    <row r="1151" spans="1:7" x14ac:dyDescent="0.25">
      <c r="A1151" s="31" t="s">
        <v>2011</v>
      </c>
      <c r="B1151" s="31" t="s">
        <v>2849</v>
      </c>
      <c r="C1151" s="31" t="s">
        <v>383</v>
      </c>
      <c r="D1151" s="31" t="s">
        <v>6205</v>
      </c>
      <c r="E1151" s="31" t="s">
        <v>2012</v>
      </c>
      <c r="F1151" s="31" t="s">
        <v>2015</v>
      </c>
      <c r="G1151" s="34" t="s">
        <v>2032</v>
      </c>
    </row>
    <row r="1152" spans="1:7" x14ac:dyDescent="0.25">
      <c r="A1152" s="31" t="s">
        <v>2011</v>
      </c>
      <c r="B1152" s="31" t="s">
        <v>2850</v>
      </c>
      <c r="C1152" s="31" t="s">
        <v>383</v>
      </c>
      <c r="D1152" s="31" t="s">
        <v>6206</v>
      </c>
      <c r="E1152" s="31" t="s">
        <v>2012</v>
      </c>
      <c r="F1152" s="31" t="s">
        <v>2013</v>
      </c>
    </row>
    <row r="1153" spans="1:7" x14ac:dyDescent="0.25">
      <c r="A1153" s="31" t="s">
        <v>2011</v>
      </c>
      <c r="B1153" s="31" t="s">
        <v>2851</v>
      </c>
      <c r="C1153" s="31" t="s">
        <v>383</v>
      </c>
      <c r="D1153" s="31" t="s">
        <v>6207</v>
      </c>
      <c r="E1153" s="31" t="s">
        <v>2012</v>
      </c>
      <c r="F1153" s="31" t="s">
        <v>2013</v>
      </c>
    </row>
    <row r="1154" spans="1:7" x14ac:dyDescent="0.25">
      <c r="A1154" s="31" t="s">
        <v>2011</v>
      </c>
      <c r="B1154" s="31" t="s">
        <v>2852</v>
      </c>
      <c r="C1154" s="31" t="s">
        <v>383</v>
      </c>
      <c r="D1154" s="31" t="s">
        <v>6208</v>
      </c>
      <c r="E1154" s="31" t="s">
        <v>2012</v>
      </c>
      <c r="F1154" s="31" t="s">
        <v>2013</v>
      </c>
    </row>
    <row r="1155" spans="1:7" x14ac:dyDescent="0.25">
      <c r="A1155" s="31" t="s">
        <v>2011</v>
      </c>
      <c r="B1155" s="31" t="s">
        <v>2853</v>
      </c>
      <c r="C1155" s="31" t="s">
        <v>383</v>
      </c>
      <c r="D1155" s="31" t="s">
        <v>6209</v>
      </c>
      <c r="E1155" s="31" t="s">
        <v>2012</v>
      </c>
      <c r="F1155" s="31" t="s">
        <v>2013</v>
      </c>
    </row>
    <row r="1156" spans="1:7" x14ac:dyDescent="0.25">
      <c r="A1156" s="31" t="s">
        <v>2011</v>
      </c>
      <c r="B1156" s="31" t="s">
        <v>2854</v>
      </c>
      <c r="C1156" s="31" t="s">
        <v>383</v>
      </c>
      <c r="D1156" s="31" t="s">
        <v>6210</v>
      </c>
      <c r="E1156" s="31" t="s">
        <v>2012</v>
      </c>
      <c r="F1156" s="31" t="s">
        <v>2015</v>
      </c>
      <c r="G1156" s="34" t="s">
        <v>2032</v>
      </c>
    </row>
    <row r="1157" spans="1:7" x14ac:dyDescent="0.25">
      <c r="A1157" s="31" t="s">
        <v>2011</v>
      </c>
      <c r="B1157" s="31" t="s">
        <v>2855</v>
      </c>
      <c r="C1157" s="31" t="s">
        <v>383</v>
      </c>
      <c r="D1157" s="31" t="s">
        <v>6211</v>
      </c>
      <c r="E1157" s="31" t="s">
        <v>2012</v>
      </c>
      <c r="F1157" s="31" t="s">
        <v>2015</v>
      </c>
      <c r="G1157" s="34" t="s">
        <v>2032</v>
      </c>
    </row>
    <row r="1158" spans="1:7" x14ac:dyDescent="0.25">
      <c r="A1158" s="31" t="s">
        <v>2011</v>
      </c>
      <c r="B1158" s="31" t="s">
        <v>2856</v>
      </c>
      <c r="C1158" s="31" t="s">
        <v>383</v>
      </c>
      <c r="D1158" s="31" t="s">
        <v>6212</v>
      </c>
      <c r="E1158" s="31" t="s">
        <v>2012</v>
      </c>
      <c r="F1158" s="31" t="s">
        <v>2013</v>
      </c>
      <c r="G1158" s="34" t="s">
        <v>9924</v>
      </c>
    </row>
    <row r="1159" spans="1:7" x14ac:dyDescent="0.25">
      <c r="A1159" s="31" t="s">
        <v>2011</v>
      </c>
      <c r="B1159" s="31" t="s">
        <v>2857</v>
      </c>
      <c r="C1159" s="31" t="s">
        <v>383</v>
      </c>
      <c r="D1159" s="31" t="s">
        <v>6213</v>
      </c>
      <c r="E1159" s="31" t="s">
        <v>2012</v>
      </c>
      <c r="F1159" s="31" t="s">
        <v>2013</v>
      </c>
    </row>
    <row r="1160" spans="1:7" x14ac:dyDescent="0.25">
      <c r="A1160" s="31" t="s">
        <v>2011</v>
      </c>
      <c r="B1160" s="31" t="s">
        <v>2858</v>
      </c>
      <c r="C1160" s="31" t="s">
        <v>383</v>
      </c>
      <c r="D1160" s="31" t="s">
        <v>6214</v>
      </c>
      <c r="E1160" s="31" t="s">
        <v>2012</v>
      </c>
      <c r="F1160" s="31" t="s">
        <v>2015</v>
      </c>
      <c r="G1160" s="34" t="s">
        <v>2032</v>
      </c>
    </row>
    <row r="1161" spans="1:7" x14ac:dyDescent="0.25">
      <c r="A1161" s="31" t="s">
        <v>2011</v>
      </c>
      <c r="B1161" s="31" t="s">
        <v>2859</v>
      </c>
      <c r="C1161" s="31" t="s">
        <v>383</v>
      </c>
      <c r="D1161" s="31" t="s">
        <v>6215</v>
      </c>
      <c r="E1161" s="31" t="s">
        <v>2012</v>
      </c>
      <c r="F1161" s="31" t="s">
        <v>2013</v>
      </c>
    </row>
    <row r="1162" spans="1:7" x14ac:dyDescent="0.25">
      <c r="A1162" s="31" t="s">
        <v>2011</v>
      </c>
      <c r="B1162" s="31" t="s">
        <v>2860</v>
      </c>
      <c r="C1162" s="31" t="s">
        <v>383</v>
      </c>
      <c r="D1162" s="31" t="s">
        <v>6216</v>
      </c>
      <c r="E1162" s="31" t="s">
        <v>2012</v>
      </c>
      <c r="F1162" s="31" t="s">
        <v>2013</v>
      </c>
    </row>
    <row r="1163" spans="1:7" ht="15" customHeight="1" x14ac:dyDescent="0.25">
      <c r="A1163" s="31" t="s">
        <v>2011</v>
      </c>
      <c r="B1163" s="31" t="s">
        <v>2861</v>
      </c>
      <c r="C1163" s="31" t="s">
        <v>383</v>
      </c>
      <c r="D1163" s="31" t="s">
        <v>6217</v>
      </c>
      <c r="E1163" s="31" t="s">
        <v>2012</v>
      </c>
      <c r="F1163" s="31" t="s">
        <v>2013</v>
      </c>
    </row>
    <row r="1164" spans="1:7" x14ac:dyDescent="0.25">
      <c r="A1164" s="31" t="s">
        <v>2011</v>
      </c>
      <c r="B1164" s="31" t="s">
        <v>2862</v>
      </c>
      <c r="C1164" s="31" t="s">
        <v>383</v>
      </c>
      <c r="D1164" s="31" t="s">
        <v>6218</v>
      </c>
      <c r="E1164" s="31" t="s">
        <v>2012</v>
      </c>
      <c r="F1164" s="31" t="s">
        <v>2017</v>
      </c>
      <c r="G1164" s="34" t="s">
        <v>2032</v>
      </c>
    </row>
    <row r="1165" spans="1:7" x14ac:dyDescent="0.25">
      <c r="A1165" s="31" t="s">
        <v>2011</v>
      </c>
      <c r="B1165" s="31" t="s">
        <v>2863</v>
      </c>
      <c r="C1165" s="31" t="s">
        <v>383</v>
      </c>
      <c r="D1165" s="31" t="s">
        <v>6219</v>
      </c>
      <c r="E1165" s="31" t="s">
        <v>2012</v>
      </c>
      <c r="F1165" s="31" t="s">
        <v>2017</v>
      </c>
      <c r="G1165" s="34" t="s">
        <v>2032</v>
      </c>
    </row>
    <row r="1166" spans="1:7" x14ac:dyDescent="0.25">
      <c r="A1166" s="31" t="s">
        <v>2011</v>
      </c>
      <c r="B1166" s="31" t="s">
        <v>2864</v>
      </c>
      <c r="C1166" s="31" t="s">
        <v>383</v>
      </c>
      <c r="D1166" s="31" t="s">
        <v>6220</v>
      </c>
      <c r="E1166" s="31" t="s">
        <v>2012</v>
      </c>
      <c r="F1166" s="31" t="s">
        <v>2017</v>
      </c>
      <c r="G1166" s="34" t="s">
        <v>2032</v>
      </c>
    </row>
    <row r="1167" spans="1:7" x14ac:dyDescent="0.25">
      <c r="A1167" s="31" t="s">
        <v>2011</v>
      </c>
      <c r="B1167" s="31" t="s">
        <v>2865</v>
      </c>
      <c r="C1167" s="31" t="s">
        <v>383</v>
      </c>
      <c r="D1167" s="31" t="s">
        <v>6221</v>
      </c>
      <c r="E1167" s="31" t="s">
        <v>2012</v>
      </c>
      <c r="F1167" s="31" t="s">
        <v>2017</v>
      </c>
      <c r="G1167" s="34" t="s">
        <v>2032</v>
      </c>
    </row>
    <row r="1168" spans="1:7" x14ac:dyDescent="0.25">
      <c r="A1168" s="31" t="s">
        <v>2011</v>
      </c>
      <c r="B1168" s="31" t="s">
        <v>2866</v>
      </c>
      <c r="C1168" s="31" t="s">
        <v>383</v>
      </c>
      <c r="D1168" s="31" t="s">
        <v>6222</v>
      </c>
      <c r="E1168" s="31" t="s">
        <v>2012</v>
      </c>
      <c r="F1168" s="31" t="s">
        <v>2015</v>
      </c>
      <c r="G1168" s="34" t="s">
        <v>2032</v>
      </c>
    </row>
    <row r="1169" spans="1:7" x14ac:dyDescent="0.25">
      <c r="A1169" s="31" t="s">
        <v>2011</v>
      </c>
      <c r="B1169" s="31" t="s">
        <v>2867</v>
      </c>
      <c r="C1169" s="31" t="s">
        <v>383</v>
      </c>
      <c r="D1169" s="31" t="s">
        <v>6223</v>
      </c>
      <c r="E1169" s="31" t="s">
        <v>2012</v>
      </c>
      <c r="F1169" s="31" t="s">
        <v>2015</v>
      </c>
      <c r="G1169" s="34" t="s">
        <v>2032</v>
      </c>
    </row>
    <row r="1170" spans="1:7" x14ac:dyDescent="0.25">
      <c r="A1170" s="31" t="s">
        <v>2011</v>
      </c>
      <c r="B1170" s="31" t="s">
        <v>2868</v>
      </c>
      <c r="C1170" s="31" t="s">
        <v>383</v>
      </c>
      <c r="D1170" s="31" t="s">
        <v>6224</v>
      </c>
      <c r="E1170" s="31" t="s">
        <v>2012</v>
      </c>
      <c r="F1170" s="31" t="s">
        <v>2015</v>
      </c>
      <c r="G1170" s="34" t="s">
        <v>2032</v>
      </c>
    </row>
    <row r="1171" spans="1:7" x14ac:dyDescent="0.25">
      <c r="A1171" s="31" t="s">
        <v>2011</v>
      </c>
      <c r="B1171" s="31" t="s">
        <v>2869</v>
      </c>
      <c r="C1171" s="31" t="s">
        <v>383</v>
      </c>
      <c r="D1171" s="31" t="s">
        <v>6225</v>
      </c>
      <c r="E1171" s="31" t="s">
        <v>2012</v>
      </c>
      <c r="F1171" s="31" t="s">
        <v>2017</v>
      </c>
      <c r="G1171" s="34" t="s">
        <v>2032</v>
      </c>
    </row>
    <row r="1172" spans="1:7" x14ac:dyDescent="0.25">
      <c r="A1172" s="31" t="s">
        <v>2011</v>
      </c>
      <c r="B1172" s="31" t="s">
        <v>2870</v>
      </c>
      <c r="C1172" s="31" t="s">
        <v>383</v>
      </c>
      <c r="D1172" s="31" t="s">
        <v>6226</v>
      </c>
      <c r="E1172" s="31" t="s">
        <v>2012</v>
      </c>
      <c r="F1172" s="31" t="s">
        <v>2015</v>
      </c>
      <c r="G1172" s="34" t="s">
        <v>2032</v>
      </c>
    </row>
    <row r="1173" spans="1:7" x14ac:dyDescent="0.25">
      <c r="A1173" s="31" t="s">
        <v>2011</v>
      </c>
      <c r="B1173" s="31" t="s">
        <v>2871</v>
      </c>
      <c r="C1173" s="31" t="s">
        <v>383</v>
      </c>
      <c r="D1173" s="31" t="s">
        <v>6227</v>
      </c>
      <c r="E1173" s="31" t="s">
        <v>2012</v>
      </c>
      <c r="F1173" s="31" t="s">
        <v>2017</v>
      </c>
      <c r="G1173" s="34" t="s">
        <v>2032</v>
      </c>
    </row>
    <row r="1174" spans="1:7" x14ac:dyDescent="0.25">
      <c r="A1174" s="31" t="s">
        <v>2011</v>
      </c>
      <c r="B1174" s="31" t="s">
        <v>2872</v>
      </c>
      <c r="C1174" s="31" t="s">
        <v>383</v>
      </c>
      <c r="D1174" s="31" t="s">
        <v>6228</v>
      </c>
      <c r="E1174" s="31" t="s">
        <v>2012</v>
      </c>
      <c r="F1174" s="31" t="s">
        <v>2017</v>
      </c>
      <c r="G1174" s="34" t="s">
        <v>2032</v>
      </c>
    </row>
    <row r="1175" spans="1:7" x14ac:dyDescent="0.25">
      <c r="A1175" s="31" t="s">
        <v>2011</v>
      </c>
      <c r="B1175" s="31" t="s">
        <v>2873</v>
      </c>
      <c r="C1175" s="31" t="s">
        <v>383</v>
      </c>
      <c r="D1175" s="31" t="s">
        <v>6229</v>
      </c>
      <c r="E1175" s="31" t="s">
        <v>2012</v>
      </c>
      <c r="F1175" s="31" t="s">
        <v>2013</v>
      </c>
    </row>
    <row r="1176" spans="1:7" x14ac:dyDescent="0.25">
      <c r="A1176" s="31" t="s">
        <v>2011</v>
      </c>
      <c r="B1176" s="31" t="s">
        <v>2874</v>
      </c>
      <c r="C1176" s="31" t="s">
        <v>383</v>
      </c>
      <c r="D1176" s="31" t="s">
        <v>6230</v>
      </c>
      <c r="E1176" s="31" t="s">
        <v>2012</v>
      </c>
      <c r="F1176" s="31" t="s">
        <v>2013</v>
      </c>
    </row>
    <row r="1177" spans="1:7" x14ac:dyDescent="0.25">
      <c r="A1177" s="31" t="s">
        <v>2011</v>
      </c>
      <c r="B1177" s="31" t="s">
        <v>2875</v>
      </c>
      <c r="C1177" s="31" t="s">
        <v>383</v>
      </c>
      <c r="D1177" s="31" t="s">
        <v>6231</v>
      </c>
      <c r="E1177" s="31" t="s">
        <v>2012</v>
      </c>
      <c r="F1177" s="31" t="s">
        <v>2017</v>
      </c>
      <c r="G1177" s="34" t="s">
        <v>2032</v>
      </c>
    </row>
    <row r="1178" spans="1:7" x14ac:dyDescent="0.25">
      <c r="A1178" s="31" t="s">
        <v>2011</v>
      </c>
      <c r="B1178" s="31" t="s">
        <v>2876</v>
      </c>
      <c r="C1178" s="31" t="s">
        <v>383</v>
      </c>
      <c r="D1178" s="31" t="s">
        <v>6232</v>
      </c>
      <c r="E1178" s="31" t="s">
        <v>2012</v>
      </c>
      <c r="F1178" s="31" t="s">
        <v>2015</v>
      </c>
      <c r="G1178" s="34" t="s">
        <v>2032</v>
      </c>
    </row>
    <row r="1179" spans="1:7" x14ac:dyDescent="0.25">
      <c r="A1179" s="31" t="s">
        <v>2011</v>
      </c>
      <c r="B1179" s="31" t="s">
        <v>2877</v>
      </c>
      <c r="C1179" s="31" t="s">
        <v>383</v>
      </c>
      <c r="D1179" s="31" t="s">
        <v>6233</v>
      </c>
      <c r="E1179" s="31" t="s">
        <v>2012</v>
      </c>
      <c r="F1179" s="31" t="s">
        <v>2013</v>
      </c>
    </row>
    <row r="1180" spans="1:7" x14ac:dyDescent="0.25">
      <c r="A1180" s="31" t="s">
        <v>2011</v>
      </c>
      <c r="B1180" s="31" t="s">
        <v>2878</v>
      </c>
      <c r="C1180" s="31" t="s">
        <v>383</v>
      </c>
      <c r="D1180" s="31" t="s">
        <v>6234</v>
      </c>
      <c r="E1180" s="31" t="s">
        <v>2012</v>
      </c>
      <c r="F1180" s="31" t="s">
        <v>2013</v>
      </c>
    </row>
    <row r="1181" spans="1:7" x14ac:dyDescent="0.25">
      <c r="A1181" s="31" t="s">
        <v>2011</v>
      </c>
      <c r="B1181" s="31" t="s">
        <v>2879</v>
      </c>
      <c r="C1181" s="31" t="s">
        <v>383</v>
      </c>
      <c r="D1181" s="31" t="s">
        <v>6235</v>
      </c>
      <c r="E1181" s="31" t="s">
        <v>2012</v>
      </c>
      <c r="F1181" s="31" t="s">
        <v>2013</v>
      </c>
    </row>
    <row r="1182" spans="1:7" x14ac:dyDescent="0.25">
      <c r="A1182" s="31" t="s">
        <v>2011</v>
      </c>
      <c r="B1182" s="31" t="s">
        <v>2880</v>
      </c>
      <c r="C1182" s="31" t="s">
        <v>383</v>
      </c>
      <c r="D1182" s="31" t="s">
        <v>6236</v>
      </c>
      <c r="E1182" s="31" t="s">
        <v>2012</v>
      </c>
      <c r="F1182" s="31" t="s">
        <v>2013</v>
      </c>
    </row>
    <row r="1183" spans="1:7" x14ac:dyDescent="0.25">
      <c r="A1183" s="31" t="s">
        <v>2011</v>
      </c>
      <c r="B1183" s="31" t="s">
        <v>2881</v>
      </c>
      <c r="C1183" s="31" t="s">
        <v>383</v>
      </c>
      <c r="D1183" s="31" t="s">
        <v>6237</v>
      </c>
      <c r="E1183" s="31" t="s">
        <v>2012</v>
      </c>
      <c r="F1183" s="31" t="s">
        <v>2015</v>
      </c>
      <c r="G1183" s="34" t="s">
        <v>2032</v>
      </c>
    </row>
    <row r="1184" spans="1:7" x14ac:dyDescent="0.25">
      <c r="A1184" s="31" t="s">
        <v>2011</v>
      </c>
      <c r="B1184" s="31" t="s">
        <v>2882</v>
      </c>
      <c r="C1184" s="31" t="s">
        <v>383</v>
      </c>
      <c r="D1184" s="31" t="s">
        <v>6238</v>
      </c>
      <c r="E1184" s="31" t="s">
        <v>2012</v>
      </c>
      <c r="F1184" s="31" t="s">
        <v>2017</v>
      </c>
      <c r="G1184" s="34" t="s">
        <v>2032</v>
      </c>
    </row>
    <row r="1185" spans="1:7" x14ac:dyDescent="0.25">
      <c r="A1185" s="31" t="s">
        <v>2011</v>
      </c>
      <c r="B1185" s="31" t="s">
        <v>2883</v>
      </c>
      <c r="C1185" s="31" t="s">
        <v>383</v>
      </c>
      <c r="D1185" s="31" t="s">
        <v>6239</v>
      </c>
      <c r="E1185" s="31" t="s">
        <v>2012</v>
      </c>
      <c r="F1185" s="31" t="s">
        <v>2013</v>
      </c>
    </row>
    <row r="1186" spans="1:7" x14ac:dyDescent="0.25">
      <c r="A1186" s="31" t="s">
        <v>2011</v>
      </c>
      <c r="B1186" s="31" t="s">
        <v>2884</v>
      </c>
      <c r="C1186" s="31" t="s">
        <v>383</v>
      </c>
      <c r="D1186" s="31" t="s">
        <v>6240</v>
      </c>
      <c r="E1186" s="31" t="s">
        <v>2012</v>
      </c>
      <c r="F1186" s="31" t="s">
        <v>2013</v>
      </c>
    </row>
    <row r="1187" spans="1:7" x14ac:dyDescent="0.25">
      <c r="A1187" s="31" t="s">
        <v>2011</v>
      </c>
      <c r="B1187" s="31" t="s">
        <v>2885</v>
      </c>
      <c r="C1187" s="31" t="s">
        <v>383</v>
      </c>
      <c r="D1187" s="31" t="s">
        <v>6241</v>
      </c>
      <c r="E1187" s="31" t="s">
        <v>2012</v>
      </c>
      <c r="F1187" s="31" t="s">
        <v>2013</v>
      </c>
    </row>
    <row r="1188" spans="1:7" x14ac:dyDescent="0.25">
      <c r="A1188" s="31" t="s">
        <v>2011</v>
      </c>
      <c r="B1188" s="31" t="s">
        <v>2886</v>
      </c>
      <c r="C1188" s="31" t="s">
        <v>383</v>
      </c>
      <c r="D1188" s="31" t="s">
        <v>6242</v>
      </c>
      <c r="E1188" s="31" t="s">
        <v>2012</v>
      </c>
      <c r="F1188" s="31" t="s">
        <v>2013</v>
      </c>
    </row>
    <row r="1189" spans="1:7" x14ac:dyDescent="0.25">
      <c r="A1189" s="31" t="s">
        <v>2011</v>
      </c>
      <c r="B1189" s="31" t="s">
        <v>2887</v>
      </c>
      <c r="C1189" s="31" t="s">
        <v>383</v>
      </c>
      <c r="D1189" s="31" t="s">
        <v>6243</v>
      </c>
      <c r="E1189" s="31" t="s">
        <v>2012</v>
      </c>
      <c r="F1189" s="31" t="s">
        <v>2015</v>
      </c>
      <c r="G1189" s="34" t="s">
        <v>2032</v>
      </c>
    </row>
    <row r="1190" spans="1:7" x14ac:dyDescent="0.25">
      <c r="A1190" s="31" t="s">
        <v>2011</v>
      </c>
      <c r="B1190" s="31" t="s">
        <v>2888</v>
      </c>
      <c r="C1190" s="31" t="s">
        <v>383</v>
      </c>
      <c r="D1190" s="31" t="s">
        <v>6244</v>
      </c>
      <c r="E1190" s="31" t="s">
        <v>2012</v>
      </c>
      <c r="F1190" s="31" t="s">
        <v>2017</v>
      </c>
      <c r="G1190" s="34" t="s">
        <v>2032</v>
      </c>
    </row>
    <row r="1191" spans="1:7" x14ac:dyDescent="0.25">
      <c r="A1191" s="31" t="s">
        <v>2011</v>
      </c>
      <c r="B1191" s="31" t="s">
        <v>2889</v>
      </c>
      <c r="C1191" s="31" t="s">
        <v>383</v>
      </c>
      <c r="D1191" s="31" t="s">
        <v>6245</v>
      </c>
      <c r="E1191" s="31" t="s">
        <v>2012</v>
      </c>
      <c r="F1191" s="31" t="s">
        <v>2017</v>
      </c>
      <c r="G1191" s="34" t="s">
        <v>2032</v>
      </c>
    </row>
    <row r="1192" spans="1:7" x14ac:dyDescent="0.25">
      <c r="A1192" s="31" t="s">
        <v>2011</v>
      </c>
      <c r="B1192" s="31" t="s">
        <v>1473</v>
      </c>
      <c r="C1192" s="31" t="s">
        <v>383</v>
      </c>
      <c r="D1192" s="31" t="s">
        <v>8802</v>
      </c>
      <c r="E1192" s="31" t="s">
        <v>2012</v>
      </c>
      <c r="F1192" s="31" t="s">
        <v>2018</v>
      </c>
    </row>
    <row r="1193" spans="1:7" x14ac:dyDescent="0.25">
      <c r="A1193" s="31" t="s">
        <v>2011</v>
      </c>
      <c r="B1193" s="31" t="s">
        <v>881</v>
      </c>
      <c r="C1193" s="31" t="s">
        <v>383</v>
      </c>
      <c r="D1193" s="31" t="s">
        <v>9530</v>
      </c>
      <c r="E1193" s="31" t="s">
        <v>2012</v>
      </c>
      <c r="F1193" s="31" t="s">
        <v>2013</v>
      </c>
      <c r="G1193" s="34" t="s">
        <v>9531</v>
      </c>
    </row>
    <row r="1194" spans="1:7" x14ac:dyDescent="0.25">
      <c r="A1194" s="31" t="s">
        <v>2011</v>
      </c>
      <c r="B1194" s="31" t="s">
        <v>2890</v>
      </c>
      <c r="C1194" s="31" t="s">
        <v>383</v>
      </c>
      <c r="D1194" s="31" t="s">
        <v>6246</v>
      </c>
      <c r="E1194" s="31" t="s">
        <v>2012</v>
      </c>
      <c r="F1194" s="31" t="s">
        <v>2013</v>
      </c>
    </row>
    <row r="1195" spans="1:7" x14ac:dyDescent="0.25">
      <c r="A1195" s="31" t="s">
        <v>2011</v>
      </c>
      <c r="B1195" s="31" t="s">
        <v>351</v>
      </c>
      <c r="C1195" s="31" t="s">
        <v>383</v>
      </c>
      <c r="D1195" s="31" t="s">
        <v>1192</v>
      </c>
      <c r="E1195" s="31" t="s">
        <v>2012</v>
      </c>
      <c r="F1195" s="31" t="s">
        <v>2013</v>
      </c>
      <c r="G1195" s="34" t="s">
        <v>9532</v>
      </c>
    </row>
    <row r="1196" spans="1:7" x14ac:dyDescent="0.25">
      <c r="A1196" s="31" t="s">
        <v>2011</v>
      </c>
      <c r="B1196" s="31" t="s">
        <v>2891</v>
      </c>
      <c r="C1196" s="31" t="s">
        <v>383</v>
      </c>
      <c r="D1196" s="31" t="s">
        <v>6247</v>
      </c>
      <c r="E1196" s="31" t="s">
        <v>2012</v>
      </c>
      <c r="F1196" s="31" t="s">
        <v>2013</v>
      </c>
    </row>
    <row r="1197" spans="1:7" x14ac:dyDescent="0.25">
      <c r="A1197" s="31" t="s">
        <v>2011</v>
      </c>
      <c r="B1197" s="31" t="s">
        <v>943</v>
      </c>
      <c r="C1197" s="31" t="s">
        <v>383</v>
      </c>
      <c r="D1197" s="31" t="s">
        <v>1353</v>
      </c>
      <c r="E1197" s="31" t="s">
        <v>2012</v>
      </c>
      <c r="F1197" s="31" t="s">
        <v>2013</v>
      </c>
      <c r="G1197" s="34" t="s">
        <v>9533</v>
      </c>
    </row>
    <row r="1198" spans="1:7" x14ac:dyDescent="0.25">
      <c r="A1198" s="31" t="s">
        <v>2011</v>
      </c>
      <c r="B1198" s="31" t="s">
        <v>121</v>
      </c>
      <c r="C1198" s="31" t="s">
        <v>383</v>
      </c>
      <c r="D1198" s="31" t="s">
        <v>1041</v>
      </c>
      <c r="E1198" s="31" t="s">
        <v>2012</v>
      </c>
      <c r="F1198" s="31" t="s">
        <v>2013</v>
      </c>
      <c r="G1198" s="34" t="s">
        <v>9534</v>
      </c>
    </row>
    <row r="1199" spans="1:7" x14ac:dyDescent="0.25">
      <c r="A1199" s="31" t="s">
        <v>2011</v>
      </c>
      <c r="B1199" s="31" t="s">
        <v>1474</v>
      </c>
      <c r="C1199" s="31" t="s">
        <v>383</v>
      </c>
      <c r="D1199" s="31" t="s">
        <v>6248</v>
      </c>
      <c r="E1199" s="31" t="s">
        <v>2012</v>
      </c>
      <c r="F1199" s="31" t="s">
        <v>2018</v>
      </c>
    </row>
    <row r="1200" spans="1:7" x14ac:dyDescent="0.25">
      <c r="A1200" s="31" t="s">
        <v>2011</v>
      </c>
      <c r="B1200" s="31" t="s">
        <v>1475</v>
      </c>
      <c r="C1200" s="31" t="s">
        <v>383</v>
      </c>
      <c r="D1200" s="31" t="s">
        <v>6249</v>
      </c>
      <c r="E1200" s="31" t="s">
        <v>2012</v>
      </c>
      <c r="F1200" s="31" t="s">
        <v>2018</v>
      </c>
    </row>
    <row r="1201" spans="1:7" x14ac:dyDescent="0.25">
      <c r="A1201" s="31" t="s">
        <v>2011</v>
      </c>
      <c r="B1201" s="31" t="s">
        <v>2892</v>
      </c>
      <c r="C1201" s="31" t="s">
        <v>383</v>
      </c>
      <c r="D1201" s="31" t="s">
        <v>6250</v>
      </c>
      <c r="E1201" s="31" t="s">
        <v>2012</v>
      </c>
      <c r="F1201" s="31" t="s">
        <v>2018</v>
      </c>
    </row>
    <row r="1202" spans="1:7" x14ac:dyDescent="0.25">
      <c r="A1202" s="31" t="s">
        <v>2011</v>
      </c>
      <c r="B1202" s="31" t="s">
        <v>2893</v>
      </c>
      <c r="C1202" s="31" t="s">
        <v>383</v>
      </c>
      <c r="D1202" s="31" t="s">
        <v>6251</v>
      </c>
      <c r="E1202" s="31" t="s">
        <v>2012</v>
      </c>
      <c r="F1202" s="31" t="s">
        <v>2013</v>
      </c>
    </row>
    <row r="1203" spans="1:7" x14ac:dyDescent="0.25">
      <c r="A1203" s="31" t="s">
        <v>2011</v>
      </c>
      <c r="B1203" s="31" t="s">
        <v>2894</v>
      </c>
      <c r="C1203" s="31" t="s">
        <v>383</v>
      </c>
      <c r="D1203" s="31" t="s">
        <v>8803</v>
      </c>
      <c r="E1203" s="31" t="s">
        <v>2012</v>
      </c>
      <c r="F1203" s="31" t="s">
        <v>2018</v>
      </c>
    </row>
    <row r="1204" spans="1:7" x14ac:dyDescent="0.25">
      <c r="A1204" s="31" t="s">
        <v>2011</v>
      </c>
      <c r="B1204" s="31" t="s">
        <v>729</v>
      </c>
      <c r="C1204" s="31" t="s">
        <v>383</v>
      </c>
      <c r="D1204" s="31" t="s">
        <v>1866</v>
      </c>
      <c r="E1204" s="31" t="s">
        <v>2012</v>
      </c>
      <c r="F1204" s="31" t="s">
        <v>2018</v>
      </c>
    </row>
    <row r="1205" spans="1:7" x14ac:dyDescent="0.25">
      <c r="A1205" s="31" t="s">
        <v>2011</v>
      </c>
      <c r="B1205" s="31" t="s">
        <v>2895</v>
      </c>
      <c r="C1205" s="31" t="s">
        <v>383</v>
      </c>
      <c r="D1205" s="31" t="s">
        <v>6252</v>
      </c>
      <c r="E1205" s="31" t="s">
        <v>2012</v>
      </c>
      <c r="F1205" s="31" t="s">
        <v>2017</v>
      </c>
      <c r="G1205" s="34" t="s">
        <v>2014</v>
      </c>
    </row>
    <row r="1206" spans="1:7" x14ac:dyDescent="0.25">
      <c r="A1206" s="31" t="s">
        <v>2011</v>
      </c>
      <c r="B1206" s="31" t="s">
        <v>146</v>
      </c>
      <c r="C1206" s="31" t="s">
        <v>383</v>
      </c>
      <c r="D1206" s="31" t="s">
        <v>1144</v>
      </c>
      <c r="E1206" s="31" t="s">
        <v>2012</v>
      </c>
      <c r="F1206" s="31" t="s">
        <v>2018</v>
      </c>
    </row>
    <row r="1207" spans="1:7" x14ac:dyDescent="0.25">
      <c r="A1207" s="31" t="s">
        <v>2011</v>
      </c>
      <c r="B1207" s="31" t="s">
        <v>2896</v>
      </c>
      <c r="C1207" s="31" t="s">
        <v>383</v>
      </c>
      <c r="D1207" s="31" t="s">
        <v>6253</v>
      </c>
      <c r="E1207" s="31" t="s">
        <v>2012</v>
      </c>
      <c r="F1207" s="31" t="s">
        <v>2017</v>
      </c>
      <c r="G1207" s="34" t="s">
        <v>2014</v>
      </c>
    </row>
    <row r="1208" spans="1:7" x14ac:dyDescent="0.25">
      <c r="A1208" s="31" t="s">
        <v>2011</v>
      </c>
      <c r="B1208" s="31" t="s">
        <v>2897</v>
      </c>
      <c r="C1208" s="31" t="s">
        <v>383</v>
      </c>
      <c r="D1208" s="31" t="s">
        <v>6254</v>
      </c>
      <c r="E1208" s="31" t="s">
        <v>2012</v>
      </c>
      <c r="F1208" s="31" t="s">
        <v>2013</v>
      </c>
    </row>
    <row r="1209" spans="1:7" x14ac:dyDescent="0.25">
      <c r="A1209" s="31" t="s">
        <v>2011</v>
      </c>
      <c r="B1209" s="31" t="s">
        <v>1476</v>
      </c>
      <c r="C1209" s="31" t="s">
        <v>383</v>
      </c>
      <c r="D1209" s="31" t="s">
        <v>1477</v>
      </c>
      <c r="E1209" s="31" t="s">
        <v>2012</v>
      </c>
      <c r="F1209" s="31" t="s">
        <v>2018</v>
      </c>
    </row>
    <row r="1210" spans="1:7" x14ac:dyDescent="0.25">
      <c r="A1210" s="31" t="s">
        <v>2011</v>
      </c>
      <c r="B1210" s="31" t="s">
        <v>2898</v>
      </c>
      <c r="C1210" s="31" t="s">
        <v>383</v>
      </c>
      <c r="D1210" s="31" t="s">
        <v>6255</v>
      </c>
      <c r="E1210" s="31" t="s">
        <v>2012</v>
      </c>
      <c r="F1210" s="31" t="s">
        <v>2013</v>
      </c>
    </row>
    <row r="1211" spans="1:7" x14ac:dyDescent="0.25">
      <c r="A1211" s="31" t="s">
        <v>2011</v>
      </c>
      <c r="B1211" s="31" t="s">
        <v>2899</v>
      </c>
      <c r="C1211" s="31" t="s">
        <v>383</v>
      </c>
      <c r="D1211" s="31" t="s">
        <v>9535</v>
      </c>
      <c r="E1211" s="31" t="s">
        <v>2012</v>
      </c>
      <c r="F1211" s="31" t="s">
        <v>2013</v>
      </c>
    </row>
    <row r="1212" spans="1:7" x14ac:dyDescent="0.25">
      <c r="A1212" s="31" t="s">
        <v>2011</v>
      </c>
      <c r="B1212" s="31" t="s">
        <v>2900</v>
      </c>
      <c r="C1212" s="31" t="s">
        <v>383</v>
      </c>
      <c r="D1212" s="31" t="s">
        <v>6256</v>
      </c>
      <c r="E1212" s="31" t="s">
        <v>2012</v>
      </c>
      <c r="F1212" s="31" t="s">
        <v>2018</v>
      </c>
    </row>
    <row r="1213" spans="1:7" ht="15" customHeight="1" x14ac:dyDescent="0.25">
      <c r="A1213" s="31" t="s">
        <v>2011</v>
      </c>
      <c r="B1213" s="31" t="s">
        <v>1478</v>
      </c>
      <c r="C1213" s="31" t="s">
        <v>383</v>
      </c>
      <c r="D1213" s="31" t="s">
        <v>8804</v>
      </c>
      <c r="E1213" s="31" t="s">
        <v>2012</v>
      </c>
      <c r="F1213" s="31" t="s">
        <v>2018</v>
      </c>
    </row>
    <row r="1214" spans="1:7" x14ac:dyDescent="0.25">
      <c r="A1214" s="31" t="s">
        <v>2011</v>
      </c>
      <c r="B1214" s="31" t="s">
        <v>2901</v>
      </c>
      <c r="C1214" s="31" t="s">
        <v>383</v>
      </c>
      <c r="D1214" s="31" t="s">
        <v>6257</v>
      </c>
      <c r="E1214" s="31" t="s">
        <v>2012</v>
      </c>
      <c r="F1214" s="31" t="s">
        <v>2018</v>
      </c>
    </row>
    <row r="1215" spans="1:7" x14ac:dyDescent="0.25">
      <c r="A1215" s="31" t="s">
        <v>2011</v>
      </c>
      <c r="B1215" s="31" t="s">
        <v>2902</v>
      </c>
      <c r="C1215" s="31" t="s">
        <v>383</v>
      </c>
      <c r="D1215" s="31" t="s">
        <v>6258</v>
      </c>
      <c r="E1215" s="31" t="s">
        <v>2012</v>
      </c>
      <c r="F1215" s="31" t="s">
        <v>2013</v>
      </c>
    </row>
    <row r="1216" spans="1:7" x14ac:dyDescent="0.25">
      <c r="A1216" s="31" t="s">
        <v>2011</v>
      </c>
      <c r="B1216" s="31" t="s">
        <v>791</v>
      </c>
      <c r="C1216" s="31" t="s">
        <v>383</v>
      </c>
      <c r="D1216" s="31" t="s">
        <v>8805</v>
      </c>
      <c r="E1216" s="31" t="s">
        <v>2012</v>
      </c>
      <c r="F1216" s="31" t="s">
        <v>2028</v>
      </c>
    </row>
    <row r="1217" spans="1:7" x14ac:dyDescent="0.25">
      <c r="A1217" s="31" t="s">
        <v>2011</v>
      </c>
      <c r="B1217" s="31" t="s">
        <v>441</v>
      </c>
      <c r="C1217" s="31" t="s">
        <v>383</v>
      </c>
      <c r="D1217" s="31" t="s">
        <v>1479</v>
      </c>
      <c r="E1217" s="31" t="s">
        <v>2012</v>
      </c>
      <c r="F1217" s="31" t="s">
        <v>2018</v>
      </c>
    </row>
    <row r="1218" spans="1:7" x14ac:dyDescent="0.25">
      <c r="A1218" s="31" t="s">
        <v>2011</v>
      </c>
      <c r="B1218" s="31" t="s">
        <v>2903</v>
      </c>
      <c r="C1218" s="31" t="s">
        <v>383</v>
      </c>
      <c r="D1218" s="31" t="s">
        <v>6259</v>
      </c>
      <c r="E1218" s="31" t="s">
        <v>2012</v>
      </c>
      <c r="F1218" s="31" t="s">
        <v>2013</v>
      </c>
    </row>
    <row r="1219" spans="1:7" x14ac:dyDescent="0.25">
      <c r="A1219" s="31" t="s">
        <v>2011</v>
      </c>
      <c r="B1219" s="31" t="s">
        <v>2904</v>
      </c>
      <c r="C1219" s="31" t="s">
        <v>383</v>
      </c>
      <c r="D1219" s="31" t="s">
        <v>6260</v>
      </c>
      <c r="E1219" s="31" t="s">
        <v>2012</v>
      </c>
      <c r="F1219" s="31" t="s">
        <v>2018</v>
      </c>
    </row>
    <row r="1220" spans="1:7" x14ac:dyDescent="0.25">
      <c r="A1220" s="31" t="s">
        <v>2011</v>
      </c>
      <c r="B1220" s="31" t="s">
        <v>2905</v>
      </c>
      <c r="C1220" s="31" t="s">
        <v>383</v>
      </c>
      <c r="D1220" s="31" t="s">
        <v>6261</v>
      </c>
      <c r="E1220" s="31" t="s">
        <v>2012</v>
      </c>
      <c r="F1220" s="31" t="s">
        <v>2013</v>
      </c>
    </row>
    <row r="1221" spans="1:7" x14ac:dyDescent="0.25">
      <c r="A1221" s="31" t="s">
        <v>2011</v>
      </c>
      <c r="B1221" s="31" t="s">
        <v>2906</v>
      </c>
      <c r="C1221" s="31" t="s">
        <v>383</v>
      </c>
      <c r="D1221" s="31" t="s">
        <v>6262</v>
      </c>
      <c r="E1221" s="31" t="s">
        <v>2012</v>
      </c>
      <c r="F1221" s="31" t="s">
        <v>2018</v>
      </c>
    </row>
    <row r="1222" spans="1:7" x14ac:dyDescent="0.25">
      <c r="A1222" s="31" t="s">
        <v>2011</v>
      </c>
      <c r="B1222" s="31" t="s">
        <v>2907</v>
      </c>
      <c r="C1222" s="31" t="s">
        <v>383</v>
      </c>
      <c r="D1222" s="31" t="s">
        <v>6263</v>
      </c>
      <c r="E1222" s="31" t="s">
        <v>2012</v>
      </c>
      <c r="F1222" s="31" t="s">
        <v>2018</v>
      </c>
    </row>
    <row r="1223" spans="1:7" x14ac:dyDescent="0.25">
      <c r="A1223" s="31" t="s">
        <v>2011</v>
      </c>
      <c r="B1223" s="31" t="s">
        <v>2490</v>
      </c>
      <c r="C1223" s="31" t="s">
        <v>383</v>
      </c>
      <c r="D1223" s="31" t="s">
        <v>6264</v>
      </c>
      <c r="E1223" s="31" t="s">
        <v>2012</v>
      </c>
      <c r="F1223" s="31" t="s">
        <v>2028</v>
      </c>
    </row>
    <row r="1224" spans="1:7" x14ac:dyDescent="0.25">
      <c r="A1224" s="31" t="s">
        <v>2011</v>
      </c>
      <c r="B1224" s="31" t="s">
        <v>730</v>
      </c>
      <c r="C1224" s="31" t="s">
        <v>383</v>
      </c>
      <c r="D1224" s="31" t="s">
        <v>6265</v>
      </c>
      <c r="E1224" s="31" t="s">
        <v>2012</v>
      </c>
      <c r="F1224" s="31" t="s">
        <v>2018</v>
      </c>
    </row>
    <row r="1225" spans="1:7" x14ac:dyDescent="0.25">
      <c r="A1225" s="31" t="s">
        <v>2011</v>
      </c>
      <c r="B1225" s="31" t="s">
        <v>2908</v>
      </c>
      <c r="C1225" s="31" t="s">
        <v>383</v>
      </c>
      <c r="D1225" s="31" t="s">
        <v>6266</v>
      </c>
      <c r="E1225" s="31" t="s">
        <v>2012</v>
      </c>
      <c r="F1225" s="31" t="s">
        <v>2017</v>
      </c>
      <c r="G1225" s="34" t="s">
        <v>2014</v>
      </c>
    </row>
    <row r="1226" spans="1:7" x14ac:dyDescent="0.25">
      <c r="A1226" s="31" t="s">
        <v>2011</v>
      </c>
      <c r="B1226" s="31" t="s">
        <v>2909</v>
      </c>
      <c r="C1226" s="31" t="s">
        <v>383</v>
      </c>
      <c r="D1226" s="31" t="s">
        <v>8806</v>
      </c>
      <c r="E1226" s="31" t="s">
        <v>2012</v>
      </c>
      <c r="F1226" s="31" t="s">
        <v>2018</v>
      </c>
    </row>
    <row r="1227" spans="1:7" x14ac:dyDescent="0.25">
      <c r="A1227" s="31" t="s">
        <v>2011</v>
      </c>
      <c r="B1227" s="31" t="s">
        <v>2910</v>
      </c>
      <c r="C1227" s="31" t="s">
        <v>383</v>
      </c>
      <c r="D1227" s="31" t="s">
        <v>6267</v>
      </c>
      <c r="E1227" s="31" t="s">
        <v>2012</v>
      </c>
      <c r="F1227" s="31" t="s">
        <v>2013</v>
      </c>
    </row>
    <row r="1228" spans="1:7" x14ac:dyDescent="0.25">
      <c r="A1228" s="31" t="s">
        <v>2011</v>
      </c>
      <c r="B1228" s="31" t="s">
        <v>2911</v>
      </c>
      <c r="C1228" s="31" t="s">
        <v>383</v>
      </c>
      <c r="D1228" s="31" t="s">
        <v>6268</v>
      </c>
      <c r="E1228" s="31" t="s">
        <v>2012</v>
      </c>
      <c r="F1228" s="31" t="s">
        <v>2018</v>
      </c>
    </row>
    <row r="1229" spans="1:7" x14ac:dyDescent="0.25">
      <c r="A1229" s="31" t="s">
        <v>2011</v>
      </c>
      <c r="B1229" s="31" t="s">
        <v>1480</v>
      </c>
      <c r="C1229" s="31" t="s">
        <v>383</v>
      </c>
      <c r="D1229" s="31" t="s">
        <v>6269</v>
      </c>
      <c r="E1229" s="31" t="s">
        <v>2012</v>
      </c>
      <c r="F1229" s="31" t="s">
        <v>2018</v>
      </c>
    </row>
    <row r="1230" spans="1:7" x14ac:dyDescent="0.25">
      <c r="A1230" s="31" t="s">
        <v>2011</v>
      </c>
      <c r="B1230" s="31" t="s">
        <v>2912</v>
      </c>
      <c r="C1230" s="31" t="s">
        <v>383</v>
      </c>
      <c r="D1230" s="31" t="s">
        <v>6270</v>
      </c>
      <c r="E1230" s="31" t="s">
        <v>2012</v>
      </c>
      <c r="F1230" s="31" t="s">
        <v>2013</v>
      </c>
      <c r="G1230" s="34" t="s">
        <v>626</v>
      </c>
    </row>
    <row r="1231" spans="1:7" x14ac:dyDescent="0.25">
      <c r="A1231" s="31" t="s">
        <v>2011</v>
      </c>
      <c r="B1231" s="31" t="s">
        <v>623</v>
      </c>
      <c r="C1231" s="31" t="s">
        <v>383</v>
      </c>
      <c r="D1231" s="31" t="s">
        <v>1367</v>
      </c>
      <c r="E1231" s="31" t="s">
        <v>2012</v>
      </c>
      <c r="F1231" s="31" t="s">
        <v>2018</v>
      </c>
    </row>
    <row r="1232" spans="1:7" x14ac:dyDescent="0.25">
      <c r="A1232" s="31" t="s">
        <v>2011</v>
      </c>
      <c r="B1232" s="31" t="s">
        <v>2913</v>
      </c>
      <c r="C1232" s="31" t="s">
        <v>383</v>
      </c>
      <c r="D1232" s="31" t="s">
        <v>6271</v>
      </c>
      <c r="E1232" s="31" t="s">
        <v>2012</v>
      </c>
      <c r="F1232" s="31" t="s">
        <v>2017</v>
      </c>
      <c r="G1232" s="34" t="s">
        <v>2014</v>
      </c>
    </row>
    <row r="1233" spans="1:7" x14ac:dyDescent="0.25">
      <c r="A1233" s="31" t="s">
        <v>2011</v>
      </c>
      <c r="B1233" s="31" t="s">
        <v>442</v>
      </c>
      <c r="C1233" s="31" t="s">
        <v>383</v>
      </c>
      <c r="D1233" s="31" t="s">
        <v>9283</v>
      </c>
      <c r="E1233" s="31" t="s">
        <v>2012</v>
      </c>
      <c r="F1233" s="31" t="s">
        <v>2018</v>
      </c>
      <c r="G1233" s="34" t="s">
        <v>9255</v>
      </c>
    </row>
    <row r="1234" spans="1:7" x14ac:dyDescent="0.25">
      <c r="A1234" s="31" t="s">
        <v>2011</v>
      </c>
      <c r="B1234" s="31" t="s">
        <v>2914</v>
      </c>
      <c r="C1234" s="31" t="s">
        <v>383</v>
      </c>
      <c r="D1234" s="31" t="s">
        <v>6272</v>
      </c>
      <c r="E1234" s="31" t="s">
        <v>2012</v>
      </c>
      <c r="F1234" s="31" t="s">
        <v>2013</v>
      </c>
      <c r="G1234" s="34" t="s">
        <v>670</v>
      </c>
    </row>
    <row r="1235" spans="1:7" x14ac:dyDescent="0.25">
      <c r="A1235" s="31" t="s">
        <v>2011</v>
      </c>
      <c r="B1235" s="31" t="s">
        <v>1815</v>
      </c>
      <c r="C1235" s="31" t="s">
        <v>383</v>
      </c>
      <c r="D1235" s="31" t="s">
        <v>6273</v>
      </c>
      <c r="E1235" s="31" t="s">
        <v>2012</v>
      </c>
      <c r="F1235" s="31" t="s">
        <v>2013</v>
      </c>
      <c r="G1235" s="34" t="s">
        <v>9536</v>
      </c>
    </row>
    <row r="1236" spans="1:7" x14ac:dyDescent="0.25">
      <c r="A1236" s="31" t="s">
        <v>2011</v>
      </c>
      <c r="B1236" s="31" t="s">
        <v>2915</v>
      </c>
      <c r="C1236" s="31" t="s">
        <v>383</v>
      </c>
      <c r="D1236" s="31" t="s">
        <v>9537</v>
      </c>
      <c r="E1236" s="31" t="s">
        <v>2012</v>
      </c>
      <c r="F1236" s="31" t="s">
        <v>2013</v>
      </c>
      <c r="G1236" s="34" t="s">
        <v>609</v>
      </c>
    </row>
    <row r="1237" spans="1:7" x14ac:dyDescent="0.25">
      <c r="A1237" s="31" t="s">
        <v>2011</v>
      </c>
      <c r="B1237" s="31" t="s">
        <v>443</v>
      </c>
      <c r="C1237" s="31" t="s">
        <v>383</v>
      </c>
      <c r="D1237" s="31" t="s">
        <v>9284</v>
      </c>
      <c r="E1237" s="31" t="s">
        <v>2012</v>
      </c>
      <c r="F1237" s="31" t="s">
        <v>2018</v>
      </c>
      <c r="G1237" s="34" t="s">
        <v>9255</v>
      </c>
    </row>
    <row r="1238" spans="1:7" x14ac:dyDescent="0.25">
      <c r="A1238" s="31" t="s">
        <v>2011</v>
      </c>
      <c r="B1238" s="31" t="s">
        <v>2916</v>
      </c>
      <c r="C1238" s="31" t="s">
        <v>383</v>
      </c>
      <c r="D1238" s="31" t="s">
        <v>6274</v>
      </c>
      <c r="E1238" s="31" t="s">
        <v>2012</v>
      </c>
      <c r="F1238" s="31" t="s">
        <v>2018</v>
      </c>
    </row>
    <row r="1239" spans="1:7" x14ac:dyDescent="0.25">
      <c r="A1239" s="31" t="s">
        <v>2011</v>
      </c>
      <c r="B1239" s="31" t="s">
        <v>2917</v>
      </c>
      <c r="C1239" s="31" t="s">
        <v>383</v>
      </c>
      <c r="D1239" s="31" t="s">
        <v>6275</v>
      </c>
      <c r="E1239" s="31" t="s">
        <v>2012</v>
      </c>
      <c r="F1239" s="31" t="s">
        <v>2018</v>
      </c>
    </row>
    <row r="1240" spans="1:7" x14ac:dyDescent="0.25">
      <c r="A1240" s="31" t="s">
        <v>2011</v>
      </c>
      <c r="B1240" s="31" t="s">
        <v>2918</v>
      </c>
      <c r="C1240" s="31" t="s">
        <v>383</v>
      </c>
      <c r="D1240" s="31" t="s">
        <v>6276</v>
      </c>
      <c r="E1240" s="31" t="s">
        <v>2012</v>
      </c>
      <c r="F1240" s="31" t="s">
        <v>2017</v>
      </c>
      <c r="G1240" s="34" t="s">
        <v>2014</v>
      </c>
    </row>
    <row r="1241" spans="1:7" x14ac:dyDescent="0.25">
      <c r="A1241" s="31" t="s">
        <v>2011</v>
      </c>
      <c r="B1241" s="31" t="s">
        <v>2919</v>
      </c>
      <c r="C1241" s="31" t="s">
        <v>383</v>
      </c>
      <c r="D1241" s="31" t="s">
        <v>6277</v>
      </c>
      <c r="E1241" s="31" t="s">
        <v>2012</v>
      </c>
      <c r="F1241" s="31" t="s">
        <v>2015</v>
      </c>
      <c r="G1241" s="34" t="s">
        <v>2014</v>
      </c>
    </row>
    <row r="1242" spans="1:7" x14ac:dyDescent="0.25">
      <c r="A1242" s="31" t="s">
        <v>2011</v>
      </c>
      <c r="B1242" s="31" t="s">
        <v>2920</v>
      </c>
      <c r="C1242" s="31" t="s">
        <v>383</v>
      </c>
      <c r="D1242" s="31" t="s">
        <v>6278</v>
      </c>
      <c r="E1242" s="31" t="s">
        <v>2012</v>
      </c>
      <c r="F1242" s="31" t="s">
        <v>2013</v>
      </c>
    </row>
    <row r="1243" spans="1:7" x14ac:dyDescent="0.25">
      <c r="A1243" s="31" t="s">
        <v>2011</v>
      </c>
      <c r="B1243" s="31" t="s">
        <v>2921</v>
      </c>
      <c r="C1243" s="31" t="s">
        <v>383</v>
      </c>
      <c r="D1243" s="31" t="s">
        <v>6279</v>
      </c>
      <c r="E1243" s="31" t="s">
        <v>2012</v>
      </c>
      <c r="F1243" s="31" t="s">
        <v>2017</v>
      </c>
      <c r="G1243" s="34" t="s">
        <v>2014</v>
      </c>
    </row>
    <row r="1244" spans="1:7" x14ac:dyDescent="0.25">
      <c r="A1244" s="31" t="s">
        <v>2011</v>
      </c>
      <c r="B1244" s="31" t="s">
        <v>2922</v>
      </c>
      <c r="C1244" s="31" t="s">
        <v>383</v>
      </c>
      <c r="D1244" s="31" t="s">
        <v>6280</v>
      </c>
      <c r="E1244" s="31" t="s">
        <v>2012</v>
      </c>
      <c r="F1244" s="31" t="s">
        <v>2013</v>
      </c>
    </row>
    <row r="1245" spans="1:7" x14ac:dyDescent="0.25">
      <c r="A1245" s="31" t="s">
        <v>2011</v>
      </c>
      <c r="B1245" s="31" t="s">
        <v>2923</v>
      </c>
      <c r="C1245" s="31" t="s">
        <v>383</v>
      </c>
      <c r="D1245" s="31" t="s">
        <v>6281</v>
      </c>
      <c r="E1245" s="31" t="s">
        <v>2012</v>
      </c>
      <c r="F1245" s="31" t="s">
        <v>2013</v>
      </c>
      <c r="G1245" s="34" t="s">
        <v>9538</v>
      </c>
    </row>
    <row r="1246" spans="1:7" x14ac:dyDescent="0.25">
      <c r="A1246" s="31" t="s">
        <v>2011</v>
      </c>
      <c r="B1246" s="31" t="s">
        <v>2924</v>
      </c>
      <c r="C1246" s="31" t="s">
        <v>383</v>
      </c>
      <c r="D1246" s="31" t="s">
        <v>6282</v>
      </c>
      <c r="E1246" s="31" t="s">
        <v>2012</v>
      </c>
      <c r="F1246" s="31" t="s">
        <v>2017</v>
      </c>
      <c r="G1246" s="34" t="s">
        <v>2014</v>
      </c>
    </row>
    <row r="1247" spans="1:7" x14ac:dyDescent="0.25">
      <c r="A1247" s="31" t="s">
        <v>2011</v>
      </c>
      <c r="B1247" s="31" t="s">
        <v>882</v>
      </c>
      <c r="C1247" s="31" t="s">
        <v>383</v>
      </c>
      <c r="D1247" s="31" t="s">
        <v>6283</v>
      </c>
      <c r="E1247" s="31" t="s">
        <v>2012</v>
      </c>
      <c r="F1247" s="31" t="s">
        <v>2013</v>
      </c>
      <c r="G1247" s="34" t="s">
        <v>9539</v>
      </c>
    </row>
    <row r="1248" spans="1:7" x14ac:dyDescent="0.25">
      <c r="A1248" s="31" t="s">
        <v>2011</v>
      </c>
      <c r="B1248" s="31" t="s">
        <v>883</v>
      </c>
      <c r="C1248" s="31" t="s">
        <v>383</v>
      </c>
      <c r="D1248" s="31" t="s">
        <v>1211</v>
      </c>
      <c r="E1248" s="31" t="s">
        <v>2012</v>
      </c>
      <c r="F1248" s="31" t="s">
        <v>2013</v>
      </c>
      <c r="G1248" s="34" t="s">
        <v>9540</v>
      </c>
    </row>
    <row r="1249" spans="1:7" x14ac:dyDescent="0.25">
      <c r="A1249" s="31" t="s">
        <v>2011</v>
      </c>
      <c r="B1249" s="31" t="s">
        <v>972</v>
      </c>
      <c r="C1249" s="31" t="s">
        <v>383</v>
      </c>
      <c r="D1249" s="31" t="s">
        <v>6284</v>
      </c>
      <c r="E1249" s="31" t="s">
        <v>2012</v>
      </c>
      <c r="F1249" s="31" t="s">
        <v>2013</v>
      </c>
      <c r="G1249" s="34" t="s">
        <v>2925</v>
      </c>
    </row>
    <row r="1250" spans="1:7" x14ac:dyDescent="0.25">
      <c r="A1250" s="31" t="s">
        <v>2011</v>
      </c>
      <c r="B1250" s="31" t="s">
        <v>884</v>
      </c>
      <c r="C1250" s="31" t="s">
        <v>383</v>
      </c>
      <c r="D1250" s="31" t="s">
        <v>1394</v>
      </c>
      <c r="E1250" s="31" t="s">
        <v>2012</v>
      </c>
      <c r="F1250" s="31" t="s">
        <v>2013</v>
      </c>
      <c r="G1250" s="34" t="s">
        <v>9541</v>
      </c>
    </row>
    <row r="1251" spans="1:7" x14ac:dyDescent="0.25">
      <c r="A1251" s="31" t="s">
        <v>2011</v>
      </c>
      <c r="B1251" s="31" t="s">
        <v>148</v>
      </c>
      <c r="C1251" s="31" t="s">
        <v>383</v>
      </c>
      <c r="D1251" s="31" t="s">
        <v>1145</v>
      </c>
      <c r="E1251" s="31" t="s">
        <v>2012</v>
      </c>
      <c r="F1251" s="31" t="s">
        <v>2018</v>
      </c>
    </row>
    <row r="1252" spans="1:7" x14ac:dyDescent="0.25">
      <c r="A1252" s="31" t="s">
        <v>2011</v>
      </c>
      <c r="B1252" s="31" t="s">
        <v>2926</v>
      </c>
      <c r="C1252" s="31" t="s">
        <v>383</v>
      </c>
      <c r="D1252" s="31" t="s">
        <v>6285</v>
      </c>
      <c r="E1252" s="31" t="s">
        <v>2012</v>
      </c>
      <c r="F1252" s="31" t="s">
        <v>2013</v>
      </c>
    </row>
    <row r="1253" spans="1:7" x14ac:dyDescent="0.25">
      <c r="A1253" s="31" t="s">
        <v>2011</v>
      </c>
      <c r="B1253" s="31" t="s">
        <v>2927</v>
      </c>
      <c r="C1253" s="31" t="s">
        <v>383</v>
      </c>
      <c r="D1253" s="31" t="s">
        <v>6286</v>
      </c>
      <c r="E1253" s="31" t="s">
        <v>2012</v>
      </c>
      <c r="F1253" s="31" t="s">
        <v>2013</v>
      </c>
      <c r="G1253" s="34" t="s">
        <v>587</v>
      </c>
    </row>
    <row r="1254" spans="1:7" x14ac:dyDescent="0.25">
      <c r="A1254" s="31" t="s">
        <v>2011</v>
      </c>
      <c r="B1254" s="31" t="s">
        <v>2928</v>
      </c>
      <c r="C1254" s="31" t="s">
        <v>383</v>
      </c>
      <c r="D1254" s="31" t="s">
        <v>6287</v>
      </c>
      <c r="E1254" s="31" t="s">
        <v>2012</v>
      </c>
      <c r="F1254" s="31" t="s">
        <v>2013</v>
      </c>
      <c r="G1254" s="34" t="s">
        <v>9542</v>
      </c>
    </row>
    <row r="1255" spans="1:7" x14ac:dyDescent="0.25">
      <c r="A1255" s="31" t="s">
        <v>2011</v>
      </c>
      <c r="B1255" s="31" t="s">
        <v>243</v>
      </c>
      <c r="C1255" s="31" t="s">
        <v>383</v>
      </c>
      <c r="D1255" s="31" t="s">
        <v>1173</v>
      </c>
      <c r="E1255" s="31" t="s">
        <v>2012</v>
      </c>
      <c r="F1255" s="31" t="s">
        <v>2013</v>
      </c>
      <c r="G1255" s="34" t="s">
        <v>9543</v>
      </c>
    </row>
    <row r="1256" spans="1:7" x14ac:dyDescent="0.25">
      <c r="A1256" s="31" t="s">
        <v>2011</v>
      </c>
      <c r="B1256" s="31" t="s">
        <v>2929</v>
      </c>
      <c r="C1256" s="31" t="s">
        <v>383</v>
      </c>
      <c r="D1256" s="31" t="s">
        <v>6288</v>
      </c>
      <c r="E1256" s="31" t="s">
        <v>2012</v>
      </c>
      <c r="F1256" s="31" t="s">
        <v>2015</v>
      </c>
      <c r="G1256" s="34" t="s">
        <v>2014</v>
      </c>
    </row>
    <row r="1257" spans="1:7" x14ac:dyDescent="0.25">
      <c r="A1257" s="31" t="s">
        <v>2011</v>
      </c>
      <c r="B1257" s="31" t="s">
        <v>2929</v>
      </c>
      <c r="C1257" s="31" t="s">
        <v>383</v>
      </c>
      <c r="D1257" s="31" t="s">
        <v>9544</v>
      </c>
      <c r="E1257" s="31" t="s">
        <v>2012</v>
      </c>
      <c r="F1257" s="31" t="s">
        <v>2013</v>
      </c>
      <c r="G1257" s="34" t="s">
        <v>656</v>
      </c>
    </row>
    <row r="1258" spans="1:7" x14ac:dyDescent="0.25">
      <c r="A1258" s="31" t="s">
        <v>2011</v>
      </c>
      <c r="B1258" s="31" t="s">
        <v>1481</v>
      </c>
      <c r="C1258" s="31" t="s">
        <v>383</v>
      </c>
      <c r="D1258" s="31" t="s">
        <v>6289</v>
      </c>
      <c r="E1258" s="31" t="s">
        <v>2012</v>
      </c>
      <c r="F1258" s="31" t="s">
        <v>2018</v>
      </c>
    </row>
    <row r="1259" spans="1:7" x14ac:dyDescent="0.25">
      <c r="A1259" s="31" t="s">
        <v>2011</v>
      </c>
      <c r="B1259" s="31" t="s">
        <v>973</v>
      </c>
      <c r="C1259" s="31" t="s">
        <v>383</v>
      </c>
      <c r="D1259" s="31" t="s">
        <v>6290</v>
      </c>
      <c r="E1259" s="31" t="s">
        <v>2012</v>
      </c>
      <c r="F1259" s="31" t="s">
        <v>2013</v>
      </c>
      <c r="G1259" s="34" t="s">
        <v>2930</v>
      </c>
    </row>
    <row r="1260" spans="1:7" x14ac:dyDescent="0.25">
      <c r="A1260" s="31" t="s">
        <v>2011</v>
      </c>
      <c r="B1260" s="31" t="s">
        <v>1482</v>
      </c>
      <c r="C1260" s="31" t="s">
        <v>383</v>
      </c>
      <c r="D1260" s="31" t="s">
        <v>6291</v>
      </c>
      <c r="E1260" s="31" t="s">
        <v>2012</v>
      </c>
      <c r="F1260" s="31" t="s">
        <v>2018</v>
      </c>
    </row>
    <row r="1261" spans="1:7" x14ac:dyDescent="0.25">
      <c r="A1261" s="31" t="s">
        <v>2011</v>
      </c>
      <c r="B1261" s="31" t="s">
        <v>1483</v>
      </c>
      <c r="C1261" s="31" t="s">
        <v>383</v>
      </c>
      <c r="D1261" s="31" t="s">
        <v>6292</v>
      </c>
      <c r="E1261" s="31" t="s">
        <v>2012</v>
      </c>
      <c r="F1261" s="31" t="s">
        <v>2018</v>
      </c>
    </row>
    <row r="1262" spans="1:7" x14ac:dyDescent="0.25">
      <c r="A1262" s="31" t="s">
        <v>2011</v>
      </c>
      <c r="B1262" s="31" t="s">
        <v>828</v>
      </c>
      <c r="C1262" s="31" t="s">
        <v>383</v>
      </c>
      <c r="D1262" s="31" t="s">
        <v>8807</v>
      </c>
      <c r="E1262" s="31" t="s">
        <v>2012</v>
      </c>
      <c r="F1262" s="31" t="s">
        <v>2028</v>
      </c>
    </row>
    <row r="1263" spans="1:7" x14ac:dyDescent="0.25">
      <c r="A1263" s="31" t="s">
        <v>2011</v>
      </c>
      <c r="B1263" s="31" t="s">
        <v>2931</v>
      </c>
      <c r="C1263" s="31" t="s">
        <v>383</v>
      </c>
      <c r="D1263" s="31" t="s">
        <v>6293</v>
      </c>
      <c r="E1263" s="31" t="s">
        <v>2012</v>
      </c>
      <c r="F1263" s="31" t="s">
        <v>2018</v>
      </c>
    </row>
    <row r="1264" spans="1:7" x14ac:dyDescent="0.25">
      <c r="A1264" s="31" t="s">
        <v>2011</v>
      </c>
      <c r="B1264" s="31" t="s">
        <v>444</v>
      </c>
      <c r="C1264" s="31" t="s">
        <v>383</v>
      </c>
      <c r="D1264" s="31" t="s">
        <v>9285</v>
      </c>
      <c r="E1264" s="31" t="s">
        <v>2012</v>
      </c>
      <c r="F1264" s="31" t="s">
        <v>2018</v>
      </c>
      <c r="G1264" s="34" t="s">
        <v>9255</v>
      </c>
    </row>
    <row r="1265" spans="1:7" x14ac:dyDescent="0.25">
      <c r="A1265" s="31" t="s">
        <v>2011</v>
      </c>
      <c r="B1265" s="31" t="s">
        <v>2932</v>
      </c>
      <c r="C1265" s="31" t="s">
        <v>383</v>
      </c>
      <c r="D1265" s="31" t="s">
        <v>6294</v>
      </c>
      <c r="E1265" s="31" t="s">
        <v>2012</v>
      </c>
      <c r="F1265" s="31" t="s">
        <v>2013</v>
      </c>
      <c r="G1265" s="34" t="s">
        <v>9545</v>
      </c>
    </row>
    <row r="1266" spans="1:7" x14ac:dyDescent="0.25">
      <c r="A1266" s="31" t="s">
        <v>2011</v>
      </c>
      <c r="B1266" s="31" t="s">
        <v>607</v>
      </c>
      <c r="C1266" s="31" t="s">
        <v>383</v>
      </c>
      <c r="D1266" s="31" t="s">
        <v>6295</v>
      </c>
      <c r="E1266" s="31" t="s">
        <v>2012</v>
      </c>
      <c r="F1266" s="31" t="s">
        <v>2018</v>
      </c>
    </row>
    <row r="1267" spans="1:7" x14ac:dyDescent="0.25">
      <c r="A1267" s="31" t="s">
        <v>2011</v>
      </c>
      <c r="B1267" s="31" t="s">
        <v>2933</v>
      </c>
      <c r="C1267" s="31" t="s">
        <v>383</v>
      </c>
      <c r="D1267" s="31" t="s">
        <v>6296</v>
      </c>
      <c r="E1267" s="31" t="s">
        <v>2012</v>
      </c>
      <c r="F1267" s="31" t="s">
        <v>2017</v>
      </c>
      <c r="G1267" s="34" t="s">
        <v>2014</v>
      </c>
    </row>
    <row r="1268" spans="1:7" x14ac:dyDescent="0.25">
      <c r="A1268" s="31" t="s">
        <v>2011</v>
      </c>
      <c r="B1268" s="31" t="s">
        <v>2934</v>
      </c>
      <c r="C1268" s="31" t="s">
        <v>383</v>
      </c>
      <c r="D1268" s="31" t="s">
        <v>6297</v>
      </c>
      <c r="E1268" s="31" t="s">
        <v>2012</v>
      </c>
      <c r="F1268" s="31" t="s">
        <v>2013</v>
      </c>
      <c r="G1268" s="34" t="s">
        <v>607</v>
      </c>
    </row>
    <row r="1269" spans="1:7" x14ac:dyDescent="0.25">
      <c r="A1269" s="31" t="s">
        <v>2011</v>
      </c>
      <c r="B1269" s="31" t="s">
        <v>1484</v>
      </c>
      <c r="C1269" s="31" t="s">
        <v>383</v>
      </c>
      <c r="D1269" s="31" t="s">
        <v>9286</v>
      </c>
      <c r="E1269" s="31" t="s">
        <v>2012</v>
      </c>
      <c r="F1269" s="31" t="s">
        <v>2018</v>
      </c>
      <c r="G1269" s="34" t="s">
        <v>9255</v>
      </c>
    </row>
    <row r="1270" spans="1:7" x14ac:dyDescent="0.25">
      <c r="A1270" s="31" t="s">
        <v>2011</v>
      </c>
      <c r="B1270" s="31" t="s">
        <v>2935</v>
      </c>
      <c r="C1270" s="31" t="s">
        <v>383</v>
      </c>
      <c r="D1270" s="31" t="s">
        <v>6298</v>
      </c>
      <c r="E1270" s="31" t="s">
        <v>2012</v>
      </c>
      <c r="F1270" s="31" t="s">
        <v>2013</v>
      </c>
      <c r="G1270" s="34" t="s">
        <v>733</v>
      </c>
    </row>
    <row r="1271" spans="1:7" x14ac:dyDescent="0.25">
      <c r="A1271" s="31" t="s">
        <v>2011</v>
      </c>
      <c r="B1271" s="31" t="s">
        <v>2936</v>
      </c>
      <c r="C1271" s="31" t="s">
        <v>383</v>
      </c>
      <c r="D1271" s="31" t="s">
        <v>8808</v>
      </c>
      <c r="E1271" s="31" t="s">
        <v>2012</v>
      </c>
      <c r="F1271" s="31" t="s">
        <v>2018</v>
      </c>
    </row>
    <row r="1272" spans="1:7" x14ac:dyDescent="0.25">
      <c r="A1272" s="31" t="s">
        <v>2011</v>
      </c>
      <c r="B1272" s="31" t="s">
        <v>2937</v>
      </c>
      <c r="C1272" s="31" t="s">
        <v>383</v>
      </c>
      <c r="D1272" s="31" t="s">
        <v>6299</v>
      </c>
      <c r="E1272" s="31" t="s">
        <v>2012</v>
      </c>
      <c r="F1272" s="31" t="s">
        <v>2013</v>
      </c>
    </row>
    <row r="1273" spans="1:7" x14ac:dyDescent="0.25">
      <c r="A1273" s="31" t="s">
        <v>2011</v>
      </c>
      <c r="B1273" s="31" t="s">
        <v>2938</v>
      </c>
      <c r="C1273" s="31" t="s">
        <v>383</v>
      </c>
      <c r="D1273" s="31" t="s">
        <v>6300</v>
      </c>
      <c r="E1273" s="31" t="s">
        <v>2012</v>
      </c>
      <c r="F1273" s="31" t="s">
        <v>2013</v>
      </c>
    </row>
    <row r="1274" spans="1:7" x14ac:dyDescent="0.25">
      <c r="A1274" s="31" t="s">
        <v>2011</v>
      </c>
      <c r="B1274" s="31" t="s">
        <v>2939</v>
      </c>
      <c r="C1274" s="31" t="s">
        <v>383</v>
      </c>
      <c r="D1274" s="31" t="s">
        <v>6301</v>
      </c>
      <c r="E1274" s="31" t="s">
        <v>2012</v>
      </c>
      <c r="F1274" s="31" t="s">
        <v>2013</v>
      </c>
    </row>
    <row r="1275" spans="1:7" x14ac:dyDescent="0.25">
      <c r="A1275" s="31" t="s">
        <v>2011</v>
      </c>
      <c r="B1275" s="31" t="s">
        <v>2940</v>
      </c>
      <c r="C1275" s="31" t="s">
        <v>383</v>
      </c>
      <c r="D1275" s="31" t="s">
        <v>6302</v>
      </c>
      <c r="E1275" s="31" t="s">
        <v>2012</v>
      </c>
      <c r="F1275" s="31" t="s">
        <v>2013</v>
      </c>
    </row>
    <row r="1276" spans="1:7" x14ac:dyDescent="0.25">
      <c r="A1276" s="31" t="s">
        <v>2011</v>
      </c>
      <c r="B1276" s="31" t="s">
        <v>2941</v>
      </c>
      <c r="C1276" s="31" t="s">
        <v>383</v>
      </c>
      <c r="D1276" s="31" t="s">
        <v>6303</v>
      </c>
      <c r="E1276" s="31" t="s">
        <v>2012</v>
      </c>
      <c r="F1276" s="31" t="s">
        <v>2013</v>
      </c>
    </row>
    <row r="1277" spans="1:7" x14ac:dyDescent="0.25">
      <c r="A1277" s="31" t="s">
        <v>2011</v>
      </c>
      <c r="B1277" s="31" t="s">
        <v>2942</v>
      </c>
      <c r="C1277" s="31" t="s">
        <v>383</v>
      </c>
      <c r="D1277" s="31" t="s">
        <v>6304</v>
      </c>
      <c r="E1277" s="31" t="s">
        <v>2012</v>
      </c>
      <c r="F1277" s="31" t="s">
        <v>2013</v>
      </c>
    </row>
    <row r="1278" spans="1:7" x14ac:dyDescent="0.25">
      <c r="A1278" s="31" t="s">
        <v>2011</v>
      </c>
      <c r="B1278" s="31" t="s">
        <v>2943</v>
      </c>
      <c r="C1278" s="31" t="s">
        <v>383</v>
      </c>
      <c r="D1278" s="31" t="s">
        <v>6305</v>
      </c>
      <c r="E1278" s="31" t="s">
        <v>2012</v>
      </c>
      <c r="F1278" s="31" t="s">
        <v>2013</v>
      </c>
    </row>
    <row r="1279" spans="1:7" x14ac:dyDescent="0.25">
      <c r="A1279" s="31" t="s">
        <v>2011</v>
      </c>
      <c r="B1279" s="31" t="s">
        <v>2944</v>
      </c>
      <c r="C1279" s="31" t="s">
        <v>383</v>
      </c>
      <c r="D1279" s="31" t="s">
        <v>6306</v>
      </c>
      <c r="E1279" s="31" t="s">
        <v>2012</v>
      </c>
      <c r="F1279" s="31" t="s">
        <v>2013</v>
      </c>
    </row>
    <row r="1280" spans="1:7" x14ac:dyDescent="0.25">
      <c r="A1280" s="31" t="s">
        <v>2011</v>
      </c>
      <c r="B1280" s="31" t="s">
        <v>2945</v>
      </c>
      <c r="C1280" s="31" t="s">
        <v>383</v>
      </c>
      <c r="D1280" s="31" t="s">
        <v>6307</v>
      </c>
      <c r="E1280" s="31" t="s">
        <v>2012</v>
      </c>
      <c r="F1280" s="31" t="s">
        <v>2013</v>
      </c>
    </row>
    <row r="1281" spans="1:7" x14ac:dyDescent="0.25">
      <c r="A1281" s="31" t="s">
        <v>2011</v>
      </c>
      <c r="B1281" s="31" t="s">
        <v>2946</v>
      </c>
      <c r="C1281" s="31" t="s">
        <v>383</v>
      </c>
      <c r="D1281" s="31" t="s">
        <v>6308</v>
      </c>
      <c r="E1281" s="31" t="s">
        <v>2012</v>
      </c>
      <c r="F1281" s="31" t="s">
        <v>2013</v>
      </c>
    </row>
    <row r="1282" spans="1:7" x14ac:dyDescent="0.25">
      <c r="A1282" s="31" t="s">
        <v>2011</v>
      </c>
      <c r="B1282" s="31" t="s">
        <v>2947</v>
      </c>
      <c r="C1282" s="31" t="s">
        <v>383</v>
      </c>
      <c r="D1282" s="31" t="s">
        <v>6309</v>
      </c>
      <c r="E1282" s="31" t="s">
        <v>2012</v>
      </c>
      <c r="F1282" s="31" t="s">
        <v>2013</v>
      </c>
    </row>
    <row r="1283" spans="1:7" x14ac:dyDescent="0.25">
      <c r="A1283" s="31" t="s">
        <v>2011</v>
      </c>
      <c r="B1283" s="31" t="s">
        <v>2948</v>
      </c>
      <c r="C1283" s="31" t="s">
        <v>383</v>
      </c>
      <c r="D1283" s="31" t="s">
        <v>6310</v>
      </c>
      <c r="E1283" s="31" t="s">
        <v>2012</v>
      </c>
      <c r="F1283" s="31" t="s">
        <v>2013</v>
      </c>
    </row>
    <row r="1284" spans="1:7" x14ac:dyDescent="0.25">
      <c r="A1284" s="31" t="s">
        <v>2011</v>
      </c>
      <c r="B1284" s="31" t="s">
        <v>2949</v>
      </c>
      <c r="C1284" s="31" t="s">
        <v>383</v>
      </c>
      <c r="D1284" s="31" t="s">
        <v>6311</v>
      </c>
      <c r="E1284" s="31" t="s">
        <v>2012</v>
      </c>
      <c r="F1284" s="31" t="s">
        <v>2013</v>
      </c>
    </row>
    <row r="1285" spans="1:7" x14ac:dyDescent="0.25">
      <c r="A1285" s="31" t="s">
        <v>2011</v>
      </c>
      <c r="B1285" s="31" t="s">
        <v>2950</v>
      </c>
      <c r="C1285" s="31" t="s">
        <v>383</v>
      </c>
      <c r="D1285" s="31" t="s">
        <v>6312</v>
      </c>
      <c r="E1285" s="31" t="s">
        <v>2012</v>
      </c>
      <c r="F1285" s="31" t="s">
        <v>2013</v>
      </c>
    </row>
    <row r="1286" spans="1:7" x14ac:dyDescent="0.25">
      <c r="A1286" s="31" t="s">
        <v>2011</v>
      </c>
      <c r="B1286" s="31" t="s">
        <v>2951</v>
      </c>
      <c r="C1286" s="31" t="s">
        <v>383</v>
      </c>
      <c r="D1286" s="31" t="s">
        <v>6313</v>
      </c>
      <c r="E1286" s="31" t="s">
        <v>2012</v>
      </c>
      <c r="F1286" s="31" t="s">
        <v>2013</v>
      </c>
    </row>
    <row r="1287" spans="1:7" x14ac:dyDescent="0.25">
      <c r="A1287" s="31" t="s">
        <v>2011</v>
      </c>
      <c r="B1287" s="31" t="s">
        <v>2952</v>
      </c>
      <c r="C1287" s="31" t="s">
        <v>383</v>
      </c>
      <c r="D1287" s="31" t="s">
        <v>6314</v>
      </c>
      <c r="E1287" s="31" t="s">
        <v>2012</v>
      </c>
      <c r="F1287" s="31" t="s">
        <v>2013</v>
      </c>
    </row>
    <row r="1288" spans="1:7" x14ac:dyDescent="0.25">
      <c r="A1288" s="31" t="s">
        <v>2011</v>
      </c>
      <c r="B1288" s="31" t="s">
        <v>2953</v>
      </c>
      <c r="C1288" s="31" t="s">
        <v>383</v>
      </c>
      <c r="D1288" s="31" t="s">
        <v>6315</v>
      </c>
      <c r="E1288" s="31" t="s">
        <v>2012</v>
      </c>
      <c r="F1288" s="31" t="s">
        <v>2013</v>
      </c>
    </row>
    <row r="1289" spans="1:7" x14ac:dyDescent="0.25">
      <c r="A1289" s="31" t="s">
        <v>2011</v>
      </c>
      <c r="B1289" s="31" t="s">
        <v>2954</v>
      </c>
      <c r="C1289" s="31" t="s">
        <v>383</v>
      </c>
      <c r="D1289" s="31" t="s">
        <v>6316</v>
      </c>
      <c r="E1289" s="31" t="s">
        <v>2012</v>
      </c>
      <c r="F1289" s="31" t="s">
        <v>2013</v>
      </c>
    </row>
    <row r="1290" spans="1:7" x14ac:dyDescent="0.25">
      <c r="A1290" s="31" t="s">
        <v>2011</v>
      </c>
      <c r="B1290" s="31" t="s">
        <v>2955</v>
      </c>
      <c r="C1290" s="31" t="s">
        <v>383</v>
      </c>
      <c r="D1290" s="31" t="s">
        <v>6317</v>
      </c>
      <c r="E1290" s="31" t="s">
        <v>2012</v>
      </c>
      <c r="F1290" s="31" t="s">
        <v>2013</v>
      </c>
    </row>
    <row r="1291" spans="1:7" x14ac:dyDescent="0.25">
      <c r="A1291" s="31" t="s">
        <v>2011</v>
      </c>
      <c r="B1291" s="31" t="s">
        <v>2956</v>
      </c>
      <c r="C1291" s="31" t="s">
        <v>383</v>
      </c>
      <c r="D1291" s="31" t="s">
        <v>6318</v>
      </c>
      <c r="E1291" s="31" t="s">
        <v>2012</v>
      </c>
      <c r="F1291" s="31" t="s">
        <v>2013</v>
      </c>
    </row>
    <row r="1292" spans="1:7" x14ac:dyDescent="0.25">
      <c r="A1292" s="31" t="s">
        <v>2011</v>
      </c>
      <c r="B1292" s="31" t="s">
        <v>2957</v>
      </c>
      <c r="C1292" s="31" t="s">
        <v>383</v>
      </c>
      <c r="D1292" s="31" t="s">
        <v>6319</v>
      </c>
      <c r="E1292" s="31" t="s">
        <v>2012</v>
      </c>
      <c r="F1292" s="31" t="s">
        <v>2013</v>
      </c>
    </row>
    <row r="1293" spans="1:7" x14ac:dyDescent="0.25">
      <c r="A1293" s="31" t="s">
        <v>2011</v>
      </c>
      <c r="B1293" s="31" t="s">
        <v>1485</v>
      </c>
      <c r="C1293" s="31" t="s">
        <v>383</v>
      </c>
      <c r="D1293" s="31" t="s">
        <v>6320</v>
      </c>
      <c r="E1293" s="31" t="s">
        <v>2012</v>
      </c>
      <c r="F1293" s="31" t="s">
        <v>2018</v>
      </c>
    </row>
    <row r="1294" spans="1:7" x14ac:dyDescent="0.25">
      <c r="A1294" s="31" t="s">
        <v>2011</v>
      </c>
      <c r="B1294" s="31" t="s">
        <v>712</v>
      </c>
      <c r="C1294" s="31" t="s">
        <v>383</v>
      </c>
      <c r="D1294" s="31" t="s">
        <v>6321</v>
      </c>
      <c r="E1294" s="31" t="s">
        <v>2012</v>
      </c>
      <c r="F1294" s="31" t="s">
        <v>2018</v>
      </c>
    </row>
    <row r="1295" spans="1:7" x14ac:dyDescent="0.25">
      <c r="A1295" s="31" t="s">
        <v>2011</v>
      </c>
      <c r="B1295" s="31" t="s">
        <v>2958</v>
      </c>
      <c r="C1295" s="31" t="s">
        <v>383</v>
      </c>
      <c r="D1295" s="31" t="s">
        <v>9110</v>
      </c>
      <c r="E1295" s="31" t="s">
        <v>2012</v>
      </c>
      <c r="F1295" s="31" t="s">
        <v>2017</v>
      </c>
      <c r="G1295" s="34" t="s">
        <v>2014</v>
      </c>
    </row>
    <row r="1296" spans="1:7" x14ac:dyDescent="0.25">
      <c r="A1296" s="31" t="s">
        <v>2011</v>
      </c>
      <c r="B1296" s="31" t="s">
        <v>2959</v>
      </c>
      <c r="C1296" s="31" t="s">
        <v>383</v>
      </c>
      <c r="D1296" s="31" t="s">
        <v>6322</v>
      </c>
      <c r="E1296" s="31" t="s">
        <v>2012</v>
      </c>
      <c r="F1296" s="31" t="s">
        <v>2013</v>
      </c>
    </row>
    <row r="1297" spans="1:7" x14ac:dyDescent="0.25">
      <c r="A1297" s="31" t="s">
        <v>2011</v>
      </c>
      <c r="B1297" s="31" t="s">
        <v>2960</v>
      </c>
      <c r="C1297" s="31" t="s">
        <v>383</v>
      </c>
      <c r="D1297" s="31" t="s">
        <v>9111</v>
      </c>
      <c r="E1297" s="31" t="s">
        <v>2012</v>
      </c>
      <c r="F1297" s="31" t="s">
        <v>2017</v>
      </c>
      <c r="G1297" s="34" t="s">
        <v>2014</v>
      </c>
    </row>
    <row r="1298" spans="1:7" x14ac:dyDescent="0.25">
      <c r="A1298" s="31" t="s">
        <v>2011</v>
      </c>
      <c r="B1298" s="31" t="s">
        <v>2961</v>
      </c>
      <c r="C1298" s="31" t="s">
        <v>383</v>
      </c>
      <c r="D1298" s="31" t="s">
        <v>9112</v>
      </c>
      <c r="E1298" s="31" t="s">
        <v>2012</v>
      </c>
      <c r="F1298" s="31" t="s">
        <v>2017</v>
      </c>
      <c r="G1298" s="34" t="s">
        <v>2014</v>
      </c>
    </row>
    <row r="1299" spans="1:7" x14ac:dyDescent="0.25">
      <c r="A1299" s="31" t="s">
        <v>2011</v>
      </c>
      <c r="B1299" s="31" t="s">
        <v>2962</v>
      </c>
      <c r="C1299" s="31" t="s">
        <v>383</v>
      </c>
      <c r="D1299" s="31" t="s">
        <v>9113</v>
      </c>
      <c r="E1299" s="31" t="s">
        <v>2012</v>
      </c>
      <c r="F1299" s="31" t="s">
        <v>2017</v>
      </c>
      <c r="G1299" s="34" t="s">
        <v>2014</v>
      </c>
    </row>
    <row r="1300" spans="1:7" x14ac:dyDescent="0.25">
      <c r="A1300" s="31" t="s">
        <v>2011</v>
      </c>
      <c r="B1300" s="31" t="s">
        <v>829</v>
      </c>
      <c r="C1300" s="31" t="s">
        <v>383</v>
      </c>
      <c r="D1300" s="31" t="s">
        <v>8809</v>
      </c>
      <c r="E1300" s="31" t="s">
        <v>2012</v>
      </c>
      <c r="F1300" s="31" t="s">
        <v>2028</v>
      </c>
    </row>
    <row r="1301" spans="1:7" x14ac:dyDescent="0.25">
      <c r="A1301" s="31" t="s">
        <v>2011</v>
      </c>
      <c r="B1301" s="31" t="s">
        <v>445</v>
      </c>
      <c r="C1301" s="31" t="s">
        <v>383</v>
      </c>
      <c r="D1301" s="31" t="s">
        <v>8810</v>
      </c>
      <c r="E1301" s="31" t="s">
        <v>2012</v>
      </c>
      <c r="F1301" s="31" t="s">
        <v>2018</v>
      </c>
    </row>
    <row r="1302" spans="1:7" x14ac:dyDescent="0.25">
      <c r="A1302" s="31" t="s">
        <v>2011</v>
      </c>
      <c r="B1302" s="31" t="s">
        <v>710</v>
      </c>
      <c r="C1302" s="31" t="s">
        <v>383</v>
      </c>
      <c r="D1302" s="31" t="s">
        <v>6323</v>
      </c>
      <c r="E1302" s="31" t="s">
        <v>2012</v>
      </c>
      <c r="F1302" s="31" t="s">
        <v>2018</v>
      </c>
    </row>
    <row r="1303" spans="1:7" x14ac:dyDescent="0.25">
      <c r="A1303" s="31" t="s">
        <v>2011</v>
      </c>
      <c r="B1303" s="31" t="s">
        <v>1486</v>
      </c>
      <c r="C1303" s="31" t="s">
        <v>383</v>
      </c>
      <c r="D1303" s="31" t="s">
        <v>8811</v>
      </c>
      <c r="E1303" s="31" t="s">
        <v>2012</v>
      </c>
      <c r="F1303" s="31" t="s">
        <v>2018</v>
      </c>
    </row>
    <row r="1304" spans="1:7" x14ac:dyDescent="0.25">
      <c r="A1304" s="31" t="s">
        <v>2011</v>
      </c>
      <c r="B1304" s="31" t="s">
        <v>2963</v>
      </c>
      <c r="C1304" s="31" t="s">
        <v>383</v>
      </c>
      <c r="D1304" s="31" t="s">
        <v>6324</v>
      </c>
      <c r="E1304" s="31" t="s">
        <v>2012</v>
      </c>
      <c r="F1304" s="31" t="s">
        <v>2013</v>
      </c>
      <c r="G1304" s="34" t="s">
        <v>668</v>
      </c>
    </row>
    <row r="1305" spans="1:7" x14ac:dyDescent="0.25">
      <c r="A1305" s="31" t="s">
        <v>2011</v>
      </c>
      <c r="B1305" s="31" t="s">
        <v>2964</v>
      </c>
      <c r="C1305" s="31" t="s">
        <v>383</v>
      </c>
      <c r="D1305" s="31" t="s">
        <v>6325</v>
      </c>
      <c r="E1305" s="31" t="s">
        <v>2012</v>
      </c>
      <c r="F1305" s="31" t="s">
        <v>2013</v>
      </c>
      <c r="G1305" s="34" t="s">
        <v>728</v>
      </c>
    </row>
    <row r="1306" spans="1:7" x14ac:dyDescent="0.25">
      <c r="A1306" s="31" t="s">
        <v>2011</v>
      </c>
      <c r="B1306" s="31" t="s">
        <v>2965</v>
      </c>
      <c r="C1306" s="31" t="s">
        <v>383</v>
      </c>
      <c r="D1306" s="31" t="s">
        <v>9287</v>
      </c>
      <c r="E1306" s="31" t="s">
        <v>2012</v>
      </c>
      <c r="F1306" s="31" t="s">
        <v>2018</v>
      </c>
      <c r="G1306" s="34" t="s">
        <v>9255</v>
      </c>
    </row>
    <row r="1307" spans="1:7" x14ac:dyDescent="0.25">
      <c r="A1307" s="31" t="s">
        <v>2011</v>
      </c>
      <c r="B1307" s="31" t="s">
        <v>2966</v>
      </c>
      <c r="C1307" s="31" t="s">
        <v>383</v>
      </c>
      <c r="D1307" s="31" t="s">
        <v>6326</v>
      </c>
      <c r="E1307" s="31" t="s">
        <v>2012</v>
      </c>
      <c r="F1307" s="31" t="s">
        <v>2013</v>
      </c>
    </row>
    <row r="1308" spans="1:7" x14ac:dyDescent="0.25">
      <c r="A1308" s="31" t="s">
        <v>2011</v>
      </c>
      <c r="B1308" s="31" t="s">
        <v>446</v>
      </c>
      <c r="C1308" s="31" t="s">
        <v>383</v>
      </c>
      <c r="D1308" s="31" t="s">
        <v>6327</v>
      </c>
      <c r="E1308" s="31" t="s">
        <v>2012</v>
      </c>
      <c r="F1308" s="31" t="s">
        <v>2018</v>
      </c>
    </row>
    <row r="1309" spans="1:7" x14ac:dyDescent="0.25">
      <c r="A1309" s="31" t="s">
        <v>2011</v>
      </c>
      <c r="B1309" s="31" t="s">
        <v>2967</v>
      </c>
      <c r="C1309" s="31" t="s">
        <v>383</v>
      </c>
      <c r="D1309" s="31" t="s">
        <v>6328</v>
      </c>
      <c r="E1309" s="31" t="s">
        <v>2012</v>
      </c>
      <c r="F1309" s="31" t="s">
        <v>2018</v>
      </c>
    </row>
    <row r="1310" spans="1:7" x14ac:dyDescent="0.25">
      <c r="A1310" s="31" t="s">
        <v>2011</v>
      </c>
      <c r="B1310" s="31" t="s">
        <v>1487</v>
      </c>
      <c r="C1310" s="31" t="s">
        <v>383</v>
      </c>
      <c r="D1310" s="31" t="s">
        <v>6329</v>
      </c>
      <c r="E1310" s="31" t="s">
        <v>2012</v>
      </c>
      <c r="F1310" s="31" t="s">
        <v>2018</v>
      </c>
    </row>
    <row r="1311" spans="1:7" x14ac:dyDescent="0.25">
      <c r="A1311" s="31" t="s">
        <v>2011</v>
      </c>
      <c r="B1311" s="31" t="s">
        <v>2968</v>
      </c>
      <c r="C1311" s="31" t="s">
        <v>383</v>
      </c>
      <c r="D1311" s="31" t="s">
        <v>6330</v>
      </c>
      <c r="E1311" s="31" t="s">
        <v>2012</v>
      </c>
      <c r="F1311" s="31" t="s">
        <v>2013</v>
      </c>
      <c r="G1311" s="34" t="s">
        <v>2969</v>
      </c>
    </row>
    <row r="1312" spans="1:7" x14ac:dyDescent="0.25">
      <c r="A1312" s="31" t="s">
        <v>2011</v>
      </c>
      <c r="B1312" s="31" t="s">
        <v>2970</v>
      </c>
      <c r="C1312" s="31" t="s">
        <v>383</v>
      </c>
      <c r="D1312" s="31" t="s">
        <v>6331</v>
      </c>
      <c r="E1312" s="31" t="s">
        <v>2012</v>
      </c>
      <c r="F1312" s="31" t="s">
        <v>2017</v>
      </c>
      <c r="G1312" s="34" t="s">
        <v>2014</v>
      </c>
    </row>
    <row r="1313" spans="1:7" x14ac:dyDescent="0.25">
      <c r="A1313" s="31" t="s">
        <v>2011</v>
      </c>
      <c r="B1313" s="31" t="s">
        <v>2970</v>
      </c>
      <c r="C1313" s="31" t="s">
        <v>383</v>
      </c>
      <c r="D1313" s="31" t="s">
        <v>6332</v>
      </c>
      <c r="E1313" s="31" t="s">
        <v>2012</v>
      </c>
      <c r="F1313" s="31" t="s">
        <v>2013</v>
      </c>
      <c r="G1313" s="34" t="s">
        <v>2971</v>
      </c>
    </row>
    <row r="1314" spans="1:7" x14ac:dyDescent="0.25">
      <c r="A1314" s="31" t="s">
        <v>2011</v>
      </c>
      <c r="B1314" s="31" t="s">
        <v>2972</v>
      </c>
      <c r="C1314" s="31" t="s">
        <v>383</v>
      </c>
      <c r="D1314" s="31" t="s">
        <v>6333</v>
      </c>
      <c r="E1314" s="31" t="s">
        <v>2012</v>
      </c>
      <c r="F1314" s="31" t="s">
        <v>2013</v>
      </c>
      <c r="G1314" s="34" t="s">
        <v>2973</v>
      </c>
    </row>
    <row r="1315" spans="1:7" x14ac:dyDescent="0.25">
      <c r="A1315" s="31" t="s">
        <v>2011</v>
      </c>
      <c r="B1315" s="31" t="s">
        <v>2974</v>
      </c>
      <c r="C1315" s="31" t="s">
        <v>383</v>
      </c>
      <c r="D1315" s="31" t="s">
        <v>6334</v>
      </c>
      <c r="E1315" s="31" t="s">
        <v>2012</v>
      </c>
      <c r="F1315" s="31" t="s">
        <v>2013</v>
      </c>
      <c r="G1315" s="34" t="s">
        <v>2975</v>
      </c>
    </row>
    <row r="1316" spans="1:7" x14ac:dyDescent="0.25">
      <c r="A1316" s="31" t="s">
        <v>2011</v>
      </c>
      <c r="B1316" s="31" t="s">
        <v>2976</v>
      </c>
      <c r="C1316" s="31" t="s">
        <v>383</v>
      </c>
      <c r="D1316" s="31" t="s">
        <v>6335</v>
      </c>
      <c r="E1316" s="31" t="s">
        <v>2012</v>
      </c>
      <c r="F1316" s="31" t="s">
        <v>2013</v>
      </c>
    </row>
    <row r="1317" spans="1:7" x14ac:dyDescent="0.25">
      <c r="A1317" s="31" t="s">
        <v>2011</v>
      </c>
      <c r="B1317" s="31" t="s">
        <v>2977</v>
      </c>
      <c r="C1317" s="31" t="s">
        <v>383</v>
      </c>
      <c r="D1317" s="31" t="s">
        <v>6336</v>
      </c>
      <c r="E1317" s="31" t="s">
        <v>2012</v>
      </c>
      <c r="F1317" s="31" t="s">
        <v>2018</v>
      </c>
    </row>
    <row r="1318" spans="1:7" ht="15" customHeight="1" x14ac:dyDescent="0.25">
      <c r="A1318" s="31" t="s">
        <v>2011</v>
      </c>
      <c r="B1318" s="31" t="s">
        <v>1488</v>
      </c>
      <c r="C1318" s="31" t="s">
        <v>383</v>
      </c>
      <c r="D1318" s="31" t="s">
        <v>9288</v>
      </c>
      <c r="E1318" s="31" t="s">
        <v>2012</v>
      </c>
      <c r="F1318" s="31" t="s">
        <v>2018</v>
      </c>
      <c r="G1318" s="34" t="s">
        <v>9273</v>
      </c>
    </row>
    <row r="1319" spans="1:7" ht="15" customHeight="1" x14ac:dyDescent="0.25">
      <c r="A1319" s="31" t="s">
        <v>2011</v>
      </c>
      <c r="B1319" s="31" t="s">
        <v>447</v>
      </c>
      <c r="C1319" s="31" t="s">
        <v>383</v>
      </c>
      <c r="D1319" s="31" t="s">
        <v>6337</v>
      </c>
      <c r="E1319" s="31" t="s">
        <v>2012</v>
      </c>
      <c r="F1319" s="31" t="s">
        <v>2018</v>
      </c>
    </row>
    <row r="1320" spans="1:7" x14ac:dyDescent="0.25">
      <c r="A1320" s="31" t="s">
        <v>2011</v>
      </c>
      <c r="B1320" s="31" t="s">
        <v>1798</v>
      </c>
      <c r="C1320" s="31" t="s">
        <v>383</v>
      </c>
      <c r="D1320" s="31" t="s">
        <v>6338</v>
      </c>
      <c r="E1320" s="31" t="s">
        <v>2012</v>
      </c>
      <c r="F1320" s="31" t="s">
        <v>2018</v>
      </c>
    </row>
    <row r="1321" spans="1:7" x14ac:dyDescent="0.25">
      <c r="A1321" s="31" t="s">
        <v>2011</v>
      </c>
      <c r="B1321" s="31" t="s">
        <v>2978</v>
      </c>
      <c r="C1321" s="31" t="s">
        <v>383</v>
      </c>
      <c r="D1321" s="31" t="s">
        <v>6339</v>
      </c>
      <c r="E1321" s="31" t="s">
        <v>2012</v>
      </c>
      <c r="F1321" s="31" t="s">
        <v>2013</v>
      </c>
      <c r="G1321" s="34" t="s">
        <v>769</v>
      </c>
    </row>
    <row r="1322" spans="1:7" x14ac:dyDescent="0.25">
      <c r="A1322" s="31" t="s">
        <v>2011</v>
      </c>
      <c r="B1322" s="31" t="s">
        <v>2979</v>
      </c>
      <c r="C1322" s="31" t="s">
        <v>383</v>
      </c>
      <c r="D1322" s="31" t="s">
        <v>6340</v>
      </c>
      <c r="E1322" s="31" t="s">
        <v>2012</v>
      </c>
      <c r="F1322" s="31" t="s">
        <v>2013</v>
      </c>
    </row>
    <row r="1323" spans="1:7" x14ac:dyDescent="0.25">
      <c r="A1323" s="31" t="s">
        <v>2011</v>
      </c>
      <c r="B1323" s="31" t="s">
        <v>2980</v>
      </c>
      <c r="C1323" s="31" t="s">
        <v>383</v>
      </c>
      <c r="D1323" s="31" t="s">
        <v>9546</v>
      </c>
      <c r="E1323" s="31" t="s">
        <v>2012</v>
      </c>
      <c r="F1323" s="31" t="s">
        <v>2013</v>
      </c>
    </row>
    <row r="1324" spans="1:7" x14ac:dyDescent="0.25">
      <c r="A1324" s="31" t="s">
        <v>2011</v>
      </c>
      <c r="B1324" s="31" t="s">
        <v>2981</v>
      </c>
      <c r="C1324" s="31" t="s">
        <v>383</v>
      </c>
      <c r="D1324" s="31" t="s">
        <v>6341</v>
      </c>
      <c r="E1324" s="31" t="s">
        <v>2012</v>
      </c>
      <c r="F1324" s="31" t="s">
        <v>2013</v>
      </c>
    </row>
    <row r="1325" spans="1:7" x14ac:dyDescent="0.25">
      <c r="A1325" s="31" t="s">
        <v>2011</v>
      </c>
      <c r="B1325" s="31" t="s">
        <v>885</v>
      </c>
      <c r="C1325" s="31" t="s">
        <v>383</v>
      </c>
      <c r="D1325" s="31" t="s">
        <v>6342</v>
      </c>
      <c r="E1325" s="31" t="s">
        <v>2012</v>
      </c>
      <c r="F1325" s="31" t="s">
        <v>2013</v>
      </c>
      <c r="G1325" s="34" t="s">
        <v>9547</v>
      </c>
    </row>
    <row r="1326" spans="1:7" x14ac:dyDescent="0.25">
      <c r="A1326" s="31" t="s">
        <v>2011</v>
      </c>
      <c r="B1326" s="31" t="s">
        <v>1489</v>
      </c>
      <c r="C1326" s="31" t="s">
        <v>383</v>
      </c>
      <c r="D1326" s="31" t="s">
        <v>6343</v>
      </c>
      <c r="E1326" s="31" t="s">
        <v>2012</v>
      </c>
      <c r="F1326" s="31" t="s">
        <v>2018</v>
      </c>
    </row>
    <row r="1327" spans="1:7" x14ac:dyDescent="0.25">
      <c r="A1327" s="31" t="s">
        <v>2011</v>
      </c>
      <c r="B1327" s="31" t="s">
        <v>830</v>
      </c>
      <c r="C1327" s="31" t="s">
        <v>383</v>
      </c>
      <c r="D1327" s="31" t="s">
        <v>8812</v>
      </c>
      <c r="E1327" s="31" t="s">
        <v>2012</v>
      </c>
      <c r="F1327" s="31" t="s">
        <v>2028</v>
      </c>
    </row>
    <row r="1328" spans="1:7" x14ac:dyDescent="0.25">
      <c r="A1328" s="31" t="s">
        <v>2011</v>
      </c>
      <c r="B1328" s="31" t="s">
        <v>448</v>
      </c>
      <c r="C1328" s="31" t="s">
        <v>383</v>
      </c>
      <c r="D1328" s="31" t="s">
        <v>6344</v>
      </c>
      <c r="E1328" s="31" t="s">
        <v>2012</v>
      </c>
      <c r="F1328" s="31" t="s">
        <v>2018</v>
      </c>
    </row>
    <row r="1329" spans="1:7" x14ac:dyDescent="0.25">
      <c r="A1329" s="31" t="s">
        <v>2011</v>
      </c>
      <c r="B1329" s="31" t="s">
        <v>2982</v>
      </c>
      <c r="C1329" s="31" t="s">
        <v>383</v>
      </c>
      <c r="D1329" s="31" t="s">
        <v>6345</v>
      </c>
      <c r="E1329" s="31" t="s">
        <v>2012</v>
      </c>
      <c r="F1329" s="31" t="s">
        <v>2013</v>
      </c>
    </row>
    <row r="1330" spans="1:7" x14ac:dyDescent="0.25">
      <c r="A1330" s="31" t="s">
        <v>2011</v>
      </c>
      <c r="B1330" s="31" t="s">
        <v>2994</v>
      </c>
      <c r="C1330" s="31" t="s">
        <v>383</v>
      </c>
      <c r="D1330" s="31" t="s">
        <v>6346</v>
      </c>
      <c r="E1330" s="31" t="s">
        <v>2012</v>
      </c>
      <c r="F1330" s="31" t="s">
        <v>2013</v>
      </c>
    </row>
    <row r="1331" spans="1:7" x14ac:dyDescent="0.25">
      <c r="A1331" s="31" t="s">
        <v>2011</v>
      </c>
      <c r="B1331" s="31" t="s">
        <v>2995</v>
      </c>
      <c r="C1331" s="31" t="s">
        <v>383</v>
      </c>
      <c r="D1331" s="31" t="s">
        <v>6347</v>
      </c>
      <c r="E1331" s="31" t="s">
        <v>2012</v>
      </c>
      <c r="F1331" s="31" t="s">
        <v>2013</v>
      </c>
      <c r="G1331" s="34" t="s">
        <v>840</v>
      </c>
    </row>
    <row r="1332" spans="1:7" x14ac:dyDescent="0.25">
      <c r="A1332" s="31" t="s">
        <v>2011</v>
      </c>
      <c r="B1332" s="31" t="s">
        <v>1778</v>
      </c>
      <c r="C1332" s="31" t="s">
        <v>383</v>
      </c>
      <c r="D1332" s="31" t="s">
        <v>8813</v>
      </c>
      <c r="E1332" s="31" t="s">
        <v>2012</v>
      </c>
      <c r="F1332" s="31" t="s">
        <v>2018</v>
      </c>
    </row>
    <row r="1333" spans="1:7" x14ac:dyDescent="0.25">
      <c r="A1333" s="31" t="s">
        <v>2011</v>
      </c>
      <c r="B1333" s="31" t="s">
        <v>2996</v>
      </c>
      <c r="C1333" s="31" t="s">
        <v>383</v>
      </c>
      <c r="D1333" s="31" t="s">
        <v>6348</v>
      </c>
      <c r="E1333" s="31" t="s">
        <v>2012</v>
      </c>
      <c r="F1333" s="31" t="s">
        <v>2013</v>
      </c>
    </row>
    <row r="1334" spans="1:7" x14ac:dyDescent="0.25">
      <c r="A1334" s="31" t="s">
        <v>2011</v>
      </c>
      <c r="B1334" s="31" t="s">
        <v>2997</v>
      </c>
      <c r="C1334" s="31" t="s">
        <v>383</v>
      </c>
      <c r="D1334" s="31" t="s">
        <v>6349</v>
      </c>
      <c r="E1334" s="31" t="s">
        <v>2012</v>
      </c>
      <c r="F1334" s="31" t="s">
        <v>2013</v>
      </c>
    </row>
    <row r="1335" spans="1:7" x14ac:dyDescent="0.25">
      <c r="A1335" s="31" t="s">
        <v>2011</v>
      </c>
      <c r="B1335" s="31" t="s">
        <v>2998</v>
      </c>
      <c r="C1335" s="31" t="s">
        <v>383</v>
      </c>
      <c r="D1335" s="31" t="s">
        <v>6350</v>
      </c>
      <c r="E1335" s="31" t="s">
        <v>2012</v>
      </c>
      <c r="F1335" s="31" t="s">
        <v>2013</v>
      </c>
    </row>
    <row r="1336" spans="1:7" x14ac:dyDescent="0.25">
      <c r="A1336" s="31" t="s">
        <v>2011</v>
      </c>
      <c r="B1336" s="31" t="s">
        <v>2999</v>
      </c>
      <c r="C1336" s="31" t="s">
        <v>383</v>
      </c>
      <c r="D1336" s="31" t="s">
        <v>6351</v>
      </c>
      <c r="E1336" s="31" t="s">
        <v>2012</v>
      </c>
      <c r="F1336" s="31" t="s">
        <v>2013</v>
      </c>
      <c r="G1336" s="34" t="s">
        <v>9548</v>
      </c>
    </row>
    <row r="1337" spans="1:7" x14ac:dyDescent="0.25">
      <c r="A1337" s="31" t="s">
        <v>2011</v>
      </c>
      <c r="B1337" s="31" t="s">
        <v>279</v>
      </c>
      <c r="C1337" s="31" t="s">
        <v>383</v>
      </c>
      <c r="D1337" s="31" t="s">
        <v>9549</v>
      </c>
      <c r="E1337" s="31" t="s">
        <v>2012</v>
      </c>
      <c r="F1337" s="31" t="s">
        <v>2013</v>
      </c>
      <c r="G1337" s="34" t="s">
        <v>9550</v>
      </c>
    </row>
    <row r="1338" spans="1:7" x14ac:dyDescent="0.25">
      <c r="A1338" s="31" t="s">
        <v>2011</v>
      </c>
      <c r="B1338" s="31" t="s">
        <v>974</v>
      </c>
      <c r="C1338" s="31" t="s">
        <v>383</v>
      </c>
      <c r="D1338" s="31" t="s">
        <v>1719</v>
      </c>
      <c r="E1338" s="31" t="s">
        <v>2012</v>
      </c>
      <c r="F1338" s="31" t="s">
        <v>2013</v>
      </c>
      <c r="G1338" s="34" t="s">
        <v>9551</v>
      </c>
    </row>
    <row r="1339" spans="1:7" x14ac:dyDescent="0.25">
      <c r="A1339" s="31" t="s">
        <v>2011</v>
      </c>
      <c r="B1339" s="31" t="s">
        <v>3000</v>
      </c>
      <c r="C1339" s="31" t="s">
        <v>383</v>
      </c>
      <c r="D1339" s="31" t="s">
        <v>6352</v>
      </c>
      <c r="E1339" s="31" t="s">
        <v>2012</v>
      </c>
      <c r="F1339" s="31" t="s">
        <v>2013</v>
      </c>
    </row>
    <row r="1340" spans="1:7" x14ac:dyDescent="0.25">
      <c r="A1340" s="31" t="s">
        <v>2011</v>
      </c>
      <c r="B1340" s="31" t="s">
        <v>3001</v>
      </c>
      <c r="C1340" s="31" t="s">
        <v>383</v>
      </c>
      <c r="D1340" s="31" t="s">
        <v>6353</v>
      </c>
      <c r="E1340" s="31" t="s">
        <v>2012</v>
      </c>
      <c r="F1340" s="31" t="s">
        <v>2013</v>
      </c>
    </row>
    <row r="1341" spans="1:7" x14ac:dyDescent="0.25">
      <c r="A1341" s="31" t="s">
        <v>2011</v>
      </c>
      <c r="B1341" s="31" t="s">
        <v>3002</v>
      </c>
      <c r="C1341" s="31" t="s">
        <v>383</v>
      </c>
      <c r="D1341" s="31" t="s">
        <v>6354</v>
      </c>
      <c r="E1341" s="31" t="s">
        <v>2012</v>
      </c>
      <c r="F1341" s="31" t="s">
        <v>2013</v>
      </c>
    </row>
    <row r="1342" spans="1:7" x14ac:dyDescent="0.25">
      <c r="A1342" s="31" t="s">
        <v>2011</v>
      </c>
      <c r="B1342" s="31" t="s">
        <v>648</v>
      </c>
      <c r="C1342" s="31" t="s">
        <v>383</v>
      </c>
      <c r="D1342" s="31" t="s">
        <v>6355</v>
      </c>
      <c r="E1342" s="31" t="s">
        <v>2012</v>
      </c>
      <c r="F1342" s="31" t="s">
        <v>2018</v>
      </c>
    </row>
    <row r="1343" spans="1:7" x14ac:dyDescent="0.25">
      <c r="A1343" s="31" t="s">
        <v>2011</v>
      </c>
      <c r="B1343" s="31" t="s">
        <v>3003</v>
      </c>
      <c r="C1343" s="31" t="s">
        <v>383</v>
      </c>
      <c r="D1343" s="31" t="s">
        <v>6356</v>
      </c>
      <c r="E1343" s="31" t="s">
        <v>2012</v>
      </c>
      <c r="F1343" s="31" t="s">
        <v>2017</v>
      </c>
      <c r="G1343" s="34" t="s">
        <v>2014</v>
      </c>
    </row>
    <row r="1344" spans="1:7" x14ac:dyDescent="0.25">
      <c r="A1344" s="31" t="s">
        <v>2011</v>
      </c>
      <c r="B1344" s="31" t="s">
        <v>3004</v>
      </c>
      <c r="C1344" s="31" t="s">
        <v>383</v>
      </c>
      <c r="D1344" s="31" t="s">
        <v>8814</v>
      </c>
      <c r="E1344" s="31" t="s">
        <v>2012</v>
      </c>
      <c r="F1344" s="31" t="s">
        <v>2018</v>
      </c>
    </row>
    <row r="1345" spans="1:7" x14ac:dyDescent="0.25">
      <c r="A1345" s="31" t="s">
        <v>2011</v>
      </c>
      <c r="B1345" s="31" t="s">
        <v>624</v>
      </c>
      <c r="C1345" s="31" t="s">
        <v>383</v>
      </c>
      <c r="D1345" s="31" t="s">
        <v>6357</v>
      </c>
      <c r="E1345" s="31" t="s">
        <v>2012</v>
      </c>
      <c r="F1345" s="31" t="s">
        <v>2018</v>
      </c>
    </row>
    <row r="1346" spans="1:7" ht="15" customHeight="1" x14ac:dyDescent="0.25">
      <c r="A1346" s="31" t="s">
        <v>2011</v>
      </c>
      <c r="B1346" s="31" t="s">
        <v>3005</v>
      </c>
      <c r="C1346" s="31" t="s">
        <v>383</v>
      </c>
      <c r="D1346" s="31" t="s">
        <v>6358</v>
      </c>
      <c r="E1346" s="31" t="s">
        <v>2012</v>
      </c>
      <c r="F1346" s="31" t="s">
        <v>2015</v>
      </c>
      <c r="G1346" s="34" t="s">
        <v>2014</v>
      </c>
    </row>
    <row r="1347" spans="1:7" x14ac:dyDescent="0.25">
      <c r="A1347" s="31" t="s">
        <v>2011</v>
      </c>
      <c r="B1347" s="31" t="s">
        <v>1771</v>
      </c>
      <c r="C1347" s="31" t="s">
        <v>383</v>
      </c>
      <c r="D1347" s="31" t="s">
        <v>6359</v>
      </c>
      <c r="E1347" s="31" t="s">
        <v>2012</v>
      </c>
      <c r="F1347" s="31" t="s">
        <v>2018</v>
      </c>
    </row>
    <row r="1348" spans="1:7" x14ac:dyDescent="0.25">
      <c r="A1348" s="31" t="s">
        <v>2011</v>
      </c>
      <c r="B1348" s="31" t="s">
        <v>3006</v>
      </c>
      <c r="C1348" s="31" t="s">
        <v>383</v>
      </c>
      <c r="D1348" s="31" t="s">
        <v>6360</v>
      </c>
      <c r="E1348" s="31" t="s">
        <v>2012</v>
      </c>
      <c r="F1348" s="31" t="s">
        <v>2017</v>
      </c>
      <c r="G1348" s="34" t="s">
        <v>2014</v>
      </c>
    </row>
    <row r="1349" spans="1:7" x14ac:dyDescent="0.25">
      <c r="A1349" s="31" t="s">
        <v>2011</v>
      </c>
      <c r="B1349" s="31" t="s">
        <v>3007</v>
      </c>
      <c r="C1349" s="31" t="s">
        <v>383</v>
      </c>
      <c r="D1349" s="31" t="s">
        <v>6361</v>
      </c>
      <c r="E1349" s="31" t="s">
        <v>2012</v>
      </c>
      <c r="F1349" s="31" t="s">
        <v>2013</v>
      </c>
    </row>
    <row r="1350" spans="1:7" x14ac:dyDescent="0.25">
      <c r="A1350" s="31" t="s">
        <v>2011</v>
      </c>
      <c r="B1350" s="31" t="s">
        <v>1490</v>
      </c>
      <c r="C1350" s="31" t="s">
        <v>383</v>
      </c>
      <c r="D1350" s="31" t="s">
        <v>8815</v>
      </c>
      <c r="E1350" s="31" t="s">
        <v>2012</v>
      </c>
      <c r="F1350" s="31" t="s">
        <v>2018</v>
      </c>
    </row>
    <row r="1351" spans="1:7" x14ac:dyDescent="0.25">
      <c r="A1351" s="31" t="s">
        <v>2011</v>
      </c>
      <c r="B1351" s="31" t="s">
        <v>2042</v>
      </c>
      <c r="C1351" s="31" t="s">
        <v>383</v>
      </c>
      <c r="D1351" s="31" t="s">
        <v>6362</v>
      </c>
      <c r="E1351" s="31" t="s">
        <v>2012</v>
      </c>
      <c r="F1351" s="31" t="s">
        <v>2018</v>
      </c>
    </row>
    <row r="1352" spans="1:7" x14ac:dyDescent="0.25">
      <c r="A1352" s="31" t="s">
        <v>2011</v>
      </c>
      <c r="B1352" s="31" t="s">
        <v>1491</v>
      </c>
      <c r="C1352" s="31" t="s">
        <v>383</v>
      </c>
      <c r="D1352" s="31" t="s">
        <v>6363</v>
      </c>
      <c r="E1352" s="31" t="s">
        <v>2012</v>
      </c>
      <c r="F1352" s="31" t="s">
        <v>2018</v>
      </c>
    </row>
    <row r="1353" spans="1:7" x14ac:dyDescent="0.25">
      <c r="A1353" s="31" t="s">
        <v>2011</v>
      </c>
      <c r="B1353" s="31" t="s">
        <v>449</v>
      </c>
      <c r="C1353" s="31" t="s">
        <v>383</v>
      </c>
      <c r="D1353" s="31" t="s">
        <v>6364</v>
      </c>
      <c r="E1353" s="31" t="s">
        <v>2012</v>
      </c>
      <c r="F1353" s="31" t="s">
        <v>2018</v>
      </c>
    </row>
    <row r="1354" spans="1:7" x14ac:dyDescent="0.25">
      <c r="A1354" s="31" t="s">
        <v>2011</v>
      </c>
      <c r="B1354" s="31" t="s">
        <v>3008</v>
      </c>
      <c r="C1354" s="31" t="s">
        <v>383</v>
      </c>
      <c r="D1354" s="31" t="s">
        <v>6365</v>
      </c>
      <c r="E1354" s="31" t="s">
        <v>2012</v>
      </c>
      <c r="F1354" s="31" t="s">
        <v>2013</v>
      </c>
    </row>
    <row r="1355" spans="1:7" x14ac:dyDescent="0.25">
      <c r="A1355" s="31" t="s">
        <v>2011</v>
      </c>
      <c r="B1355" s="31" t="s">
        <v>310</v>
      </c>
      <c r="C1355" s="31" t="s">
        <v>383</v>
      </c>
      <c r="D1355" s="31" t="s">
        <v>9552</v>
      </c>
      <c r="E1355" s="31" t="s">
        <v>2012</v>
      </c>
      <c r="F1355" s="31" t="s">
        <v>2013</v>
      </c>
      <c r="G1355" s="34" t="s">
        <v>9553</v>
      </c>
    </row>
    <row r="1356" spans="1:7" x14ac:dyDescent="0.25">
      <c r="A1356" s="31" t="s">
        <v>2011</v>
      </c>
      <c r="B1356" s="31" t="s">
        <v>1492</v>
      </c>
      <c r="C1356" s="31" t="s">
        <v>383</v>
      </c>
      <c r="D1356" s="31" t="s">
        <v>6366</v>
      </c>
      <c r="E1356" s="31" t="s">
        <v>2012</v>
      </c>
      <c r="F1356" s="31" t="s">
        <v>2018</v>
      </c>
    </row>
    <row r="1357" spans="1:7" x14ac:dyDescent="0.25">
      <c r="A1357" s="31" t="s">
        <v>2011</v>
      </c>
      <c r="B1357" s="31" t="s">
        <v>3009</v>
      </c>
      <c r="C1357" s="31" t="s">
        <v>383</v>
      </c>
      <c r="D1357" s="31" t="s">
        <v>9114</v>
      </c>
      <c r="E1357" s="31" t="s">
        <v>2012</v>
      </c>
      <c r="F1357" s="31" t="s">
        <v>2017</v>
      </c>
      <c r="G1357" s="34" t="s">
        <v>2014</v>
      </c>
    </row>
    <row r="1358" spans="1:7" x14ac:dyDescent="0.25">
      <c r="A1358" s="31" t="s">
        <v>2011</v>
      </c>
      <c r="B1358" s="31" t="s">
        <v>3010</v>
      </c>
      <c r="C1358" s="31" t="s">
        <v>383</v>
      </c>
      <c r="D1358" s="31" t="s">
        <v>6367</v>
      </c>
      <c r="E1358" s="31" t="s">
        <v>2012</v>
      </c>
      <c r="F1358" s="31" t="s">
        <v>2013</v>
      </c>
      <c r="G1358" s="34" t="s">
        <v>813</v>
      </c>
    </row>
    <row r="1359" spans="1:7" x14ac:dyDescent="0.25">
      <c r="A1359" s="31" t="s">
        <v>2011</v>
      </c>
      <c r="B1359" s="31" t="s">
        <v>3011</v>
      </c>
      <c r="C1359" s="31" t="s">
        <v>383</v>
      </c>
      <c r="D1359" s="31" t="s">
        <v>6368</v>
      </c>
      <c r="E1359" s="31" t="s">
        <v>2012</v>
      </c>
      <c r="F1359" s="31" t="s">
        <v>2013</v>
      </c>
    </row>
    <row r="1360" spans="1:7" x14ac:dyDescent="0.25">
      <c r="A1360" s="31" t="s">
        <v>2011</v>
      </c>
      <c r="B1360" s="31" t="s">
        <v>139</v>
      </c>
      <c r="C1360" s="31" t="s">
        <v>383</v>
      </c>
      <c r="D1360" s="31" t="s">
        <v>1191</v>
      </c>
      <c r="E1360" s="31" t="s">
        <v>2012</v>
      </c>
      <c r="F1360" s="31" t="s">
        <v>2013</v>
      </c>
      <c r="G1360" s="34" t="s">
        <v>9554</v>
      </c>
    </row>
    <row r="1361" spans="1:7" x14ac:dyDescent="0.25">
      <c r="A1361" s="31" t="s">
        <v>2011</v>
      </c>
      <c r="B1361" s="31" t="s">
        <v>3012</v>
      </c>
      <c r="C1361" s="31" t="s">
        <v>383</v>
      </c>
      <c r="D1361" s="31" t="s">
        <v>6369</v>
      </c>
      <c r="E1361" s="31" t="s">
        <v>2012</v>
      </c>
      <c r="F1361" s="31" t="s">
        <v>2013</v>
      </c>
      <c r="G1361" s="34" t="s">
        <v>9555</v>
      </c>
    </row>
    <row r="1362" spans="1:7" x14ac:dyDescent="0.25">
      <c r="A1362" s="31" t="s">
        <v>2011</v>
      </c>
      <c r="B1362" s="31" t="s">
        <v>312</v>
      </c>
      <c r="C1362" s="31" t="s">
        <v>383</v>
      </c>
      <c r="D1362" s="31" t="s">
        <v>1493</v>
      </c>
      <c r="E1362" s="31" t="s">
        <v>2012</v>
      </c>
      <c r="F1362" s="31" t="s">
        <v>2018</v>
      </c>
    </row>
    <row r="1363" spans="1:7" x14ac:dyDescent="0.25">
      <c r="A1363" s="31" t="s">
        <v>2011</v>
      </c>
      <c r="B1363" s="31" t="s">
        <v>3013</v>
      </c>
      <c r="C1363" s="31" t="s">
        <v>383</v>
      </c>
      <c r="D1363" s="31" t="s">
        <v>6370</v>
      </c>
      <c r="E1363" s="31" t="s">
        <v>2012</v>
      </c>
      <c r="F1363" s="31" t="s">
        <v>2013</v>
      </c>
    </row>
    <row r="1364" spans="1:7" x14ac:dyDescent="0.25">
      <c r="A1364" s="31" t="s">
        <v>2011</v>
      </c>
      <c r="B1364" s="31" t="s">
        <v>3014</v>
      </c>
      <c r="C1364" s="31" t="s">
        <v>383</v>
      </c>
      <c r="D1364" s="31" t="s">
        <v>6371</v>
      </c>
      <c r="E1364" s="31" t="s">
        <v>2012</v>
      </c>
      <c r="F1364" s="31" t="s">
        <v>2013</v>
      </c>
    </row>
    <row r="1365" spans="1:7" x14ac:dyDescent="0.25">
      <c r="A1365" s="31" t="s">
        <v>2011</v>
      </c>
      <c r="B1365" s="31" t="s">
        <v>3015</v>
      </c>
      <c r="C1365" s="31" t="s">
        <v>383</v>
      </c>
      <c r="D1365" s="31" t="s">
        <v>6372</v>
      </c>
      <c r="E1365" s="31" t="s">
        <v>2012</v>
      </c>
      <c r="F1365" s="31" t="s">
        <v>2013</v>
      </c>
      <c r="G1365" s="34" t="s">
        <v>9556</v>
      </c>
    </row>
    <row r="1366" spans="1:7" ht="15" customHeight="1" x14ac:dyDescent="0.25">
      <c r="A1366" s="31" t="s">
        <v>2011</v>
      </c>
      <c r="B1366" s="31" t="s">
        <v>314</v>
      </c>
      <c r="C1366" s="31" t="s">
        <v>383</v>
      </c>
      <c r="D1366" s="31" t="s">
        <v>8816</v>
      </c>
      <c r="E1366" s="31" t="s">
        <v>2012</v>
      </c>
      <c r="F1366" s="31" t="s">
        <v>2018</v>
      </c>
    </row>
    <row r="1367" spans="1:7" x14ac:dyDescent="0.25">
      <c r="A1367" s="31" t="s">
        <v>2011</v>
      </c>
      <c r="B1367" s="31" t="s">
        <v>3016</v>
      </c>
      <c r="C1367" s="31" t="s">
        <v>383</v>
      </c>
      <c r="D1367" s="31" t="s">
        <v>6373</v>
      </c>
      <c r="E1367" s="31" t="s">
        <v>2012</v>
      </c>
      <c r="F1367" s="31" t="s">
        <v>2013</v>
      </c>
      <c r="G1367" s="34" t="s">
        <v>625</v>
      </c>
    </row>
    <row r="1368" spans="1:7" x14ac:dyDescent="0.25">
      <c r="A1368" s="31" t="s">
        <v>2011</v>
      </c>
      <c r="B1368" s="31" t="s">
        <v>3017</v>
      </c>
      <c r="C1368" s="31" t="s">
        <v>383</v>
      </c>
      <c r="D1368" s="31" t="s">
        <v>6374</v>
      </c>
      <c r="E1368" s="31" t="s">
        <v>2012</v>
      </c>
      <c r="F1368" s="31" t="s">
        <v>2013</v>
      </c>
    </row>
    <row r="1369" spans="1:7" x14ac:dyDescent="0.25">
      <c r="A1369" s="31" t="s">
        <v>2011</v>
      </c>
      <c r="B1369" s="31" t="s">
        <v>3018</v>
      </c>
      <c r="C1369" s="31" t="s">
        <v>383</v>
      </c>
      <c r="D1369" s="31" t="s">
        <v>6375</v>
      </c>
      <c r="E1369" s="31" t="s">
        <v>2012</v>
      </c>
      <c r="F1369" s="31" t="s">
        <v>2013</v>
      </c>
    </row>
    <row r="1370" spans="1:7" x14ac:dyDescent="0.25">
      <c r="A1370" s="31" t="s">
        <v>2011</v>
      </c>
      <c r="B1370" s="31" t="s">
        <v>297</v>
      </c>
      <c r="C1370" s="31" t="s">
        <v>383</v>
      </c>
      <c r="D1370" s="31" t="s">
        <v>1217</v>
      </c>
      <c r="E1370" s="31" t="s">
        <v>2012</v>
      </c>
      <c r="F1370" s="31" t="s">
        <v>2013</v>
      </c>
      <c r="G1370" s="34" t="s">
        <v>9557</v>
      </c>
    </row>
    <row r="1371" spans="1:7" x14ac:dyDescent="0.25">
      <c r="A1371" s="31" t="s">
        <v>2011</v>
      </c>
      <c r="B1371" s="31" t="s">
        <v>3019</v>
      </c>
      <c r="C1371" s="31" t="s">
        <v>383</v>
      </c>
      <c r="D1371" s="31" t="s">
        <v>6376</v>
      </c>
      <c r="E1371" s="31" t="s">
        <v>2012</v>
      </c>
      <c r="F1371" s="31" t="s">
        <v>2018</v>
      </c>
    </row>
    <row r="1372" spans="1:7" x14ac:dyDescent="0.25">
      <c r="A1372" s="31" t="s">
        <v>2011</v>
      </c>
      <c r="B1372" s="31" t="s">
        <v>1806</v>
      </c>
      <c r="C1372" s="31" t="s">
        <v>383</v>
      </c>
      <c r="D1372" s="31" t="s">
        <v>6377</v>
      </c>
      <c r="E1372" s="31" t="s">
        <v>2012</v>
      </c>
      <c r="F1372" s="31" t="s">
        <v>2013</v>
      </c>
      <c r="G1372" s="34" t="s">
        <v>9558</v>
      </c>
    </row>
    <row r="1373" spans="1:7" x14ac:dyDescent="0.25">
      <c r="A1373" s="31" t="s">
        <v>2011</v>
      </c>
      <c r="B1373" s="31" t="s">
        <v>3020</v>
      </c>
      <c r="C1373" s="31" t="s">
        <v>383</v>
      </c>
      <c r="D1373" s="31" t="s">
        <v>6378</v>
      </c>
      <c r="E1373" s="31" t="s">
        <v>2012</v>
      </c>
      <c r="F1373" s="31" t="s">
        <v>2013</v>
      </c>
      <c r="G1373" s="34" t="s">
        <v>3021</v>
      </c>
    </row>
    <row r="1374" spans="1:7" x14ac:dyDescent="0.25">
      <c r="A1374" s="31" t="s">
        <v>2011</v>
      </c>
      <c r="B1374" s="31" t="s">
        <v>3022</v>
      </c>
      <c r="C1374" s="31" t="s">
        <v>383</v>
      </c>
      <c r="D1374" s="31" t="s">
        <v>6379</v>
      </c>
      <c r="E1374" s="31" t="s">
        <v>2012</v>
      </c>
      <c r="F1374" s="31" t="s">
        <v>2013</v>
      </c>
    </row>
    <row r="1375" spans="1:7" x14ac:dyDescent="0.25">
      <c r="A1375" s="31" t="s">
        <v>2011</v>
      </c>
      <c r="B1375" s="31" t="s">
        <v>3023</v>
      </c>
      <c r="C1375" s="31" t="s">
        <v>383</v>
      </c>
      <c r="D1375" s="31" t="s">
        <v>6380</v>
      </c>
      <c r="E1375" s="31" t="s">
        <v>2012</v>
      </c>
      <c r="F1375" s="31" t="s">
        <v>2013</v>
      </c>
    </row>
    <row r="1376" spans="1:7" x14ac:dyDescent="0.25">
      <c r="A1376" s="31" t="s">
        <v>2011</v>
      </c>
      <c r="B1376" s="31" t="s">
        <v>3024</v>
      </c>
      <c r="C1376" s="31" t="s">
        <v>383</v>
      </c>
      <c r="D1376" s="31" t="s">
        <v>6381</v>
      </c>
      <c r="E1376" s="31" t="s">
        <v>2012</v>
      </c>
      <c r="F1376" s="31" t="s">
        <v>2013</v>
      </c>
    </row>
    <row r="1377" spans="1:7" x14ac:dyDescent="0.25">
      <c r="A1377" s="31" t="s">
        <v>2011</v>
      </c>
      <c r="B1377" s="31" t="s">
        <v>3025</v>
      </c>
      <c r="C1377" s="31" t="s">
        <v>383</v>
      </c>
      <c r="D1377" s="31" t="s">
        <v>6382</v>
      </c>
      <c r="E1377" s="31" t="s">
        <v>2012</v>
      </c>
      <c r="F1377" s="31" t="s">
        <v>2013</v>
      </c>
      <c r="G1377" s="34" t="s">
        <v>9559</v>
      </c>
    </row>
    <row r="1378" spans="1:7" x14ac:dyDescent="0.25">
      <c r="A1378" s="31" t="s">
        <v>2011</v>
      </c>
      <c r="B1378" s="31" t="s">
        <v>3026</v>
      </c>
      <c r="C1378" s="31" t="s">
        <v>383</v>
      </c>
      <c r="D1378" s="31" t="s">
        <v>6383</v>
      </c>
      <c r="E1378" s="31" t="s">
        <v>2012</v>
      </c>
      <c r="F1378" s="31" t="s">
        <v>2013</v>
      </c>
      <c r="G1378" s="34" t="s">
        <v>9560</v>
      </c>
    </row>
    <row r="1379" spans="1:7" x14ac:dyDescent="0.25">
      <c r="A1379" s="31" t="s">
        <v>2011</v>
      </c>
      <c r="B1379" s="31" t="s">
        <v>3027</v>
      </c>
      <c r="C1379" s="31" t="s">
        <v>383</v>
      </c>
      <c r="D1379" s="31" t="s">
        <v>6384</v>
      </c>
      <c r="E1379" s="31" t="s">
        <v>2012</v>
      </c>
      <c r="F1379" s="31" t="s">
        <v>2017</v>
      </c>
      <c r="G1379" s="34" t="s">
        <v>2014</v>
      </c>
    </row>
    <row r="1380" spans="1:7" x14ac:dyDescent="0.25">
      <c r="A1380" s="31" t="s">
        <v>2011</v>
      </c>
      <c r="B1380" s="31" t="s">
        <v>3028</v>
      </c>
      <c r="C1380" s="31" t="s">
        <v>383</v>
      </c>
      <c r="D1380" s="31" t="s">
        <v>6385</v>
      </c>
      <c r="E1380" s="31" t="s">
        <v>2012</v>
      </c>
      <c r="F1380" s="31" t="s">
        <v>2017</v>
      </c>
      <c r="G1380" s="34" t="s">
        <v>2014</v>
      </c>
    </row>
    <row r="1381" spans="1:7" x14ac:dyDescent="0.25">
      <c r="A1381" s="31" t="s">
        <v>2011</v>
      </c>
      <c r="B1381" s="31" t="s">
        <v>3029</v>
      </c>
      <c r="C1381" s="31" t="s">
        <v>383</v>
      </c>
      <c r="D1381" s="31" t="s">
        <v>6386</v>
      </c>
      <c r="E1381" s="31" t="s">
        <v>2012</v>
      </c>
      <c r="F1381" s="31" t="s">
        <v>2013</v>
      </c>
    </row>
    <row r="1382" spans="1:7" x14ac:dyDescent="0.25">
      <c r="A1382" s="31" t="s">
        <v>2011</v>
      </c>
      <c r="B1382" s="31" t="s">
        <v>3030</v>
      </c>
      <c r="C1382" s="31" t="s">
        <v>383</v>
      </c>
      <c r="D1382" s="31" t="s">
        <v>6387</v>
      </c>
      <c r="E1382" s="31" t="s">
        <v>2012</v>
      </c>
      <c r="F1382" s="31" t="s">
        <v>2015</v>
      </c>
      <c r="G1382" s="34" t="s">
        <v>2032</v>
      </c>
    </row>
    <row r="1383" spans="1:7" x14ac:dyDescent="0.25">
      <c r="A1383" s="31" t="s">
        <v>2011</v>
      </c>
      <c r="B1383" s="31" t="s">
        <v>3030</v>
      </c>
      <c r="C1383" s="31" t="s">
        <v>383</v>
      </c>
      <c r="D1383" s="31" t="s">
        <v>6388</v>
      </c>
      <c r="E1383" s="31" t="s">
        <v>2012</v>
      </c>
      <c r="F1383" s="31" t="s">
        <v>2015</v>
      </c>
      <c r="G1383" s="34" t="s">
        <v>2014</v>
      </c>
    </row>
    <row r="1384" spans="1:7" x14ac:dyDescent="0.25">
      <c r="A1384" s="31" t="s">
        <v>2011</v>
      </c>
      <c r="B1384" s="31" t="s">
        <v>3031</v>
      </c>
      <c r="C1384" s="31" t="s">
        <v>383</v>
      </c>
      <c r="D1384" s="31" t="s">
        <v>6389</v>
      </c>
      <c r="E1384" s="31" t="s">
        <v>2012</v>
      </c>
      <c r="F1384" s="31" t="s">
        <v>2013</v>
      </c>
    </row>
    <row r="1385" spans="1:7" x14ac:dyDescent="0.25">
      <c r="A1385" s="31" t="s">
        <v>2011</v>
      </c>
      <c r="B1385" s="31" t="s">
        <v>3032</v>
      </c>
      <c r="C1385" s="31" t="s">
        <v>383</v>
      </c>
      <c r="D1385" s="31" t="s">
        <v>6390</v>
      </c>
      <c r="E1385" s="31" t="s">
        <v>2012</v>
      </c>
      <c r="F1385" s="31" t="s">
        <v>2013</v>
      </c>
    </row>
    <row r="1386" spans="1:7" x14ac:dyDescent="0.25">
      <c r="A1386" s="31" t="s">
        <v>2011</v>
      </c>
      <c r="B1386" s="31" t="s">
        <v>55</v>
      </c>
      <c r="C1386" s="31" t="s">
        <v>383</v>
      </c>
      <c r="D1386" s="31" t="s">
        <v>1074</v>
      </c>
      <c r="E1386" s="31" t="s">
        <v>2012</v>
      </c>
      <c r="F1386" s="31" t="s">
        <v>2013</v>
      </c>
      <c r="G1386" s="34" t="s">
        <v>9561</v>
      </c>
    </row>
    <row r="1387" spans="1:7" x14ac:dyDescent="0.25">
      <c r="A1387" s="31" t="s">
        <v>2011</v>
      </c>
      <c r="B1387" s="31" t="s">
        <v>3034</v>
      </c>
      <c r="C1387" s="31" t="s">
        <v>383</v>
      </c>
      <c r="D1387" s="31" t="s">
        <v>6391</v>
      </c>
      <c r="E1387" s="31" t="s">
        <v>2012</v>
      </c>
      <c r="F1387" s="31" t="s">
        <v>2013</v>
      </c>
    </row>
    <row r="1388" spans="1:7" x14ac:dyDescent="0.25">
      <c r="A1388" s="31" t="s">
        <v>2011</v>
      </c>
      <c r="B1388" s="31" t="s">
        <v>3035</v>
      </c>
      <c r="C1388" s="31" t="s">
        <v>383</v>
      </c>
      <c r="D1388" s="31" t="s">
        <v>6392</v>
      </c>
      <c r="E1388" s="31" t="s">
        <v>2012</v>
      </c>
      <c r="F1388" s="31" t="s">
        <v>2013</v>
      </c>
      <c r="G1388" s="34" t="s">
        <v>3036</v>
      </c>
    </row>
    <row r="1389" spans="1:7" x14ac:dyDescent="0.25">
      <c r="A1389" s="31" t="s">
        <v>2011</v>
      </c>
      <c r="B1389" s="31" t="s">
        <v>3037</v>
      </c>
      <c r="C1389" s="31" t="s">
        <v>383</v>
      </c>
      <c r="D1389" s="31" t="s">
        <v>6393</v>
      </c>
      <c r="E1389" s="31" t="s">
        <v>2012</v>
      </c>
      <c r="F1389" s="31" t="s">
        <v>2017</v>
      </c>
      <c r="G1389" s="34" t="s">
        <v>2014</v>
      </c>
    </row>
    <row r="1390" spans="1:7" x14ac:dyDescent="0.25">
      <c r="A1390" s="31" t="s">
        <v>2011</v>
      </c>
      <c r="B1390" s="31" t="s">
        <v>886</v>
      </c>
      <c r="C1390" s="31" t="s">
        <v>383</v>
      </c>
      <c r="D1390" s="31" t="s">
        <v>6394</v>
      </c>
      <c r="E1390" s="31" t="s">
        <v>2012</v>
      </c>
      <c r="F1390" s="31" t="s">
        <v>2013</v>
      </c>
      <c r="G1390" s="34" t="s">
        <v>9562</v>
      </c>
    </row>
    <row r="1391" spans="1:7" x14ac:dyDescent="0.25">
      <c r="A1391" s="31" t="s">
        <v>2011</v>
      </c>
      <c r="B1391" s="31" t="s">
        <v>3038</v>
      </c>
      <c r="C1391" s="31" t="s">
        <v>383</v>
      </c>
      <c r="D1391" s="31" t="s">
        <v>6395</v>
      </c>
      <c r="E1391" s="31" t="s">
        <v>2012</v>
      </c>
      <c r="F1391" s="31" t="s">
        <v>2017</v>
      </c>
      <c r="G1391" s="34" t="s">
        <v>2014</v>
      </c>
    </row>
    <row r="1392" spans="1:7" x14ac:dyDescent="0.25">
      <c r="A1392" s="31" t="s">
        <v>2011</v>
      </c>
      <c r="B1392" s="31" t="s">
        <v>3039</v>
      </c>
      <c r="C1392" s="31" t="s">
        <v>383</v>
      </c>
      <c r="D1392" s="31" t="s">
        <v>9115</v>
      </c>
      <c r="E1392" s="31" t="s">
        <v>2012</v>
      </c>
      <c r="F1392" s="31" t="s">
        <v>2017</v>
      </c>
      <c r="G1392" s="34" t="s">
        <v>2014</v>
      </c>
    </row>
    <row r="1393" spans="1:7" x14ac:dyDescent="0.25">
      <c r="A1393" s="31" t="s">
        <v>2011</v>
      </c>
      <c r="B1393" s="31" t="s">
        <v>744</v>
      </c>
      <c r="C1393" s="31" t="s">
        <v>383</v>
      </c>
      <c r="D1393" s="31" t="s">
        <v>8817</v>
      </c>
      <c r="E1393" s="31" t="s">
        <v>2012</v>
      </c>
      <c r="F1393" s="31" t="s">
        <v>2028</v>
      </c>
    </row>
    <row r="1394" spans="1:7" x14ac:dyDescent="0.25">
      <c r="A1394" s="31" t="s">
        <v>2011</v>
      </c>
      <c r="B1394" s="31" t="s">
        <v>3040</v>
      </c>
      <c r="C1394" s="31" t="s">
        <v>383</v>
      </c>
      <c r="D1394" s="31" t="s">
        <v>6396</v>
      </c>
      <c r="E1394" s="31" t="s">
        <v>2012</v>
      </c>
      <c r="F1394" s="31" t="s">
        <v>2018</v>
      </c>
    </row>
    <row r="1395" spans="1:7" x14ac:dyDescent="0.25">
      <c r="A1395" s="31" t="s">
        <v>2011</v>
      </c>
      <c r="B1395" s="31" t="s">
        <v>3041</v>
      </c>
      <c r="C1395" s="31" t="s">
        <v>383</v>
      </c>
      <c r="D1395" s="31" t="s">
        <v>6397</v>
      </c>
      <c r="E1395" s="31" t="s">
        <v>2012</v>
      </c>
      <c r="F1395" s="31" t="s">
        <v>2013</v>
      </c>
    </row>
    <row r="1396" spans="1:7" x14ac:dyDescent="0.25">
      <c r="A1396" s="31" t="s">
        <v>2011</v>
      </c>
      <c r="B1396" s="31" t="s">
        <v>2984</v>
      </c>
      <c r="C1396" s="31" t="s">
        <v>383</v>
      </c>
      <c r="D1396" s="31" t="s">
        <v>8818</v>
      </c>
      <c r="E1396" s="31" t="s">
        <v>2012</v>
      </c>
      <c r="F1396" s="31" t="s">
        <v>2018</v>
      </c>
    </row>
    <row r="1397" spans="1:7" x14ac:dyDescent="0.25">
      <c r="A1397" s="31" t="s">
        <v>2011</v>
      </c>
      <c r="B1397" s="31" t="s">
        <v>3042</v>
      </c>
      <c r="C1397" s="31" t="s">
        <v>383</v>
      </c>
      <c r="D1397" s="31" t="s">
        <v>6398</v>
      </c>
      <c r="E1397" s="31" t="s">
        <v>2012</v>
      </c>
      <c r="F1397" s="31" t="s">
        <v>2013</v>
      </c>
      <c r="G1397" s="34" t="s">
        <v>657</v>
      </c>
    </row>
    <row r="1398" spans="1:7" x14ac:dyDescent="0.25">
      <c r="A1398" s="31" t="s">
        <v>2011</v>
      </c>
      <c r="B1398" s="31" t="s">
        <v>27</v>
      </c>
      <c r="C1398" s="31" t="s">
        <v>383</v>
      </c>
      <c r="D1398" s="31" t="s">
        <v>9289</v>
      </c>
      <c r="E1398" s="31" t="s">
        <v>2012</v>
      </c>
      <c r="F1398" s="31" t="s">
        <v>2018</v>
      </c>
      <c r="G1398" s="34" t="s">
        <v>9255</v>
      </c>
    </row>
    <row r="1399" spans="1:7" x14ac:dyDescent="0.25">
      <c r="A1399" s="31" t="s">
        <v>2011</v>
      </c>
      <c r="B1399" s="31" t="s">
        <v>3043</v>
      </c>
      <c r="C1399" s="31" t="s">
        <v>383</v>
      </c>
      <c r="D1399" s="31" t="s">
        <v>6401</v>
      </c>
      <c r="E1399" s="31" t="s">
        <v>2012</v>
      </c>
      <c r="F1399" s="31" t="s">
        <v>2013</v>
      </c>
      <c r="G1399" s="34" t="s">
        <v>802</v>
      </c>
    </row>
    <row r="1400" spans="1:7" x14ac:dyDescent="0.25">
      <c r="A1400" s="31" t="s">
        <v>2011</v>
      </c>
      <c r="B1400" s="31" t="s">
        <v>2985</v>
      </c>
      <c r="C1400" s="31" t="s">
        <v>383</v>
      </c>
      <c r="D1400" s="31" t="s">
        <v>6402</v>
      </c>
      <c r="E1400" s="31" t="s">
        <v>2012</v>
      </c>
      <c r="F1400" s="31" t="s">
        <v>2018</v>
      </c>
    </row>
    <row r="1401" spans="1:7" x14ac:dyDescent="0.25">
      <c r="A1401" s="31" t="s">
        <v>2011</v>
      </c>
      <c r="B1401" s="31" t="s">
        <v>3044</v>
      </c>
      <c r="C1401" s="31" t="s">
        <v>383</v>
      </c>
      <c r="D1401" s="31" t="s">
        <v>6403</v>
      </c>
      <c r="E1401" s="31" t="s">
        <v>2012</v>
      </c>
      <c r="F1401" s="31" t="s">
        <v>2013</v>
      </c>
    </row>
    <row r="1402" spans="1:7" x14ac:dyDescent="0.25">
      <c r="A1402" s="31" t="s">
        <v>2011</v>
      </c>
      <c r="B1402" s="31" t="s">
        <v>3045</v>
      </c>
      <c r="C1402" s="31" t="s">
        <v>383</v>
      </c>
      <c r="D1402" s="31" t="s">
        <v>6404</v>
      </c>
      <c r="E1402" s="31" t="s">
        <v>2012</v>
      </c>
      <c r="F1402" s="31" t="s">
        <v>2013</v>
      </c>
    </row>
    <row r="1403" spans="1:7" x14ac:dyDescent="0.25">
      <c r="A1403" s="31" t="s">
        <v>2011</v>
      </c>
      <c r="B1403" s="31" t="s">
        <v>3046</v>
      </c>
      <c r="C1403" s="31" t="s">
        <v>383</v>
      </c>
      <c r="D1403" s="31" t="s">
        <v>6405</v>
      </c>
      <c r="E1403" s="31" t="s">
        <v>2012</v>
      </c>
      <c r="F1403" s="31" t="s">
        <v>2013</v>
      </c>
    </row>
    <row r="1404" spans="1:7" x14ac:dyDescent="0.25">
      <c r="A1404" s="31" t="s">
        <v>2011</v>
      </c>
      <c r="B1404" s="31" t="s">
        <v>3047</v>
      </c>
      <c r="C1404" s="31" t="s">
        <v>383</v>
      </c>
      <c r="D1404" s="31" t="s">
        <v>6406</v>
      </c>
      <c r="E1404" s="31" t="s">
        <v>2012</v>
      </c>
      <c r="F1404" s="31" t="s">
        <v>2018</v>
      </c>
    </row>
    <row r="1405" spans="1:7" x14ac:dyDescent="0.25">
      <c r="A1405" s="31" t="s">
        <v>2011</v>
      </c>
      <c r="B1405" s="31" t="s">
        <v>1494</v>
      </c>
      <c r="C1405" s="31" t="s">
        <v>383</v>
      </c>
      <c r="D1405" s="31" t="s">
        <v>6407</v>
      </c>
      <c r="E1405" s="31" t="s">
        <v>2012</v>
      </c>
      <c r="F1405" s="31" t="s">
        <v>2018</v>
      </c>
    </row>
    <row r="1406" spans="1:7" x14ac:dyDescent="0.25">
      <c r="A1406" s="31" t="s">
        <v>2011</v>
      </c>
      <c r="B1406" s="31" t="s">
        <v>608</v>
      </c>
      <c r="C1406" s="31" t="s">
        <v>383</v>
      </c>
      <c r="D1406" s="31" t="s">
        <v>6408</v>
      </c>
      <c r="E1406" s="31" t="s">
        <v>2012</v>
      </c>
      <c r="F1406" s="31" t="s">
        <v>2018</v>
      </c>
    </row>
    <row r="1407" spans="1:7" x14ac:dyDescent="0.25">
      <c r="A1407" s="31" t="s">
        <v>2011</v>
      </c>
      <c r="B1407" s="31" t="s">
        <v>3048</v>
      </c>
      <c r="C1407" s="31" t="s">
        <v>383</v>
      </c>
      <c r="D1407" s="31" t="s">
        <v>6409</v>
      </c>
      <c r="E1407" s="31" t="s">
        <v>2012</v>
      </c>
      <c r="F1407" s="31" t="s">
        <v>2017</v>
      </c>
      <c r="G1407" s="34" t="s">
        <v>2014</v>
      </c>
    </row>
    <row r="1408" spans="1:7" x14ac:dyDescent="0.25">
      <c r="A1408" s="31" t="s">
        <v>2011</v>
      </c>
      <c r="B1408" s="31" t="s">
        <v>3049</v>
      </c>
      <c r="C1408" s="31" t="s">
        <v>383</v>
      </c>
      <c r="D1408" s="31" t="s">
        <v>6410</v>
      </c>
      <c r="E1408" s="31" t="s">
        <v>2012</v>
      </c>
      <c r="F1408" s="31" t="s">
        <v>2013</v>
      </c>
      <c r="G1408" s="34" t="s">
        <v>3050</v>
      </c>
    </row>
    <row r="1409" spans="1:7" x14ac:dyDescent="0.25">
      <c r="A1409" s="31" t="s">
        <v>2011</v>
      </c>
      <c r="B1409" s="31" t="s">
        <v>1495</v>
      </c>
      <c r="C1409" s="31" t="s">
        <v>383</v>
      </c>
      <c r="D1409" s="31" t="s">
        <v>6411</v>
      </c>
      <c r="E1409" s="31" t="s">
        <v>2012</v>
      </c>
      <c r="F1409" s="31" t="s">
        <v>2018</v>
      </c>
    </row>
    <row r="1410" spans="1:7" x14ac:dyDescent="0.25">
      <c r="A1410" s="31" t="s">
        <v>2011</v>
      </c>
      <c r="B1410" s="31" t="s">
        <v>3051</v>
      </c>
      <c r="C1410" s="31" t="s">
        <v>383</v>
      </c>
      <c r="D1410" s="31" t="s">
        <v>6412</v>
      </c>
      <c r="E1410" s="31" t="s">
        <v>2012</v>
      </c>
      <c r="F1410" s="31" t="s">
        <v>2013</v>
      </c>
    </row>
    <row r="1411" spans="1:7" x14ac:dyDescent="0.25">
      <c r="A1411" s="31" t="s">
        <v>2011</v>
      </c>
      <c r="B1411" s="31" t="s">
        <v>1496</v>
      </c>
      <c r="C1411" s="31" t="s">
        <v>383</v>
      </c>
      <c r="D1411" s="31" t="s">
        <v>9290</v>
      </c>
      <c r="E1411" s="31" t="s">
        <v>2012</v>
      </c>
      <c r="F1411" s="31" t="s">
        <v>2018</v>
      </c>
      <c r="G1411" s="34" t="s">
        <v>9255</v>
      </c>
    </row>
    <row r="1412" spans="1:7" x14ac:dyDescent="0.25">
      <c r="A1412" s="31" t="s">
        <v>2011</v>
      </c>
      <c r="B1412" s="31" t="s">
        <v>3052</v>
      </c>
      <c r="C1412" s="31" t="s">
        <v>383</v>
      </c>
      <c r="D1412" s="31" t="s">
        <v>6413</v>
      </c>
      <c r="E1412" s="31" t="s">
        <v>2012</v>
      </c>
      <c r="F1412" s="31" t="s">
        <v>2018</v>
      </c>
    </row>
    <row r="1413" spans="1:7" x14ac:dyDescent="0.25">
      <c r="A1413" s="31" t="s">
        <v>2011</v>
      </c>
      <c r="B1413" s="31" t="s">
        <v>698</v>
      </c>
      <c r="C1413" s="31" t="s">
        <v>383</v>
      </c>
      <c r="D1413" s="31" t="s">
        <v>9291</v>
      </c>
      <c r="E1413" s="31" t="s">
        <v>2012</v>
      </c>
      <c r="F1413" s="31" t="s">
        <v>2018</v>
      </c>
      <c r="G1413" s="34" t="s">
        <v>9255</v>
      </c>
    </row>
    <row r="1414" spans="1:7" x14ac:dyDescent="0.25">
      <c r="A1414" s="31" t="s">
        <v>2011</v>
      </c>
      <c r="B1414" s="31" t="s">
        <v>251</v>
      </c>
      <c r="C1414" s="31" t="s">
        <v>383</v>
      </c>
      <c r="D1414" s="31" t="s">
        <v>1195</v>
      </c>
      <c r="E1414" s="31" t="s">
        <v>2012</v>
      </c>
      <c r="F1414" s="31" t="s">
        <v>2018</v>
      </c>
    </row>
    <row r="1415" spans="1:7" x14ac:dyDescent="0.25">
      <c r="A1415" s="31" t="s">
        <v>2011</v>
      </c>
      <c r="B1415" s="31" t="s">
        <v>3053</v>
      </c>
      <c r="C1415" s="31" t="s">
        <v>383</v>
      </c>
      <c r="D1415" s="31" t="s">
        <v>6414</v>
      </c>
      <c r="E1415" s="31" t="s">
        <v>2012</v>
      </c>
      <c r="F1415" s="31" t="s">
        <v>2013</v>
      </c>
    </row>
    <row r="1416" spans="1:7" x14ac:dyDescent="0.25">
      <c r="A1416" s="31" t="s">
        <v>2011</v>
      </c>
      <c r="B1416" s="31" t="s">
        <v>1497</v>
      </c>
      <c r="C1416" s="31" t="s">
        <v>383</v>
      </c>
      <c r="D1416" s="31" t="s">
        <v>8819</v>
      </c>
      <c r="E1416" s="31" t="s">
        <v>2012</v>
      </c>
      <c r="F1416" s="31" t="s">
        <v>2018</v>
      </c>
    </row>
    <row r="1417" spans="1:7" x14ac:dyDescent="0.25">
      <c r="A1417" s="31" t="s">
        <v>2011</v>
      </c>
      <c r="B1417" s="31" t="s">
        <v>3054</v>
      </c>
      <c r="C1417" s="31" t="s">
        <v>383</v>
      </c>
      <c r="D1417" s="31" t="s">
        <v>6415</v>
      </c>
      <c r="E1417" s="31" t="s">
        <v>2012</v>
      </c>
      <c r="F1417" s="31" t="s">
        <v>2028</v>
      </c>
    </row>
    <row r="1418" spans="1:7" x14ac:dyDescent="0.25">
      <c r="A1418" s="31" t="s">
        <v>2011</v>
      </c>
      <c r="B1418" s="31" t="s">
        <v>450</v>
      </c>
      <c r="C1418" s="31" t="s">
        <v>383</v>
      </c>
      <c r="D1418" s="31" t="s">
        <v>9292</v>
      </c>
      <c r="E1418" s="31" t="s">
        <v>2012</v>
      </c>
      <c r="F1418" s="31" t="s">
        <v>2018</v>
      </c>
      <c r="G1418" s="34" t="s">
        <v>9273</v>
      </c>
    </row>
    <row r="1419" spans="1:7" x14ac:dyDescent="0.25">
      <c r="A1419" s="31" t="s">
        <v>2011</v>
      </c>
      <c r="B1419" s="31" t="s">
        <v>3055</v>
      </c>
      <c r="C1419" s="31" t="s">
        <v>383</v>
      </c>
      <c r="D1419" s="31" t="s">
        <v>6416</v>
      </c>
      <c r="E1419" s="31" t="s">
        <v>2012</v>
      </c>
      <c r="F1419" s="31" t="s">
        <v>2013</v>
      </c>
      <c r="G1419" s="34" t="s">
        <v>640</v>
      </c>
    </row>
    <row r="1420" spans="1:7" x14ac:dyDescent="0.25">
      <c r="A1420" s="31" t="s">
        <v>2011</v>
      </c>
      <c r="B1420" s="31" t="s">
        <v>3056</v>
      </c>
      <c r="C1420" s="31" t="s">
        <v>383</v>
      </c>
      <c r="D1420" s="31" t="s">
        <v>1112</v>
      </c>
      <c r="E1420" s="31" t="s">
        <v>2012</v>
      </c>
      <c r="F1420" s="31" t="s">
        <v>2013</v>
      </c>
      <c r="G1420" s="34" t="s">
        <v>9563</v>
      </c>
    </row>
    <row r="1421" spans="1:7" x14ac:dyDescent="0.25">
      <c r="A1421" s="31" t="s">
        <v>2011</v>
      </c>
      <c r="B1421" s="31" t="s">
        <v>3057</v>
      </c>
      <c r="C1421" s="31" t="s">
        <v>383</v>
      </c>
      <c r="D1421" s="31" t="s">
        <v>8820</v>
      </c>
      <c r="E1421" s="31" t="s">
        <v>2012</v>
      </c>
      <c r="F1421" s="31" t="s">
        <v>2028</v>
      </c>
    </row>
    <row r="1422" spans="1:7" x14ac:dyDescent="0.25">
      <c r="A1422" s="31" t="s">
        <v>2011</v>
      </c>
      <c r="B1422" s="31" t="s">
        <v>451</v>
      </c>
      <c r="C1422" s="31" t="s">
        <v>383</v>
      </c>
      <c r="D1422" s="31" t="s">
        <v>6417</v>
      </c>
      <c r="E1422" s="31" t="s">
        <v>2012</v>
      </c>
      <c r="F1422" s="31" t="s">
        <v>2018</v>
      </c>
    </row>
    <row r="1423" spans="1:7" x14ac:dyDescent="0.25">
      <c r="A1423" s="31" t="s">
        <v>2011</v>
      </c>
      <c r="B1423" s="31" t="s">
        <v>3058</v>
      </c>
      <c r="C1423" s="31" t="s">
        <v>383</v>
      </c>
      <c r="D1423" s="31" t="s">
        <v>6418</v>
      </c>
      <c r="E1423" s="31" t="s">
        <v>2012</v>
      </c>
      <c r="F1423" s="31" t="s">
        <v>2013</v>
      </c>
      <c r="G1423" s="34" t="s">
        <v>9564</v>
      </c>
    </row>
    <row r="1424" spans="1:7" x14ac:dyDescent="0.25">
      <c r="A1424" s="31" t="s">
        <v>2011</v>
      </c>
      <c r="B1424" s="31" t="s">
        <v>3059</v>
      </c>
      <c r="C1424" s="31" t="s">
        <v>383</v>
      </c>
      <c r="D1424" s="31" t="s">
        <v>6419</v>
      </c>
      <c r="E1424" s="31" t="s">
        <v>2012</v>
      </c>
      <c r="F1424" s="31" t="s">
        <v>2017</v>
      </c>
      <c r="G1424" s="34" t="s">
        <v>2014</v>
      </c>
    </row>
    <row r="1425" spans="1:7" x14ac:dyDescent="0.25">
      <c r="A1425" s="31" t="s">
        <v>2011</v>
      </c>
      <c r="B1425" s="31" t="s">
        <v>3060</v>
      </c>
      <c r="C1425" s="31" t="s">
        <v>383</v>
      </c>
      <c r="D1425" s="31" t="s">
        <v>6420</v>
      </c>
      <c r="E1425" s="31" t="s">
        <v>2012</v>
      </c>
      <c r="F1425" s="31" t="s">
        <v>2013</v>
      </c>
      <c r="G1425" s="34" t="s">
        <v>9565</v>
      </c>
    </row>
    <row r="1426" spans="1:7" x14ac:dyDescent="0.25">
      <c r="A1426" s="31" t="s">
        <v>2011</v>
      </c>
      <c r="B1426" s="31" t="s">
        <v>1012</v>
      </c>
      <c r="C1426" s="31" t="s">
        <v>383</v>
      </c>
      <c r="D1426" s="31" t="s">
        <v>6421</v>
      </c>
      <c r="E1426" s="31" t="s">
        <v>2012</v>
      </c>
      <c r="F1426" s="31" t="s">
        <v>2015</v>
      </c>
      <c r="G1426" s="34" t="s">
        <v>2032</v>
      </c>
    </row>
    <row r="1427" spans="1:7" x14ac:dyDescent="0.25">
      <c r="A1427" s="31" t="s">
        <v>2011</v>
      </c>
      <c r="B1427" s="31" t="s">
        <v>1012</v>
      </c>
      <c r="C1427" s="31" t="s">
        <v>383</v>
      </c>
      <c r="D1427" s="31" t="s">
        <v>6422</v>
      </c>
      <c r="E1427" s="31" t="s">
        <v>2012</v>
      </c>
      <c r="F1427" s="31" t="s">
        <v>2015</v>
      </c>
      <c r="G1427" s="34" t="s">
        <v>2014</v>
      </c>
    </row>
    <row r="1428" spans="1:7" x14ac:dyDescent="0.25">
      <c r="A1428" s="31" t="s">
        <v>2011</v>
      </c>
      <c r="B1428" s="31" t="s">
        <v>3061</v>
      </c>
      <c r="C1428" s="31" t="s">
        <v>383</v>
      </c>
      <c r="D1428" s="31" t="s">
        <v>9566</v>
      </c>
      <c r="E1428" s="31" t="s">
        <v>2012</v>
      </c>
      <c r="F1428" s="31" t="s">
        <v>2013</v>
      </c>
    </row>
    <row r="1429" spans="1:7" x14ac:dyDescent="0.25">
      <c r="A1429" s="31" t="s">
        <v>2011</v>
      </c>
      <c r="B1429" s="31" t="s">
        <v>317</v>
      </c>
      <c r="C1429" s="31" t="s">
        <v>383</v>
      </c>
      <c r="D1429" s="31" t="s">
        <v>1083</v>
      </c>
      <c r="E1429" s="31" t="s">
        <v>2012</v>
      </c>
      <c r="F1429" s="31" t="s">
        <v>2013</v>
      </c>
      <c r="G1429" s="34" t="s">
        <v>9567</v>
      </c>
    </row>
    <row r="1430" spans="1:7" x14ac:dyDescent="0.25">
      <c r="A1430" s="31" t="s">
        <v>2011</v>
      </c>
      <c r="B1430" s="31" t="s">
        <v>3062</v>
      </c>
      <c r="C1430" s="31" t="s">
        <v>383</v>
      </c>
      <c r="D1430" s="31" t="s">
        <v>6423</v>
      </c>
      <c r="E1430" s="31" t="s">
        <v>2012</v>
      </c>
      <c r="F1430" s="31" t="s">
        <v>2013</v>
      </c>
    </row>
    <row r="1431" spans="1:7" x14ac:dyDescent="0.25">
      <c r="A1431" s="31" t="s">
        <v>2011</v>
      </c>
      <c r="B1431" s="31" t="s">
        <v>1498</v>
      </c>
      <c r="C1431" s="31" t="s">
        <v>383</v>
      </c>
      <c r="D1431" s="31" t="s">
        <v>6424</v>
      </c>
      <c r="E1431" s="31" t="s">
        <v>2012</v>
      </c>
      <c r="F1431" s="31" t="s">
        <v>2018</v>
      </c>
    </row>
    <row r="1432" spans="1:7" x14ac:dyDescent="0.25">
      <c r="A1432" s="31" t="s">
        <v>2011</v>
      </c>
      <c r="B1432" s="31" t="s">
        <v>3063</v>
      </c>
      <c r="C1432" s="31" t="s">
        <v>383</v>
      </c>
      <c r="D1432" s="31" t="s">
        <v>6425</v>
      </c>
      <c r="E1432" s="31" t="s">
        <v>2012</v>
      </c>
      <c r="F1432" s="31" t="s">
        <v>2013</v>
      </c>
      <c r="G1432" s="34" t="s">
        <v>9568</v>
      </c>
    </row>
    <row r="1433" spans="1:7" x14ac:dyDescent="0.25">
      <c r="A1433" s="31" t="s">
        <v>2011</v>
      </c>
      <c r="B1433" s="31" t="s">
        <v>3064</v>
      </c>
      <c r="C1433" s="31" t="s">
        <v>383</v>
      </c>
      <c r="D1433" s="31" t="s">
        <v>9569</v>
      </c>
      <c r="E1433" s="31" t="s">
        <v>2012</v>
      </c>
      <c r="F1433" s="31" t="s">
        <v>2013</v>
      </c>
    </row>
    <row r="1434" spans="1:7" x14ac:dyDescent="0.25">
      <c r="A1434" s="31" t="s">
        <v>2011</v>
      </c>
      <c r="B1434" s="31" t="s">
        <v>3065</v>
      </c>
      <c r="C1434" s="31" t="s">
        <v>383</v>
      </c>
      <c r="D1434" s="31" t="s">
        <v>6426</v>
      </c>
      <c r="E1434" s="31" t="s">
        <v>2012</v>
      </c>
      <c r="F1434" s="31" t="s">
        <v>2013</v>
      </c>
    </row>
    <row r="1435" spans="1:7" x14ac:dyDescent="0.25">
      <c r="A1435" s="31" t="s">
        <v>2011</v>
      </c>
      <c r="B1435" s="31" t="s">
        <v>3066</v>
      </c>
      <c r="C1435" s="31" t="s">
        <v>383</v>
      </c>
      <c r="D1435" s="31" t="s">
        <v>6427</v>
      </c>
      <c r="E1435" s="31" t="s">
        <v>2012</v>
      </c>
      <c r="F1435" s="31" t="s">
        <v>2018</v>
      </c>
    </row>
    <row r="1436" spans="1:7" x14ac:dyDescent="0.25">
      <c r="A1436" s="31" t="s">
        <v>2011</v>
      </c>
      <c r="B1436" s="31" t="s">
        <v>1499</v>
      </c>
      <c r="C1436" s="31" t="s">
        <v>383</v>
      </c>
      <c r="D1436" s="31" t="s">
        <v>6428</v>
      </c>
      <c r="E1436" s="31" t="s">
        <v>2012</v>
      </c>
      <c r="F1436" s="31" t="s">
        <v>2018</v>
      </c>
    </row>
    <row r="1437" spans="1:7" x14ac:dyDescent="0.25">
      <c r="A1437" s="31" t="s">
        <v>2011</v>
      </c>
      <c r="B1437" s="31" t="s">
        <v>3067</v>
      </c>
      <c r="C1437" s="31" t="s">
        <v>383</v>
      </c>
      <c r="D1437" s="31" t="s">
        <v>6429</v>
      </c>
      <c r="E1437" s="31" t="s">
        <v>2012</v>
      </c>
      <c r="F1437" s="31" t="s">
        <v>2013</v>
      </c>
    </row>
    <row r="1438" spans="1:7" x14ac:dyDescent="0.25">
      <c r="A1438" s="31" t="s">
        <v>2011</v>
      </c>
      <c r="B1438" s="31" t="s">
        <v>3068</v>
      </c>
      <c r="C1438" s="31" t="s">
        <v>383</v>
      </c>
      <c r="D1438" s="31" t="s">
        <v>6430</v>
      </c>
      <c r="E1438" s="31" t="s">
        <v>2012</v>
      </c>
      <c r="F1438" s="31" t="s">
        <v>2018</v>
      </c>
    </row>
    <row r="1439" spans="1:7" x14ac:dyDescent="0.25">
      <c r="A1439" s="31" t="s">
        <v>2011</v>
      </c>
      <c r="B1439" s="31" t="s">
        <v>3069</v>
      </c>
      <c r="C1439" s="31" t="s">
        <v>383</v>
      </c>
      <c r="D1439" s="31" t="s">
        <v>6431</v>
      </c>
      <c r="E1439" s="31" t="s">
        <v>2012</v>
      </c>
      <c r="F1439" s="31" t="s">
        <v>2013</v>
      </c>
    </row>
    <row r="1440" spans="1:7" x14ac:dyDescent="0.25">
      <c r="A1440" s="31" t="s">
        <v>2011</v>
      </c>
      <c r="B1440" s="31" t="s">
        <v>452</v>
      </c>
      <c r="C1440" s="31" t="s">
        <v>383</v>
      </c>
      <c r="D1440" s="31" t="s">
        <v>6432</v>
      </c>
      <c r="E1440" s="31" t="s">
        <v>2012</v>
      </c>
      <c r="F1440" s="31" t="s">
        <v>2018</v>
      </c>
    </row>
    <row r="1441" spans="1:7" x14ac:dyDescent="0.25">
      <c r="A1441" s="31" t="s">
        <v>2011</v>
      </c>
      <c r="B1441" s="31" t="s">
        <v>453</v>
      </c>
      <c r="C1441" s="31" t="s">
        <v>383</v>
      </c>
      <c r="D1441" s="31" t="s">
        <v>6433</v>
      </c>
      <c r="E1441" s="31" t="s">
        <v>2012</v>
      </c>
      <c r="F1441" s="31" t="s">
        <v>2018</v>
      </c>
    </row>
    <row r="1442" spans="1:7" x14ac:dyDescent="0.25">
      <c r="A1442" s="31" t="s">
        <v>2011</v>
      </c>
      <c r="B1442" s="31" t="s">
        <v>3070</v>
      </c>
      <c r="C1442" s="31" t="s">
        <v>383</v>
      </c>
      <c r="D1442" s="31" t="s">
        <v>6434</v>
      </c>
      <c r="E1442" s="31" t="s">
        <v>2012</v>
      </c>
      <c r="F1442" s="31" t="s">
        <v>2015</v>
      </c>
      <c r="G1442" s="34" t="s">
        <v>2014</v>
      </c>
    </row>
    <row r="1443" spans="1:7" x14ac:dyDescent="0.25">
      <c r="A1443" s="31" t="s">
        <v>2011</v>
      </c>
      <c r="B1443" s="31" t="s">
        <v>3071</v>
      </c>
      <c r="C1443" s="31" t="s">
        <v>383</v>
      </c>
      <c r="D1443" s="31" t="s">
        <v>9570</v>
      </c>
      <c r="E1443" s="31" t="s">
        <v>2012</v>
      </c>
      <c r="F1443" s="31" t="s">
        <v>2013</v>
      </c>
      <c r="G1443" s="34" t="s">
        <v>9571</v>
      </c>
    </row>
    <row r="1444" spans="1:7" x14ac:dyDescent="0.25">
      <c r="A1444" s="31" t="s">
        <v>2011</v>
      </c>
      <c r="B1444" s="31" t="s">
        <v>3072</v>
      </c>
      <c r="C1444" s="31" t="s">
        <v>383</v>
      </c>
      <c r="D1444" s="31" t="s">
        <v>6435</v>
      </c>
      <c r="E1444" s="31" t="s">
        <v>2012</v>
      </c>
      <c r="F1444" s="31" t="s">
        <v>2013</v>
      </c>
      <c r="G1444" s="34" t="s">
        <v>9572</v>
      </c>
    </row>
    <row r="1445" spans="1:7" x14ac:dyDescent="0.25">
      <c r="A1445" s="31" t="s">
        <v>2011</v>
      </c>
      <c r="B1445" s="31" t="s">
        <v>3073</v>
      </c>
      <c r="C1445" s="31" t="s">
        <v>383</v>
      </c>
      <c r="D1445" s="31" t="s">
        <v>6436</v>
      </c>
      <c r="E1445" s="31" t="s">
        <v>2012</v>
      </c>
      <c r="F1445" s="31" t="s">
        <v>2013</v>
      </c>
      <c r="G1445" s="34" t="s">
        <v>9573</v>
      </c>
    </row>
    <row r="1446" spans="1:7" x14ac:dyDescent="0.25">
      <c r="A1446" s="31" t="s">
        <v>2011</v>
      </c>
      <c r="B1446" s="31" t="s">
        <v>887</v>
      </c>
      <c r="C1446" s="31" t="s">
        <v>383</v>
      </c>
      <c r="D1446" s="31" t="s">
        <v>1391</v>
      </c>
      <c r="E1446" s="31" t="s">
        <v>2012</v>
      </c>
      <c r="F1446" s="31" t="s">
        <v>2013</v>
      </c>
      <c r="G1446" s="34" t="s">
        <v>9574</v>
      </c>
    </row>
    <row r="1447" spans="1:7" x14ac:dyDescent="0.25">
      <c r="A1447" s="31" t="s">
        <v>2011</v>
      </c>
      <c r="B1447" s="31" t="s">
        <v>3074</v>
      </c>
      <c r="C1447" s="31" t="s">
        <v>383</v>
      </c>
      <c r="D1447" s="31" t="s">
        <v>6437</v>
      </c>
      <c r="E1447" s="31" t="s">
        <v>2012</v>
      </c>
      <c r="F1447" s="31" t="s">
        <v>2013</v>
      </c>
      <c r="G1447" s="34" t="s">
        <v>608</v>
      </c>
    </row>
    <row r="1448" spans="1:7" x14ac:dyDescent="0.25">
      <c r="A1448" s="31" t="s">
        <v>2011</v>
      </c>
      <c r="B1448" s="31" t="s">
        <v>3075</v>
      </c>
      <c r="C1448" s="31" t="s">
        <v>383</v>
      </c>
      <c r="D1448" s="31" t="s">
        <v>6438</v>
      </c>
      <c r="E1448" s="31" t="s">
        <v>2012</v>
      </c>
      <c r="F1448" s="31" t="s">
        <v>2013</v>
      </c>
    </row>
    <row r="1449" spans="1:7" x14ac:dyDescent="0.25">
      <c r="A1449" s="31" t="s">
        <v>2011</v>
      </c>
      <c r="B1449" s="31" t="s">
        <v>315</v>
      </c>
      <c r="C1449" s="31" t="s">
        <v>383</v>
      </c>
      <c r="D1449" s="31" t="s">
        <v>1232</v>
      </c>
      <c r="E1449" s="31" t="s">
        <v>2012</v>
      </c>
      <c r="F1449" s="31" t="s">
        <v>2018</v>
      </c>
    </row>
    <row r="1450" spans="1:7" x14ac:dyDescent="0.25">
      <c r="A1450" s="31" t="s">
        <v>2011</v>
      </c>
      <c r="B1450" s="31" t="s">
        <v>3076</v>
      </c>
      <c r="C1450" s="31" t="s">
        <v>383</v>
      </c>
      <c r="D1450" s="31" t="s">
        <v>8821</v>
      </c>
      <c r="E1450" s="31" t="s">
        <v>2012</v>
      </c>
      <c r="F1450" s="31" t="s">
        <v>2018</v>
      </c>
    </row>
    <row r="1451" spans="1:7" x14ac:dyDescent="0.25">
      <c r="A1451" s="31" t="s">
        <v>2011</v>
      </c>
      <c r="B1451" s="31" t="s">
        <v>3077</v>
      </c>
      <c r="C1451" s="31" t="s">
        <v>383</v>
      </c>
      <c r="D1451" s="31" t="s">
        <v>6439</v>
      </c>
      <c r="E1451" s="31" t="s">
        <v>2012</v>
      </c>
      <c r="F1451" s="31" t="s">
        <v>2013</v>
      </c>
      <c r="G1451" s="34" t="s">
        <v>777</v>
      </c>
    </row>
    <row r="1452" spans="1:7" x14ac:dyDescent="0.25">
      <c r="A1452" s="31" t="s">
        <v>2011</v>
      </c>
      <c r="B1452" s="31" t="s">
        <v>3078</v>
      </c>
      <c r="C1452" s="31" t="s">
        <v>383</v>
      </c>
      <c r="D1452" s="31" t="s">
        <v>6440</v>
      </c>
      <c r="E1452" s="31" t="s">
        <v>2012</v>
      </c>
      <c r="F1452" s="31" t="s">
        <v>2013</v>
      </c>
    </row>
    <row r="1453" spans="1:7" x14ac:dyDescent="0.25">
      <c r="A1453" s="31" t="s">
        <v>2011</v>
      </c>
      <c r="B1453" s="31" t="s">
        <v>3079</v>
      </c>
      <c r="C1453" s="31" t="s">
        <v>383</v>
      </c>
      <c r="D1453" s="31" t="s">
        <v>6441</v>
      </c>
      <c r="E1453" s="31" t="s">
        <v>2012</v>
      </c>
      <c r="F1453" s="31" t="s">
        <v>2013</v>
      </c>
      <c r="G1453" s="34" t="s">
        <v>847</v>
      </c>
    </row>
    <row r="1454" spans="1:7" x14ac:dyDescent="0.25">
      <c r="A1454" s="31" t="s">
        <v>2011</v>
      </c>
      <c r="B1454" s="31" t="s">
        <v>3080</v>
      </c>
      <c r="C1454" s="31" t="s">
        <v>383</v>
      </c>
      <c r="D1454" s="31" t="s">
        <v>6442</v>
      </c>
      <c r="E1454" s="31" t="s">
        <v>2012</v>
      </c>
      <c r="F1454" s="31" t="s">
        <v>2013</v>
      </c>
    </row>
    <row r="1455" spans="1:7" x14ac:dyDescent="0.25">
      <c r="A1455" s="31" t="s">
        <v>2011</v>
      </c>
      <c r="B1455" s="31" t="s">
        <v>3081</v>
      </c>
      <c r="C1455" s="31" t="s">
        <v>383</v>
      </c>
      <c r="D1455" s="31" t="s">
        <v>6443</v>
      </c>
      <c r="E1455" s="31" t="s">
        <v>2012</v>
      </c>
      <c r="F1455" s="31" t="s">
        <v>2013</v>
      </c>
    </row>
    <row r="1456" spans="1:7" x14ac:dyDescent="0.25">
      <c r="A1456" s="31" t="s">
        <v>2011</v>
      </c>
      <c r="B1456" s="31" t="s">
        <v>3082</v>
      </c>
      <c r="C1456" s="31" t="s">
        <v>383</v>
      </c>
      <c r="D1456" s="31" t="s">
        <v>6444</v>
      </c>
      <c r="E1456" s="31" t="s">
        <v>2012</v>
      </c>
      <c r="F1456" s="31" t="s">
        <v>2013</v>
      </c>
    </row>
    <row r="1457" spans="1:7" x14ac:dyDescent="0.25">
      <c r="A1457" s="31" t="s">
        <v>2011</v>
      </c>
      <c r="B1457" s="31" t="s">
        <v>3083</v>
      </c>
      <c r="C1457" s="31" t="s">
        <v>383</v>
      </c>
      <c r="D1457" s="31" t="s">
        <v>6445</v>
      </c>
      <c r="E1457" s="31" t="s">
        <v>2012</v>
      </c>
      <c r="F1457" s="31" t="s">
        <v>2013</v>
      </c>
    </row>
    <row r="1458" spans="1:7" x14ac:dyDescent="0.25">
      <c r="A1458" s="31" t="s">
        <v>2011</v>
      </c>
      <c r="B1458" s="31" t="s">
        <v>3084</v>
      </c>
      <c r="C1458" s="31" t="s">
        <v>383</v>
      </c>
      <c r="D1458" s="31" t="s">
        <v>6446</v>
      </c>
      <c r="E1458" s="31" t="s">
        <v>2012</v>
      </c>
      <c r="F1458" s="31" t="s">
        <v>2013</v>
      </c>
    </row>
    <row r="1459" spans="1:7" x14ac:dyDescent="0.25">
      <c r="A1459" s="31" t="s">
        <v>2011</v>
      </c>
      <c r="B1459" s="31" t="s">
        <v>3085</v>
      </c>
      <c r="C1459" s="31" t="s">
        <v>383</v>
      </c>
      <c r="D1459" s="31" t="s">
        <v>8822</v>
      </c>
      <c r="E1459" s="31" t="s">
        <v>2012</v>
      </c>
      <c r="F1459" s="31" t="s">
        <v>2018</v>
      </c>
    </row>
    <row r="1460" spans="1:7" x14ac:dyDescent="0.25">
      <c r="A1460" s="31" t="s">
        <v>2011</v>
      </c>
      <c r="B1460" s="31" t="s">
        <v>3086</v>
      </c>
      <c r="C1460" s="31" t="s">
        <v>383</v>
      </c>
      <c r="D1460" s="31" t="s">
        <v>8823</v>
      </c>
      <c r="E1460" s="31" t="s">
        <v>2012</v>
      </c>
      <c r="F1460" s="31" t="s">
        <v>2018</v>
      </c>
    </row>
    <row r="1461" spans="1:7" x14ac:dyDescent="0.25">
      <c r="A1461" s="31" t="s">
        <v>2011</v>
      </c>
      <c r="B1461" s="31" t="s">
        <v>3087</v>
      </c>
      <c r="C1461" s="31" t="s">
        <v>383</v>
      </c>
      <c r="D1461" s="31" t="s">
        <v>6447</v>
      </c>
      <c r="E1461" s="31" t="s">
        <v>2012</v>
      </c>
      <c r="F1461" s="31" t="s">
        <v>2018</v>
      </c>
    </row>
    <row r="1462" spans="1:7" x14ac:dyDescent="0.25">
      <c r="A1462" s="31" t="s">
        <v>2011</v>
      </c>
      <c r="B1462" s="31" t="s">
        <v>3088</v>
      </c>
      <c r="C1462" s="31" t="s">
        <v>383</v>
      </c>
      <c r="D1462" s="31" t="s">
        <v>6448</v>
      </c>
      <c r="E1462" s="31" t="s">
        <v>2012</v>
      </c>
      <c r="F1462" s="31" t="s">
        <v>2013</v>
      </c>
      <c r="G1462" s="34" t="s">
        <v>3089</v>
      </c>
    </row>
    <row r="1463" spans="1:7" x14ac:dyDescent="0.25">
      <c r="A1463" s="31" t="s">
        <v>2011</v>
      </c>
      <c r="B1463" s="31" t="s">
        <v>3090</v>
      </c>
      <c r="C1463" s="31" t="s">
        <v>383</v>
      </c>
      <c r="D1463" s="31" t="s">
        <v>6449</v>
      </c>
      <c r="E1463" s="31" t="s">
        <v>2012</v>
      </c>
      <c r="F1463" s="31" t="s">
        <v>2018</v>
      </c>
    </row>
    <row r="1464" spans="1:7" ht="15" customHeight="1" x14ac:dyDescent="0.25">
      <c r="A1464" s="31" t="s">
        <v>2011</v>
      </c>
      <c r="B1464" s="31" t="s">
        <v>3091</v>
      </c>
      <c r="C1464" s="31" t="s">
        <v>383</v>
      </c>
      <c r="D1464" s="31" t="s">
        <v>6450</v>
      </c>
      <c r="E1464" s="31" t="s">
        <v>2012</v>
      </c>
      <c r="F1464" s="31" t="s">
        <v>2018</v>
      </c>
    </row>
    <row r="1465" spans="1:7" x14ac:dyDescent="0.25">
      <c r="A1465" s="31" t="s">
        <v>2011</v>
      </c>
      <c r="B1465" s="31" t="s">
        <v>3092</v>
      </c>
      <c r="C1465" s="31" t="s">
        <v>383</v>
      </c>
      <c r="D1465" s="31" t="s">
        <v>6451</v>
      </c>
      <c r="E1465" s="31" t="s">
        <v>2012</v>
      </c>
      <c r="F1465" s="31" t="s">
        <v>2018</v>
      </c>
    </row>
    <row r="1466" spans="1:7" x14ac:dyDescent="0.25">
      <c r="A1466" s="31" t="s">
        <v>2011</v>
      </c>
      <c r="B1466" s="31" t="s">
        <v>3093</v>
      </c>
      <c r="C1466" s="31" t="s">
        <v>383</v>
      </c>
      <c r="D1466" s="31" t="s">
        <v>6452</v>
      </c>
      <c r="E1466" s="31" t="s">
        <v>2012</v>
      </c>
      <c r="F1466" s="31" t="s">
        <v>2018</v>
      </c>
    </row>
    <row r="1467" spans="1:7" x14ac:dyDescent="0.25">
      <c r="A1467" s="31" t="s">
        <v>2011</v>
      </c>
      <c r="B1467" s="31" t="s">
        <v>3094</v>
      </c>
      <c r="C1467" s="31" t="s">
        <v>383</v>
      </c>
      <c r="D1467" s="31" t="s">
        <v>6453</v>
      </c>
      <c r="E1467" s="31" t="s">
        <v>2012</v>
      </c>
      <c r="F1467" s="31" t="s">
        <v>2013</v>
      </c>
    </row>
    <row r="1468" spans="1:7" ht="15" customHeight="1" x14ac:dyDescent="0.25">
      <c r="A1468" s="31" t="s">
        <v>2011</v>
      </c>
      <c r="B1468" s="31" t="s">
        <v>454</v>
      </c>
      <c r="C1468" s="31" t="s">
        <v>383</v>
      </c>
      <c r="D1468" s="31" t="s">
        <v>6454</v>
      </c>
      <c r="E1468" s="31" t="s">
        <v>2012</v>
      </c>
      <c r="F1468" s="31" t="s">
        <v>2018</v>
      </c>
    </row>
    <row r="1469" spans="1:7" ht="15" customHeight="1" x14ac:dyDescent="0.25">
      <c r="A1469" s="31" t="s">
        <v>2011</v>
      </c>
      <c r="B1469" s="31" t="s">
        <v>3095</v>
      </c>
      <c r="C1469" s="31" t="s">
        <v>383</v>
      </c>
      <c r="D1469" s="31" t="s">
        <v>6455</v>
      </c>
      <c r="E1469" s="31" t="s">
        <v>2012</v>
      </c>
      <c r="F1469" s="31" t="s">
        <v>2017</v>
      </c>
      <c r="G1469" s="34" t="s">
        <v>2014</v>
      </c>
    </row>
    <row r="1470" spans="1:7" x14ac:dyDescent="0.25">
      <c r="A1470" s="31" t="s">
        <v>2011</v>
      </c>
      <c r="B1470" s="31" t="s">
        <v>3096</v>
      </c>
      <c r="C1470" s="31" t="s">
        <v>383</v>
      </c>
      <c r="D1470" s="31" t="s">
        <v>6456</v>
      </c>
      <c r="E1470" s="31" t="s">
        <v>2012</v>
      </c>
      <c r="F1470" s="31" t="s">
        <v>2017</v>
      </c>
      <c r="G1470" s="34" t="s">
        <v>2014</v>
      </c>
    </row>
    <row r="1471" spans="1:7" x14ac:dyDescent="0.25">
      <c r="A1471" s="31" t="s">
        <v>2011</v>
      </c>
      <c r="B1471" s="31" t="s">
        <v>3097</v>
      </c>
      <c r="C1471" s="31" t="s">
        <v>383</v>
      </c>
      <c r="D1471" s="31" t="s">
        <v>6457</v>
      </c>
      <c r="E1471" s="31" t="s">
        <v>2012</v>
      </c>
      <c r="F1471" s="31" t="s">
        <v>2015</v>
      </c>
      <c r="G1471" s="34" t="s">
        <v>2014</v>
      </c>
    </row>
    <row r="1472" spans="1:7" x14ac:dyDescent="0.25">
      <c r="A1472" s="31" t="s">
        <v>2011</v>
      </c>
      <c r="B1472" s="31" t="s">
        <v>3098</v>
      </c>
      <c r="C1472" s="31" t="s">
        <v>383</v>
      </c>
      <c r="D1472" s="31" t="s">
        <v>6458</v>
      </c>
      <c r="E1472" s="31" t="s">
        <v>2012</v>
      </c>
      <c r="F1472" s="31" t="s">
        <v>2013</v>
      </c>
    </row>
    <row r="1473" spans="1:7" x14ac:dyDescent="0.25">
      <c r="A1473" s="31" t="s">
        <v>2011</v>
      </c>
      <c r="B1473" s="31" t="s">
        <v>3099</v>
      </c>
      <c r="C1473" s="31" t="s">
        <v>383</v>
      </c>
      <c r="D1473" s="31" t="s">
        <v>9575</v>
      </c>
      <c r="E1473" s="31" t="s">
        <v>2012</v>
      </c>
      <c r="F1473" s="31" t="s">
        <v>2013</v>
      </c>
    </row>
    <row r="1474" spans="1:7" x14ac:dyDescent="0.25">
      <c r="A1474" s="31" t="s">
        <v>2011</v>
      </c>
      <c r="B1474" s="31" t="s">
        <v>3100</v>
      </c>
      <c r="C1474" s="31" t="s">
        <v>383</v>
      </c>
      <c r="D1474" s="31" t="s">
        <v>6459</v>
      </c>
      <c r="E1474" s="31" t="s">
        <v>2012</v>
      </c>
      <c r="F1474" s="31" t="s">
        <v>2015</v>
      </c>
      <c r="G1474" s="34" t="s">
        <v>2014</v>
      </c>
    </row>
    <row r="1475" spans="1:7" x14ac:dyDescent="0.25">
      <c r="A1475" s="31" t="s">
        <v>2011</v>
      </c>
      <c r="B1475" s="31" t="s">
        <v>3101</v>
      </c>
      <c r="C1475" s="31" t="s">
        <v>383</v>
      </c>
      <c r="D1475" s="31" t="s">
        <v>6460</v>
      </c>
      <c r="E1475" s="31" t="s">
        <v>2012</v>
      </c>
      <c r="F1475" s="31" t="s">
        <v>2013</v>
      </c>
    </row>
    <row r="1476" spans="1:7" x14ac:dyDescent="0.25">
      <c r="A1476" s="31" t="s">
        <v>2011</v>
      </c>
      <c r="B1476" s="31" t="s">
        <v>3102</v>
      </c>
      <c r="C1476" s="31" t="s">
        <v>383</v>
      </c>
      <c r="D1476" s="31" t="s">
        <v>6461</v>
      </c>
      <c r="E1476" s="31" t="s">
        <v>2012</v>
      </c>
      <c r="F1476" s="31" t="s">
        <v>2015</v>
      </c>
      <c r="G1476" s="34" t="s">
        <v>2014</v>
      </c>
    </row>
    <row r="1477" spans="1:7" x14ac:dyDescent="0.25">
      <c r="A1477" s="31" t="s">
        <v>2011</v>
      </c>
      <c r="B1477" s="31" t="s">
        <v>3103</v>
      </c>
      <c r="C1477" s="31" t="s">
        <v>383</v>
      </c>
      <c r="D1477" s="31" t="s">
        <v>6462</v>
      </c>
      <c r="E1477" s="31" t="s">
        <v>2012</v>
      </c>
      <c r="F1477" s="31" t="s">
        <v>2018</v>
      </c>
    </row>
    <row r="1478" spans="1:7" x14ac:dyDescent="0.25">
      <c r="A1478" s="31" t="s">
        <v>2011</v>
      </c>
      <c r="B1478" s="31" t="s">
        <v>3104</v>
      </c>
      <c r="C1478" s="31" t="s">
        <v>383</v>
      </c>
      <c r="D1478" s="31" t="s">
        <v>6463</v>
      </c>
      <c r="E1478" s="31" t="s">
        <v>2012</v>
      </c>
      <c r="F1478" s="31" t="s">
        <v>2018</v>
      </c>
    </row>
    <row r="1479" spans="1:7" x14ac:dyDescent="0.25">
      <c r="A1479" s="31" t="s">
        <v>2011</v>
      </c>
      <c r="B1479" s="31" t="s">
        <v>3105</v>
      </c>
      <c r="C1479" s="31" t="s">
        <v>383</v>
      </c>
      <c r="D1479" s="31" t="s">
        <v>6464</v>
      </c>
      <c r="E1479" s="31" t="s">
        <v>2012</v>
      </c>
      <c r="F1479" s="31" t="s">
        <v>2013</v>
      </c>
    </row>
    <row r="1480" spans="1:7" x14ac:dyDescent="0.25">
      <c r="A1480" s="31" t="s">
        <v>2011</v>
      </c>
      <c r="B1480" s="31" t="s">
        <v>3106</v>
      </c>
      <c r="C1480" s="31" t="s">
        <v>383</v>
      </c>
      <c r="D1480" s="31" t="s">
        <v>9576</v>
      </c>
      <c r="E1480" s="31" t="s">
        <v>2012</v>
      </c>
      <c r="F1480" s="31" t="s">
        <v>2013</v>
      </c>
      <c r="G1480" s="34" t="s">
        <v>729</v>
      </c>
    </row>
    <row r="1481" spans="1:7" x14ac:dyDescent="0.25">
      <c r="A1481" s="31" t="s">
        <v>2011</v>
      </c>
      <c r="B1481" s="31" t="s">
        <v>3107</v>
      </c>
      <c r="C1481" s="31" t="s">
        <v>383</v>
      </c>
      <c r="D1481" s="31" t="s">
        <v>6465</v>
      </c>
      <c r="E1481" s="31" t="s">
        <v>2012</v>
      </c>
      <c r="F1481" s="31" t="s">
        <v>2013</v>
      </c>
    </row>
    <row r="1482" spans="1:7" ht="15" customHeight="1" x14ac:dyDescent="0.25">
      <c r="A1482" s="31" t="s">
        <v>2011</v>
      </c>
      <c r="B1482" s="31" t="s">
        <v>3108</v>
      </c>
      <c r="C1482" s="31" t="s">
        <v>383</v>
      </c>
      <c r="D1482" s="31" t="s">
        <v>6466</v>
      </c>
      <c r="E1482" s="31" t="s">
        <v>2012</v>
      </c>
      <c r="F1482" s="31" t="s">
        <v>2013</v>
      </c>
      <c r="G1482" s="34" t="s">
        <v>3109</v>
      </c>
    </row>
    <row r="1483" spans="1:7" x14ac:dyDescent="0.25">
      <c r="A1483" s="31" t="s">
        <v>2011</v>
      </c>
      <c r="B1483" s="31" t="s">
        <v>745</v>
      </c>
      <c r="C1483" s="31" t="s">
        <v>383</v>
      </c>
      <c r="D1483" s="31" t="s">
        <v>8824</v>
      </c>
      <c r="E1483" s="31" t="s">
        <v>2012</v>
      </c>
      <c r="F1483" s="31" t="s">
        <v>2028</v>
      </c>
    </row>
    <row r="1484" spans="1:7" x14ac:dyDescent="0.25">
      <c r="A1484" s="31" t="s">
        <v>2011</v>
      </c>
      <c r="B1484" s="31" t="s">
        <v>888</v>
      </c>
      <c r="C1484" s="31" t="s">
        <v>383</v>
      </c>
      <c r="D1484" s="31" t="s">
        <v>1054</v>
      </c>
      <c r="E1484" s="31" t="s">
        <v>2012</v>
      </c>
      <c r="F1484" s="31" t="s">
        <v>2013</v>
      </c>
      <c r="G1484" s="34" t="s">
        <v>9577</v>
      </c>
    </row>
    <row r="1485" spans="1:7" x14ac:dyDescent="0.25">
      <c r="A1485" s="31" t="s">
        <v>2011</v>
      </c>
      <c r="B1485" s="31" t="s">
        <v>3110</v>
      </c>
      <c r="C1485" s="31" t="s">
        <v>383</v>
      </c>
      <c r="D1485" s="31" t="s">
        <v>6467</v>
      </c>
      <c r="E1485" s="31" t="s">
        <v>2012</v>
      </c>
      <c r="F1485" s="31" t="s">
        <v>2013</v>
      </c>
    </row>
    <row r="1486" spans="1:7" x14ac:dyDescent="0.25">
      <c r="A1486" s="31" t="s">
        <v>2011</v>
      </c>
      <c r="B1486" s="31" t="s">
        <v>3111</v>
      </c>
      <c r="C1486" s="31" t="s">
        <v>383</v>
      </c>
      <c r="D1486" s="31" t="s">
        <v>6468</v>
      </c>
      <c r="E1486" s="31" t="s">
        <v>2012</v>
      </c>
      <c r="F1486" s="31" t="s">
        <v>2018</v>
      </c>
    </row>
    <row r="1487" spans="1:7" x14ac:dyDescent="0.25">
      <c r="A1487" s="31" t="s">
        <v>2011</v>
      </c>
      <c r="B1487" s="31" t="s">
        <v>455</v>
      </c>
      <c r="C1487" s="31" t="s">
        <v>383</v>
      </c>
      <c r="D1487" s="31" t="s">
        <v>6469</v>
      </c>
      <c r="E1487" s="31" t="s">
        <v>2012</v>
      </c>
      <c r="F1487" s="31" t="s">
        <v>2018</v>
      </c>
    </row>
    <row r="1488" spans="1:7" x14ac:dyDescent="0.25">
      <c r="A1488" s="31" t="s">
        <v>2011</v>
      </c>
      <c r="B1488" s="31" t="s">
        <v>831</v>
      </c>
      <c r="C1488" s="31" t="s">
        <v>383</v>
      </c>
      <c r="D1488" s="31" t="s">
        <v>8825</v>
      </c>
      <c r="E1488" s="31" t="s">
        <v>2012</v>
      </c>
      <c r="F1488" s="31" t="s">
        <v>2028</v>
      </c>
    </row>
    <row r="1489" spans="1:7" x14ac:dyDescent="0.25">
      <c r="A1489" s="31" t="s">
        <v>2011</v>
      </c>
      <c r="B1489" s="31" t="s">
        <v>832</v>
      </c>
      <c r="C1489" s="31" t="s">
        <v>383</v>
      </c>
      <c r="D1489" s="31" t="s">
        <v>8826</v>
      </c>
      <c r="E1489" s="31" t="s">
        <v>2012</v>
      </c>
      <c r="F1489" s="31" t="s">
        <v>2028</v>
      </c>
    </row>
    <row r="1490" spans="1:7" x14ac:dyDescent="0.25">
      <c r="A1490" s="31" t="s">
        <v>2011</v>
      </c>
      <c r="B1490" s="31" t="s">
        <v>3112</v>
      </c>
      <c r="C1490" s="31" t="s">
        <v>383</v>
      </c>
      <c r="D1490" s="31" t="s">
        <v>6470</v>
      </c>
      <c r="E1490" s="31" t="s">
        <v>2012</v>
      </c>
      <c r="F1490" s="31" t="s">
        <v>2013</v>
      </c>
    </row>
    <row r="1491" spans="1:7" x14ac:dyDescent="0.25">
      <c r="A1491" s="31" t="s">
        <v>2011</v>
      </c>
      <c r="B1491" s="31" t="s">
        <v>3113</v>
      </c>
      <c r="C1491" s="31" t="s">
        <v>383</v>
      </c>
      <c r="D1491" s="31" t="s">
        <v>6471</v>
      </c>
      <c r="E1491" s="31" t="s">
        <v>2012</v>
      </c>
      <c r="F1491" s="31" t="s">
        <v>2013</v>
      </c>
    </row>
    <row r="1492" spans="1:7" x14ac:dyDescent="0.25">
      <c r="A1492" s="31" t="s">
        <v>2011</v>
      </c>
      <c r="B1492" s="31" t="s">
        <v>3114</v>
      </c>
      <c r="C1492" s="31" t="s">
        <v>383</v>
      </c>
      <c r="D1492" s="31" t="s">
        <v>6472</v>
      </c>
      <c r="E1492" s="31" t="s">
        <v>2012</v>
      </c>
      <c r="F1492" s="31" t="s">
        <v>2013</v>
      </c>
    </row>
    <row r="1493" spans="1:7" x14ac:dyDescent="0.25">
      <c r="A1493" s="31" t="s">
        <v>2011</v>
      </c>
      <c r="B1493" s="31" t="s">
        <v>3115</v>
      </c>
      <c r="C1493" s="31" t="s">
        <v>383</v>
      </c>
      <c r="D1493" s="31" t="s">
        <v>6473</v>
      </c>
      <c r="E1493" s="31" t="s">
        <v>2012</v>
      </c>
      <c r="F1493" s="31" t="s">
        <v>2013</v>
      </c>
    </row>
    <row r="1494" spans="1:7" x14ac:dyDescent="0.25">
      <c r="A1494" s="31" t="s">
        <v>2011</v>
      </c>
      <c r="B1494" s="31" t="s">
        <v>3116</v>
      </c>
      <c r="C1494" s="31" t="s">
        <v>383</v>
      </c>
      <c r="D1494" s="31" t="s">
        <v>6474</v>
      </c>
      <c r="E1494" s="31" t="s">
        <v>2012</v>
      </c>
      <c r="F1494" s="31" t="s">
        <v>2018</v>
      </c>
    </row>
    <row r="1495" spans="1:7" x14ac:dyDescent="0.25">
      <c r="A1495" s="31" t="s">
        <v>2011</v>
      </c>
      <c r="B1495" s="31" t="s">
        <v>3117</v>
      </c>
      <c r="C1495" s="31" t="s">
        <v>383</v>
      </c>
      <c r="D1495" s="31" t="s">
        <v>6475</v>
      </c>
      <c r="E1495" s="31" t="s">
        <v>2012</v>
      </c>
      <c r="F1495" s="31" t="s">
        <v>2013</v>
      </c>
    </row>
    <row r="1496" spans="1:7" x14ac:dyDescent="0.25">
      <c r="A1496" s="31" t="s">
        <v>2011</v>
      </c>
      <c r="B1496" s="31" t="s">
        <v>3118</v>
      </c>
      <c r="C1496" s="31" t="s">
        <v>383</v>
      </c>
      <c r="D1496" s="31" t="s">
        <v>6476</v>
      </c>
      <c r="E1496" s="31" t="s">
        <v>2012</v>
      </c>
      <c r="F1496" s="31" t="s">
        <v>2013</v>
      </c>
    </row>
    <row r="1497" spans="1:7" x14ac:dyDescent="0.25">
      <c r="A1497" s="31" t="s">
        <v>2011</v>
      </c>
      <c r="B1497" s="31" t="s">
        <v>3119</v>
      </c>
      <c r="C1497" s="31" t="s">
        <v>383</v>
      </c>
      <c r="D1497" s="31" t="s">
        <v>6477</v>
      </c>
      <c r="E1497" s="31" t="s">
        <v>2012</v>
      </c>
      <c r="F1497" s="31" t="s">
        <v>2013</v>
      </c>
      <c r="G1497" s="34" t="s">
        <v>632</v>
      </c>
    </row>
    <row r="1498" spans="1:7" x14ac:dyDescent="0.25">
      <c r="A1498" s="31" t="s">
        <v>2011</v>
      </c>
      <c r="B1498" s="31" t="s">
        <v>3120</v>
      </c>
      <c r="C1498" s="31" t="s">
        <v>383</v>
      </c>
      <c r="D1498" s="31" t="s">
        <v>6478</v>
      </c>
      <c r="E1498" s="31" t="s">
        <v>2012</v>
      </c>
      <c r="F1498" s="31" t="s">
        <v>2013</v>
      </c>
    </row>
    <row r="1499" spans="1:7" x14ac:dyDescent="0.25">
      <c r="A1499" s="31" t="s">
        <v>2011</v>
      </c>
      <c r="B1499" s="31" t="s">
        <v>3121</v>
      </c>
      <c r="C1499" s="31" t="s">
        <v>383</v>
      </c>
      <c r="D1499" s="31" t="s">
        <v>8827</v>
      </c>
      <c r="E1499" s="31" t="s">
        <v>2012</v>
      </c>
      <c r="F1499" s="31" t="s">
        <v>2028</v>
      </c>
    </row>
    <row r="1500" spans="1:7" x14ac:dyDescent="0.25">
      <c r="A1500" s="31" t="s">
        <v>2011</v>
      </c>
      <c r="B1500" s="31" t="s">
        <v>3122</v>
      </c>
      <c r="C1500" s="31" t="s">
        <v>383</v>
      </c>
      <c r="D1500" s="31" t="s">
        <v>6479</v>
      </c>
      <c r="E1500" s="31" t="s">
        <v>2012</v>
      </c>
      <c r="F1500" s="31" t="s">
        <v>2013</v>
      </c>
    </row>
    <row r="1501" spans="1:7" x14ac:dyDescent="0.25">
      <c r="A1501" s="31" t="s">
        <v>2011</v>
      </c>
      <c r="B1501" s="31" t="s">
        <v>1785</v>
      </c>
      <c r="C1501" s="31" t="s">
        <v>383</v>
      </c>
      <c r="D1501" s="31" t="s">
        <v>6480</v>
      </c>
      <c r="E1501" s="31" t="s">
        <v>2012</v>
      </c>
      <c r="F1501" s="31" t="s">
        <v>2018</v>
      </c>
    </row>
    <row r="1502" spans="1:7" x14ac:dyDescent="0.25">
      <c r="A1502" s="31" t="s">
        <v>2011</v>
      </c>
      <c r="B1502" s="31" t="s">
        <v>3123</v>
      </c>
      <c r="C1502" s="31" t="s">
        <v>383</v>
      </c>
      <c r="D1502" s="31" t="s">
        <v>9116</v>
      </c>
      <c r="E1502" s="31" t="s">
        <v>2012</v>
      </c>
      <c r="F1502" s="31" t="s">
        <v>2017</v>
      </c>
      <c r="G1502" s="34" t="s">
        <v>2014</v>
      </c>
    </row>
    <row r="1503" spans="1:7" x14ac:dyDescent="0.25">
      <c r="A1503" s="31" t="s">
        <v>2011</v>
      </c>
      <c r="B1503" s="31" t="s">
        <v>1908</v>
      </c>
      <c r="C1503" s="31" t="s">
        <v>383</v>
      </c>
      <c r="D1503" s="31" t="s">
        <v>8828</v>
      </c>
      <c r="E1503" s="31" t="s">
        <v>2012</v>
      </c>
      <c r="F1503" s="31" t="s">
        <v>2018</v>
      </c>
    </row>
    <row r="1504" spans="1:7" x14ac:dyDescent="0.25">
      <c r="A1504" s="31" t="s">
        <v>2011</v>
      </c>
      <c r="B1504" s="31" t="s">
        <v>36</v>
      </c>
      <c r="C1504" s="31" t="s">
        <v>383</v>
      </c>
      <c r="D1504" s="31" t="s">
        <v>1059</v>
      </c>
      <c r="E1504" s="31" t="s">
        <v>2012</v>
      </c>
      <c r="F1504" s="31" t="s">
        <v>2018</v>
      </c>
    </row>
    <row r="1505" spans="1:7" x14ac:dyDescent="0.25">
      <c r="A1505" s="31" t="s">
        <v>2011</v>
      </c>
      <c r="B1505" s="31" t="s">
        <v>3124</v>
      </c>
      <c r="C1505" s="31" t="s">
        <v>383</v>
      </c>
      <c r="D1505" s="31" t="s">
        <v>6483</v>
      </c>
      <c r="E1505" s="31" t="s">
        <v>2012</v>
      </c>
      <c r="F1505" s="31" t="s">
        <v>2017</v>
      </c>
      <c r="G1505" s="34" t="s">
        <v>2014</v>
      </c>
    </row>
    <row r="1506" spans="1:7" x14ac:dyDescent="0.25">
      <c r="A1506" s="31" t="s">
        <v>2011</v>
      </c>
      <c r="B1506" s="31" t="s">
        <v>3125</v>
      </c>
      <c r="C1506" s="31" t="s">
        <v>383</v>
      </c>
      <c r="D1506" s="31" t="s">
        <v>6484</v>
      </c>
      <c r="E1506" s="31" t="s">
        <v>2012</v>
      </c>
      <c r="F1506" s="31" t="s">
        <v>2013</v>
      </c>
      <c r="G1506" s="34" t="s">
        <v>795</v>
      </c>
    </row>
    <row r="1507" spans="1:7" x14ac:dyDescent="0.25">
      <c r="A1507" s="31" t="s">
        <v>2011</v>
      </c>
      <c r="B1507" s="31" t="s">
        <v>3126</v>
      </c>
      <c r="C1507" s="31" t="s">
        <v>383</v>
      </c>
      <c r="D1507" s="31" t="s">
        <v>6485</v>
      </c>
      <c r="E1507" s="31" t="s">
        <v>2012</v>
      </c>
      <c r="F1507" s="31" t="s">
        <v>2013</v>
      </c>
      <c r="G1507" s="34" t="s">
        <v>796</v>
      </c>
    </row>
    <row r="1508" spans="1:7" x14ac:dyDescent="0.25">
      <c r="A1508" s="31" t="s">
        <v>2011</v>
      </c>
      <c r="B1508" s="31" t="s">
        <v>3127</v>
      </c>
      <c r="C1508" s="31" t="s">
        <v>383</v>
      </c>
      <c r="D1508" s="31" t="s">
        <v>6486</v>
      </c>
      <c r="E1508" s="31" t="s">
        <v>2012</v>
      </c>
      <c r="F1508" s="31" t="s">
        <v>2013</v>
      </c>
    </row>
    <row r="1509" spans="1:7" x14ac:dyDescent="0.25">
      <c r="A1509" s="31" t="s">
        <v>2011</v>
      </c>
      <c r="B1509" s="31" t="s">
        <v>3128</v>
      </c>
      <c r="C1509" s="31" t="s">
        <v>383</v>
      </c>
      <c r="D1509" s="31" t="s">
        <v>9578</v>
      </c>
      <c r="E1509" s="31" t="s">
        <v>2012</v>
      </c>
      <c r="F1509" s="31" t="s">
        <v>2013</v>
      </c>
    </row>
    <row r="1510" spans="1:7" x14ac:dyDescent="0.25">
      <c r="A1510" s="31" t="s">
        <v>2011</v>
      </c>
      <c r="B1510" s="31" t="s">
        <v>3129</v>
      </c>
      <c r="C1510" s="31" t="s">
        <v>383</v>
      </c>
      <c r="D1510" s="31" t="s">
        <v>9579</v>
      </c>
      <c r="E1510" s="31" t="s">
        <v>2012</v>
      </c>
      <c r="F1510" s="31" t="s">
        <v>2013</v>
      </c>
    </row>
    <row r="1511" spans="1:7" ht="15" customHeight="1" x14ac:dyDescent="0.25">
      <c r="A1511" s="31" t="s">
        <v>2011</v>
      </c>
      <c r="B1511" s="31" t="s">
        <v>456</v>
      </c>
      <c r="C1511" s="31" t="s">
        <v>383</v>
      </c>
      <c r="D1511" s="31" t="s">
        <v>8829</v>
      </c>
      <c r="E1511" s="31" t="s">
        <v>2012</v>
      </c>
      <c r="F1511" s="31" t="s">
        <v>2018</v>
      </c>
    </row>
    <row r="1512" spans="1:7" x14ac:dyDescent="0.25">
      <c r="A1512" s="31" t="s">
        <v>2011</v>
      </c>
      <c r="B1512" s="31" t="s">
        <v>3130</v>
      </c>
      <c r="C1512" s="31" t="s">
        <v>383</v>
      </c>
      <c r="D1512" s="31" t="s">
        <v>6487</v>
      </c>
      <c r="E1512" s="31" t="s">
        <v>2012</v>
      </c>
      <c r="F1512" s="31" t="s">
        <v>2013</v>
      </c>
    </row>
    <row r="1513" spans="1:7" x14ac:dyDescent="0.25">
      <c r="A1513" s="31" t="s">
        <v>2011</v>
      </c>
      <c r="B1513" s="31" t="s">
        <v>3131</v>
      </c>
      <c r="C1513" s="31" t="s">
        <v>383</v>
      </c>
      <c r="D1513" s="31" t="s">
        <v>6488</v>
      </c>
      <c r="E1513" s="31" t="s">
        <v>2012</v>
      </c>
      <c r="F1513" s="31" t="s">
        <v>2013</v>
      </c>
    </row>
    <row r="1514" spans="1:7" x14ac:dyDescent="0.25">
      <c r="A1514" s="31" t="s">
        <v>2011</v>
      </c>
      <c r="B1514" s="31" t="s">
        <v>1500</v>
      </c>
      <c r="C1514" s="31" t="s">
        <v>383</v>
      </c>
      <c r="D1514" s="31" t="s">
        <v>6489</v>
      </c>
      <c r="E1514" s="31" t="s">
        <v>2012</v>
      </c>
      <c r="F1514" s="31" t="s">
        <v>2018</v>
      </c>
    </row>
    <row r="1515" spans="1:7" x14ac:dyDescent="0.25">
      <c r="A1515" s="31" t="s">
        <v>2011</v>
      </c>
      <c r="B1515" s="31" t="s">
        <v>3132</v>
      </c>
      <c r="C1515" s="31" t="s">
        <v>383</v>
      </c>
      <c r="D1515" s="31" t="s">
        <v>6490</v>
      </c>
      <c r="E1515" s="31" t="s">
        <v>2012</v>
      </c>
      <c r="F1515" s="31" t="s">
        <v>2013</v>
      </c>
      <c r="G1515" s="34" t="s">
        <v>788</v>
      </c>
    </row>
    <row r="1516" spans="1:7" x14ac:dyDescent="0.25">
      <c r="A1516" s="31" t="s">
        <v>2011</v>
      </c>
      <c r="B1516" s="31" t="s">
        <v>1501</v>
      </c>
      <c r="C1516" s="31" t="s">
        <v>383</v>
      </c>
      <c r="D1516" s="31" t="s">
        <v>6491</v>
      </c>
      <c r="E1516" s="31" t="s">
        <v>2012</v>
      </c>
      <c r="F1516" s="31" t="s">
        <v>2018</v>
      </c>
    </row>
    <row r="1517" spans="1:7" x14ac:dyDescent="0.25">
      <c r="A1517" s="31" t="s">
        <v>2011</v>
      </c>
      <c r="B1517" s="31" t="s">
        <v>3133</v>
      </c>
      <c r="C1517" s="31" t="s">
        <v>383</v>
      </c>
      <c r="D1517" s="31" t="s">
        <v>6492</v>
      </c>
      <c r="E1517" s="31" t="s">
        <v>2012</v>
      </c>
      <c r="F1517" s="31" t="s">
        <v>2018</v>
      </c>
    </row>
    <row r="1518" spans="1:7" x14ac:dyDescent="0.25">
      <c r="A1518" s="31" t="s">
        <v>2011</v>
      </c>
      <c r="B1518" s="31" t="s">
        <v>3134</v>
      </c>
      <c r="C1518" s="31" t="s">
        <v>383</v>
      </c>
      <c r="D1518" s="31" t="s">
        <v>6493</v>
      </c>
      <c r="E1518" s="31" t="s">
        <v>2012</v>
      </c>
      <c r="F1518" s="31" t="s">
        <v>2013</v>
      </c>
    </row>
    <row r="1519" spans="1:7" x14ac:dyDescent="0.25">
      <c r="A1519" s="31" t="s">
        <v>2011</v>
      </c>
      <c r="B1519" s="31" t="s">
        <v>3135</v>
      </c>
      <c r="C1519" s="31" t="s">
        <v>383</v>
      </c>
      <c r="D1519" s="31" t="s">
        <v>6494</v>
      </c>
      <c r="E1519" s="31" t="s">
        <v>2012</v>
      </c>
      <c r="F1519" s="31" t="s">
        <v>2013</v>
      </c>
    </row>
    <row r="1520" spans="1:7" x14ac:dyDescent="0.25">
      <c r="A1520" s="31" t="s">
        <v>2011</v>
      </c>
      <c r="B1520" s="31" t="s">
        <v>3136</v>
      </c>
      <c r="C1520" s="31" t="s">
        <v>383</v>
      </c>
      <c r="D1520" s="31" t="s">
        <v>6495</v>
      </c>
      <c r="E1520" s="31" t="s">
        <v>2012</v>
      </c>
      <c r="F1520" s="31" t="s">
        <v>2013</v>
      </c>
    </row>
    <row r="1521" spans="1:7" x14ac:dyDescent="0.25">
      <c r="A1521" s="31" t="s">
        <v>2011</v>
      </c>
      <c r="B1521" s="31" t="s">
        <v>3137</v>
      </c>
      <c r="C1521" s="31" t="s">
        <v>383</v>
      </c>
      <c r="D1521" s="31" t="s">
        <v>6496</v>
      </c>
      <c r="E1521" s="31" t="s">
        <v>2012</v>
      </c>
      <c r="F1521" s="31" t="s">
        <v>2013</v>
      </c>
    </row>
    <row r="1522" spans="1:7" x14ac:dyDescent="0.25">
      <c r="A1522" s="31" t="s">
        <v>2011</v>
      </c>
      <c r="B1522" s="31" t="s">
        <v>3138</v>
      </c>
      <c r="C1522" s="31" t="s">
        <v>383</v>
      </c>
      <c r="D1522" s="31" t="s">
        <v>9580</v>
      </c>
      <c r="E1522" s="31" t="s">
        <v>2012</v>
      </c>
      <c r="F1522" s="31" t="s">
        <v>2013</v>
      </c>
    </row>
    <row r="1523" spans="1:7" x14ac:dyDescent="0.25">
      <c r="A1523" s="31" t="s">
        <v>2011</v>
      </c>
      <c r="B1523" s="31" t="s">
        <v>3139</v>
      </c>
      <c r="C1523" s="31" t="s">
        <v>383</v>
      </c>
      <c r="D1523" s="31" t="s">
        <v>6497</v>
      </c>
      <c r="E1523" s="31" t="s">
        <v>2012</v>
      </c>
      <c r="F1523" s="31" t="s">
        <v>2013</v>
      </c>
      <c r="G1523" s="34" t="s">
        <v>736</v>
      </c>
    </row>
    <row r="1524" spans="1:7" x14ac:dyDescent="0.25">
      <c r="A1524" s="31" t="s">
        <v>2011</v>
      </c>
      <c r="B1524" s="31" t="s">
        <v>889</v>
      </c>
      <c r="C1524" s="31" t="s">
        <v>383</v>
      </c>
      <c r="D1524" s="31" t="s">
        <v>1382</v>
      </c>
      <c r="E1524" s="31" t="s">
        <v>2012</v>
      </c>
      <c r="F1524" s="31" t="s">
        <v>2013</v>
      </c>
    </row>
    <row r="1525" spans="1:7" x14ac:dyDescent="0.25">
      <c r="A1525" s="31" t="s">
        <v>2011</v>
      </c>
      <c r="B1525" s="31" t="s">
        <v>3140</v>
      </c>
      <c r="C1525" s="31" t="s">
        <v>383</v>
      </c>
      <c r="D1525" s="31" t="s">
        <v>6498</v>
      </c>
      <c r="E1525" s="31" t="s">
        <v>2012</v>
      </c>
      <c r="F1525" s="31" t="s">
        <v>2013</v>
      </c>
      <c r="G1525" s="34" t="s">
        <v>2032</v>
      </c>
    </row>
    <row r="1526" spans="1:7" x14ac:dyDescent="0.25">
      <c r="A1526" s="31" t="s">
        <v>2011</v>
      </c>
      <c r="B1526" s="31" t="s">
        <v>457</v>
      </c>
      <c r="C1526" s="31" t="s">
        <v>383</v>
      </c>
      <c r="D1526" s="31" t="s">
        <v>8830</v>
      </c>
      <c r="E1526" s="31" t="s">
        <v>2012</v>
      </c>
      <c r="F1526" s="31" t="s">
        <v>2018</v>
      </c>
    </row>
    <row r="1527" spans="1:7" x14ac:dyDescent="0.25">
      <c r="A1527" s="31" t="s">
        <v>2011</v>
      </c>
      <c r="B1527" s="31" t="s">
        <v>3141</v>
      </c>
      <c r="C1527" s="31" t="s">
        <v>383</v>
      </c>
      <c r="D1527" s="31" t="s">
        <v>8831</v>
      </c>
      <c r="E1527" s="31" t="s">
        <v>2012</v>
      </c>
      <c r="F1527" s="31" t="s">
        <v>2018</v>
      </c>
    </row>
    <row r="1528" spans="1:7" x14ac:dyDescent="0.25">
      <c r="A1528" s="31" t="s">
        <v>2011</v>
      </c>
      <c r="B1528" s="31" t="s">
        <v>3142</v>
      </c>
      <c r="C1528" s="31" t="s">
        <v>383</v>
      </c>
      <c r="D1528" s="31" t="s">
        <v>6499</v>
      </c>
      <c r="E1528" s="31" t="s">
        <v>2012</v>
      </c>
      <c r="F1528" s="31" t="s">
        <v>2018</v>
      </c>
    </row>
    <row r="1529" spans="1:7" ht="15" customHeight="1" x14ac:dyDescent="0.25">
      <c r="A1529" s="31" t="s">
        <v>2011</v>
      </c>
      <c r="B1529" s="31" t="s">
        <v>3143</v>
      </c>
      <c r="C1529" s="31" t="s">
        <v>383</v>
      </c>
      <c r="D1529" s="31" t="s">
        <v>6500</v>
      </c>
      <c r="E1529" s="31" t="s">
        <v>2012</v>
      </c>
      <c r="F1529" s="31" t="s">
        <v>2013</v>
      </c>
    </row>
    <row r="1530" spans="1:7" x14ac:dyDescent="0.25">
      <c r="A1530" s="31" t="s">
        <v>2011</v>
      </c>
      <c r="B1530" s="31" t="s">
        <v>318</v>
      </c>
      <c r="C1530" s="31" t="s">
        <v>383</v>
      </c>
      <c r="D1530" s="31" t="s">
        <v>1236</v>
      </c>
      <c r="E1530" s="31" t="s">
        <v>2012</v>
      </c>
      <c r="F1530" s="31" t="s">
        <v>2018</v>
      </c>
    </row>
    <row r="1531" spans="1:7" x14ac:dyDescent="0.25">
      <c r="A1531" s="31" t="s">
        <v>2011</v>
      </c>
      <c r="B1531" s="31" t="s">
        <v>3144</v>
      </c>
      <c r="C1531" s="31" t="s">
        <v>383</v>
      </c>
      <c r="D1531" s="31" t="s">
        <v>6501</v>
      </c>
      <c r="E1531" s="31" t="s">
        <v>2012</v>
      </c>
      <c r="F1531" s="31" t="s">
        <v>2017</v>
      </c>
      <c r="G1531" s="34" t="s">
        <v>2014</v>
      </c>
    </row>
    <row r="1532" spans="1:7" x14ac:dyDescent="0.25">
      <c r="A1532" s="31" t="s">
        <v>2011</v>
      </c>
      <c r="B1532" s="31" t="s">
        <v>3145</v>
      </c>
      <c r="C1532" s="31" t="s">
        <v>383</v>
      </c>
      <c r="D1532" s="31" t="s">
        <v>9581</v>
      </c>
      <c r="E1532" s="31" t="s">
        <v>2012</v>
      </c>
      <c r="F1532" s="31" t="s">
        <v>2013</v>
      </c>
    </row>
    <row r="1533" spans="1:7" x14ac:dyDescent="0.25">
      <c r="A1533" s="31" t="s">
        <v>2011</v>
      </c>
      <c r="B1533" s="31" t="s">
        <v>3146</v>
      </c>
      <c r="C1533" s="31" t="s">
        <v>383</v>
      </c>
      <c r="D1533" s="31" t="s">
        <v>6502</v>
      </c>
      <c r="E1533" s="31" t="s">
        <v>2012</v>
      </c>
      <c r="F1533" s="31" t="s">
        <v>2013</v>
      </c>
      <c r="G1533" s="34" t="s">
        <v>836</v>
      </c>
    </row>
    <row r="1534" spans="1:7" x14ac:dyDescent="0.25">
      <c r="A1534" s="31" t="s">
        <v>2011</v>
      </c>
      <c r="B1534" s="31" t="s">
        <v>890</v>
      </c>
      <c r="C1534" s="31" t="s">
        <v>383</v>
      </c>
      <c r="D1534" s="31" t="s">
        <v>1065</v>
      </c>
      <c r="E1534" s="31" t="s">
        <v>2012</v>
      </c>
      <c r="F1534" s="31" t="s">
        <v>2013</v>
      </c>
      <c r="G1534" s="34" t="s">
        <v>9582</v>
      </c>
    </row>
    <row r="1535" spans="1:7" x14ac:dyDescent="0.25">
      <c r="A1535" s="31" t="s">
        <v>2011</v>
      </c>
      <c r="B1535" s="31" t="s">
        <v>3147</v>
      </c>
      <c r="C1535" s="31" t="s">
        <v>383</v>
      </c>
      <c r="D1535" s="31" t="s">
        <v>6503</v>
      </c>
      <c r="E1535" s="31" t="s">
        <v>2012</v>
      </c>
      <c r="F1535" s="31" t="s">
        <v>2013</v>
      </c>
    </row>
    <row r="1536" spans="1:7" x14ac:dyDescent="0.25">
      <c r="A1536" s="31" t="s">
        <v>2011</v>
      </c>
      <c r="B1536" s="31" t="s">
        <v>746</v>
      </c>
      <c r="C1536" s="31" t="s">
        <v>383</v>
      </c>
      <c r="D1536" s="31" t="s">
        <v>8832</v>
      </c>
      <c r="E1536" s="31" t="s">
        <v>2012</v>
      </c>
      <c r="F1536" s="31" t="s">
        <v>2028</v>
      </c>
    </row>
    <row r="1537" spans="1:7" x14ac:dyDescent="0.25">
      <c r="A1537" s="31" t="s">
        <v>2011</v>
      </c>
      <c r="B1537" s="31" t="s">
        <v>586</v>
      </c>
      <c r="C1537" s="31" t="s">
        <v>383</v>
      </c>
      <c r="D1537" s="31" t="s">
        <v>6504</v>
      </c>
      <c r="E1537" s="31" t="s">
        <v>2012</v>
      </c>
      <c r="F1537" s="31" t="s">
        <v>2018</v>
      </c>
    </row>
    <row r="1538" spans="1:7" x14ac:dyDescent="0.25">
      <c r="A1538" s="31" t="s">
        <v>2011</v>
      </c>
      <c r="B1538" s="31" t="s">
        <v>3148</v>
      </c>
      <c r="C1538" s="31" t="s">
        <v>383</v>
      </c>
      <c r="D1538" s="31" t="s">
        <v>6505</v>
      </c>
      <c r="E1538" s="31" t="s">
        <v>2012</v>
      </c>
      <c r="F1538" s="31" t="s">
        <v>2017</v>
      </c>
      <c r="G1538" s="34" t="s">
        <v>2014</v>
      </c>
    </row>
    <row r="1539" spans="1:7" x14ac:dyDescent="0.25">
      <c r="A1539" s="31" t="s">
        <v>2011</v>
      </c>
      <c r="B1539" s="31" t="s">
        <v>3149</v>
      </c>
      <c r="C1539" s="31" t="s">
        <v>383</v>
      </c>
      <c r="D1539" s="31" t="s">
        <v>6506</v>
      </c>
      <c r="E1539" s="31" t="s">
        <v>2012</v>
      </c>
      <c r="F1539" s="31" t="s">
        <v>2018</v>
      </c>
    </row>
    <row r="1540" spans="1:7" x14ac:dyDescent="0.25">
      <c r="A1540" s="31" t="s">
        <v>2011</v>
      </c>
      <c r="B1540" s="31" t="s">
        <v>3150</v>
      </c>
      <c r="C1540" s="31" t="s">
        <v>383</v>
      </c>
      <c r="D1540" s="31" t="s">
        <v>6507</v>
      </c>
      <c r="E1540" s="31" t="s">
        <v>2012</v>
      </c>
      <c r="F1540" s="31" t="s">
        <v>2018</v>
      </c>
    </row>
    <row r="1541" spans="1:7" x14ac:dyDescent="0.25">
      <c r="A1541" s="31" t="s">
        <v>2011</v>
      </c>
      <c r="B1541" s="31" t="s">
        <v>1812</v>
      </c>
      <c r="C1541" s="31" t="s">
        <v>383</v>
      </c>
      <c r="D1541" s="31" t="s">
        <v>6508</v>
      </c>
      <c r="E1541" s="31" t="s">
        <v>2012</v>
      </c>
      <c r="F1541" s="31" t="s">
        <v>2013</v>
      </c>
    </row>
    <row r="1542" spans="1:7" x14ac:dyDescent="0.25">
      <c r="A1542" s="31" t="s">
        <v>2011</v>
      </c>
      <c r="B1542" s="31" t="s">
        <v>458</v>
      </c>
      <c r="C1542" s="31" t="s">
        <v>383</v>
      </c>
      <c r="D1542" s="31" t="s">
        <v>9293</v>
      </c>
      <c r="E1542" s="31" t="s">
        <v>2012</v>
      </c>
      <c r="F1542" s="31" t="s">
        <v>2018</v>
      </c>
      <c r="G1542" s="34" t="s">
        <v>9255</v>
      </c>
    </row>
    <row r="1543" spans="1:7" x14ac:dyDescent="0.25">
      <c r="A1543" s="31" t="s">
        <v>2011</v>
      </c>
      <c r="B1543" s="31" t="s">
        <v>3151</v>
      </c>
      <c r="C1543" s="31" t="s">
        <v>383</v>
      </c>
      <c r="D1543" s="31" t="s">
        <v>6509</v>
      </c>
      <c r="E1543" s="31" t="s">
        <v>2012</v>
      </c>
      <c r="F1543" s="31" t="s">
        <v>2013</v>
      </c>
    </row>
    <row r="1544" spans="1:7" x14ac:dyDescent="0.25">
      <c r="A1544" s="31" t="s">
        <v>2011</v>
      </c>
      <c r="B1544" s="31" t="s">
        <v>3152</v>
      </c>
      <c r="C1544" s="31" t="s">
        <v>383</v>
      </c>
      <c r="D1544" s="31" t="s">
        <v>6510</v>
      </c>
      <c r="E1544" s="31" t="s">
        <v>2012</v>
      </c>
      <c r="F1544" s="31" t="s">
        <v>2013</v>
      </c>
    </row>
    <row r="1545" spans="1:7" x14ac:dyDescent="0.25">
      <c r="A1545" s="31" t="s">
        <v>2011</v>
      </c>
      <c r="B1545" s="31" t="s">
        <v>3153</v>
      </c>
      <c r="C1545" s="31" t="s">
        <v>383</v>
      </c>
      <c r="D1545" s="31" t="s">
        <v>9583</v>
      </c>
      <c r="E1545" s="31" t="s">
        <v>2012</v>
      </c>
      <c r="F1545" s="31" t="s">
        <v>2013</v>
      </c>
    </row>
    <row r="1546" spans="1:7" x14ac:dyDescent="0.25">
      <c r="A1546" s="31" t="s">
        <v>2011</v>
      </c>
      <c r="B1546" s="31" t="s">
        <v>3154</v>
      </c>
      <c r="C1546" s="31" t="s">
        <v>383</v>
      </c>
      <c r="D1546" s="31" t="s">
        <v>6511</v>
      </c>
      <c r="E1546" s="31" t="s">
        <v>2012</v>
      </c>
      <c r="F1546" s="31" t="s">
        <v>2013</v>
      </c>
    </row>
    <row r="1547" spans="1:7" x14ac:dyDescent="0.25">
      <c r="A1547" s="31" t="s">
        <v>2011</v>
      </c>
      <c r="B1547" s="31" t="s">
        <v>3155</v>
      </c>
      <c r="C1547" s="31" t="s">
        <v>383</v>
      </c>
      <c r="D1547" s="31" t="s">
        <v>6512</v>
      </c>
      <c r="E1547" s="31" t="s">
        <v>2012</v>
      </c>
      <c r="F1547" s="31" t="s">
        <v>2013</v>
      </c>
      <c r="G1547" s="34" t="s">
        <v>594</v>
      </c>
    </row>
    <row r="1548" spans="1:7" x14ac:dyDescent="0.25">
      <c r="A1548" s="31" t="s">
        <v>2011</v>
      </c>
      <c r="B1548" s="31" t="s">
        <v>3156</v>
      </c>
      <c r="C1548" s="31" t="s">
        <v>383</v>
      </c>
      <c r="D1548" s="31" t="s">
        <v>9117</v>
      </c>
      <c r="E1548" s="31" t="s">
        <v>2012</v>
      </c>
      <c r="F1548" s="31" t="s">
        <v>2017</v>
      </c>
      <c r="G1548" s="34" t="s">
        <v>2014</v>
      </c>
    </row>
    <row r="1549" spans="1:7" ht="15" customHeight="1" x14ac:dyDescent="0.25">
      <c r="A1549" s="31" t="s">
        <v>2011</v>
      </c>
      <c r="B1549" s="31" t="s">
        <v>3157</v>
      </c>
      <c r="C1549" s="31" t="s">
        <v>383</v>
      </c>
      <c r="D1549" s="31" t="s">
        <v>6513</v>
      </c>
      <c r="E1549" s="31" t="s">
        <v>2012</v>
      </c>
      <c r="F1549" s="31" t="s">
        <v>2017</v>
      </c>
      <c r="G1549" s="34" t="s">
        <v>2014</v>
      </c>
    </row>
    <row r="1550" spans="1:7" x14ac:dyDescent="0.25">
      <c r="A1550" s="31" t="s">
        <v>2011</v>
      </c>
      <c r="B1550" s="31" t="s">
        <v>3158</v>
      </c>
      <c r="C1550" s="31" t="s">
        <v>383</v>
      </c>
      <c r="D1550" s="31" t="s">
        <v>9118</v>
      </c>
      <c r="E1550" s="31" t="s">
        <v>2012</v>
      </c>
      <c r="F1550" s="31" t="s">
        <v>2017</v>
      </c>
      <c r="G1550" s="34" t="s">
        <v>2014</v>
      </c>
    </row>
    <row r="1551" spans="1:7" x14ac:dyDescent="0.25">
      <c r="A1551" s="31" t="s">
        <v>2011</v>
      </c>
      <c r="B1551" s="31" t="s">
        <v>3159</v>
      </c>
      <c r="C1551" s="31" t="s">
        <v>383</v>
      </c>
      <c r="D1551" s="31" t="s">
        <v>6514</v>
      </c>
      <c r="E1551" s="31" t="s">
        <v>2012</v>
      </c>
      <c r="F1551" s="31" t="s">
        <v>2013</v>
      </c>
    </row>
    <row r="1552" spans="1:7" x14ac:dyDescent="0.25">
      <c r="A1552" s="31" t="s">
        <v>2011</v>
      </c>
      <c r="B1552" s="31" t="s">
        <v>3160</v>
      </c>
      <c r="C1552" s="31" t="s">
        <v>383</v>
      </c>
      <c r="D1552" s="31" t="s">
        <v>6515</v>
      </c>
      <c r="E1552" s="31" t="s">
        <v>2012</v>
      </c>
      <c r="F1552" s="31" t="s">
        <v>2013</v>
      </c>
    </row>
    <row r="1553" spans="1:7" x14ac:dyDescent="0.25">
      <c r="A1553" s="31" t="s">
        <v>2011</v>
      </c>
      <c r="B1553" s="31" t="s">
        <v>3161</v>
      </c>
      <c r="C1553" s="31" t="s">
        <v>383</v>
      </c>
      <c r="D1553" s="31" t="s">
        <v>6516</v>
      </c>
      <c r="E1553" s="31" t="s">
        <v>2012</v>
      </c>
      <c r="F1553" s="31" t="s">
        <v>2013</v>
      </c>
    </row>
    <row r="1554" spans="1:7" x14ac:dyDescent="0.25">
      <c r="A1554" s="31" t="s">
        <v>2011</v>
      </c>
      <c r="B1554" s="31" t="s">
        <v>3162</v>
      </c>
      <c r="C1554" s="31" t="s">
        <v>383</v>
      </c>
      <c r="D1554" s="31" t="s">
        <v>6517</v>
      </c>
      <c r="E1554" s="31" t="s">
        <v>2012</v>
      </c>
      <c r="F1554" s="31" t="s">
        <v>2013</v>
      </c>
    </row>
    <row r="1555" spans="1:7" x14ac:dyDescent="0.25">
      <c r="A1555" s="31" t="s">
        <v>2011</v>
      </c>
      <c r="B1555" s="31" t="s">
        <v>3163</v>
      </c>
      <c r="C1555" s="31" t="s">
        <v>383</v>
      </c>
      <c r="D1555" s="31" t="s">
        <v>6519</v>
      </c>
      <c r="E1555" s="31" t="s">
        <v>2012</v>
      </c>
      <c r="F1555" s="31" t="s">
        <v>2017</v>
      </c>
      <c r="G1555" s="34" t="s">
        <v>2014</v>
      </c>
    </row>
    <row r="1556" spans="1:7" x14ac:dyDescent="0.25">
      <c r="A1556" s="31" t="s">
        <v>2011</v>
      </c>
      <c r="B1556" s="31" t="s">
        <v>3163</v>
      </c>
      <c r="C1556" s="31" t="s">
        <v>383</v>
      </c>
      <c r="D1556" s="31" t="s">
        <v>6518</v>
      </c>
      <c r="E1556" s="31" t="s">
        <v>2012</v>
      </c>
      <c r="F1556" s="31" t="s">
        <v>2013</v>
      </c>
    </row>
    <row r="1557" spans="1:7" x14ac:dyDescent="0.25">
      <c r="A1557" s="31" t="s">
        <v>2011</v>
      </c>
      <c r="B1557" s="31" t="s">
        <v>3164</v>
      </c>
      <c r="C1557" s="31" t="s">
        <v>383</v>
      </c>
      <c r="D1557" s="31" t="s">
        <v>6520</v>
      </c>
      <c r="E1557" s="31" t="s">
        <v>2012</v>
      </c>
      <c r="F1557" s="31" t="s">
        <v>2013</v>
      </c>
      <c r="G1557" s="34" t="s">
        <v>673</v>
      </c>
    </row>
    <row r="1558" spans="1:7" x14ac:dyDescent="0.25">
      <c r="A1558" s="31" t="s">
        <v>2011</v>
      </c>
      <c r="B1558" s="31" t="s">
        <v>3165</v>
      </c>
      <c r="C1558" s="31" t="s">
        <v>383</v>
      </c>
      <c r="D1558" s="31" t="s">
        <v>6521</v>
      </c>
      <c r="E1558" s="31" t="s">
        <v>2012</v>
      </c>
      <c r="F1558" s="31" t="s">
        <v>2013</v>
      </c>
    </row>
    <row r="1559" spans="1:7" x14ac:dyDescent="0.25">
      <c r="A1559" s="31" t="s">
        <v>2011</v>
      </c>
      <c r="B1559" s="31" t="s">
        <v>3166</v>
      </c>
      <c r="C1559" s="31" t="s">
        <v>383</v>
      </c>
      <c r="D1559" s="31" t="s">
        <v>6522</v>
      </c>
      <c r="E1559" s="31" t="s">
        <v>2012</v>
      </c>
      <c r="F1559" s="31" t="s">
        <v>2017</v>
      </c>
      <c r="G1559" s="34" t="s">
        <v>2014</v>
      </c>
    </row>
    <row r="1560" spans="1:7" x14ac:dyDescent="0.25">
      <c r="A1560" s="31" t="s">
        <v>2011</v>
      </c>
      <c r="B1560" s="31" t="s">
        <v>1502</v>
      </c>
      <c r="C1560" s="31" t="s">
        <v>383</v>
      </c>
      <c r="D1560" s="31" t="s">
        <v>8833</v>
      </c>
      <c r="E1560" s="31" t="s">
        <v>2012</v>
      </c>
      <c r="F1560" s="31" t="s">
        <v>2018</v>
      </c>
    </row>
    <row r="1561" spans="1:7" x14ac:dyDescent="0.25">
      <c r="A1561" s="31" t="s">
        <v>2011</v>
      </c>
      <c r="B1561" s="31" t="s">
        <v>3167</v>
      </c>
      <c r="C1561" s="31" t="s">
        <v>383</v>
      </c>
      <c r="D1561" s="31" t="s">
        <v>6523</v>
      </c>
      <c r="E1561" s="31" t="s">
        <v>2012</v>
      </c>
      <c r="F1561" s="31" t="s">
        <v>2013</v>
      </c>
    </row>
    <row r="1562" spans="1:7" x14ac:dyDescent="0.25">
      <c r="A1562" s="31" t="s">
        <v>2011</v>
      </c>
      <c r="B1562" s="31" t="s">
        <v>3168</v>
      </c>
      <c r="C1562" s="31" t="s">
        <v>383</v>
      </c>
      <c r="D1562" s="31" t="s">
        <v>6524</v>
      </c>
      <c r="E1562" s="31" t="s">
        <v>2012</v>
      </c>
      <c r="F1562" s="31" t="s">
        <v>2013</v>
      </c>
    </row>
    <row r="1563" spans="1:7" x14ac:dyDescent="0.25">
      <c r="A1563" s="31" t="s">
        <v>2011</v>
      </c>
      <c r="B1563" s="31" t="s">
        <v>3169</v>
      </c>
      <c r="C1563" s="31" t="s">
        <v>383</v>
      </c>
      <c r="D1563" s="31" t="s">
        <v>6525</v>
      </c>
      <c r="E1563" s="31" t="s">
        <v>2012</v>
      </c>
      <c r="F1563" s="31" t="s">
        <v>2013</v>
      </c>
    </row>
    <row r="1564" spans="1:7" x14ac:dyDescent="0.25">
      <c r="A1564" s="31" t="s">
        <v>2011</v>
      </c>
      <c r="B1564" s="31" t="s">
        <v>3170</v>
      </c>
      <c r="C1564" s="31" t="s">
        <v>383</v>
      </c>
      <c r="D1564" s="31" t="s">
        <v>6526</v>
      </c>
      <c r="E1564" s="31" t="s">
        <v>2012</v>
      </c>
      <c r="F1564" s="31" t="s">
        <v>2013</v>
      </c>
    </row>
    <row r="1565" spans="1:7" x14ac:dyDescent="0.25">
      <c r="A1565" s="31" t="s">
        <v>2011</v>
      </c>
      <c r="B1565" s="31" t="s">
        <v>3171</v>
      </c>
      <c r="C1565" s="31" t="s">
        <v>383</v>
      </c>
      <c r="D1565" s="31" t="s">
        <v>6527</v>
      </c>
      <c r="E1565" s="31" t="s">
        <v>2012</v>
      </c>
      <c r="F1565" s="31" t="s">
        <v>2013</v>
      </c>
    </row>
    <row r="1566" spans="1:7" x14ac:dyDescent="0.25">
      <c r="A1566" s="31" t="s">
        <v>2011</v>
      </c>
      <c r="B1566" s="31" t="s">
        <v>3172</v>
      </c>
      <c r="C1566" s="31" t="s">
        <v>383</v>
      </c>
      <c r="D1566" s="31" t="s">
        <v>6528</v>
      </c>
      <c r="E1566" s="31" t="s">
        <v>2012</v>
      </c>
      <c r="F1566" s="31" t="s">
        <v>2013</v>
      </c>
    </row>
    <row r="1567" spans="1:7" x14ac:dyDescent="0.25">
      <c r="A1567" s="31" t="s">
        <v>2011</v>
      </c>
      <c r="B1567" s="31" t="s">
        <v>3173</v>
      </c>
      <c r="C1567" s="31" t="s">
        <v>383</v>
      </c>
      <c r="D1567" s="31" t="s">
        <v>6529</v>
      </c>
      <c r="E1567" s="31" t="s">
        <v>2012</v>
      </c>
      <c r="F1567" s="31" t="s">
        <v>2013</v>
      </c>
    </row>
    <row r="1568" spans="1:7" x14ac:dyDescent="0.25">
      <c r="A1568" s="31" t="s">
        <v>2011</v>
      </c>
      <c r="B1568" s="31" t="s">
        <v>3174</v>
      </c>
      <c r="C1568" s="31" t="s">
        <v>383</v>
      </c>
      <c r="D1568" s="31" t="s">
        <v>6530</v>
      </c>
      <c r="E1568" s="31" t="s">
        <v>2012</v>
      </c>
      <c r="F1568" s="31" t="s">
        <v>2013</v>
      </c>
    </row>
    <row r="1569" spans="1:7" x14ac:dyDescent="0.25">
      <c r="A1569" s="31" t="s">
        <v>2011</v>
      </c>
      <c r="B1569" s="31" t="s">
        <v>3175</v>
      </c>
      <c r="C1569" s="31" t="s">
        <v>383</v>
      </c>
      <c r="D1569" s="31" t="s">
        <v>6531</v>
      </c>
      <c r="E1569" s="31" t="s">
        <v>2012</v>
      </c>
      <c r="F1569" s="31" t="s">
        <v>2013</v>
      </c>
    </row>
    <row r="1570" spans="1:7" x14ac:dyDescent="0.25">
      <c r="A1570" s="31" t="s">
        <v>2011</v>
      </c>
      <c r="B1570" s="31" t="s">
        <v>3176</v>
      </c>
      <c r="C1570" s="31" t="s">
        <v>383</v>
      </c>
      <c r="D1570" s="31" t="s">
        <v>6532</v>
      </c>
      <c r="E1570" s="31" t="s">
        <v>2012</v>
      </c>
      <c r="F1570" s="31" t="s">
        <v>2013</v>
      </c>
    </row>
    <row r="1571" spans="1:7" x14ac:dyDescent="0.25">
      <c r="A1571" s="31" t="s">
        <v>2011</v>
      </c>
      <c r="B1571" s="31" t="s">
        <v>3177</v>
      </c>
      <c r="C1571" s="31" t="s">
        <v>383</v>
      </c>
      <c r="D1571" s="31" t="s">
        <v>6533</v>
      </c>
      <c r="E1571" s="31" t="s">
        <v>2012</v>
      </c>
      <c r="F1571" s="31" t="s">
        <v>2013</v>
      </c>
      <c r="G1571" s="34" t="s">
        <v>599</v>
      </c>
    </row>
    <row r="1572" spans="1:7" x14ac:dyDescent="0.25">
      <c r="A1572" s="31" t="s">
        <v>2011</v>
      </c>
      <c r="B1572" s="31" t="s">
        <v>3178</v>
      </c>
      <c r="C1572" s="31" t="s">
        <v>383</v>
      </c>
      <c r="D1572" s="31" t="s">
        <v>6534</v>
      </c>
      <c r="E1572" s="31" t="s">
        <v>2012</v>
      </c>
      <c r="F1572" s="31" t="s">
        <v>2017</v>
      </c>
      <c r="G1572" s="34" t="s">
        <v>2014</v>
      </c>
    </row>
    <row r="1573" spans="1:7" x14ac:dyDescent="0.25">
      <c r="A1573" s="31" t="s">
        <v>2011</v>
      </c>
      <c r="B1573" s="31" t="s">
        <v>3178</v>
      </c>
      <c r="C1573" s="31" t="s">
        <v>383</v>
      </c>
      <c r="D1573" s="31" t="s">
        <v>9584</v>
      </c>
      <c r="E1573" s="31" t="s">
        <v>2012</v>
      </c>
      <c r="F1573" s="31" t="s">
        <v>2013</v>
      </c>
    </row>
    <row r="1574" spans="1:7" x14ac:dyDescent="0.25">
      <c r="A1574" s="31" t="s">
        <v>2011</v>
      </c>
      <c r="B1574" s="31" t="s">
        <v>3179</v>
      </c>
      <c r="C1574" s="31" t="s">
        <v>383</v>
      </c>
      <c r="D1574" s="31" t="s">
        <v>6535</v>
      </c>
      <c r="E1574" s="31" t="s">
        <v>2012</v>
      </c>
      <c r="F1574" s="31" t="s">
        <v>2018</v>
      </c>
    </row>
    <row r="1575" spans="1:7" x14ac:dyDescent="0.25">
      <c r="A1575" s="31" t="s">
        <v>2011</v>
      </c>
      <c r="B1575" s="31" t="s">
        <v>975</v>
      </c>
      <c r="C1575" s="31" t="s">
        <v>383</v>
      </c>
      <c r="D1575" s="31" t="s">
        <v>6536</v>
      </c>
      <c r="E1575" s="31" t="s">
        <v>2012</v>
      </c>
      <c r="F1575" s="31" t="s">
        <v>2013</v>
      </c>
      <c r="G1575" s="34" t="s">
        <v>3180</v>
      </c>
    </row>
    <row r="1576" spans="1:7" x14ac:dyDescent="0.25">
      <c r="A1576" s="31" t="s">
        <v>2011</v>
      </c>
      <c r="B1576" s="31" t="s">
        <v>3181</v>
      </c>
      <c r="C1576" s="31" t="s">
        <v>383</v>
      </c>
      <c r="D1576" s="31" t="s">
        <v>6537</v>
      </c>
      <c r="E1576" s="31" t="s">
        <v>2012</v>
      </c>
      <c r="F1576" s="31" t="s">
        <v>2013</v>
      </c>
    </row>
    <row r="1577" spans="1:7" x14ac:dyDescent="0.25">
      <c r="A1577" s="31" t="s">
        <v>2011</v>
      </c>
      <c r="B1577" s="31" t="s">
        <v>2986</v>
      </c>
      <c r="C1577" s="31" t="s">
        <v>383</v>
      </c>
      <c r="D1577" s="31" t="s">
        <v>8834</v>
      </c>
      <c r="E1577" s="31" t="s">
        <v>2012</v>
      </c>
      <c r="F1577" s="31" t="s">
        <v>2018</v>
      </c>
    </row>
    <row r="1578" spans="1:7" x14ac:dyDescent="0.25">
      <c r="A1578" s="31" t="s">
        <v>2011</v>
      </c>
      <c r="B1578" s="31" t="s">
        <v>3182</v>
      </c>
      <c r="C1578" s="31" t="s">
        <v>383</v>
      </c>
      <c r="D1578" s="31" t="s">
        <v>6538</v>
      </c>
      <c r="E1578" s="31" t="s">
        <v>2012</v>
      </c>
      <c r="F1578" s="31" t="s">
        <v>2013</v>
      </c>
    </row>
    <row r="1579" spans="1:7" x14ac:dyDescent="0.25">
      <c r="A1579" s="31" t="s">
        <v>2011</v>
      </c>
      <c r="B1579" s="31" t="s">
        <v>3183</v>
      </c>
      <c r="C1579" s="31" t="s">
        <v>383</v>
      </c>
      <c r="D1579" s="31" t="s">
        <v>6539</v>
      </c>
      <c r="E1579" s="31" t="s">
        <v>2012</v>
      </c>
      <c r="F1579" s="31" t="s">
        <v>2017</v>
      </c>
      <c r="G1579" s="34" t="s">
        <v>2014</v>
      </c>
    </row>
    <row r="1580" spans="1:7" x14ac:dyDescent="0.25">
      <c r="A1580" s="31" t="s">
        <v>2011</v>
      </c>
      <c r="B1580" s="31" t="s">
        <v>319</v>
      </c>
      <c r="C1580" s="31" t="s">
        <v>383</v>
      </c>
      <c r="D1580" s="31" t="s">
        <v>8835</v>
      </c>
      <c r="E1580" s="31" t="s">
        <v>2012</v>
      </c>
      <c r="F1580" s="31" t="s">
        <v>2018</v>
      </c>
    </row>
    <row r="1581" spans="1:7" x14ac:dyDescent="0.25">
      <c r="A1581" s="31" t="s">
        <v>2011</v>
      </c>
      <c r="B1581" s="31" t="s">
        <v>3184</v>
      </c>
      <c r="C1581" s="31" t="s">
        <v>383</v>
      </c>
      <c r="D1581" s="31" t="s">
        <v>9585</v>
      </c>
      <c r="E1581" s="31" t="s">
        <v>2012</v>
      </c>
      <c r="F1581" s="31" t="s">
        <v>2013</v>
      </c>
    </row>
    <row r="1582" spans="1:7" x14ac:dyDescent="0.25">
      <c r="A1582" s="31" t="s">
        <v>2011</v>
      </c>
      <c r="B1582" s="31" t="s">
        <v>2738</v>
      </c>
      <c r="C1582" s="31" t="s">
        <v>383</v>
      </c>
      <c r="D1582" s="31" t="s">
        <v>6540</v>
      </c>
      <c r="E1582" s="31" t="s">
        <v>2012</v>
      </c>
      <c r="F1582" s="31" t="s">
        <v>2018</v>
      </c>
    </row>
    <row r="1583" spans="1:7" x14ac:dyDescent="0.25">
      <c r="A1583" s="31" t="s">
        <v>2011</v>
      </c>
      <c r="B1583" s="31" t="s">
        <v>1704</v>
      </c>
      <c r="C1583" s="31" t="s">
        <v>383</v>
      </c>
      <c r="D1583" s="31" t="s">
        <v>6541</v>
      </c>
      <c r="E1583" s="31" t="s">
        <v>2012</v>
      </c>
      <c r="F1583" s="31" t="s">
        <v>2013</v>
      </c>
      <c r="G1583" s="34" t="s">
        <v>9586</v>
      </c>
    </row>
    <row r="1584" spans="1:7" x14ac:dyDescent="0.25">
      <c r="A1584" s="31" t="s">
        <v>2011</v>
      </c>
      <c r="B1584" s="31" t="s">
        <v>747</v>
      </c>
      <c r="C1584" s="31" t="s">
        <v>383</v>
      </c>
      <c r="D1584" s="31" t="s">
        <v>8836</v>
      </c>
      <c r="E1584" s="31" t="s">
        <v>2012</v>
      </c>
      <c r="F1584" s="31" t="s">
        <v>2028</v>
      </c>
    </row>
    <row r="1585" spans="1:7" x14ac:dyDescent="0.25">
      <c r="A1585" s="31" t="s">
        <v>2011</v>
      </c>
      <c r="B1585" s="31" t="s">
        <v>748</v>
      </c>
      <c r="C1585" s="31" t="s">
        <v>383</v>
      </c>
      <c r="D1585" s="31" t="s">
        <v>8837</v>
      </c>
      <c r="E1585" s="31" t="s">
        <v>2012</v>
      </c>
      <c r="F1585" s="31" t="s">
        <v>2028</v>
      </c>
    </row>
    <row r="1586" spans="1:7" x14ac:dyDescent="0.25">
      <c r="A1586" s="31" t="s">
        <v>2011</v>
      </c>
      <c r="B1586" s="31" t="s">
        <v>3185</v>
      </c>
      <c r="C1586" s="31" t="s">
        <v>383</v>
      </c>
      <c r="D1586" s="31" t="s">
        <v>6542</v>
      </c>
      <c r="E1586" s="31" t="s">
        <v>2012</v>
      </c>
      <c r="F1586" s="31" t="s">
        <v>2013</v>
      </c>
    </row>
    <row r="1587" spans="1:7" x14ac:dyDescent="0.25">
      <c r="A1587" s="31" t="s">
        <v>2011</v>
      </c>
      <c r="B1587" s="31" t="s">
        <v>3186</v>
      </c>
      <c r="C1587" s="31" t="s">
        <v>383</v>
      </c>
      <c r="D1587" s="31" t="s">
        <v>6543</v>
      </c>
      <c r="E1587" s="31" t="s">
        <v>2012</v>
      </c>
      <c r="F1587" s="31" t="s">
        <v>2018</v>
      </c>
    </row>
    <row r="1588" spans="1:7" x14ac:dyDescent="0.25">
      <c r="A1588" s="31" t="s">
        <v>2011</v>
      </c>
      <c r="B1588" s="31" t="s">
        <v>3187</v>
      </c>
      <c r="C1588" s="31" t="s">
        <v>383</v>
      </c>
      <c r="D1588" s="31" t="s">
        <v>6544</v>
      </c>
      <c r="E1588" s="31" t="s">
        <v>2012</v>
      </c>
      <c r="F1588" s="31" t="s">
        <v>2018</v>
      </c>
    </row>
    <row r="1589" spans="1:7" x14ac:dyDescent="0.25">
      <c r="A1589" s="31" t="s">
        <v>2011</v>
      </c>
      <c r="B1589" s="31" t="s">
        <v>3188</v>
      </c>
      <c r="C1589" s="31" t="s">
        <v>383</v>
      </c>
      <c r="D1589" s="31" t="s">
        <v>6545</v>
      </c>
      <c r="E1589" s="31" t="s">
        <v>2012</v>
      </c>
      <c r="F1589" s="31" t="s">
        <v>2013</v>
      </c>
      <c r="G1589" s="34" t="s">
        <v>614</v>
      </c>
    </row>
    <row r="1590" spans="1:7" x14ac:dyDescent="0.25">
      <c r="A1590" s="31" t="s">
        <v>2011</v>
      </c>
      <c r="B1590" s="31" t="s">
        <v>3189</v>
      </c>
      <c r="C1590" s="31" t="s">
        <v>383</v>
      </c>
      <c r="D1590" s="31" t="s">
        <v>6546</v>
      </c>
      <c r="E1590" s="31" t="s">
        <v>2012</v>
      </c>
      <c r="F1590" s="31" t="s">
        <v>2013</v>
      </c>
      <c r="G1590" s="34" t="s">
        <v>614</v>
      </c>
    </row>
    <row r="1591" spans="1:7" x14ac:dyDescent="0.25">
      <c r="A1591" s="31" t="s">
        <v>2011</v>
      </c>
      <c r="B1591" s="31" t="s">
        <v>1503</v>
      </c>
      <c r="C1591" s="31" t="s">
        <v>383</v>
      </c>
      <c r="D1591" s="31" t="s">
        <v>6547</v>
      </c>
      <c r="E1591" s="31" t="s">
        <v>2012</v>
      </c>
      <c r="F1591" s="31" t="s">
        <v>2018</v>
      </c>
    </row>
    <row r="1592" spans="1:7" x14ac:dyDescent="0.25">
      <c r="A1592" s="31" t="s">
        <v>2011</v>
      </c>
      <c r="B1592" s="31" t="s">
        <v>3190</v>
      </c>
      <c r="C1592" s="31" t="s">
        <v>383</v>
      </c>
      <c r="D1592" s="31" t="s">
        <v>6548</v>
      </c>
      <c r="E1592" s="31" t="s">
        <v>2012</v>
      </c>
      <c r="F1592" s="31" t="s">
        <v>2013</v>
      </c>
    </row>
    <row r="1593" spans="1:7" x14ac:dyDescent="0.25">
      <c r="A1593" s="31" t="s">
        <v>2011</v>
      </c>
      <c r="B1593" s="31" t="s">
        <v>3191</v>
      </c>
      <c r="C1593" s="31" t="s">
        <v>383</v>
      </c>
      <c r="D1593" s="31" t="s">
        <v>6549</v>
      </c>
      <c r="E1593" s="31" t="s">
        <v>2012</v>
      </c>
      <c r="F1593" s="31" t="s">
        <v>2013</v>
      </c>
      <c r="G1593" s="34" t="s">
        <v>773</v>
      </c>
    </row>
    <row r="1594" spans="1:7" x14ac:dyDescent="0.25">
      <c r="A1594" s="31" t="s">
        <v>2011</v>
      </c>
      <c r="B1594" s="31" t="s">
        <v>152</v>
      </c>
      <c r="C1594" s="31" t="s">
        <v>383</v>
      </c>
      <c r="D1594" s="31" t="s">
        <v>1148</v>
      </c>
      <c r="E1594" s="31" t="s">
        <v>2012</v>
      </c>
      <c r="F1594" s="31" t="s">
        <v>2018</v>
      </c>
    </row>
    <row r="1595" spans="1:7" x14ac:dyDescent="0.25">
      <c r="A1595" s="31" t="s">
        <v>2011</v>
      </c>
      <c r="B1595" s="31" t="s">
        <v>3192</v>
      </c>
      <c r="C1595" s="31" t="s">
        <v>383</v>
      </c>
      <c r="D1595" s="31" t="s">
        <v>8838</v>
      </c>
      <c r="E1595" s="31" t="s">
        <v>2012</v>
      </c>
      <c r="F1595" s="31" t="s">
        <v>2018</v>
      </c>
    </row>
    <row r="1596" spans="1:7" x14ac:dyDescent="0.25">
      <c r="A1596" s="31" t="s">
        <v>2011</v>
      </c>
      <c r="B1596" s="31" t="s">
        <v>2987</v>
      </c>
      <c r="C1596" s="31" t="s">
        <v>383</v>
      </c>
      <c r="D1596" s="31" t="s">
        <v>6550</v>
      </c>
      <c r="E1596" s="31" t="s">
        <v>2012</v>
      </c>
      <c r="F1596" s="31" t="s">
        <v>2018</v>
      </c>
    </row>
    <row r="1597" spans="1:7" x14ac:dyDescent="0.25">
      <c r="A1597" s="31" t="s">
        <v>2011</v>
      </c>
      <c r="B1597" s="31" t="s">
        <v>3193</v>
      </c>
      <c r="C1597" s="31" t="s">
        <v>383</v>
      </c>
      <c r="D1597" s="31" t="s">
        <v>6551</v>
      </c>
      <c r="E1597" s="31" t="s">
        <v>2012</v>
      </c>
      <c r="F1597" s="31" t="s">
        <v>2013</v>
      </c>
    </row>
    <row r="1598" spans="1:7" x14ac:dyDescent="0.25">
      <c r="A1598" s="31" t="s">
        <v>2011</v>
      </c>
      <c r="B1598" s="31" t="s">
        <v>792</v>
      </c>
      <c r="C1598" s="31" t="s">
        <v>383</v>
      </c>
      <c r="D1598" s="31" t="s">
        <v>8839</v>
      </c>
      <c r="E1598" s="31" t="s">
        <v>2012</v>
      </c>
      <c r="F1598" s="31" t="s">
        <v>2028</v>
      </c>
    </row>
    <row r="1599" spans="1:7" x14ac:dyDescent="0.25">
      <c r="A1599" s="31" t="s">
        <v>2011</v>
      </c>
      <c r="B1599" s="31" t="s">
        <v>3194</v>
      </c>
      <c r="C1599" s="31" t="s">
        <v>383</v>
      </c>
      <c r="D1599" s="31" t="s">
        <v>9587</v>
      </c>
      <c r="E1599" s="31" t="s">
        <v>2012</v>
      </c>
      <c r="F1599" s="31" t="s">
        <v>2013</v>
      </c>
    </row>
    <row r="1600" spans="1:7" x14ac:dyDescent="0.25">
      <c r="A1600" s="31" t="s">
        <v>2011</v>
      </c>
      <c r="B1600" s="31" t="s">
        <v>3195</v>
      </c>
      <c r="C1600" s="31" t="s">
        <v>383</v>
      </c>
      <c r="D1600" s="31" t="s">
        <v>6552</v>
      </c>
      <c r="E1600" s="31" t="s">
        <v>2012</v>
      </c>
      <c r="F1600" s="31" t="s">
        <v>2013</v>
      </c>
      <c r="G1600" s="34" t="s">
        <v>806</v>
      </c>
    </row>
    <row r="1601" spans="1:7" x14ac:dyDescent="0.25">
      <c r="A1601" s="31" t="s">
        <v>2011</v>
      </c>
      <c r="B1601" s="31" t="s">
        <v>3196</v>
      </c>
      <c r="C1601" s="31" t="s">
        <v>383</v>
      </c>
      <c r="D1601" s="31" t="s">
        <v>9588</v>
      </c>
      <c r="E1601" s="31" t="s">
        <v>2012</v>
      </c>
      <c r="F1601" s="31" t="s">
        <v>2013</v>
      </c>
    </row>
    <row r="1602" spans="1:7" x14ac:dyDescent="0.25">
      <c r="A1602" s="31" t="s">
        <v>2011</v>
      </c>
      <c r="B1602" s="31" t="s">
        <v>3197</v>
      </c>
      <c r="C1602" s="31" t="s">
        <v>383</v>
      </c>
      <c r="D1602" s="31" t="s">
        <v>6553</v>
      </c>
      <c r="E1602" s="31" t="s">
        <v>2012</v>
      </c>
      <c r="F1602" s="31" t="s">
        <v>2013</v>
      </c>
      <c r="G1602" s="34" t="s">
        <v>9589</v>
      </c>
    </row>
    <row r="1603" spans="1:7" x14ac:dyDescent="0.25">
      <c r="A1603" s="31" t="s">
        <v>2011</v>
      </c>
      <c r="B1603" s="31" t="s">
        <v>3198</v>
      </c>
      <c r="C1603" s="31" t="s">
        <v>383</v>
      </c>
      <c r="D1603" s="31" t="s">
        <v>8840</v>
      </c>
      <c r="E1603" s="31" t="s">
        <v>2012</v>
      </c>
      <c r="F1603" s="31" t="s">
        <v>2018</v>
      </c>
    </row>
    <row r="1604" spans="1:7" x14ac:dyDescent="0.25">
      <c r="A1604" s="31" t="s">
        <v>2011</v>
      </c>
      <c r="B1604" s="31" t="s">
        <v>3199</v>
      </c>
      <c r="C1604" s="31" t="s">
        <v>383</v>
      </c>
      <c r="D1604" s="31" t="s">
        <v>6554</v>
      </c>
      <c r="E1604" s="31" t="s">
        <v>2012</v>
      </c>
      <c r="F1604" s="31" t="s">
        <v>2013</v>
      </c>
    </row>
    <row r="1605" spans="1:7" x14ac:dyDescent="0.25">
      <c r="A1605" s="31" t="s">
        <v>2011</v>
      </c>
      <c r="B1605" s="31" t="s">
        <v>3200</v>
      </c>
      <c r="C1605" s="31" t="s">
        <v>383</v>
      </c>
      <c r="D1605" s="31" t="s">
        <v>6555</v>
      </c>
      <c r="E1605" s="31" t="s">
        <v>2012</v>
      </c>
      <c r="F1605" s="31" t="s">
        <v>2013</v>
      </c>
    </row>
    <row r="1606" spans="1:7" x14ac:dyDescent="0.25">
      <c r="A1606" s="31" t="s">
        <v>2011</v>
      </c>
      <c r="B1606" s="31" t="s">
        <v>3201</v>
      </c>
      <c r="C1606" s="31" t="s">
        <v>383</v>
      </c>
      <c r="D1606" s="31" t="s">
        <v>6556</v>
      </c>
      <c r="E1606" s="31" t="s">
        <v>2012</v>
      </c>
      <c r="F1606" s="31" t="s">
        <v>2013</v>
      </c>
    </row>
    <row r="1607" spans="1:7" x14ac:dyDescent="0.25">
      <c r="A1607" s="31" t="s">
        <v>2011</v>
      </c>
      <c r="B1607" s="31" t="s">
        <v>3202</v>
      </c>
      <c r="C1607" s="31" t="s">
        <v>383</v>
      </c>
      <c r="D1607" s="31" t="s">
        <v>6557</v>
      </c>
      <c r="E1607" s="31" t="s">
        <v>2012</v>
      </c>
      <c r="F1607" s="31" t="s">
        <v>2013</v>
      </c>
    </row>
    <row r="1608" spans="1:7" x14ac:dyDescent="0.25">
      <c r="A1608" s="31" t="s">
        <v>2011</v>
      </c>
      <c r="B1608" s="31" t="s">
        <v>3203</v>
      </c>
      <c r="C1608" s="31" t="s">
        <v>383</v>
      </c>
      <c r="D1608" s="31" t="s">
        <v>6558</v>
      </c>
      <c r="E1608" s="31" t="s">
        <v>2012</v>
      </c>
      <c r="F1608" s="31" t="s">
        <v>2013</v>
      </c>
      <c r="G1608" s="34" t="s">
        <v>3204</v>
      </c>
    </row>
    <row r="1609" spans="1:7" x14ac:dyDescent="0.25">
      <c r="A1609" s="31" t="s">
        <v>2011</v>
      </c>
      <c r="B1609" s="31" t="s">
        <v>459</v>
      </c>
      <c r="C1609" s="31" t="s">
        <v>383</v>
      </c>
      <c r="D1609" s="31" t="s">
        <v>8841</v>
      </c>
      <c r="E1609" s="31" t="s">
        <v>2012</v>
      </c>
      <c r="F1609" s="31" t="s">
        <v>2018</v>
      </c>
    </row>
    <row r="1610" spans="1:7" x14ac:dyDescent="0.25">
      <c r="A1610" s="31" t="s">
        <v>2011</v>
      </c>
      <c r="B1610" s="31" t="s">
        <v>3205</v>
      </c>
      <c r="C1610" s="31" t="s">
        <v>383</v>
      </c>
      <c r="D1610" s="31" t="s">
        <v>6559</v>
      </c>
      <c r="E1610" s="31" t="s">
        <v>2012</v>
      </c>
      <c r="F1610" s="31" t="s">
        <v>2013</v>
      </c>
      <c r="G1610" s="34" t="s">
        <v>9590</v>
      </c>
    </row>
    <row r="1611" spans="1:7" x14ac:dyDescent="0.25">
      <c r="A1611" s="31" t="s">
        <v>2011</v>
      </c>
      <c r="B1611" s="31" t="s">
        <v>3206</v>
      </c>
      <c r="C1611" s="31" t="s">
        <v>383</v>
      </c>
      <c r="D1611" s="31" t="s">
        <v>9119</v>
      </c>
      <c r="E1611" s="31" t="s">
        <v>2012</v>
      </c>
      <c r="F1611" s="31" t="s">
        <v>2017</v>
      </c>
      <c r="G1611" s="34" t="s">
        <v>2014</v>
      </c>
    </row>
    <row r="1612" spans="1:7" x14ac:dyDescent="0.25">
      <c r="A1612" s="31" t="s">
        <v>2011</v>
      </c>
      <c r="B1612" s="31" t="s">
        <v>3206</v>
      </c>
      <c r="C1612" s="31" t="s">
        <v>383</v>
      </c>
      <c r="D1612" s="31" t="s">
        <v>6560</v>
      </c>
      <c r="E1612" s="31" t="s">
        <v>2012</v>
      </c>
      <c r="F1612" s="31" t="s">
        <v>2013</v>
      </c>
    </row>
    <row r="1613" spans="1:7" x14ac:dyDescent="0.25">
      <c r="A1613" s="31" t="s">
        <v>2011</v>
      </c>
      <c r="B1613" s="31" t="s">
        <v>3207</v>
      </c>
      <c r="C1613" s="31" t="s">
        <v>383</v>
      </c>
      <c r="D1613" s="31" t="s">
        <v>6561</v>
      </c>
      <c r="E1613" s="31" t="s">
        <v>2012</v>
      </c>
      <c r="F1613" s="31" t="s">
        <v>2017</v>
      </c>
      <c r="G1613" s="34" t="s">
        <v>2014</v>
      </c>
    </row>
    <row r="1614" spans="1:7" x14ac:dyDescent="0.25">
      <c r="A1614" s="31" t="s">
        <v>2011</v>
      </c>
      <c r="B1614" s="31" t="s">
        <v>3208</v>
      </c>
      <c r="C1614" s="31" t="s">
        <v>383</v>
      </c>
      <c r="D1614" s="31" t="s">
        <v>6562</v>
      </c>
      <c r="E1614" s="31" t="s">
        <v>2012</v>
      </c>
      <c r="F1614" s="31" t="s">
        <v>2013</v>
      </c>
      <c r="G1614" s="34" t="s">
        <v>663</v>
      </c>
    </row>
    <row r="1615" spans="1:7" x14ac:dyDescent="0.25">
      <c r="A1615" s="31" t="s">
        <v>2011</v>
      </c>
      <c r="B1615" s="31" t="s">
        <v>891</v>
      </c>
      <c r="C1615" s="31" t="s">
        <v>383</v>
      </c>
      <c r="D1615" s="31" t="s">
        <v>1091</v>
      </c>
      <c r="E1615" s="31" t="s">
        <v>2012</v>
      </c>
      <c r="F1615" s="31" t="s">
        <v>2013</v>
      </c>
      <c r="G1615" s="34" t="s">
        <v>9591</v>
      </c>
    </row>
    <row r="1616" spans="1:7" x14ac:dyDescent="0.25">
      <c r="A1616" s="31" t="s">
        <v>2011</v>
      </c>
      <c r="B1616" s="31" t="s">
        <v>649</v>
      </c>
      <c r="C1616" s="31" t="s">
        <v>383</v>
      </c>
      <c r="D1616" s="31" t="s">
        <v>6563</v>
      </c>
      <c r="E1616" s="31" t="s">
        <v>2012</v>
      </c>
      <c r="F1616" s="31" t="s">
        <v>2018</v>
      </c>
    </row>
    <row r="1617" spans="1:7" x14ac:dyDescent="0.25">
      <c r="A1617" s="31" t="s">
        <v>2011</v>
      </c>
      <c r="B1617" s="31" t="s">
        <v>3209</v>
      </c>
      <c r="C1617" s="31" t="s">
        <v>383</v>
      </c>
      <c r="D1617" s="31" t="s">
        <v>6564</v>
      </c>
      <c r="E1617" s="31" t="s">
        <v>2012</v>
      </c>
      <c r="F1617" s="31" t="s">
        <v>2017</v>
      </c>
      <c r="G1617" s="34" t="s">
        <v>2014</v>
      </c>
    </row>
    <row r="1618" spans="1:7" x14ac:dyDescent="0.25">
      <c r="A1618" s="31" t="s">
        <v>2011</v>
      </c>
      <c r="B1618" s="31" t="s">
        <v>3210</v>
      </c>
      <c r="C1618" s="31" t="s">
        <v>383</v>
      </c>
      <c r="D1618" s="31" t="s">
        <v>6565</v>
      </c>
      <c r="E1618" s="31" t="s">
        <v>2012</v>
      </c>
      <c r="F1618" s="31" t="s">
        <v>2018</v>
      </c>
    </row>
    <row r="1619" spans="1:7" x14ac:dyDescent="0.25">
      <c r="A1619" s="31" t="s">
        <v>2011</v>
      </c>
      <c r="B1619" s="31" t="s">
        <v>3211</v>
      </c>
      <c r="C1619" s="31" t="s">
        <v>383</v>
      </c>
      <c r="D1619" s="31" t="s">
        <v>9120</v>
      </c>
      <c r="E1619" s="31" t="s">
        <v>2012</v>
      </c>
      <c r="F1619" s="31" t="s">
        <v>2017</v>
      </c>
      <c r="G1619" s="34" t="s">
        <v>2014</v>
      </c>
    </row>
    <row r="1620" spans="1:7" x14ac:dyDescent="0.25">
      <c r="A1620" s="31" t="s">
        <v>2011</v>
      </c>
      <c r="B1620" s="31" t="s">
        <v>3212</v>
      </c>
      <c r="C1620" s="31" t="s">
        <v>383</v>
      </c>
      <c r="D1620" s="31" t="s">
        <v>9121</v>
      </c>
      <c r="E1620" s="31" t="s">
        <v>2012</v>
      </c>
      <c r="F1620" s="31" t="s">
        <v>2017</v>
      </c>
      <c r="G1620" s="34" t="s">
        <v>2014</v>
      </c>
    </row>
    <row r="1621" spans="1:7" x14ac:dyDescent="0.25">
      <c r="A1621" s="31" t="s">
        <v>2011</v>
      </c>
      <c r="B1621" s="31" t="s">
        <v>3213</v>
      </c>
      <c r="C1621" s="31" t="s">
        <v>383</v>
      </c>
      <c r="D1621" s="31" t="s">
        <v>6566</v>
      </c>
      <c r="E1621" s="31" t="s">
        <v>2012</v>
      </c>
      <c r="F1621" s="31" t="s">
        <v>2017</v>
      </c>
      <c r="G1621" s="34" t="s">
        <v>2014</v>
      </c>
    </row>
    <row r="1622" spans="1:7" x14ac:dyDescent="0.25">
      <c r="A1622" s="31" t="s">
        <v>2011</v>
      </c>
      <c r="B1622" s="31" t="s">
        <v>3214</v>
      </c>
      <c r="C1622" s="31" t="s">
        <v>383</v>
      </c>
      <c r="D1622" s="31" t="s">
        <v>6567</v>
      </c>
      <c r="E1622" s="31" t="s">
        <v>2012</v>
      </c>
      <c r="F1622" s="31" t="s">
        <v>2013</v>
      </c>
      <c r="G1622" s="34" t="s">
        <v>635</v>
      </c>
    </row>
    <row r="1623" spans="1:7" x14ac:dyDescent="0.25">
      <c r="A1623" s="31" t="s">
        <v>2011</v>
      </c>
      <c r="B1623" s="31" t="s">
        <v>3215</v>
      </c>
      <c r="C1623" s="31" t="s">
        <v>383</v>
      </c>
      <c r="D1623" s="31" t="s">
        <v>9122</v>
      </c>
      <c r="E1623" s="31" t="s">
        <v>2012</v>
      </c>
      <c r="F1623" s="31" t="s">
        <v>2017</v>
      </c>
      <c r="G1623" s="34" t="s">
        <v>2014</v>
      </c>
    </row>
    <row r="1624" spans="1:7" x14ac:dyDescent="0.25">
      <c r="A1624" s="31" t="s">
        <v>2011</v>
      </c>
      <c r="B1624" s="31" t="s">
        <v>3216</v>
      </c>
      <c r="C1624" s="31" t="s">
        <v>383</v>
      </c>
      <c r="D1624" s="31" t="s">
        <v>6568</v>
      </c>
      <c r="E1624" s="31" t="s">
        <v>2012</v>
      </c>
      <c r="F1624" s="31" t="s">
        <v>2017</v>
      </c>
      <c r="G1624" s="34" t="s">
        <v>2014</v>
      </c>
    </row>
    <row r="1625" spans="1:7" x14ac:dyDescent="0.25">
      <c r="A1625" s="31" t="s">
        <v>2011</v>
      </c>
      <c r="B1625" s="31" t="s">
        <v>976</v>
      </c>
      <c r="C1625" s="31" t="s">
        <v>383</v>
      </c>
      <c r="D1625" s="31" t="s">
        <v>6569</v>
      </c>
      <c r="E1625" s="31" t="s">
        <v>2012</v>
      </c>
      <c r="F1625" s="31" t="s">
        <v>2013</v>
      </c>
      <c r="G1625" s="34" t="s">
        <v>3217</v>
      </c>
    </row>
    <row r="1626" spans="1:7" x14ac:dyDescent="0.25">
      <c r="A1626" s="31" t="s">
        <v>2011</v>
      </c>
      <c r="B1626" s="31" t="s">
        <v>3218</v>
      </c>
      <c r="C1626" s="31" t="s">
        <v>383</v>
      </c>
      <c r="D1626" s="31" t="s">
        <v>9123</v>
      </c>
      <c r="E1626" s="31" t="s">
        <v>2012</v>
      </c>
      <c r="F1626" s="31" t="s">
        <v>2017</v>
      </c>
      <c r="G1626" s="34" t="s">
        <v>2014</v>
      </c>
    </row>
    <row r="1627" spans="1:7" x14ac:dyDescent="0.25">
      <c r="A1627" s="31" t="s">
        <v>2011</v>
      </c>
      <c r="B1627" s="31" t="s">
        <v>3219</v>
      </c>
      <c r="C1627" s="31" t="s">
        <v>383</v>
      </c>
      <c r="D1627" s="31" t="s">
        <v>6570</v>
      </c>
      <c r="E1627" s="31" t="s">
        <v>2012</v>
      </c>
      <c r="F1627" s="31" t="s">
        <v>2017</v>
      </c>
      <c r="G1627" s="34" t="s">
        <v>2014</v>
      </c>
    </row>
    <row r="1628" spans="1:7" x14ac:dyDescent="0.25">
      <c r="A1628" s="31" t="s">
        <v>2011</v>
      </c>
      <c r="B1628" s="31" t="s">
        <v>3220</v>
      </c>
      <c r="C1628" s="31" t="s">
        <v>383</v>
      </c>
      <c r="D1628" s="31" t="s">
        <v>9124</v>
      </c>
      <c r="E1628" s="31" t="s">
        <v>2012</v>
      </c>
      <c r="F1628" s="31" t="s">
        <v>2017</v>
      </c>
      <c r="G1628" s="34" t="s">
        <v>2014</v>
      </c>
    </row>
    <row r="1629" spans="1:7" x14ac:dyDescent="0.25">
      <c r="A1629" s="31" t="s">
        <v>2011</v>
      </c>
      <c r="B1629" s="31" t="s">
        <v>892</v>
      </c>
      <c r="C1629" s="31" t="s">
        <v>383</v>
      </c>
      <c r="D1629" s="31" t="s">
        <v>1079</v>
      </c>
      <c r="E1629" s="31" t="s">
        <v>2012</v>
      </c>
      <c r="F1629" s="31" t="s">
        <v>2013</v>
      </c>
      <c r="G1629" s="34" t="s">
        <v>9592</v>
      </c>
    </row>
    <row r="1630" spans="1:7" x14ac:dyDescent="0.25">
      <c r="A1630" s="31" t="s">
        <v>2011</v>
      </c>
      <c r="B1630" s="31" t="s">
        <v>3221</v>
      </c>
      <c r="C1630" s="31" t="s">
        <v>383</v>
      </c>
      <c r="D1630" s="31" t="s">
        <v>8842</v>
      </c>
      <c r="E1630" s="31" t="s">
        <v>2012</v>
      </c>
      <c r="F1630" s="31" t="s">
        <v>2018</v>
      </c>
    </row>
    <row r="1631" spans="1:7" x14ac:dyDescent="0.25">
      <c r="A1631" s="31" t="s">
        <v>2011</v>
      </c>
      <c r="B1631" s="31" t="s">
        <v>3222</v>
      </c>
      <c r="C1631" s="31" t="s">
        <v>383</v>
      </c>
      <c r="D1631" s="31" t="s">
        <v>6571</v>
      </c>
      <c r="E1631" s="31" t="s">
        <v>2012</v>
      </c>
      <c r="F1631" s="31" t="s">
        <v>2013</v>
      </c>
    </row>
    <row r="1632" spans="1:7" x14ac:dyDescent="0.25">
      <c r="A1632" s="31" t="s">
        <v>2011</v>
      </c>
      <c r="B1632" s="31" t="s">
        <v>3223</v>
      </c>
      <c r="C1632" s="31" t="s">
        <v>383</v>
      </c>
      <c r="D1632" s="31" t="s">
        <v>6572</v>
      </c>
      <c r="E1632" s="31" t="s">
        <v>2012</v>
      </c>
      <c r="F1632" s="31" t="s">
        <v>2013</v>
      </c>
    </row>
    <row r="1633" spans="1:7" x14ac:dyDescent="0.25">
      <c r="A1633" s="31" t="s">
        <v>2011</v>
      </c>
      <c r="B1633" s="31" t="s">
        <v>255</v>
      </c>
      <c r="C1633" s="31" t="s">
        <v>383</v>
      </c>
      <c r="D1633" s="31" t="s">
        <v>8843</v>
      </c>
      <c r="E1633" s="31" t="s">
        <v>2012</v>
      </c>
      <c r="F1633" s="31" t="s">
        <v>2018</v>
      </c>
    </row>
    <row r="1634" spans="1:7" x14ac:dyDescent="0.25">
      <c r="A1634" s="31" t="s">
        <v>2011</v>
      </c>
      <c r="B1634" s="31" t="s">
        <v>3224</v>
      </c>
      <c r="C1634" s="31" t="s">
        <v>383</v>
      </c>
      <c r="D1634" s="31" t="s">
        <v>6573</v>
      </c>
      <c r="E1634" s="31" t="s">
        <v>2012</v>
      </c>
      <c r="F1634" s="31" t="s">
        <v>2013</v>
      </c>
      <c r="G1634" s="34" t="s">
        <v>674</v>
      </c>
    </row>
    <row r="1635" spans="1:7" x14ac:dyDescent="0.25">
      <c r="A1635" s="31" t="s">
        <v>2011</v>
      </c>
      <c r="B1635" s="31" t="s">
        <v>3225</v>
      </c>
      <c r="C1635" s="31" t="s">
        <v>383</v>
      </c>
      <c r="D1635" s="31" t="s">
        <v>6574</v>
      </c>
      <c r="E1635" s="31" t="s">
        <v>2012</v>
      </c>
      <c r="F1635" s="31" t="s">
        <v>2013</v>
      </c>
      <c r="G1635" s="34" t="s">
        <v>727</v>
      </c>
    </row>
    <row r="1636" spans="1:7" x14ac:dyDescent="0.25">
      <c r="A1636" s="31" t="s">
        <v>2011</v>
      </c>
      <c r="B1636" s="31" t="s">
        <v>893</v>
      </c>
      <c r="C1636" s="31" t="s">
        <v>383</v>
      </c>
      <c r="D1636" s="31" t="s">
        <v>1899</v>
      </c>
      <c r="E1636" s="31" t="s">
        <v>2012</v>
      </c>
      <c r="F1636" s="31" t="s">
        <v>2013</v>
      </c>
      <c r="G1636" s="34" t="s">
        <v>9593</v>
      </c>
    </row>
    <row r="1637" spans="1:7" x14ac:dyDescent="0.25">
      <c r="A1637" s="31" t="s">
        <v>2011</v>
      </c>
      <c r="B1637" s="31" t="s">
        <v>3226</v>
      </c>
      <c r="C1637" s="31" t="s">
        <v>383</v>
      </c>
      <c r="D1637" s="31" t="s">
        <v>9594</v>
      </c>
      <c r="E1637" s="31" t="s">
        <v>2012</v>
      </c>
      <c r="F1637" s="31" t="s">
        <v>2013</v>
      </c>
    </row>
    <row r="1638" spans="1:7" x14ac:dyDescent="0.25">
      <c r="A1638" s="31" t="s">
        <v>2011</v>
      </c>
      <c r="B1638" s="31" t="s">
        <v>3227</v>
      </c>
      <c r="C1638" s="31" t="s">
        <v>383</v>
      </c>
      <c r="D1638" s="31" t="s">
        <v>6575</v>
      </c>
      <c r="E1638" s="31" t="s">
        <v>2012</v>
      </c>
      <c r="F1638" s="31" t="s">
        <v>2018</v>
      </c>
    </row>
    <row r="1639" spans="1:7" x14ac:dyDescent="0.25">
      <c r="A1639" s="31" t="s">
        <v>2011</v>
      </c>
      <c r="B1639" s="31" t="s">
        <v>3228</v>
      </c>
      <c r="C1639" s="31" t="s">
        <v>383</v>
      </c>
      <c r="D1639" s="31" t="s">
        <v>6576</v>
      </c>
      <c r="E1639" s="31" t="s">
        <v>2012</v>
      </c>
      <c r="F1639" s="31" t="s">
        <v>2013</v>
      </c>
    </row>
    <row r="1640" spans="1:7" x14ac:dyDescent="0.25">
      <c r="A1640" s="31" t="s">
        <v>2011</v>
      </c>
      <c r="B1640" s="31" t="s">
        <v>3229</v>
      </c>
      <c r="C1640" s="31" t="s">
        <v>383</v>
      </c>
      <c r="D1640" s="31" t="s">
        <v>6577</v>
      </c>
      <c r="E1640" s="31" t="s">
        <v>2012</v>
      </c>
      <c r="F1640" s="31" t="s">
        <v>2013</v>
      </c>
      <c r="G1640" s="34" t="s">
        <v>742</v>
      </c>
    </row>
    <row r="1641" spans="1:7" x14ac:dyDescent="0.25">
      <c r="A1641" s="31" t="s">
        <v>2011</v>
      </c>
      <c r="B1641" s="31" t="s">
        <v>650</v>
      </c>
      <c r="C1641" s="31" t="s">
        <v>383</v>
      </c>
      <c r="D1641" s="31" t="s">
        <v>6578</v>
      </c>
      <c r="E1641" s="31" t="s">
        <v>2012</v>
      </c>
      <c r="F1641" s="31" t="s">
        <v>2018</v>
      </c>
    </row>
    <row r="1642" spans="1:7" x14ac:dyDescent="0.25">
      <c r="A1642" s="31" t="s">
        <v>2011</v>
      </c>
      <c r="B1642" s="31" t="s">
        <v>3230</v>
      </c>
      <c r="C1642" s="31" t="s">
        <v>383</v>
      </c>
      <c r="D1642" s="31" t="s">
        <v>6579</v>
      </c>
      <c r="E1642" s="31" t="s">
        <v>2012</v>
      </c>
      <c r="F1642" s="31" t="s">
        <v>2017</v>
      </c>
      <c r="G1642" s="34" t="s">
        <v>2014</v>
      </c>
    </row>
    <row r="1643" spans="1:7" x14ac:dyDescent="0.25">
      <c r="A1643" s="31" t="s">
        <v>2011</v>
      </c>
      <c r="B1643" s="31" t="s">
        <v>3231</v>
      </c>
      <c r="C1643" s="31" t="s">
        <v>383</v>
      </c>
      <c r="D1643" s="31" t="s">
        <v>8844</v>
      </c>
      <c r="E1643" s="31" t="s">
        <v>2012</v>
      </c>
      <c r="F1643" s="31" t="s">
        <v>2018</v>
      </c>
    </row>
    <row r="1644" spans="1:7" x14ac:dyDescent="0.25">
      <c r="A1644" s="31" t="s">
        <v>2011</v>
      </c>
      <c r="B1644" s="31" t="s">
        <v>3232</v>
      </c>
      <c r="C1644" s="31" t="s">
        <v>383</v>
      </c>
      <c r="D1644" s="31" t="s">
        <v>6580</v>
      </c>
      <c r="E1644" s="31" t="s">
        <v>2012</v>
      </c>
      <c r="F1644" s="31" t="s">
        <v>2013</v>
      </c>
    </row>
    <row r="1645" spans="1:7" x14ac:dyDescent="0.25">
      <c r="A1645" s="31" t="s">
        <v>2011</v>
      </c>
      <c r="B1645" s="31" t="s">
        <v>3233</v>
      </c>
      <c r="C1645" s="31" t="s">
        <v>383</v>
      </c>
      <c r="D1645" s="31" t="s">
        <v>6581</v>
      </c>
      <c r="E1645" s="31" t="s">
        <v>2012</v>
      </c>
      <c r="F1645" s="31" t="s">
        <v>2018</v>
      </c>
    </row>
    <row r="1646" spans="1:7" x14ac:dyDescent="0.25">
      <c r="A1646" s="31" t="s">
        <v>2011</v>
      </c>
      <c r="B1646" s="31" t="s">
        <v>3234</v>
      </c>
      <c r="C1646" s="31" t="s">
        <v>383</v>
      </c>
      <c r="D1646" s="31" t="s">
        <v>6582</v>
      </c>
      <c r="E1646" s="31" t="s">
        <v>2012</v>
      </c>
      <c r="F1646" s="31" t="s">
        <v>2013</v>
      </c>
    </row>
    <row r="1647" spans="1:7" x14ac:dyDescent="0.25">
      <c r="A1647" s="31" t="s">
        <v>2011</v>
      </c>
      <c r="B1647" s="31" t="s">
        <v>1905</v>
      </c>
      <c r="C1647" s="31" t="s">
        <v>383</v>
      </c>
      <c r="D1647" s="31" t="s">
        <v>8845</v>
      </c>
      <c r="E1647" s="31" t="s">
        <v>2012</v>
      </c>
      <c r="F1647" s="31" t="s">
        <v>2028</v>
      </c>
    </row>
    <row r="1648" spans="1:7" x14ac:dyDescent="0.25">
      <c r="A1648" s="31" t="s">
        <v>2011</v>
      </c>
      <c r="B1648" s="31" t="s">
        <v>977</v>
      </c>
      <c r="C1648" s="31" t="s">
        <v>383</v>
      </c>
      <c r="D1648" s="31" t="s">
        <v>6583</v>
      </c>
      <c r="E1648" s="31" t="s">
        <v>2012</v>
      </c>
      <c r="F1648" s="31" t="s">
        <v>2013</v>
      </c>
      <c r="G1648" s="34" t="s">
        <v>3235</v>
      </c>
    </row>
    <row r="1649" spans="1:7" x14ac:dyDescent="0.25">
      <c r="A1649" s="31" t="s">
        <v>2011</v>
      </c>
      <c r="B1649" s="31" t="s">
        <v>3236</v>
      </c>
      <c r="C1649" s="31" t="s">
        <v>383</v>
      </c>
      <c r="D1649" s="31" t="s">
        <v>9595</v>
      </c>
      <c r="E1649" s="31" t="s">
        <v>2012</v>
      </c>
      <c r="F1649" s="31" t="s">
        <v>2013</v>
      </c>
      <c r="G1649" s="34" t="s">
        <v>9596</v>
      </c>
    </row>
    <row r="1650" spans="1:7" x14ac:dyDescent="0.25">
      <c r="A1650" s="31" t="s">
        <v>2011</v>
      </c>
      <c r="B1650" s="31" t="s">
        <v>894</v>
      </c>
      <c r="C1650" s="31" t="s">
        <v>383</v>
      </c>
      <c r="D1650" s="31" t="s">
        <v>6584</v>
      </c>
      <c r="E1650" s="31" t="s">
        <v>2012</v>
      </c>
      <c r="F1650" s="31" t="s">
        <v>2013</v>
      </c>
      <c r="G1650" s="34" t="s">
        <v>9597</v>
      </c>
    </row>
    <row r="1651" spans="1:7" x14ac:dyDescent="0.25">
      <c r="A1651" s="31" t="s">
        <v>2011</v>
      </c>
      <c r="B1651" s="31" t="s">
        <v>3237</v>
      </c>
      <c r="C1651" s="31" t="s">
        <v>383</v>
      </c>
      <c r="D1651" s="31" t="s">
        <v>6585</v>
      </c>
      <c r="E1651" s="31" t="s">
        <v>2012</v>
      </c>
      <c r="F1651" s="31" t="s">
        <v>2018</v>
      </c>
    </row>
    <row r="1652" spans="1:7" x14ac:dyDescent="0.25">
      <c r="A1652" s="31" t="s">
        <v>2011</v>
      </c>
      <c r="B1652" s="31" t="s">
        <v>895</v>
      </c>
      <c r="C1652" s="31" t="s">
        <v>383</v>
      </c>
      <c r="D1652" s="31" t="s">
        <v>1340</v>
      </c>
      <c r="E1652" s="31" t="s">
        <v>2012</v>
      </c>
      <c r="F1652" s="31" t="s">
        <v>2013</v>
      </c>
      <c r="G1652" s="34" t="s">
        <v>9598</v>
      </c>
    </row>
    <row r="1653" spans="1:7" x14ac:dyDescent="0.25">
      <c r="A1653" s="31" t="s">
        <v>2011</v>
      </c>
      <c r="B1653" s="31" t="s">
        <v>3238</v>
      </c>
      <c r="C1653" s="31" t="s">
        <v>383</v>
      </c>
      <c r="D1653" s="31" t="s">
        <v>9599</v>
      </c>
      <c r="E1653" s="31" t="s">
        <v>2012</v>
      </c>
      <c r="F1653" s="31" t="s">
        <v>2013</v>
      </c>
    </row>
    <row r="1654" spans="1:7" x14ac:dyDescent="0.25">
      <c r="A1654" s="31" t="s">
        <v>2011</v>
      </c>
      <c r="B1654" s="31" t="s">
        <v>3239</v>
      </c>
      <c r="C1654" s="31" t="s">
        <v>383</v>
      </c>
      <c r="D1654" s="31" t="s">
        <v>9600</v>
      </c>
      <c r="E1654" s="31" t="s">
        <v>2012</v>
      </c>
      <c r="F1654" s="31" t="s">
        <v>2013</v>
      </c>
    </row>
    <row r="1655" spans="1:7" x14ac:dyDescent="0.25">
      <c r="A1655" s="31" t="s">
        <v>2011</v>
      </c>
      <c r="B1655" s="31" t="s">
        <v>3240</v>
      </c>
      <c r="C1655" s="31" t="s">
        <v>383</v>
      </c>
      <c r="D1655" s="31" t="s">
        <v>9125</v>
      </c>
      <c r="E1655" s="31" t="s">
        <v>2012</v>
      </c>
      <c r="F1655" s="31" t="s">
        <v>2017</v>
      </c>
      <c r="G1655" s="34" t="s">
        <v>2014</v>
      </c>
    </row>
    <row r="1656" spans="1:7" x14ac:dyDescent="0.25">
      <c r="A1656" s="31" t="s">
        <v>2011</v>
      </c>
      <c r="B1656" s="31" t="s">
        <v>3241</v>
      </c>
      <c r="C1656" s="31" t="s">
        <v>383</v>
      </c>
      <c r="D1656" s="31" t="s">
        <v>6586</v>
      </c>
      <c r="E1656" s="31" t="s">
        <v>2012</v>
      </c>
      <c r="F1656" s="31" t="s">
        <v>2017</v>
      </c>
      <c r="G1656" s="34" t="s">
        <v>2014</v>
      </c>
    </row>
    <row r="1657" spans="1:7" ht="15" customHeight="1" x14ac:dyDescent="0.25">
      <c r="A1657" s="31" t="s">
        <v>2011</v>
      </c>
      <c r="B1657" s="31" t="s">
        <v>3242</v>
      </c>
      <c r="C1657" s="31" t="s">
        <v>383</v>
      </c>
      <c r="D1657" s="31" t="s">
        <v>9126</v>
      </c>
      <c r="E1657" s="31" t="s">
        <v>2012</v>
      </c>
      <c r="F1657" s="31" t="s">
        <v>2017</v>
      </c>
      <c r="G1657" s="34" t="s">
        <v>2014</v>
      </c>
    </row>
    <row r="1658" spans="1:7" ht="15" customHeight="1" x14ac:dyDescent="0.25">
      <c r="A1658" s="31" t="s">
        <v>2011</v>
      </c>
      <c r="B1658" s="31" t="s">
        <v>3242</v>
      </c>
      <c r="C1658" s="31" t="s">
        <v>383</v>
      </c>
      <c r="D1658" s="31" t="s">
        <v>6587</v>
      </c>
      <c r="E1658" s="31" t="s">
        <v>2012</v>
      </c>
      <c r="F1658" s="31" t="s">
        <v>2013</v>
      </c>
    </row>
    <row r="1659" spans="1:7" x14ac:dyDescent="0.25">
      <c r="A1659" s="31" t="s">
        <v>2011</v>
      </c>
      <c r="B1659" s="31" t="s">
        <v>3243</v>
      </c>
      <c r="C1659" s="31" t="s">
        <v>383</v>
      </c>
      <c r="D1659" s="31" t="s">
        <v>6588</v>
      </c>
      <c r="E1659" s="31" t="s">
        <v>2012</v>
      </c>
      <c r="F1659" s="31" t="s">
        <v>2017</v>
      </c>
      <c r="G1659" s="34" t="s">
        <v>2014</v>
      </c>
    </row>
    <row r="1660" spans="1:7" x14ac:dyDescent="0.25">
      <c r="A1660" s="31" t="s">
        <v>2011</v>
      </c>
      <c r="B1660" s="31" t="s">
        <v>793</v>
      </c>
      <c r="C1660" s="31" t="s">
        <v>383</v>
      </c>
      <c r="D1660" s="31" t="s">
        <v>8846</v>
      </c>
      <c r="E1660" s="31" t="s">
        <v>2012</v>
      </c>
      <c r="F1660" s="31" t="s">
        <v>2028</v>
      </c>
    </row>
    <row r="1661" spans="1:7" x14ac:dyDescent="0.25">
      <c r="A1661" s="31" t="s">
        <v>2011</v>
      </c>
      <c r="B1661" s="31" t="s">
        <v>3244</v>
      </c>
      <c r="C1661" s="31" t="s">
        <v>383</v>
      </c>
      <c r="D1661" s="31" t="s">
        <v>6589</v>
      </c>
      <c r="E1661" s="31" t="s">
        <v>2012</v>
      </c>
      <c r="F1661" s="31" t="s">
        <v>2018</v>
      </c>
    </row>
    <row r="1662" spans="1:7" x14ac:dyDescent="0.25">
      <c r="A1662" s="31" t="s">
        <v>2011</v>
      </c>
      <c r="B1662" s="31" t="s">
        <v>3245</v>
      </c>
      <c r="C1662" s="31" t="s">
        <v>383</v>
      </c>
      <c r="D1662" s="31" t="s">
        <v>6590</v>
      </c>
      <c r="E1662" s="31" t="s">
        <v>2012</v>
      </c>
      <c r="F1662" s="31" t="s">
        <v>2013</v>
      </c>
      <c r="G1662" s="34" t="s">
        <v>1614</v>
      </c>
    </row>
    <row r="1663" spans="1:7" x14ac:dyDescent="0.25">
      <c r="A1663" s="31" t="s">
        <v>2011</v>
      </c>
      <c r="B1663" s="31" t="s">
        <v>3246</v>
      </c>
      <c r="C1663" s="31" t="s">
        <v>383</v>
      </c>
      <c r="D1663" s="31" t="s">
        <v>6591</v>
      </c>
      <c r="E1663" s="31" t="s">
        <v>2012</v>
      </c>
      <c r="F1663" s="31" t="s">
        <v>2013</v>
      </c>
    </row>
    <row r="1664" spans="1:7" x14ac:dyDescent="0.25">
      <c r="A1664" s="31" t="s">
        <v>2011</v>
      </c>
      <c r="B1664" s="31" t="s">
        <v>3247</v>
      </c>
      <c r="C1664" s="31" t="s">
        <v>383</v>
      </c>
      <c r="D1664" s="31" t="s">
        <v>6592</v>
      </c>
      <c r="E1664" s="31" t="s">
        <v>2012</v>
      </c>
      <c r="F1664" s="31" t="s">
        <v>2013</v>
      </c>
      <c r="G1664" s="34" t="s">
        <v>819</v>
      </c>
    </row>
    <row r="1665" spans="1:7" x14ac:dyDescent="0.25">
      <c r="A1665" s="31" t="s">
        <v>2011</v>
      </c>
      <c r="B1665" s="31" t="s">
        <v>609</v>
      </c>
      <c r="C1665" s="31" t="s">
        <v>383</v>
      </c>
      <c r="D1665" s="31" t="s">
        <v>6593</v>
      </c>
      <c r="E1665" s="31" t="s">
        <v>2012</v>
      </c>
      <c r="F1665" s="31" t="s">
        <v>2018</v>
      </c>
    </row>
    <row r="1666" spans="1:7" x14ac:dyDescent="0.25">
      <c r="A1666" s="31" t="s">
        <v>2011</v>
      </c>
      <c r="B1666" s="31" t="s">
        <v>3248</v>
      </c>
      <c r="C1666" s="31" t="s">
        <v>383</v>
      </c>
      <c r="D1666" s="31" t="s">
        <v>6594</v>
      </c>
      <c r="E1666" s="31" t="s">
        <v>2012</v>
      </c>
      <c r="F1666" s="31" t="s">
        <v>2017</v>
      </c>
      <c r="G1666" s="34" t="s">
        <v>2014</v>
      </c>
    </row>
    <row r="1667" spans="1:7" x14ac:dyDescent="0.25">
      <c r="A1667" s="31" t="s">
        <v>2011</v>
      </c>
      <c r="B1667" s="31" t="s">
        <v>3249</v>
      </c>
      <c r="C1667" s="31" t="s">
        <v>383</v>
      </c>
      <c r="D1667" s="31" t="s">
        <v>6595</v>
      </c>
      <c r="E1667" s="31" t="s">
        <v>2012</v>
      </c>
      <c r="F1667" s="31" t="s">
        <v>2013</v>
      </c>
    </row>
    <row r="1668" spans="1:7" x14ac:dyDescent="0.25">
      <c r="A1668" s="31" t="s">
        <v>2011</v>
      </c>
      <c r="B1668" s="31" t="s">
        <v>3250</v>
      </c>
      <c r="C1668" s="31" t="s">
        <v>383</v>
      </c>
      <c r="D1668" s="31" t="s">
        <v>6596</v>
      </c>
      <c r="E1668" s="31" t="s">
        <v>2012</v>
      </c>
      <c r="F1668" s="31" t="s">
        <v>2013</v>
      </c>
      <c r="G1668" s="34" t="s">
        <v>630</v>
      </c>
    </row>
    <row r="1669" spans="1:7" x14ac:dyDescent="0.25">
      <c r="A1669" s="31" t="s">
        <v>2011</v>
      </c>
      <c r="B1669" s="31" t="s">
        <v>3251</v>
      </c>
      <c r="C1669" s="31" t="s">
        <v>383</v>
      </c>
      <c r="D1669" s="31" t="s">
        <v>6597</v>
      </c>
      <c r="E1669" s="31" t="s">
        <v>2012</v>
      </c>
      <c r="F1669" s="31" t="s">
        <v>2013</v>
      </c>
      <c r="G1669" s="34" t="s">
        <v>9601</v>
      </c>
    </row>
    <row r="1670" spans="1:7" x14ac:dyDescent="0.25">
      <c r="A1670" s="31" t="s">
        <v>2011</v>
      </c>
      <c r="B1670" s="31" t="s">
        <v>3252</v>
      </c>
      <c r="C1670" s="31" t="s">
        <v>383</v>
      </c>
      <c r="D1670" s="31" t="s">
        <v>9127</v>
      </c>
      <c r="E1670" s="31" t="s">
        <v>2012</v>
      </c>
      <c r="F1670" s="31" t="s">
        <v>2017</v>
      </c>
      <c r="G1670" s="34" t="s">
        <v>2014</v>
      </c>
    </row>
    <row r="1671" spans="1:7" x14ac:dyDescent="0.25">
      <c r="A1671" s="31" t="s">
        <v>2011</v>
      </c>
      <c r="B1671" s="31" t="s">
        <v>3252</v>
      </c>
      <c r="C1671" s="31" t="s">
        <v>383</v>
      </c>
      <c r="D1671" s="31" t="s">
        <v>6598</v>
      </c>
      <c r="E1671" s="31" t="s">
        <v>2012</v>
      </c>
      <c r="F1671" s="31" t="s">
        <v>2013</v>
      </c>
    </row>
    <row r="1672" spans="1:7" x14ac:dyDescent="0.25">
      <c r="A1672" s="31" t="s">
        <v>2011</v>
      </c>
      <c r="B1672" s="31" t="s">
        <v>3253</v>
      </c>
      <c r="C1672" s="31" t="s">
        <v>383</v>
      </c>
      <c r="D1672" s="31" t="s">
        <v>6599</v>
      </c>
      <c r="E1672" s="31" t="s">
        <v>2012</v>
      </c>
      <c r="F1672" s="31" t="s">
        <v>2017</v>
      </c>
      <c r="G1672" s="34" t="s">
        <v>2014</v>
      </c>
    </row>
    <row r="1673" spans="1:7" x14ac:dyDescent="0.25">
      <c r="A1673" s="31" t="s">
        <v>2011</v>
      </c>
      <c r="B1673" s="31" t="s">
        <v>1984</v>
      </c>
      <c r="C1673" s="31" t="s">
        <v>383</v>
      </c>
      <c r="D1673" s="31" t="s">
        <v>6600</v>
      </c>
      <c r="E1673" s="31" t="s">
        <v>2012</v>
      </c>
      <c r="F1673" s="31" t="s">
        <v>2013</v>
      </c>
      <c r="G1673" s="34" t="s">
        <v>9602</v>
      </c>
    </row>
    <row r="1674" spans="1:7" x14ac:dyDescent="0.25">
      <c r="A1674" s="31" t="s">
        <v>2011</v>
      </c>
      <c r="B1674" s="31" t="s">
        <v>3254</v>
      </c>
      <c r="C1674" s="31" t="s">
        <v>383</v>
      </c>
      <c r="D1674" s="31" t="s">
        <v>9603</v>
      </c>
      <c r="E1674" s="31" t="s">
        <v>2012</v>
      </c>
      <c r="F1674" s="31" t="s">
        <v>2013</v>
      </c>
      <c r="G1674" s="34" t="s">
        <v>9604</v>
      </c>
    </row>
    <row r="1675" spans="1:7" x14ac:dyDescent="0.25">
      <c r="A1675" s="31" t="s">
        <v>2011</v>
      </c>
      <c r="B1675" s="31" t="s">
        <v>3255</v>
      </c>
      <c r="C1675" s="31" t="s">
        <v>383</v>
      </c>
      <c r="D1675" s="31" t="s">
        <v>6601</v>
      </c>
      <c r="E1675" s="31" t="s">
        <v>2012</v>
      </c>
      <c r="F1675" s="31" t="s">
        <v>2013</v>
      </c>
      <c r="G1675" s="34" t="s">
        <v>9605</v>
      </c>
    </row>
    <row r="1676" spans="1:7" x14ac:dyDescent="0.25">
      <c r="A1676" s="31" t="s">
        <v>2011</v>
      </c>
      <c r="B1676" s="31" t="s">
        <v>896</v>
      </c>
      <c r="C1676" s="31" t="s">
        <v>383</v>
      </c>
      <c r="D1676" s="31" t="s">
        <v>1099</v>
      </c>
      <c r="E1676" s="31" t="s">
        <v>2012</v>
      </c>
      <c r="F1676" s="31" t="s">
        <v>2013</v>
      </c>
      <c r="G1676" s="34" t="s">
        <v>9606</v>
      </c>
    </row>
    <row r="1677" spans="1:7" x14ac:dyDescent="0.25">
      <c r="A1677" s="31" t="s">
        <v>2011</v>
      </c>
      <c r="B1677" s="31" t="s">
        <v>3256</v>
      </c>
      <c r="C1677" s="31" t="s">
        <v>383</v>
      </c>
      <c r="D1677" s="31" t="s">
        <v>9128</v>
      </c>
      <c r="E1677" s="31" t="s">
        <v>2012</v>
      </c>
      <c r="F1677" s="31" t="s">
        <v>2017</v>
      </c>
      <c r="G1677" s="34" t="s">
        <v>2014</v>
      </c>
    </row>
    <row r="1678" spans="1:7" x14ac:dyDescent="0.25">
      <c r="A1678" s="31" t="s">
        <v>2011</v>
      </c>
      <c r="B1678" s="31" t="s">
        <v>3257</v>
      </c>
      <c r="C1678" s="31" t="s">
        <v>383</v>
      </c>
      <c r="D1678" s="31" t="s">
        <v>6602</v>
      </c>
      <c r="E1678" s="31" t="s">
        <v>2012</v>
      </c>
      <c r="F1678" s="31" t="s">
        <v>2017</v>
      </c>
      <c r="G1678" s="34" t="s">
        <v>2014</v>
      </c>
    </row>
    <row r="1679" spans="1:7" x14ac:dyDescent="0.25">
      <c r="A1679" s="31" t="s">
        <v>2011</v>
      </c>
      <c r="B1679" s="31" t="s">
        <v>3258</v>
      </c>
      <c r="C1679" s="31" t="s">
        <v>383</v>
      </c>
      <c r="D1679" s="31" t="s">
        <v>9607</v>
      </c>
      <c r="E1679" s="31" t="s">
        <v>2012</v>
      </c>
      <c r="F1679" s="31" t="s">
        <v>2013</v>
      </c>
    </row>
    <row r="1680" spans="1:7" x14ac:dyDescent="0.25">
      <c r="A1680" s="31" t="s">
        <v>2011</v>
      </c>
      <c r="B1680" s="31" t="s">
        <v>3259</v>
      </c>
      <c r="C1680" s="31" t="s">
        <v>383</v>
      </c>
      <c r="D1680" s="31" t="s">
        <v>6603</v>
      </c>
      <c r="E1680" s="31" t="s">
        <v>2012</v>
      </c>
      <c r="F1680" s="31" t="s">
        <v>2013</v>
      </c>
    </row>
    <row r="1681" spans="1:7" x14ac:dyDescent="0.25">
      <c r="A1681" s="31" t="s">
        <v>2011</v>
      </c>
      <c r="B1681" s="31" t="s">
        <v>3260</v>
      </c>
      <c r="C1681" s="31" t="s">
        <v>383</v>
      </c>
      <c r="D1681" s="31" t="s">
        <v>6604</v>
      </c>
      <c r="E1681" s="31" t="s">
        <v>2012</v>
      </c>
      <c r="F1681" s="31" t="s">
        <v>2013</v>
      </c>
      <c r="G1681" s="34" t="s">
        <v>644</v>
      </c>
    </row>
    <row r="1682" spans="1:7" x14ac:dyDescent="0.25">
      <c r="A1682" s="31" t="s">
        <v>2011</v>
      </c>
      <c r="B1682" s="31" t="s">
        <v>3261</v>
      </c>
      <c r="C1682" s="31" t="s">
        <v>383</v>
      </c>
      <c r="D1682" s="31" t="s">
        <v>6605</v>
      </c>
      <c r="E1682" s="31" t="s">
        <v>2012</v>
      </c>
      <c r="F1682" s="31" t="s">
        <v>2013</v>
      </c>
      <c r="G1682" s="34" t="s">
        <v>651</v>
      </c>
    </row>
    <row r="1683" spans="1:7" x14ac:dyDescent="0.25">
      <c r="A1683" s="31" t="s">
        <v>2011</v>
      </c>
      <c r="B1683" s="31" t="s">
        <v>3262</v>
      </c>
      <c r="C1683" s="31" t="s">
        <v>383</v>
      </c>
      <c r="D1683" s="31" t="s">
        <v>9608</v>
      </c>
      <c r="E1683" s="31" t="s">
        <v>2012</v>
      </c>
      <c r="F1683" s="31" t="s">
        <v>2013</v>
      </c>
    </row>
    <row r="1684" spans="1:7" x14ac:dyDescent="0.25">
      <c r="A1684" s="31" t="s">
        <v>2011</v>
      </c>
      <c r="B1684" s="31" t="s">
        <v>3263</v>
      </c>
      <c r="C1684" s="31" t="s">
        <v>383</v>
      </c>
      <c r="D1684" s="31" t="s">
        <v>9609</v>
      </c>
      <c r="E1684" s="31" t="s">
        <v>2012</v>
      </c>
      <c r="F1684" s="31" t="s">
        <v>2013</v>
      </c>
    </row>
    <row r="1685" spans="1:7" x14ac:dyDescent="0.25">
      <c r="A1685" s="31" t="s">
        <v>2011</v>
      </c>
      <c r="B1685" s="31" t="s">
        <v>651</v>
      </c>
      <c r="C1685" s="31" t="s">
        <v>383</v>
      </c>
      <c r="D1685" s="31" t="s">
        <v>6606</v>
      </c>
      <c r="E1685" s="31" t="s">
        <v>2012</v>
      </c>
      <c r="F1685" s="31" t="s">
        <v>2018</v>
      </c>
    </row>
    <row r="1686" spans="1:7" x14ac:dyDescent="0.25">
      <c r="A1686" s="31" t="s">
        <v>2011</v>
      </c>
      <c r="B1686" s="31" t="s">
        <v>3264</v>
      </c>
      <c r="C1686" s="31" t="s">
        <v>383</v>
      </c>
      <c r="D1686" s="31" t="s">
        <v>6607</v>
      </c>
      <c r="E1686" s="31" t="s">
        <v>2012</v>
      </c>
      <c r="F1686" s="31" t="s">
        <v>2017</v>
      </c>
      <c r="G1686" s="34" t="s">
        <v>2014</v>
      </c>
    </row>
    <row r="1687" spans="1:7" x14ac:dyDescent="0.25">
      <c r="A1687" s="31" t="s">
        <v>2011</v>
      </c>
      <c r="B1687" s="31" t="s">
        <v>2275</v>
      </c>
      <c r="C1687" s="31" t="s">
        <v>383</v>
      </c>
      <c r="D1687" s="31" t="s">
        <v>6608</v>
      </c>
      <c r="E1687" s="31" t="s">
        <v>2012</v>
      </c>
      <c r="F1687" s="31" t="s">
        <v>2018</v>
      </c>
    </row>
    <row r="1688" spans="1:7" x14ac:dyDescent="0.25">
      <c r="A1688" s="31" t="s">
        <v>2011</v>
      </c>
      <c r="B1688" s="31" t="s">
        <v>3265</v>
      </c>
      <c r="C1688" s="31" t="s">
        <v>383</v>
      </c>
      <c r="D1688" s="31" t="s">
        <v>6609</v>
      </c>
      <c r="E1688" s="31" t="s">
        <v>2012</v>
      </c>
      <c r="F1688" s="31" t="s">
        <v>2017</v>
      </c>
      <c r="G1688" s="34" t="s">
        <v>2014</v>
      </c>
    </row>
    <row r="1689" spans="1:7" x14ac:dyDescent="0.25">
      <c r="A1689" s="31" t="s">
        <v>2011</v>
      </c>
      <c r="B1689" s="31" t="s">
        <v>3266</v>
      </c>
      <c r="C1689" s="31" t="s">
        <v>383</v>
      </c>
      <c r="D1689" s="31" t="s">
        <v>6610</v>
      </c>
      <c r="E1689" s="31" t="s">
        <v>2012</v>
      </c>
      <c r="F1689" s="31" t="s">
        <v>2013</v>
      </c>
      <c r="G1689" s="34" t="s">
        <v>9610</v>
      </c>
    </row>
    <row r="1690" spans="1:7" x14ac:dyDescent="0.25">
      <c r="A1690" s="31" t="s">
        <v>2011</v>
      </c>
      <c r="B1690" s="31" t="s">
        <v>460</v>
      </c>
      <c r="C1690" s="31" t="s">
        <v>383</v>
      </c>
      <c r="D1690" s="31" t="s">
        <v>6611</v>
      </c>
      <c r="E1690" s="31" t="s">
        <v>2012</v>
      </c>
      <c r="F1690" s="31" t="s">
        <v>2018</v>
      </c>
    </row>
    <row r="1691" spans="1:7" x14ac:dyDescent="0.25">
      <c r="A1691" s="31" t="s">
        <v>2011</v>
      </c>
      <c r="B1691" s="31" t="s">
        <v>3267</v>
      </c>
      <c r="C1691" s="31" t="s">
        <v>383</v>
      </c>
      <c r="D1691" s="31" t="s">
        <v>6612</v>
      </c>
      <c r="E1691" s="31" t="s">
        <v>2012</v>
      </c>
      <c r="F1691" s="31" t="s">
        <v>2018</v>
      </c>
    </row>
    <row r="1692" spans="1:7" x14ac:dyDescent="0.25">
      <c r="A1692" s="31" t="s">
        <v>2011</v>
      </c>
      <c r="B1692" s="31" t="s">
        <v>3268</v>
      </c>
      <c r="C1692" s="31" t="s">
        <v>383</v>
      </c>
      <c r="D1692" s="31" t="s">
        <v>6613</v>
      </c>
      <c r="E1692" s="31" t="s">
        <v>2012</v>
      </c>
      <c r="F1692" s="31" t="s">
        <v>2013</v>
      </c>
      <c r="G1692" s="34" t="s">
        <v>849</v>
      </c>
    </row>
    <row r="1693" spans="1:7" x14ac:dyDescent="0.25">
      <c r="A1693" s="31" t="s">
        <v>2011</v>
      </c>
      <c r="B1693" s="31" t="s">
        <v>3269</v>
      </c>
      <c r="C1693" s="31" t="s">
        <v>383</v>
      </c>
      <c r="D1693" s="31" t="s">
        <v>6614</v>
      </c>
      <c r="E1693" s="31" t="s">
        <v>2012</v>
      </c>
      <c r="F1693" s="31" t="s">
        <v>2017</v>
      </c>
      <c r="G1693" s="34" t="s">
        <v>2014</v>
      </c>
    </row>
    <row r="1694" spans="1:7" x14ac:dyDescent="0.25">
      <c r="A1694" s="31" t="s">
        <v>2011</v>
      </c>
      <c r="B1694" s="31" t="s">
        <v>3270</v>
      </c>
      <c r="C1694" s="31" t="s">
        <v>383</v>
      </c>
      <c r="D1694" s="31" t="s">
        <v>6615</v>
      </c>
      <c r="E1694" s="31" t="s">
        <v>2012</v>
      </c>
      <c r="F1694" s="31" t="s">
        <v>2017</v>
      </c>
      <c r="G1694" s="34" t="s">
        <v>2014</v>
      </c>
    </row>
    <row r="1695" spans="1:7" x14ac:dyDescent="0.25">
      <c r="A1695" s="31" t="s">
        <v>2011</v>
      </c>
      <c r="B1695" s="31" t="s">
        <v>3271</v>
      </c>
      <c r="C1695" s="31" t="s">
        <v>383</v>
      </c>
      <c r="D1695" s="31" t="s">
        <v>6616</v>
      </c>
      <c r="E1695" s="31" t="s">
        <v>2012</v>
      </c>
      <c r="F1695" s="31" t="s">
        <v>2017</v>
      </c>
      <c r="G1695" s="34" t="s">
        <v>2014</v>
      </c>
    </row>
    <row r="1696" spans="1:7" x14ac:dyDescent="0.25">
      <c r="A1696" s="31" t="s">
        <v>2011</v>
      </c>
      <c r="B1696" s="31" t="s">
        <v>3272</v>
      </c>
      <c r="C1696" s="31" t="s">
        <v>383</v>
      </c>
      <c r="D1696" s="31" t="s">
        <v>6617</v>
      </c>
      <c r="E1696" s="31" t="s">
        <v>2012</v>
      </c>
      <c r="F1696" s="31" t="s">
        <v>2017</v>
      </c>
      <c r="G1696" s="34" t="s">
        <v>2014</v>
      </c>
    </row>
    <row r="1697" spans="1:7" x14ac:dyDescent="0.25">
      <c r="A1697" s="31" t="s">
        <v>2011</v>
      </c>
      <c r="B1697" s="31" t="s">
        <v>3273</v>
      </c>
      <c r="C1697" s="31" t="s">
        <v>383</v>
      </c>
      <c r="D1697" s="31" t="s">
        <v>6618</v>
      </c>
      <c r="E1697" s="31" t="s">
        <v>2012</v>
      </c>
      <c r="F1697" s="31" t="s">
        <v>2017</v>
      </c>
      <c r="G1697" s="34" t="s">
        <v>2014</v>
      </c>
    </row>
    <row r="1698" spans="1:7" x14ac:dyDescent="0.25">
      <c r="A1698" s="31" t="s">
        <v>2011</v>
      </c>
      <c r="B1698" s="31" t="s">
        <v>3274</v>
      </c>
      <c r="C1698" s="31" t="s">
        <v>383</v>
      </c>
      <c r="D1698" s="31" t="s">
        <v>6619</v>
      </c>
      <c r="E1698" s="31" t="s">
        <v>2012</v>
      </c>
      <c r="F1698" s="31" t="s">
        <v>2017</v>
      </c>
      <c r="G1698" s="34" t="s">
        <v>2014</v>
      </c>
    </row>
    <row r="1699" spans="1:7" x14ac:dyDescent="0.25">
      <c r="A1699" s="31" t="s">
        <v>2011</v>
      </c>
      <c r="B1699" s="31" t="s">
        <v>3275</v>
      </c>
      <c r="C1699" s="31" t="s">
        <v>383</v>
      </c>
      <c r="D1699" s="31" t="s">
        <v>9611</v>
      </c>
      <c r="E1699" s="31" t="s">
        <v>2012</v>
      </c>
      <c r="F1699" s="31" t="s">
        <v>2013</v>
      </c>
    </row>
    <row r="1700" spans="1:7" x14ac:dyDescent="0.25">
      <c r="A1700" s="31" t="s">
        <v>2011</v>
      </c>
      <c r="B1700" s="31" t="s">
        <v>794</v>
      </c>
      <c r="C1700" s="31" t="s">
        <v>383</v>
      </c>
      <c r="D1700" s="31" t="s">
        <v>8847</v>
      </c>
      <c r="E1700" s="31" t="s">
        <v>2012</v>
      </c>
      <c r="F1700" s="31" t="s">
        <v>2028</v>
      </c>
    </row>
    <row r="1701" spans="1:7" x14ac:dyDescent="0.25">
      <c r="A1701" s="31" t="s">
        <v>2011</v>
      </c>
      <c r="B1701" s="31" t="s">
        <v>3276</v>
      </c>
      <c r="C1701" s="31" t="s">
        <v>383</v>
      </c>
      <c r="D1701" s="31" t="s">
        <v>6620</v>
      </c>
      <c r="E1701" s="31" t="s">
        <v>2012</v>
      </c>
      <c r="F1701" s="31" t="s">
        <v>2013</v>
      </c>
    </row>
    <row r="1702" spans="1:7" x14ac:dyDescent="0.25">
      <c r="A1702" s="31" t="s">
        <v>2011</v>
      </c>
      <c r="B1702" s="31" t="s">
        <v>3277</v>
      </c>
      <c r="C1702" s="31" t="s">
        <v>383</v>
      </c>
      <c r="D1702" s="31" t="s">
        <v>6621</v>
      </c>
      <c r="E1702" s="31" t="s">
        <v>2012</v>
      </c>
      <c r="F1702" s="31" t="s">
        <v>2017</v>
      </c>
      <c r="G1702" s="34" t="s">
        <v>2014</v>
      </c>
    </row>
    <row r="1703" spans="1:7" x14ac:dyDescent="0.25">
      <c r="A1703" s="31" t="s">
        <v>2011</v>
      </c>
      <c r="B1703" s="31" t="s">
        <v>461</v>
      </c>
      <c r="C1703" s="31" t="s">
        <v>383</v>
      </c>
      <c r="D1703" s="31" t="s">
        <v>6622</v>
      </c>
      <c r="E1703" s="31" t="s">
        <v>2012</v>
      </c>
      <c r="F1703" s="31" t="s">
        <v>2018</v>
      </c>
    </row>
    <row r="1704" spans="1:7" x14ac:dyDescent="0.25">
      <c r="A1704" s="31" t="s">
        <v>2011</v>
      </c>
      <c r="B1704" s="31" t="s">
        <v>711</v>
      </c>
      <c r="C1704" s="31" t="s">
        <v>383</v>
      </c>
      <c r="D1704" s="31" t="s">
        <v>6623</v>
      </c>
      <c r="E1704" s="31" t="s">
        <v>2012</v>
      </c>
      <c r="F1704" s="31" t="s">
        <v>2018</v>
      </c>
    </row>
    <row r="1705" spans="1:7" x14ac:dyDescent="0.25">
      <c r="A1705" s="31" t="s">
        <v>2011</v>
      </c>
      <c r="B1705" s="31" t="s">
        <v>3278</v>
      </c>
      <c r="C1705" s="31" t="s">
        <v>383</v>
      </c>
      <c r="D1705" s="31" t="s">
        <v>6624</v>
      </c>
      <c r="E1705" s="31" t="s">
        <v>2012</v>
      </c>
      <c r="F1705" s="31" t="s">
        <v>2013</v>
      </c>
    </row>
    <row r="1706" spans="1:7" x14ac:dyDescent="0.25">
      <c r="A1706" s="31" t="s">
        <v>2011</v>
      </c>
      <c r="B1706" s="31" t="s">
        <v>154</v>
      </c>
      <c r="C1706" s="31" t="s">
        <v>383</v>
      </c>
      <c r="D1706" s="31" t="s">
        <v>1151</v>
      </c>
      <c r="E1706" s="31" t="s">
        <v>2012</v>
      </c>
      <c r="F1706" s="31" t="s">
        <v>2018</v>
      </c>
    </row>
    <row r="1707" spans="1:7" x14ac:dyDescent="0.25">
      <c r="A1707" s="31" t="s">
        <v>2011</v>
      </c>
      <c r="B1707" s="31" t="s">
        <v>462</v>
      </c>
      <c r="C1707" s="31" t="s">
        <v>383</v>
      </c>
      <c r="D1707" s="31" t="s">
        <v>6625</v>
      </c>
      <c r="E1707" s="31" t="s">
        <v>2012</v>
      </c>
      <c r="F1707" s="31" t="s">
        <v>2018</v>
      </c>
    </row>
    <row r="1708" spans="1:7" x14ac:dyDescent="0.25">
      <c r="A1708" s="31" t="s">
        <v>2011</v>
      </c>
      <c r="B1708" s="31" t="s">
        <v>1504</v>
      </c>
      <c r="C1708" s="31" t="s">
        <v>383</v>
      </c>
      <c r="D1708" s="31" t="s">
        <v>6626</v>
      </c>
      <c r="E1708" s="31" t="s">
        <v>2012</v>
      </c>
      <c r="F1708" s="31" t="s">
        <v>2018</v>
      </c>
    </row>
    <row r="1709" spans="1:7" x14ac:dyDescent="0.25">
      <c r="A1709" s="31" t="s">
        <v>2011</v>
      </c>
      <c r="B1709" s="31" t="s">
        <v>3279</v>
      </c>
      <c r="C1709" s="31" t="s">
        <v>383</v>
      </c>
      <c r="D1709" s="31" t="s">
        <v>6627</v>
      </c>
      <c r="E1709" s="31" t="s">
        <v>2012</v>
      </c>
      <c r="F1709" s="31" t="s">
        <v>2013</v>
      </c>
    </row>
    <row r="1710" spans="1:7" x14ac:dyDescent="0.25">
      <c r="A1710" s="31" t="s">
        <v>2011</v>
      </c>
      <c r="B1710" s="31" t="s">
        <v>321</v>
      </c>
      <c r="C1710" s="31" t="s">
        <v>383</v>
      </c>
      <c r="D1710" s="31" t="s">
        <v>9294</v>
      </c>
      <c r="E1710" s="31" t="s">
        <v>2012</v>
      </c>
      <c r="F1710" s="31" t="s">
        <v>2018</v>
      </c>
      <c r="G1710" s="34" t="s">
        <v>9273</v>
      </c>
    </row>
    <row r="1711" spans="1:7" x14ac:dyDescent="0.25">
      <c r="A1711" s="31" t="s">
        <v>2011</v>
      </c>
      <c r="B1711" s="31" t="s">
        <v>599</v>
      </c>
      <c r="C1711" s="31" t="s">
        <v>383</v>
      </c>
      <c r="D1711" s="31" t="s">
        <v>6630</v>
      </c>
      <c r="E1711" s="31" t="s">
        <v>2012</v>
      </c>
      <c r="F1711" s="31" t="s">
        <v>2018</v>
      </c>
    </row>
    <row r="1712" spans="1:7" x14ac:dyDescent="0.25">
      <c r="A1712" s="31" t="s">
        <v>2011</v>
      </c>
      <c r="B1712" s="31" t="s">
        <v>3280</v>
      </c>
      <c r="C1712" s="31" t="s">
        <v>383</v>
      </c>
      <c r="D1712" s="31" t="s">
        <v>6631</v>
      </c>
      <c r="E1712" s="31" t="s">
        <v>2012</v>
      </c>
      <c r="F1712" s="31" t="s">
        <v>2017</v>
      </c>
      <c r="G1712" s="34" t="s">
        <v>2014</v>
      </c>
    </row>
    <row r="1713" spans="1:7" ht="15" customHeight="1" x14ac:dyDescent="0.25">
      <c r="A1713" s="31" t="s">
        <v>2011</v>
      </c>
      <c r="B1713" s="31" t="s">
        <v>1505</v>
      </c>
      <c r="C1713" s="31" t="s">
        <v>383</v>
      </c>
      <c r="D1713" s="31" t="s">
        <v>6632</v>
      </c>
      <c r="E1713" s="31" t="s">
        <v>2012</v>
      </c>
      <c r="F1713" s="31" t="s">
        <v>2018</v>
      </c>
    </row>
    <row r="1714" spans="1:7" x14ac:dyDescent="0.25">
      <c r="A1714" s="31" t="s">
        <v>2011</v>
      </c>
      <c r="B1714" s="31" t="s">
        <v>952</v>
      </c>
      <c r="C1714" s="31" t="s">
        <v>383</v>
      </c>
      <c r="D1714" s="31" t="s">
        <v>1883</v>
      </c>
      <c r="E1714" s="31" t="s">
        <v>2012</v>
      </c>
      <c r="F1714" s="31" t="s">
        <v>2013</v>
      </c>
      <c r="G1714" s="34" t="s">
        <v>9612</v>
      </c>
    </row>
    <row r="1715" spans="1:7" x14ac:dyDescent="0.25">
      <c r="A1715" s="31" t="s">
        <v>2011</v>
      </c>
      <c r="B1715" s="31" t="s">
        <v>3281</v>
      </c>
      <c r="C1715" s="31" t="s">
        <v>383</v>
      </c>
      <c r="D1715" s="31" t="s">
        <v>9613</v>
      </c>
      <c r="E1715" s="31" t="s">
        <v>2012</v>
      </c>
      <c r="F1715" s="31" t="s">
        <v>2013</v>
      </c>
    </row>
    <row r="1716" spans="1:7" x14ac:dyDescent="0.25">
      <c r="A1716" s="31" t="s">
        <v>2011</v>
      </c>
      <c r="B1716" s="31" t="s">
        <v>3282</v>
      </c>
      <c r="C1716" s="31" t="s">
        <v>383</v>
      </c>
      <c r="D1716" s="31" t="s">
        <v>9614</v>
      </c>
      <c r="E1716" s="31" t="s">
        <v>2012</v>
      </c>
      <c r="F1716" s="31" t="s">
        <v>2013</v>
      </c>
    </row>
    <row r="1717" spans="1:7" x14ac:dyDescent="0.25">
      <c r="A1717" s="31" t="s">
        <v>2011</v>
      </c>
      <c r="B1717" s="31" t="s">
        <v>3283</v>
      </c>
      <c r="C1717" s="31" t="s">
        <v>383</v>
      </c>
      <c r="D1717" s="31" t="s">
        <v>6633</v>
      </c>
      <c r="E1717" s="31" t="s">
        <v>2012</v>
      </c>
      <c r="F1717" s="31" t="s">
        <v>2013</v>
      </c>
    </row>
    <row r="1718" spans="1:7" x14ac:dyDescent="0.25">
      <c r="A1718" s="31" t="s">
        <v>2011</v>
      </c>
      <c r="B1718" s="31" t="s">
        <v>3284</v>
      </c>
      <c r="C1718" s="31" t="s">
        <v>383</v>
      </c>
      <c r="D1718" s="31" t="s">
        <v>6634</v>
      </c>
      <c r="E1718" s="31" t="s">
        <v>2012</v>
      </c>
      <c r="F1718" s="31" t="s">
        <v>2013</v>
      </c>
      <c r="G1718" s="34" t="s">
        <v>585</v>
      </c>
    </row>
    <row r="1719" spans="1:7" x14ac:dyDescent="0.25">
      <c r="A1719" s="31" t="s">
        <v>2011</v>
      </c>
      <c r="B1719" s="31" t="s">
        <v>3285</v>
      </c>
      <c r="C1719" s="31" t="s">
        <v>383</v>
      </c>
      <c r="D1719" s="31" t="s">
        <v>6635</v>
      </c>
      <c r="E1719" s="31" t="s">
        <v>2012</v>
      </c>
      <c r="F1719" s="31" t="s">
        <v>2013</v>
      </c>
      <c r="G1719" s="34" t="s">
        <v>822</v>
      </c>
    </row>
    <row r="1720" spans="1:7" x14ac:dyDescent="0.25">
      <c r="A1720" s="31" t="s">
        <v>2011</v>
      </c>
      <c r="B1720" s="31" t="s">
        <v>3286</v>
      </c>
      <c r="C1720" s="31" t="s">
        <v>383</v>
      </c>
      <c r="D1720" s="31" t="s">
        <v>6636</v>
      </c>
      <c r="E1720" s="31" t="s">
        <v>2012</v>
      </c>
      <c r="F1720" s="31" t="s">
        <v>2013</v>
      </c>
    </row>
    <row r="1721" spans="1:7" x14ac:dyDescent="0.25">
      <c r="A1721" s="31" t="s">
        <v>2011</v>
      </c>
      <c r="B1721" s="31" t="s">
        <v>3287</v>
      </c>
      <c r="C1721" s="31" t="s">
        <v>383</v>
      </c>
      <c r="D1721" s="31" t="s">
        <v>6637</v>
      </c>
      <c r="E1721" s="31" t="s">
        <v>2012</v>
      </c>
      <c r="F1721" s="31" t="s">
        <v>2013</v>
      </c>
      <c r="G1721" s="34" t="s">
        <v>9615</v>
      </c>
    </row>
    <row r="1722" spans="1:7" x14ac:dyDescent="0.25">
      <c r="A1722" s="31" t="s">
        <v>2011</v>
      </c>
      <c r="B1722" s="31" t="s">
        <v>3288</v>
      </c>
      <c r="C1722" s="31" t="s">
        <v>383</v>
      </c>
      <c r="D1722" s="31" t="s">
        <v>6638</v>
      </c>
      <c r="E1722" s="31" t="s">
        <v>2012</v>
      </c>
      <c r="F1722" s="31" t="s">
        <v>2018</v>
      </c>
    </row>
    <row r="1723" spans="1:7" x14ac:dyDescent="0.25">
      <c r="A1723" s="31" t="s">
        <v>2011</v>
      </c>
      <c r="B1723" s="31" t="s">
        <v>3289</v>
      </c>
      <c r="C1723" s="31" t="s">
        <v>383</v>
      </c>
      <c r="D1723" s="31" t="s">
        <v>6639</v>
      </c>
      <c r="E1723" s="31" t="s">
        <v>2012</v>
      </c>
      <c r="F1723" s="31" t="s">
        <v>2013</v>
      </c>
      <c r="G1723" s="34" t="s">
        <v>9616</v>
      </c>
    </row>
    <row r="1724" spans="1:7" x14ac:dyDescent="0.25">
      <c r="A1724" s="31" t="s">
        <v>2011</v>
      </c>
      <c r="B1724" s="31" t="s">
        <v>278</v>
      </c>
      <c r="C1724" s="31" t="s">
        <v>383</v>
      </c>
      <c r="D1724" s="31" t="s">
        <v>1209</v>
      </c>
      <c r="E1724" s="31" t="s">
        <v>2012</v>
      </c>
      <c r="F1724" s="31" t="s">
        <v>2013</v>
      </c>
      <c r="G1724" s="34" t="s">
        <v>9617</v>
      </c>
    </row>
    <row r="1725" spans="1:7" x14ac:dyDescent="0.25">
      <c r="A1725" s="31" t="s">
        <v>2011</v>
      </c>
      <c r="B1725" s="31" t="s">
        <v>3290</v>
      </c>
      <c r="C1725" s="31" t="s">
        <v>383</v>
      </c>
      <c r="D1725" s="31" t="s">
        <v>6640</v>
      </c>
      <c r="E1725" s="31" t="s">
        <v>2012</v>
      </c>
      <c r="F1725" s="31" t="s">
        <v>2013</v>
      </c>
      <c r="G1725" s="34" t="s">
        <v>3291</v>
      </c>
    </row>
    <row r="1726" spans="1:7" x14ac:dyDescent="0.25">
      <c r="A1726" s="31" t="s">
        <v>2011</v>
      </c>
      <c r="B1726" s="31" t="s">
        <v>3292</v>
      </c>
      <c r="C1726" s="31" t="s">
        <v>383</v>
      </c>
      <c r="D1726" s="31" t="s">
        <v>6641</v>
      </c>
      <c r="E1726" s="31" t="s">
        <v>2012</v>
      </c>
      <c r="F1726" s="31" t="s">
        <v>2013</v>
      </c>
      <c r="G1726" s="34" t="s">
        <v>1788</v>
      </c>
    </row>
    <row r="1727" spans="1:7" x14ac:dyDescent="0.25">
      <c r="A1727" s="31" t="s">
        <v>2011</v>
      </c>
      <c r="B1727" s="31" t="s">
        <v>897</v>
      </c>
      <c r="C1727" s="31" t="s">
        <v>383</v>
      </c>
      <c r="D1727" s="31" t="s">
        <v>1254</v>
      </c>
      <c r="E1727" s="31" t="s">
        <v>2012</v>
      </c>
      <c r="F1727" s="31" t="s">
        <v>2013</v>
      </c>
      <c r="G1727" s="34" t="s">
        <v>9618</v>
      </c>
    </row>
    <row r="1728" spans="1:7" x14ac:dyDescent="0.25">
      <c r="A1728" s="31" t="s">
        <v>2011</v>
      </c>
      <c r="B1728" s="31" t="s">
        <v>3293</v>
      </c>
      <c r="C1728" s="31" t="s">
        <v>383</v>
      </c>
      <c r="D1728" s="31" t="s">
        <v>6642</v>
      </c>
      <c r="E1728" s="31" t="s">
        <v>2012</v>
      </c>
      <c r="F1728" s="31" t="s">
        <v>2013</v>
      </c>
    </row>
    <row r="1729" spans="1:7" x14ac:dyDescent="0.25">
      <c r="A1729" s="31" t="s">
        <v>2011</v>
      </c>
      <c r="B1729" s="31" t="s">
        <v>3294</v>
      </c>
      <c r="C1729" s="31" t="s">
        <v>383</v>
      </c>
      <c r="D1729" s="31" t="s">
        <v>6643</v>
      </c>
      <c r="E1729" s="31" t="s">
        <v>2012</v>
      </c>
      <c r="F1729" s="31" t="s">
        <v>2017</v>
      </c>
      <c r="G1729" s="34" t="s">
        <v>2014</v>
      </c>
    </row>
    <row r="1730" spans="1:7" x14ac:dyDescent="0.25">
      <c r="A1730" s="31" t="s">
        <v>2011</v>
      </c>
      <c r="B1730" s="31" t="s">
        <v>29</v>
      </c>
      <c r="C1730" s="31" t="s">
        <v>383</v>
      </c>
      <c r="D1730" s="31" t="s">
        <v>1048</v>
      </c>
      <c r="E1730" s="31" t="s">
        <v>2012</v>
      </c>
      <c r="F1730" s="31" t="s">
        <v>2013</v>
      </c>
      <c r="G1730" s="34" t="s">
        <v>9619</v>
      </c>
    </row>
    <row r="1731" spans="1:7" x14ac:dyDescent="0.25">
      <c r="A1731" s="31" t="s">
        <v>2011</v>
      </c>
      <c r="B1731" s="31" t="s">
        <v>3295</v>
      </c>
      <c r="C1731" s="31" t="s">
        <v>383</v>
      </c>
      <c r="D1731" s="31" t="s">
        <v>9129</v>
      </c>
      <c r="E1731" s="31" t="s">
        <v>2012</v>
      </c>
      <c r="F1731" s="31" t="s">
        <v>2016</v>
      </c>
      <c r="G1731" s="34" t="s">
        <v>2014</v>
      </c>
    </row>
    <row r="1732" spans="1:7" x14ac:dyDescent="0.25">
      <c r="A1732" s="31" t="s">
        <v>2011</v>
      </c>
      <c r="B1732" s="31" t="s">
        <v>3296</v>
      </c>
      <c r="C1732" s="31" t="s">
        <v>383</v>
      </c>
      <c r="D1732" s="31" t="s">
        <v>6644</v>
      </c>
      <c r="E1732" s="31" t="s">
        <v>2012</v>
      </c>
      <c r="F1732" s="31" t="s">
        <v>2013</v>
      </c>
    </row>
    <row r="1733" spans="1:7" x14ac:dyDescent="0.25">
      <c r="A1733" s="31" t="s">
        <v>2011</v>
      </c>
      <c r="B1733" s="31" t="s">
        <v>3297</v>
      </c>
      <c r="C1733" s="31" t="s">
        <v>383</v>
      </c>
      <c r="D1733" s="31" t="s">
        <v>6645</v>
      </c>
      <c r="E1733" s="31" t="s">
        <v>2012</v>
      </c>
      <c r="F1733" s="31" t="s">
        <v>2013</v>
      </c>
      <c r="G1733" s="34" t="s">
        <v>9620</v>
      </c>
    </row>
    <row r="1734" spans="1:7" x14ac:dyDescent="0.25">
      <c r="A1734" s="31" t="s">
        <v>2011</v>
      </c>
      <c r="B1734" s="31" t="s">
        <v>3298</v>
      </c>
      <c r="C1734" s="31" t="s">
        <v>383</v>
      </c>
      <c r="D1734" s="31" t="s">
        <v>6646</v>
      </c>
      <c r="E1734" s="31" t="s">
        <v>2012</v>
      </c>
      <c r="F1734" s="31" t="s">
        <v>2013</v>
      </c>
      <c r="G1734" s="34" t="s">
        <v>3299</v>
      </c>
    </row>
    <row r="1735" spans="1:7" x14ac:dyDescent="0.25">
      <c r="A1735" s="31" t="s">
        <v>2011</v>
      </c>
      <c r="B1735" s="31" t="s">
        <v>3300</v>
      </c>
      <c r="C1735" s="31" t="s">
        <v>383</v>
      </c>
      <c r="D1735" s="31" t="s">
        <v>6647</v>
      </c>
      <c r="E1735" s="31" t="s">
        <v>2012</v>
      </c>
      <c r="F1735" s="31" t="s">
        <v>2013</v>
      </c>
      <c r="G1735" s="34" t="s">
        <v>3301</v>
      </c>
    </row>
    <row r="1736" spans="1:7" x14ac:dyDescent="0.25">
      <c r="A1736" s="31" t="s">
        <v>2011</v>
      </c>
      <c r="B1736" s="31" t="s">
        <v>3302</v>
      </c>
      <c r="C1736" s="31" t="s">
        <v>383</v>
      </c>
      <c r="D1736" s="31" t="s">
        <v>9130</v>
      </c>
      <c r="E1736" s="31" t="s">
        <v>2012</v>
      </c>
      <c r="F1736" s="31" t="s">
        <v>2017</v>
      </c>
      <c r="G1736" s="34" t="s">
        <v>2014</v>
      </c>
    </row>
    <row r="1737" spans="1:7" ht="15" customHeight="1" x14ac:dyDescent="0.25">
      <c r="A1737" s="31" t="s">
        <v>2011</v>
      </c>
      <c r="B1737" s="31" t="s">
        <v>3303</v>
      </c>
      <c r="C1737" s="31" t="s">
        <v>383</v>
      </c>
      <c r="D1737" s="31" t="s">
        <v>6648</v>
      </c>
      <c r="E1737" s="31" t="s">
        <v>2012</v>
      </c>
      <c r="F1737" s="31" t="s">
        <v>2013</v>
      </c>
    </row>
    <row r="1738" spans="1:7" x14ac:dyDescent="0.25">
      <c r="A1738" s="31" t="s">
        <v>2011</v>
      </c>
      <c r="B1738" s="31" t="s">
        <v>3304</v>
      </c>
      <c r="C1738" s="31" t="s">
        <v>383</v>
      </c>
      <c r="D1738" s="31" t="s">
        <v>9131</v>
      </c>
      <c r="E1738" s="31" t="s">
        <v>2012</v>
      </c>
      <c r="F1738" s="31" t="s">
        <v>2017</v>
      </c>
      <c r="G1738" s="34" t="s">
        <v>2014</v>
      </c>
    </row>
    <row r="1739" spans="1:7" ht="15" customHeight="1" x14ac:dyDescent="0.25">
      <c r="A1739" s="31" t="s">
        <v>2011</v>
      </c>
      <c r="B1739" s="31" t="s">
        <v>3305</v>
      </c>
      <c r="C1739" s="31" t="s">
        <v>383</v>
      </c>
      <c r="D1739" s="31" t="s">
        <v>6649</v>
      </c>
      <c r="E1739" s="31" t="s">
        <v>2012</v>
      </c>
      <c r="F1739" s="31" t="s">
        <v>2013</v>
      </c>
    </row>
    <row r="1740" spans="1:7" x14ac:dyDescent="0.25">
      <c r="A1740" s="31" t="s">
        <v>2011</v>
      </c>
      <c r="B1740" s="31" t="s">
        <v>3306</v>
      </c>
      <c r="C1740" s="31" t="s">
        <v>383</v>
      </c>
      <c r="D1740" s="31" t="s">
        <v>9132</v>
      </c>
      <c r="E1740" s="31" t="s">
        <v>2012</v>
      </c>
      <c r="F1740" s="31" t="s">
        <v>2017</v>
      </c>
      <c r="G1740" s="34" t="s">
        <v>2014</v>
      </c>
    </row>
    <row r="1741" spans="1:7" x14ac:dyDescent="0.25">
      <c r="A1741" s="31" t="s">
        <v>2011</v>
      </c>
      <c r="B1741" s="31" t="s">
        <v>3307</v>
      </c>
      <c r="C1741" s="31" t="s">
        <v>383</v>
      </c>
      <c r="D1741" s="31" t="s">
        <v>9133</v>
      </c>
      <c r="E1741" s="31" t="s">
        <v>2012</v>
      </c>
      <c r="F1741" s="31" t="s">
        <v>2017</v>
      </c>
      <c r="G1741" s="34" t="s">
        <v>2014</v>
      </c>
    </row>
    <row r="1742" spans="1:7" x14ac:dyDescent="0.25">
      <c r="A1742" s="31" t="s">
        <v>2011</v>
      </c>
      <c r="B1742" s="31" t="s">
        <v>3308</v>
      </c>
      <c r="C1742" s="31" t="s">
        <v>383</v>
      </c>
      <c r="D1742" s="31" t="s">
        <v>6650</v>
      </c>
      <c r="E1742" s="31" t="s">
        <v>2012</v>
      </c>
      <c r="F1742" s="31" t="s">
        <v>2013</v>
      </c>
    </row>
    <row r="1743" spans="1:7" ht="15" customHeight="1" x14ac:dyDescent="0.25">
      <c r="A1743" s="31" t="s">
        <v>2011</v>
      </c>
      <c r="B1743" s="31" t="s">
        <v>3309</v>
      </c>
      <c r="C1743" s="31" t="s">
        <v>383</v>
      </c>
      <c r="D1743" s="31" t="s">
        <v>6651</v>
      </c>
      <c r="E1743" s="31" t="s">
        <v>2012</v>
      </c>
      <c r="F1743" s="31" t="s">
        <v>2013</v>
      </c>
    </row>
    <row r="1744" spans="1:7" x14ac:dyDescent="0.25">
      <c r="A1744" s="31" t="s">
        <v>2011</v>
      </c>
      <c r="B1744" s="31" t="s">
        <v>795</v>
      </c>
      <c r="C1744" s="31" t="s">
        <v>383</v>
      </c>
      <c r="D1744" s="31" t="s">
        <v>8848</v>
      </c>
      <c r="E1744" s="31" t="s">
        <v>2012</v>
      </c>
      <c r="F1744" s="31" t="s">
        <v>2028</v>
      </c>
    </row>
    <row r="1745" spans="1:7" x14ac:dyDescent="0.25">
      <c r="A1745" s="31" t="s">
        <v>2011</v>
      </c>
      <c r="B1745" s="31" t="s">
        <v>3310</v>
      </c>
      <c r="C1745" s="31" t="s">
        <v>383</v>
      </c>
      <c r="D1745" s="31" t="s">
        <v>6652</v>
      </c>
      <c r="E1745" s="31" t="s">
        <v>2012</v>
      </c>
      <c r="F1745" s="31" t="s">
        <v>2018</v>
      </c>
    </row>
    <row r="1746" spans="1:7" x14ac:dyDescent="0.25">
      <c r="A1746" s="31" t="s">
        <v>2011</v>
      </c>
      <c r="B1746" s="31" t="s">
        <v>322</v>
      </c>
      <c r="C1746" s="31" t="s">
        <v>383</v>
      </c>
      <c r="D1746" s="31" t="s">
        <v>1246</v>
      </c>
      <c r="E1746" s="31" t="s">
        <v>2012</v>
      </c>
      <c r="F1746" s="31" t="s">
        <v>2018</v>
      </c>
    </row>
    <row r="1747" spans="1:7" x14ac:dyDescent="0.25">
      <c r="A1747" s="31" t="s">
        <v>2011</v>
      </c>
      <c r="B1747" s="31" t="s">
        <v>3311</v>
      </c>
      <c r="C1747" s="31" t="s">
        <v>383</v>
      </c>
      <c r="D1747" s="31" t="s">
        <v>6653</v>
      </c>
      <c r="E1747" s="31" t="s">
        <v>2012</v>
      </c>
      <c r="F1747" s="31" t="s">
        <v>2018</v>
      </c>
    </row>
    <row r="1748" spans="1:7" ht="15" customHeight="1" x14ac:dyDescent="0.25">
      <c r="A1748" s="31" t="s">
        <v>2011</v>
      </c>
      <c r="B1748" s="31" t="s">
        <v>463</v>
      </c>
      <c r="C1748" s="31" t="s">
        <v>383</v>
      </c>
      <c r="D1748" s="31" t="s">
        <v>1506</v>
      </c>
      <c r="E1748" s="31" t="s">
        <v>2012</v>
      </c>
      <c r="F1748" s="31" t="s">
        <v>2018</v>
      </c>
    </row>
    <row r="1749" spans="1:7" x14ac:dyDescent="0.25">
      <c r="A1749" s="31" t="s">
        <v>2011</v>
      </c>
      <c r="B1749" s="31" t="s">
        <v>3312</v>
      </c>
      <c r="C1749" s="31" t="s">
        <v>383</v>
      </c>
      <c r="D1749" s="31" t="s">
        <v>6654</v>
      </c>
      <c r="E1749" s="31" t="s">
        <v>2012</v>
      </c>
      <c r="F1749" s="31" t="s">
        <v>2018</v>
      </c>
    </row>
    <row r="1750" spans="1:7" ht="15" customHeight="1" x14ac:dyDescent="0.25">
      <c r="A1750" s="31" t="s">
        <v>2011</v>
      </c>
      <c r="B1750" s="31" t="s">
        <v>3313</v>
      </c>
      <c r="C1750" s="31" t="s">
        <v>383</v>
      </c>
      <c r="D1750" s="31" t="s">
        <v>6655</v>
      </c>
      <c r="E1750" s="31" t="s">
        <v>2012</v>
      </c>
      <c r="F1750" s="31" t="s">
        <v>2018</v>
      </c>
    </row>
    <row r="1751" spans="1:7" x14ac:dyDescent="0.25">
      <c r="A1751" s="31" t="s">
        <v>2011</v>
      </c>
      <c r="B1751" s="31" t="s">
        <v>3314</v>
      </c>
      <c r="C1751" s="31" t="s">
        <v>383</v>
      </c>
      <c r="D1751" s="31" t="s">
        <v>9621</v>
      </c>
      <c r="E1751" s="31" t="s">
        <v>2012</v>
      </c>
      <c r="F1751" s="31" t="s">
        <v>2013</v>
      </c>
      <c r="G1751" s="34" t="s">
        <v>9622</v>
      </c>
    </row>
    <row r="1752" spans="1:7" x14ac:dyDescent="0.25">
      <c r="A1752" s="31" t="s">
        <v>2011</v>
      </c>
      <c r="B1752" s="31" t="s">
        <v>464</v>
      </c>
      <c r="C1752" s="31" t="s">
        <v>383</v>
      </c>
      <c r="D1752" s="31" t="s">
        <v>1507</v>
      </c>
      <c r="E1752" s="31" t="s">
        <v>2012</v>
      </c>
      <c r="F1752" s="31" t="s">
        <v>2018</v>
      </c>
    </row>
    <row r="1753" spans="1:7" x14ac:dyDescent="0.25">
      <c r="A1753" s="31" t="s">
        <v>2011</v>
      </c>
      <c r="B1753" s="31" t="s">
        <v>3315</v>
      </c>
      <c r="C1753" s="31" t="s">
        <v>383</v>
      </c>
      <c r="D1753" s="31" t="s">
        <v>6656</v>
      </c>
      <c r="E1753" s="31" t="s">
        <v>2012</v>
      </c>
      <c r="F1753" s="31" t="s">
        <v>2013</v>
      </c>
    </row>
    <row r="1754" spans="1:7" ht="15" customHeight="1" x14ac:dyDescent="0.25">
      <c r="A1754" s="31" t="s">
        <v>2011</v>
      </c>
      <c r="B1754" s="31" t="s">
        <v>465</v>
      </c>
      <c r="C1754" s="31" t="s">
        <v>383</v>
      </c>
      <c r="D1754" s="31" t="s">
        <v>8849</v>
      </c>
      <c r="E1754" s="31" t="s">
        <v>2012</v>
      </c>
      <c r="F1754" s="31" t="s">
        <v>2018</v>
      </c>
    </row>
    <row r="1755" spans="1:7" x14ac:dyDescent="0.25">
      <c r="A1755" s="31" t="s">
        <v>2011</v>
      </c>
      <c r="B1755" s="31" t="s">
        <v>3316</v>
      </c>
      <c r="C1755" s="31" t="s">
        <v>383</v>
      </c>
      <c r="D1755" s="31" t="s">
        <v>6657</v>
      </c>
      <c r="E1755" s="31" t="s">
        <v>2012</v>
      </c>
      <c r="F1755" s="31" t="s">
        <v>2018</v>
      </c>
    </row>
    <row r="1756" spans="1:7" x14ac:dyDescent="0.25">
      <c r="A1756" s="31" t="s">
        <v>2011</v>
      </c>
      <c r="B1756" s="31" t="s">
        <v>3317</v>
      </c>
      <c r="C1756" s="31" t="s">
        <v>383</v>
      </c>
      <c r="D1756" s="31" t="s">
        <v>6658</v>
      </c>
      <c r="E1756" s="31" t="s">
        <v>2012</v>
      </c>
      <c r="F1756" s="31" t="s">
        <v>2017</v>
      </c>
      <c r="G1756" s="34" t="s">
        <v>2014</v>
      </c>
    </row>
    <row r="1757" spans="1:7" x14ac:dyDescent="0.25">
      <c r="A1757" s="31" t="s">
        <v>2011</v>
      </c>
      <c r="B1757" s="31" t="s">
        <v>3318</v>
      </c>
      <c r="C1757" s="31" t="s">
        <v>383</v>
      </c>
      <c r="D1757" s="31" t="s">
        <v>6659</v>
      </c>
      <c r="E1757" s="31" t="s">
        <v>2012</v>
      </c>
      <c r="F1757" s="31" t="s">
        <v>2013</v>
      </c>
      <c r="G1757" s="34" t="s">
        <v>1802</v>
      </c>
    </row>
    <row r="1758" spans="1:7" x14ac:dyDescent="0.25">
      <c r="A1758" s="31" t="s">
        <v>2011</v>
      </c>
      <c r="B1758" s="31" t="s">
        <v>3319</v>
      </c>
      <c r="C1758" s="31" t="s">
        <v>383</v>
      </c>
      <c r="D1758" s="31" t="s">
        <v>6660</v>
      </c>
      <c r="E1758" s="31" t="s">
        <v>2012</v>
      </c>
      <c r="F1758" s="31" t="s">
        <v>2013</v>
      </c>
    </row>
    <row r="1759" spans="1:7" x14ac:dyDescent="0.25">
      <c r="A1759" s="31" t="s">
        <v>2011</v>
      </c>
      <c r="B1759" s="31" t="s">
        <v>3320</v>
      </c>
      <c r="C1759" s="31" t="s">
        <v>383</v>
      </c>
      <c r="D1759" s="31" t="s">
        <v>6661</v>
      </c>
      <c r="E1759" s="31" t="s">
        <v>2012</v>
      </c>
      <c r="F1759" s="31" t="s">
        <v>2013</v>
      </c>
      <c r="G1759" s="34" t="s">
        <v>789</v>
      </c>
    </row>
    <row r="1760" spans="1:7" x14ac:dyDescent="0.25">
      <c r="A1760" s="31" t="s">
        <v>2011</v>
      </c>
      <c r="B1760" s="31" t="s">
        <v>466</v>
      </c>
      <c r="C1760" s="31" t="s">
        <v>383</v>
      </c>
      <c r="D1760" s="31" t="s">
        <v>8850</v>
      </c>
      <c r="E1760" s="31" t="s">
        <v>2012</v>
      </c>
      <c r="F1760" s="31" t="s">
        <v>2018</v>
      </c>
    </row>
    <row r="1761" spans="1:7" ht="15" customHeight="1" x14ac:dyDescent="0.25">
      <c r="A1761" s="31" t="s">
        <v>2011</v>
      </c>
      <c r="B1761" s="31" t="s">
        <v>1508</v>
      </c>
      <c r="C1761" s="31" t="s">
        <v>383</v>
      </c>
      <c r="D1761" s="31" t="s">
        <v>9295</v>
      </c>
      <c r="E1761" s="31" t="s">
        <v>2012</v>
      </c>
      <c r="F1761" s="31" t="s">
        <v>2018</v>
      </c>
      <c r="G1761" s="34" t="s">
        <v>9255</v>
      </c>
    </row>
    <row r="1762" spans="1:7" x14ac:dyDescent="0.25">
      <c r="A1762" s="31" t="s">
        <v>2011</v>
      </c>
      <c r="B1762" s="31" t="s">
        <v>978</v>
      </c>
      <c r="C1762" s="31" t="s">
        <v>383</v>
      </c>
      <c r="D1762" s="31" t="s">
        <v>6662</v>
      </c>
      <c r="E1762" s="31" t="s">
        <v>2012</v>
      </c>
      <c r="F1762" s="31" t="s">
        <v>2013</v>
      </c>
    </row>
    <row r="1763" spans="1:7" x14ac:dyDescent="0.25">
      <c r="A1763" s="31" t="s">
        <v>2011</v>
      </c>
      <c r="B1763" s="31" t="s">
        <v>3321</v>
      </c>
      <c r="C1763" s="31" t="s">
        <v>383</v>
      </c>
      <c r="D1763" s="31" t="s">
        <v>6663</v>
      </c>
      <c r="E1763" s="31" t="s">
        <v>2012</v>
      </c>
      <c r="F1763" s="31" t="s">
        <v>2013</v>
      </c>
    </row>
    <row r="1764" spans="1:7" x14ac:dyDescent="0.25">
      <c r="A1764" s="31" t="s">
        <v>2011</v>
      </c>
      <c r="B1764" s="31" t="s">
        <v>3322</v>
      </c>
      <c r="C1764" s="31" t="s">
        <v>383</v>
      </c>
      <c r="D1764" s="31" t="s">
        <v>6664</v>
      </c>
      <c r="E1764" s="31" t="s">
        <v>2012</v>
      </c>
      <c r="F1764" s="31" t="s">
        <v>2013</v>
      </c>
    </row>
    <row r="1765" spans="1:7" x14ac:dyDescent="0.25">
      <c r="A1765" s="31" t="s">
        <v>2011</v>
      </c>
      <c r="B1765" s="31" t="s">
        <v>3323</v>
      </c>
      <c r="C1765" s="31" t="s">
        <v>383</v>
      </c>
      <c r="D1765" s="31" t="s">
        <v>6665</v>
      </c>
      <c r="E1765" s="31" t="s">
        <v>2012</v>
      </c>
      <c r="F1765" s="31" t="s">
        <v>2013</v>
      </c>
    </row>
    <row r="1766" spans="1:7" x14ac:dyDescent="0.25">
      <c r="A1766" s="31" t="s">
        <v>2011</v>
      </c>
      <c r="B1766" s="31" t="s">
        <v>3324</v>
      </c>
      <c r="C1766" s="31" t="s">
        <v>383</v>
      </c>
      <c r="D1766" s="31" t="s">
        <v>6666</v>
      </c>
      <c r="E1766" s="31" t="s">
        <v>2012</v>
      </c>
      <c r="F1766" s="31" t="s">
        <v>2013</v>
      </c>
    </row>
    <row r="1767" spans="1:7" x14ac:dyDescent="0.25">
      <c r="A1767" s="31" t="s">
        <v>2011</v>
      </c>
      <c r="B1767" s="31" t="s">
        <v>3325</v>
      </c>
      <c r="C1767" s="31" t="s">
        <v>383</v>
      </c>
      <c r="D1767" s="31" t="s">
        <v>6667</v>
      </c>
      <c r="E1767" s="31" t="s">
        <v>2012</v>
      </c>
      <c r="F1767" s="31" t="s">
        <v>2013</v>
      </c>
    </row>
    <row r="1768" spans="1:7" x14ac:dyDescent="0.25">
      <c r="A1768" s="31" t="s">
        <v>2011</v>
      </c>
      <c r="B1768" s="31" t="s">
        <v>3326</v>
      </c>
      <c r="C1768" s="31" t="s">
        <v>383</v>
      </c>
      <c r="D1768" s="31" t="s">
        <v>6668</v>
      </c>
      <c r="E1768" s="31" t="s">
        <v>2012</v>
      </c>
      <c r="F1768" s="31" t="s">
        <v>2013</v>
      </c>
    </row>
    <row r="1769" spans="1:7" x14ac:dyDescent="0.25">
      <c r="A1769" s="31" t="s">
        <v>2011</v>
      </c>
      <c r="B1769" s="31" t="s">
        <v>3327</v>
      </c>
      <c r="C1769" s="31" t="s">
        <v>383</v>
      </c>
      <c r="D1769" s="31" t="s">
        <v>6669</v>
      </c>
      <c r="E1769" s="31" t="s">
        <v>2012</v>
      </c>
      <c r="F1769" s="31" t="s">
        <v>2017</v>
      </c>
      <c r="G1769" s="34" t="s">
        <v>2014</v>
      </c>
    </row>
    <row r="1770" spans="1:7" x14ac:dyDescent="0.25">
      <c r="A1770" s="31" t="s">
        <v>2011</v>
      </c>
      <c r="B1770" s="31" t="s">
        <v>467</v>
      </c>
      <c r="C1770" s="31" t="s">
        <v>383</v>
      </c>
      <c r="D1770" s="31" t="s">
        <v>8851</v>
      </c>
      <c r="E1770" s="31" t="s">
        <v>2012</v>
      </c>
      <c r="F1770" s="31" t="s">
        <v>2018</v>
      </c>
    </row>
    <row r="1771" spans="1:7" x14ac:dyDescent="0.25">
      <c r="A1771" s="31" t="s">
        <v>2011</v>
      </c>
      <c r="B1771" s="31" t="s">
        <v>1509</v>
      </c>
      <c r="C1771" s="31" t="s">
        <v>383</v>
      </c>
      <c r="D1771" s="31" t="s">
        <v>9296</v>
      </c>
      <c r="E1771" s="31" t="s">
        <v>2012</v>
      </c>
      <c r="F1771" s="31" t="s">
        <v>2018</v>
      </c>
      <c r="G1771" s="34" t="s">
        <v>9255</v>
      </c>
    </row>
    <row r="1772" spans="1:7" x14ac:dyDescent="0.25">
      <c r="A1772" s="31" t="s">
        <v>2011</v>
      </c>
      <c r="B1772" s="31" t="s">
        <v>3328</v>
      </c>
      <c r="C1772" s="31" t="s">
        <v>383</v>
      </c>
      <c r="D1772" s="31" t="s">
        <v>6670</v>
      </c>
      <c r="E1772" s="31" t="s">
        <v>2012</v>
      </c>
      <c r="F1772" s="31" t="s">
        <v>2013</v>
      </c>
      <c r="G1772" s="34" t="s">
        <v>617</v>
      </c>
    </row>
    <row r="1773" spans="1:7" x14ac:dyDescent="0.25">
      <c r="A1773" s="31" t="s">
        <v>2011</v>
      </c>
      <c r="B1773" s="31" t="s">
        <v>3329</v>
      </c>
      <c r="C1773" s="31" t="s">
        <v>383</v>
      </c>
      <c r="D1773" s="31" t="s">
        <v>6671</v>
      </c>
      <c r="E1773" s="31" t="s">
        <v>2012</v>
      </c>
      <c r="F1773" s="31" t="s">
        <v>2013</v>
      </c>
      <c r="G1773" s="34" t="s">
        <v>9623</v>
      </c>
    </row>
    <row r="1774" spans="1:7" x14ac:dyDescent="0.25">
      <c r="A1774" s="31" t="s">
        <v>2011</v>
      </c>
      <c r="B1774" s="31" t="s">
        <v>3330</v>
      </c>
      <c r="C1774" s="31" t="s">
        <v>383</v>
      </c>
      <c r="D1774" s="31" t="s">
        <v>6672</v>
      </c>
      <c r="E1774" s="31" t="s">
        <v>2012</v>
      </c>
      <c r="F1774" s="31" t="s">
        <v>2013</v>
      </c>
    </row>
    <row r="1775" spans="1:7" x14ac:dyDescent="0.25">
      <c r="A1775" s="31" t="s">
        <v>2011</v>
      </c>
      <c r="B1775" s="31" t="s">
        <v>3331</v>
      </c>
      <c r="C1775" s="31" t="s">
        <v>383</v>
      </c>
      <c r="D1775" s="31" t="s">
        <v>6673</v>
      </c>
      <c r="E1775" s="31" t="s">
        <v>2012</v>
      </c>
      <c r="F1775" s="31" t="s">
        <v>2013</v>
      </c>
      <c r="G1775" s="34" t="s">
        <v>656</v>
      </c>
    </row>
    <row r="1776" spans="1:7" x14ac:dyDescent="0.25">
      <c r="A1776" s="31" t="s">
        <v>2011</v>
      </c>
      <c r="B1776" s="31" t="s">
        <v>3332</v>
      </c>
      <c r="C1776" s="31" t="s">
        <v>383</v>
      </c>
      <c r="D1776" s="31" t="s">
        <v>6674</v>
      </c>
      <c r="E1776" s="31" t="s">
        <v>2012</v>
      </c>
      <c r="F1776" s="31" t="s">
        <v>2013</v>
      </c>
    </row>
    <row r="1777" spans="1:7" x14ac:dyDescent="0.25">
      <c r="A1777" s="31" t="s">
        <v>2011</v>
      </c>
      <c r="B1777" s="31" t="s">
        <v>3333</v>
      </c>
      <c r="C1777" s="31" t="s">
        <v>383</v>
      </c>
      <c r="D1777" s="31" t="s">
        <v>6675</v>
      </c>
      <c r="E1777" s="31" t="s">
        <v>2012</v>
      </c>
      <c r="F1777" s="31" t="s">
        <v>2013</v>
      </c>
    </row>
    <row r="1778" spans="1:7" x14ac:dyDescent="0.25">
      <c r="A1778" s="31" t="s">
        <v>2011</v>
      </c>
      <c r="B1778" s="31" t="s">
        <v>3334</v>
      </c>
      <c r="C1778" s="31" t="s">
        <v>383</v>
      </c>
      <c r="D1778" s="31" t="s">
        <v>6676</v>
      </c>
      <c r="E1778" s="31" t="s">
        <v>2012</v>
      </c>
      <c r="F1778" s="31" t="s">
        <v>2013</v>
      </c>
    </row>
    <row r="1779" spans="1:7" x14ac:dyDescent="0.25">
      <c r="A1779" s="31" t="s">
        <v>2011</v>
      </c>
      <c r="B1779" s="31" t="s">
        <v>1510</v>
      </c>
      <c r="C1779" s="31" t="s">
        <v>383</v>
      </c>
      <c r="D1779" s="31" t="s">
        <v>8852</v>
      </c>
      <c r="E1779" s="31" t="s">
        <v>2012</v>
      </c>
      <c r="F1779" s="31" t="s">
        <v>2018</v>
      </c>
    </row>
    <row r="1780" spans="1:7" x14ac:dyDescent="0.25">
      <c r="A1780" s="31" t="s">
        <v>2011</v>
      </c>
      <c r="B1780" s="31" t="s">
        <v>2988</v>
      </c>
      <c r="C1780" s="31" t="s">
        <v>383</v>
      </c>
      <c r="D1780" s="31" t="s">
        <v>8853</v>
      </c>
      <c r="E1780" s="31" t="s">
        <v>2012</v>
      </c>
      <c r="F1780" s="31" t="s">
        <v>2018</v>
      </c>
    </row>
    <row r="1781" spans="1:7" x14ac:dyDescent="0.25">
      <c r="A1781" s="31" t="s">
        <v>2011</v>
      </c>
      <c r="B1781" s="31" t="s">
        <v>3335</v>
      </c>
      <c r="C1781" s="31" t="s">
        <v>383</v>
      </c>
      <c r="D1781" s="31" t="s">
        <v>6677</v>
      </c>
      <c r="E1781" s="31" t="s">
        <v>2012</v>
      </c>
      <c r="F1781" s="31" t="s">
        <v>2018</v>
      </c>
    </row>
    <row r="1782" spans="1:7" x14ac:dyDescent="0.25">
      <c r="A1782" s="31" t="s">
        <v>2011</v>
      </c>
      <c r="B1782" s="31" t="s">
        <v>3336</v>
      </c>
      <c r="C1782" s="31" t="s">
        <v>383</v>
      </c>
      <c r="D1782" s="31" t="s">
        <v>6678</v>
      </c>
      <c r="E1782" s="31" t="s">
        <v>2012</v>
      </c>
      <c r="F1782" s="31" t="s">
        <v>2013</v>
      </c>
      <c r="G1782" s="34" t="s">
        <v>3337</v>
      </c>
    </row>
    <row r="1783" spans="1:7" x14ac:dyDescent="0.25">
      <c r="A1783" s="31" t="s">
        <v>2011</v>
      </c>
      <c r="B1783" s="31" t="s">
        <v>1921</v>
      </c>
      <c r="C1783" s="31" t="s">
        <v>383</v>
      </c>
      <c r="D1783" s="31" t="s">
        <v>6679</v>
      </c>
      <c r="E1783" s="31" t="s">
        <v>2012</v>
      </c>
      <c r="F1783" s="31" t="s">
        <v>2017</v>
      </c>
      <c r="G1783" s="34" t="s">
        <v>2014</v>
      </c>
    </row>
    <row r="1784" spans="1:7" x14ac:dyDescent="0.25">
      <c r="A1784" s="31" t="s">
        <v>2011</v>
      </c>
      <c r="B1784" s="31" t="s">
        <v>3338</v>
      </c>
      <c r="C1784" s="31" t="s">
        <v>383</v>
      </c>
      <c r="D1784" s="31" t="s">
        <v>6680</v>
      </c>
      <c r="E1784" s="31" t="s">
        <v>2012</v>
      </c>
      <c r="F1784" s="31" t="s">
        <v>2013</v>
      </c>
      <c r="G1784" s="34" t="s">
        <v>9624</v>
      </c>
    </row>
    <row r="1785" spans="1:7" x14ac:dyDescent="0.25">
      <c r="A1785" s="31" t="s">
        <v>2011</v>
      </c>
      <c r="B1785" s="31" t="s">
        <v>3339</v>
      </c>
      <c r="C1785" s="31" t="s">
        <v>383</v>
      </c>
      <c r="D1785" s="31" t="s">
        <v>6681</v>
      </c>
      <c r="E1785" s="31" t="s">
        <v>2012</v>
      </c>
      <c r="F1785" s="31" t="s">
        <v>2013</v>
      </c>
    </row>
    <row r="1786" spans="1:7" x14ac:dyDescent="0.25">
      <c r="A1786" s="31" t="s">
        <v>2011</v>
      </c>
      <c r="B1786" s="31" t="s">
        <v>3340</v>
      </c>
      <c r="C1786" s="31" t="s">
        <v>383</v>
      </c>
      <c r="D1786" s="31" t="s">
        <v>6682</v>
      </c>
      <c r="E1786" s="31" t="s">
        <v>2012</v>
      </c>
      <c r="F1786" s="31" t="s">
        <v>2013</v>
      </c>
      <c r="G1786" s="34" t="s">
        <v>656</v>
      </c>
    </row>
    <row r="1787" spans="1:7" x14ac:dyDescent="0.25">
      <c r="A1787" s="31" t="s">
        <v>2011</v>
      </c>
      <c r="B1787" s="31" t="s">
        <v>3341</v>
      </c>
      <c r="C1787" s="31" t="s">
        <v>383</v>
      </c>
      <c r="D1787" s="31" t="s">
        <v>6683</v>
      </c>
      <c r="E1787" s="31" t="s">
        <v>2012</v>
      </c>
      <c r="F1787" s="31" t="s">
        <v>2013</v>
      </c>
    </row>
    <row r="1788" spans="1:7" x14ac:dyDescent="0.25">
      <c r="A1788" s="31" t="s">
        <v>2011</v>
      </c>
      <c r="B1788" s="31" t="s">
        <v>3342</v>
      </c>
      <c r="C1788" s="31" t="s">
        <v>383</v>
      </c>
      <c r="D1788" s="31" t="s">
        <v>6684</v>
      </c>
      <c r="E1788" s="31" t="s">
        <v>2012</v>
      </c>
      <c r="F1788" s="31" t="s">
        <v>2018</v>
      </c>
    </row>
    <row r="1789" spans="1:7" x14ac:dyDescent="0.25">
      <c r="A1789" s="31" t="s">
        <v>2011</v>
      </c>
      <c r="B1789" s="31" t="s">
        <v>3343</v>
      </c>
      <c r="C1789" s="31" t="s">
        <v>383</v>
      </c>
      <c r="D1789" s="31" t="s">
        <v>6685</v>
      </c>
      <c r="E1789" s="31" t="s">
        <v>2012</v>
      </c>
      <c r="F1789" s="31" t="s">
        <v>2013</v>
      </c>
    </row>
    <row r="1790" spans="1:7" x14ac:dyDescent="0.25">
      <c r="A1790" s="31" t="s">
        <v>2011</v>
      </c>
      <c r="B1790" s="31" t="s">
        <v>1013</v>
      </c>
      <c r="C1790" s="31" t="s">
        <v>383</v>
      </c>
      <c r="D1790" s="31" t="s">
        <v>6686</v>
      </c>
      <c r="E1790" s="31" t="s">
        <v>2012</v>
      </c>
      <c r="F1790" s="31" t="s">
        <v>2015</v>
      </c>
      <c r="G1790" s="34" t="s">
        <v>2032</v>
      </c>
    </row>
    <row r="1791" spans="1:7" x14ac:dyDescent="0.25">
      <c r="A1791" s="31" t="s">
        <v>2011</v>
      </c>
      <c r="B1791" s="31" t="s">
        <v>1013</v>
      </c>
      <c r="C1791" s="31" t="s">
        <v>383</v>
      </c>
      <c r="D1791" s="31" t="s">
        <v>6687</v>
      </c>
      <c r="E1791" s="31" t="s">
        <v>2012</v>
      </c>
      <c r="F1791" s="31" t="s">
        <v>2015</v>
      </c>
      <c r="G1791" s="34" t="s">
        <v>2014</v>
      </c>
    </row>
    <row r="1792" spans="1:7" x14ac:dyDescent="0.25">
      <c r="A1792" s="31" t="s">
        <v>2011</v>
      </c>
      <c r="B1792" s="31" t="s">
        <v>3344</v>
      </c>
      <c r="C1792" s="31" t="s">
        <v>383</v>
      </c>
      <c r="D1792" s="31" t="s">
        <v>9625</v>
      </c>
      <c r="E1792" s="31" t="s">
        <v>2012</v>
      </c>
      <c r="F1792" s="31" t="s">
        <v>2013</v>
      </c>
    </row>
    <row r="1793" spans="1:7" x14ac:dyDescent="0.25">
      <c r="A1793" s="31" t="s">
        <v>2011</v>
      </c>
      <c r="B1793" s="31" t="s">
        <v>731</v>
      </c>
      <c r="C1793" s="31" t="s">
        <v>383</v>
      </c>
      <c r="D1793" s="31" t="s">
        <v>6688</v>
      </c>
      <c r="E1793" s="31" t="s">
        <v>2012</v>
      </c>
      <c r="F1793" s="31" t="s">
        <v>2018</v>
      </c>
    </row>
    <row r="1794" spans="1:7" x14ac:dyDescent="0.25">
      <c r="A1794" s="31" t="s">
        <v>2011</v>
      </c>
      <c r="B1794" s="31" t="s">
        <v>731</v>
      </c>
      <c r="C1794" s="31" t="s">
        <v>383</v>
      </c>
      <c r="D1794" s="31" t="s">
        <v>6690</v>
      </c>
      <c r="E1794" s="31" t="s">
        <v>2012</v>
      </c>
      <c r="F1794" s="31" t="s">
        <v>2017</v>
      </c>
      <c r="G1794" s="34" t="s">
        <v>2014</v>
      </c>
    </row>
    <row r="1795" spans="1:7" x14ac:dyDescent="0.25">
      <c r="A1795" s="31" t="s">
        <v>2011</v>
      </c>
      <c r="B1795" s="31" t="s">
        <v>731</v>
      </c>
      <c r="C1795" s="31" t="s">
        <v>383</v>
      </c>
      <c r="D1795" s="31" t="s">
        <v>6689</v>
      </c>
      <c r="E1795" s="31" t="s">
        <v>2012</v>
      </c>
      <c r="F1795" s="31" t="s">
        <v>2013</v>
      </c>
      <c r="G1795" s="34" t="s">
        <v>731</v>
      </c>
    </row>
    <row r="1796" spans="1:7" x14ac:dyDescent="0.25">
      <c r="A1796" s="31" t="s">
        <v>2011</v>
      </c>
      <c r="B1796" s="31" t="s">
        <v>796</v>
      </c>
      <c r="C1796" s="31" t="s">
        <v>383</v>
      </c>
      <c r="D1796" s="31" t="s">
        <v>8854</v>
      </c>
      <c r="E1796" s="31" t="s">
        <v>2012</v>
      </c>
      <c r="F1796" s="31" t="s">
        <v>2028</v>
      </c>
    </row>
    <row r="1797" spans="1:7" x14ac:dyDescent="0.25">
      <c r="A1797" s="31" t="s">
        <v>2011</v>
      </c>
      <c r="B1797" s="31" t="s">
        <v>3345</v>
      </c>
      <c r="C1797" s="31" t="s">
        <v>383</v>
      </c>
      <c r="D1797" s="31" t="s">
        <v>6691</v>
      </c>
      <c r="E1797" s="31" t="s">
        <v>2012</v>
      </c>
      <c r="F1797" s="31" t="s">
        <v>2013</v>
      </c>
    </row>
    <row r="1798" spans="1:7" x14ac:dyDescent="0.25">
      <c r="A1798" s="31" t="s">
        <v>2011</v>
      </c>
      <c r="B1798" s="31" t="s">
        <v>3346</v>
      </c>
      <c r="C1798" s="31" t="s">
        <v>383</v>
      </c>
      <c r="D1798" s="31" t="s">
        <v>6692</v>
      </c>
      <c r="E1798" s="31" t="s">
        <v>2012</v>
      </c>
      <c r="F1798" s="31" t="s">
        <v>2013</v>
      </c>
    </row>
    <row r="1799" spans="1:7" x14ac:dyDescent="0.25">
      <c r="A1799" s="31" t="s">
        <v>2011</v>
      </c>
      <c r="B1799" s="31" t="s">
        <v>1511</v>
      </c>
      <c r="C1799" s="31" t="s">
        <v>383</v>
      </c>
      <c r="D1799" s="31" t="s">
        <v>9297</v>
      </c>
      <c r="E1799" s="31" t="s">
        <v>2012</v>
      </c>
      <c r="F1799" s="31" t="s">
        <v>2018</v>
      </c>
      <c r="G1799" s="34" t="s">
        <v>9255</v>
      </c>
    </row>
    <row r="1800" spans="1:7" x14ac:dyDescent="0.25">
      <c r="A1800" s="31" t="s">
        <v>2011</v>
      </c>
      <c r="B1800" s="31" t="s">
        <v>159</v>
      </c>
      <c r="C1800" s="31" t="s">
        <v>383</v>
      </c>
      <c r="D1800" s="31" t="s">
        <v>1512</v>
      </c>
      <c r="E1800" s="31" t="s">
        <v>2012</v>
      </c>
      <c r="F1800" s="31" t="s">
        <v>2018</v>
      </c>
    </row>
    <row r="1801" spans="1:7" x14ac:dyDescent="0.25">
      <c r="A1801" s="31" t="s">
        <v>2011</v>
      </c>
      <c r="B1801" s="31" t="s">
        <v>3347</v>
      </c>
      <c r="C1801" s="31" t="s">
        <v>383</v>
      </c>
      <c r="D1801" s="31" t="s">
        <v>6693</v>
      </c>
      <c r="E1801" s="31" t="s">
        <v>2012</v>
      </c>
      <c r="F1801" s="31" t="s">
        <v>2013</v>
      </c>
      <c r="G1801" s="34" t="s">
        <v>630</v>
      </c>
    </row>
    <row r="1802" spans="1:7" x14ac:dyDescent="0.25">
      <c r="A1802" s="31" t="s">
        <v>2011</v>
      </c>
      <c r="B1802" s="31" t="s">
        <v>3348</v>
      </c>
      <c r="C1802" s="31" t="s">
        <v>383</v>
      </c>
      <c r="D1802" s="31" t="s">
        <v>6694</v>
      </c>
      <c r="E1802" s="31" t="s">
        <v>2012</v>
      </c>
      <c r="F1802" s="31" t="s">
        <v>2018</v>
      </c>
    </row>
    <row r="1803" spans="1:7" x14ac:dyDescent="0.25">
      <c r="A1803" s="31" t="s">
        <v>2011</v>
      </c>
      <c r="B1803" s="31" t="s">
        <v>3349</v>
      </c>
      <c r="C1803" s="31" t="s">
        <v>383</v>
      </c>
      <c r="D1803" s="31" t="s">
        <v>6695</v>
      </c>
      <c r="E1803" s="31" t="s">
        <v>2012</v>
      </c>
      <c r="F1803" s="31" t="s">
        <v>2018</v>
      </c>
    </row>
    <row r="1804" spans="1:7" x14ac:dyDescent="0.25">
      <c r="A1804" s="31" t="s">
        <v>2011</v>
      </c>
      <c r="B1804" s="31" t="s">
        <v>3350</v>
      </c>
      <c r="C1804" s="31" t="s">
        <v>383</v>
      </c>
      <c r="D1804" s="31" t="s">
        <v>6696</v>
      </c>
      <c r="E1804" s="31" t="s">
        <v>2012</v>
      </c>
      <c r="F1804" s="31" t="s">
        <v>2018</v>
      </c>
    </row>
    <row r="1805" spans="1:7" x14ac:dyDescent="0.25">
      <c r="A1805" s="31" t="s">
        <v>2011</v>
      </c>
      <c r="B1805" s="31" t="s">
        <v>3351</v>
      </c>
      <c r="C1805" s="31" t="s">
        <v>383</v>
      </c>
      <c r="D1805" s="31" t="s">
        <v>6697</v>
      </c>
      <c r="E1805" s="31" t="s">
        <v>2012</v>
      </c>
      <c r="F1805" s="31" t="s">
        <v>2018</v>
      </c>
    </row>
    <row r="1806" spans="1:7" x14ac:dyDescent="0.25">
      <c r="A1806" s="31" t="s">
        <v>2011</v>
      </c>
      <c r="B1806" s="31" t="s">
        <v>3352</v>
      </c>
      <c r="C1806" s="31" t="s">
        <v>383</v>
      </c>
      <c r="D1806" s="31" t="s">
        <v>6698</v>
      </c>
      <c r="E1806" s="31" t="s">
        <v>2012</v>
      </c>
      <c r="F1806" s="31" t="s">
        <v>2018</v>
      </c>
    </row>
    <row r="1807" spans="1:7" x14ac:dyDescent="0.25">
      <c r="A1807" s="31" t="s">
        <v>2011</v>
      </c>
      <c r="B1807" s="31" t="s">
        <v>3353</v>
      </c>
      <c r="C1807" s="31" t="s">
        <v>383</v>
      </c>
      <c r="D1807" s="31" t="s">
        <v>1062</v>
      </c>
      <c r="E1807" s="31" t="s">
        <v>2012</v>
      </c>
      <c r="F1807" s="31" t="s">
        <v>2018</v>
      </c>
    </row>
    <row r="1808" spans="1:7" x14ac:dyDescent="0.25">
      <c r="A1808" s="31" t="s">
        <v>2011</v>
      </c>
      <c r="B1808" s="31" t="s">
        <v>2672</v>
      </c>
      <c r="C1808" s="31" t="s">
        <v>383</v>
      </c>
      <c r="D1808" s="31" t="s">
        <v>6699</v>
      </c>
      <c r="E1808" s="31" t="s">
        <v>2012</v>
      </c>
      <c r="F1808" s="31" t="s">
        <v>2018</v>
      </c>
    </row>
    <row r="1809" spans="1:7" x14ac:dyDescent="0.25">
      <c r="A1809" s="31" t="s">
        <v>2011</v>
      </c>
      <c r="B1809" s="31" t="s">
        <v>3354</v>
      </c>
      <c r="C1809" s="31" t="s">
        <v>383</v>
      </c>
      <c r="D1809" s="31" t="s">
        <v>1248</v>
      </c>
      <c r="E1809" s="31" t="s">
        <v>2012</v>
      </c>
      <c r="F1809" s="31" t="s">
        <v>2018</v>
      </c>
    </row>
    <row r="1810" spans="1:7" x14ac:dyDescent="0.25">
      <c r="A1810" s="31" t="s">
        <v>2011</v>
      </c>
      <c r="B1810" s="31" t="s">
        <v>3355</v>
      </c>
      <c r="C1810" s="31" t="s">
        <v>383</v>
      </c>
      <c r="D1810" s="31" t="s">
        <v>1251</v>
      </c>
      <c r="E1810" s="31" t="s">
        <v>2012</v>
      </c>
      <c r="F1810" s="31" t="s">
        <v>2018</v>
      </c>
    </row>
    <row r="1811" spans="1:7" x14ac:dyDescent="0.25">
      <c r="A1811" s="31" t="s">
        <v>2011</v>
      </c>
      <c r="B1811" s="31" t="s">
        <v>3356</v>
      </c>
      <c r="C1811" s="31" t="s">
        <v>383</v>
      </c>
      <c r="D1811" s="31" t="s">
        <v>6700</v>
      </c>
      <c r="E1811" s="31" t="s">
        <v>2012</v>
      </c>
      <c r="F1811" s="31" t="s">
        <v>2018</v>
      </c>
    </row>
    <row r="1812" spans="1:7" x14ac:dyDescent="0.25">
      <c r="A1812" s="31" t="s">
        <v>2011</v>
      </c>
      <c r="B1812" s="31" t="s">
        <v>3357</v>
      </c>
      <c r="C1812" s="31" t="s">
        <v>383</v>
      </c>
      <c r="D1812" s="31" t="s">
        <v>1253</v>
      </c>
      <c r="E1812" s="31" t="s">
        <v>2012</v>
      </c>
      <c r="F1812" s="31" t="s">
        <v>2018</v>
      </c>
    </row>
    <row r="1813" spans="1:7" x14ac:dyDescent="0.25">
      <c r="A1813" s="31" t="s">
        <v>2011</v>
      </c>
      <c r="B1813" s="31" t="s">
        <v>3358</v>
      </c>
      <c r="C1813" s="31" t="s">
        <v>383</v>
      </c>
      <c r="D1813" s="31" t="s">
        <v>1257</v>
      </c>
      <c r="E1813" s="31" t="s">
        <v>2012</v>
      </c>
      <c r="F1813" s="31" t="s">
        <v>2018</v>
      </c>
    </row>
    <row r="1814" spans="1:7" x14ac:dyDescent="0.25">
      <c r="A1814" s="31" t="s">
        <v>2011</v>
      </c>
      <c r="B1814" s="31" t="s">
        <v>709</v>
      </c>
      <c r="C1814" s="31" t="s">
        <v>383</v>
      </c>
      <c r="D1814" s="31" t="s">
        <v>1891</v>
      </c>
      <c r="E1814" s="31" t="s">
        <v>2012</v>
      </c>
      <c r="F1814" s="31" t="s">
        <v>2018</v>
      </c>
    </row>
    <row r="1815" spans="1:7" x14ac:dyDescent="0.25">
      <c r="A1815" s="31" t="s">
        <v>2011</v>
      </c>
      <c r="B1815" s="31" t="s">
        <v>3359</v>
      </c>
      <c r="C1815" s="31" t="s">
        <v>383</v>
      </c>
      <c r="D1815" s="31" t="s">
        <v>6701</v>
      </c>
      <c r="E1815" s="31" t="s">
        <v>2012</v>
      </c>
      <c r="F1815" s="31" t="s">
        <v>2017</v>
      </c>
      <c r="G1815" s="34" t="s">
        <v>2014</v>
      </c>
    </row>
    <row r="1816" spans="1:7" x14ac:dyDescent="0.25">
      <c r="A1816" s="31" t="s">
        <v>2011</v>
      </c>
      <c r="B1816" s="31" t="s">
        <v>3360</v>
      </c>
      <c r="C1816" s="31" t="s">
        <v>383</v>
      </c>
      <c r="D1816" s="31" t="s">
        <v>6702</v>
      </c>
      <c r="E1816" s="31" t="s">
        <v>2012</v>
      </c>
      <c r="F1816" s="31" t="s">
        <v>2013</v>
      </c>
      <c r="G1816" s="34" t="s">
        <v>752</v>
      </c>
    </row>
    <row r="1817" spans="1:7" x14ac:dyDescent="0.25">
      <c r="A1817" s="31" t="s">
        <v>2011</v>
      </c>
      <c r="B1817" s="31" t="s">
        <v>3361</v>
      </c>
      <c r="C1817" s="31" t="s">
        <v>383</v>
      </c>
      <c r="D1817" s="31" t="s">
        <v>6703</v>
      </c>
      <c r="E1817" s="31" t="s">
        <v>2012</v>
      </c>
      <c r="F1817" s="31" t="s">
        <v>2013</v>
      </c>
    </row>
    <row r="1818" spans="1:7" x14ac:dyDescent="0.25">
      <c r="A1818" s="31" t="s">
        <v>2011</v>
      </c>
      <c r="B1818" s="31" t="s">
        <v>726</v>
      </c>
      <c r="C1818" s="31" t="s">
        <v>383</v>
      </c>
      <c r="D1818" s="31" t="s">
        <v>9298</v>
      </c>
      <c r="E1818" s="31" t="s">
        <v>2012</v>
      </c>
      <c r="F1818" s="31" t="s">
        <v>2018</v>
      </c>
      <c r="G1818" s="34" t="s">
        <v>9255</v>
      </c>
    </row>
    <row r="1819" spans="1:7" x14ac:dyDescent="0.25">
      <c r="A1819" s="31" t="s">
        <v>2011</v>
      </c>
      <c r="B1819" s="31" t="s">
        <v>3362</v>
      </c>
      <c r="C1819" s="31" t="s">
        <v>383</v>
      </c>
      <c r="D1819" s="31" t="s">
        <v>6704</v>
      </c>
      <c r="E1819" s="31" t="s">
        <v>2012</v>
      </c>
      <c r="F1819" s="31" t="s">
        <v>2018</v>
      </c>
    </row>
    <row r="1820" spans="1:7" x14ac:dyDescent="0.25">
      <c r="A1820" s="31" t="s">
        <v>2011</v>
      </c>
      <c r="B1820" s="31" t="s">
        <v>898</v>
      </c>
      <c r="C1820" s="31" t="s">
        <v>383</v>
      </c>
      <c r="D1820" s="31" t="s">
        <v>6705</v>
      </c>
      <c r="E1820" s="31" t="s">
        <v>2012</v>
      </c>
      <c r="F1820" s="31" t="s">
        <v>2013</v>
      </c>
      <c r="G1820" s="34" t="s">
        <v>9626</v>
      </c>
    </row>
    <row r="1821" spans="1:7" x14ac:dyDescent="0.25">
      <c r="A1821" s="31" t="s">
        <v>2011</v>
      </c>
      <c r="B1821" s="31" t="s">
        <v>3363</v>
      </c>
      <c r="C1821" s="31" t="s">
        <v>383</v>
      </c>
      <c r="D1821" s="31" t="s">
        <v>6706</v>
      </c>
      <c r="E1821" s="31" t="s">
        <v>2012</v>
      </c>
      <c r="F1821" s="31" t="s">
        <v>2013</v>
      </c>
    </row>
    <row r="1822" spans="1:7" x14ac:dyDescent="0.25">
      <c r="A1822" s="31" t="s">
        <v>2011</v>
      </c>
      <c r="B1822" s="31" t="s">
        <v>19</v>
      </c>
      <c r="C1822" s="31" t="s">
        <v>383</v>
      </c>
      <c r="D1822" s="31" t="s">
        <v>1032</v>
      </c>
      <c r="E1822" s="31" t="s">
        <v>2012</v>
      </c>
      <c r="F1822" s="31" t="s">
        <v>2013</v>
      </c>
      <c r="G1822" s="34" t="s">
        <v>9627</v>
      </c>
    </row>
    <row r="1823" spans="1:7" x14ac:dyDescent="0.25">
      <c r="A1823" s="31" t="s">
        <v>2011</v>
      </c>
      <c r="B1823" s="31" t="s">
        <v>1920</v>
      </c>
      <c r="C1823" s="31" t="s">
        <v>383</v>
      </c>
      <c r="D1823" s="31" t="s">
        <v>6707</v>
      </c>
      <c r="E1823" s="31" t="s">
        <v>2012</v>
      </c>
      <c r="F1823" s="31" t="s">
        <v>2013</v>
      </c>
    </row>
    <row r="1824" spans="1:7" x14ac:dyDescent="0.25">
      <c r="A1824" s="31" t="s">
        <v>2011</v>
      </c>
      <c r="B1824" s="31" t="s">
        <v>3364</v>
      </c>
      <c r="C1824" s="31" t="s">
        <v>383</v>
      </c>
      <c r="D1824" s="31" t="s">
        <v>9134</v>
      </c>
      <c r="E1824" s="31" t="s">
        <v>2012</v>
      </c>
      <c r="F1824" s="31" t="s">
        <v>2017</v>
      </c>
      <c r="G1824" s="34" t="s">
        <v>2014</v>
      </c>
    </row>
    <row r="1825" spans="1:7" ht="15" customHeight="1" x14ac:dyDescent="0.25">
      <c r="A1825" s="31" t="s">
        <v>2011</v>
      </c>
      <c r="B1825" s="31" t="s">
        <v>3364</v>
      </c>
      <c r="C1825" s="31" t="s">
        <v>383</v>
      </c>
      <c r="D1825" s="31" t="s">
        <v>6708</v>
      </c>
      <c r="E1825" s="31" t="s">
        <v>2012</v>
      </c>
      <c r="F1825" s="31" t="s">
        <v>2013</v>
      </c>
      <c r="G1825" s="34" t="s">
        <v>3365</v>
      </c>
    </row>
    <row r="1826" spans="1:7" x14ac:dyDescent="0.25">
      <c r="A1826" s="31" t="s">
        <v>2011</v>
      </c>
      <c r="B1826" s="31" t="s">
        <v>3366</v>
      </c>
      <c r="C1826" s="31" t="s">
        <v>383</v>
      </c>
      <c r="D1826" s="31" t="s">
        <v>6709</v>
      </c>
      <c r="E1826" s="31" t="s">
        <v>2012</v>
      </c>
      <c r="F1826" s="31" t="s">
        <v>2017</v>
      </c>
      <c r="G1826" s="34" t="s">
        <v>2014</v>
      </c>
    </row>
    <row r="1827" spans="1:7" x14ac:dyDescent="0.25">
      <c r="A1827" s="31" t="s">
        <v>2011</v>
      </c>
      <c r="B1827" s="31" t="s">
        <v>3367</v>
      </c>
      <c r="C1827" s="31" t="s">
        <v>383</v>
      </c>
      <c r="D1827" s="31" t="s">
        <v>6710</v>
      </c>
      <c r="E1827" s="31" t="s">
        <v>2012</v>
      </c>
      <c r="F1827" s="31" t="s">
        <v>2013</v>
      </c>
    </row>
    <row r="1828" spans="1:7" x14ac:dyDescent="0.25">
      <c r="A1828" s="31" t="s">
        <v>2011</v>
      </c>
      <c r="B1828" s="31" t="s">
        <v>1513</v>
      </c>
      <c r="C1828" s="31" t="s">
        <v>383</v>
      </c>
      <c r="D1828" s="31" t="s">
        <v>8855</v>
      </c>
      <c r="E1828" s="31" t="s">
        <v>2012</v>
      </c>
      <c r="F1828" s="31" t="s">
        <v>2018</v>
      </c>
    </row>
    <row r="1829" spans="1:7" x14ac:dyDescent="0.25">
      <c r="A1829" s="31" t="s">
        <v>2011</v>
      </c>
      <c r="B1829" s="31" t="s">
        <v>3368</v>
      </c>
      <c r="C1829" s="31" t="s">
        <v>383</v>
      </c>
      <c r="D1829" s="31" t="s">
        <v>6711</v>
      </c>
      <c r="E1829" s="31" t="s">
        <v>2012</v>
      </c>
      <c r="F1829" s="31" t="s">
        <v>2013</v>
      </c>
      <c r="G1829" s="34" t="s">
        <v>9628</v>
      </c>
    </row>
    <row r="1830" spans="1:7" x14ac:dyDescent="0.25">
      <c r="A1830" s="31" t="s">
        <v>2011</v>
      </c>
      <c r="B1830" s="31" t="s">
        <v>3369</v>
      </c>
      <c r="C1830" s="31" t="s">
        <v>383</v>
      </c>
      <c r="D1830" s="31" t="s">
        <v>6712</v>
      </c>
      <c r="E1830" s="31" t="s">
        <v>2012</v>
      </c>
      <c r="F1830" s="31" t="s">
        <v>2013</v>
      </c>
    </row>
    <row r="1831" spans="1:7" x14ac:dyDescent="0.25">
      <c r="A1831" s="31" t="s">
        <v>2011</v>
      </c>
      <c r="B1831" s="31" t="s">
        <v>3370</v>
      </c>
      <c r="C1831" s="31" t="s">
        <v>383</v>
      </c>
      <c r="D1831" s="31" t="s">
        <v>6713</v>
      </c>
      <c r="E1831" s="31" t="s">
        <v>2012</v>
      </c>
      <c r="F1831" s="31" t="s">
        <v>2013</v>
      </c>
    </row>
    <row r="1832" spans="1:7" x14ac:dyDescent="0.25">
      <c r="A1832" s="31" t="s">
        <v>2011</v>
      </c>
      <c r="B1832" s="31" t="s">
        <v>164</v>
      </c>
      <c r="C1832" s="31" t="s">
        <v>383</v>
      </c>
      <c r="D1832" s="31" t="s">
        <v>8856</v>
      </c>
      <c r="E1832" s="31" t="s">
        <v>2012</v>
      </c>
      <c r="F1832" s="31" t="s">
        <v>2018</v>
      </c>
    </row>
    <row r="1833" spans="1:7" x14ac:dyDescent="0.25">
      <c r="A1833" s="31" t="s">
        <v>2011</v>
      </c>
      <c r="B1833" s="31" t="s">
        <v>1514</v>
      </c>
      <c r="C1833" s="31" t="s">
        <v>383</v>
      </c>
      <c r="D1833" s="31" t="s">
        <v>6714</v>
      </c>
      <c r="E1833" s="31" t="s">
        <v>2012</v>
      </c>
      <c r="F1833" s="31" t="s">
        <v>2018</v>
      </c>
    </row>
    <row r="1834" spans="1:7" x14ac:dyDescent="0.25">
      <c r="A1834" s="31" t="s">
        <v>2011</v>
      </c>
      <c r="B1834" s="31" t="s">
        <v>3371</v>
      </c>
      <c r="C1834" s="31" t="s">
        <v>383</v>
      </c>
      <c r="D1834" s="31" t="s">
        <v>6715</v>
      </c>
      <c r="E1834" s="31" t="s">
        <v>2012</v>
      </c>
      <c r="F1834" s="31" t="s">
        <v>2013</v>
      </c>
    </row>
    <row r="1835" spans="1:7" x14ac:dyDescent="0.25">
      <c r="A1835" s="31" t="s">
        <v>2011</v>
      </c>
      <c r="B1835" s="31" t="s">
        <v>3372</v>
      </c>
      <c r="C1835" s="31" t="s">
        <v>383</v>
      </c>
      <c r="D1835" s="31" t="s">
        <v>6716</v>
      </c>
      <c r="E1835" s="31" t="s">
        <v>2012</v>
      </c>
      <c r="F1835" s="31" t="s">
        <v>2013</v>
      </c>
    </row>
    <row r="1836" spans="1:7" x14ac:dyDescent="0.25">
      <c r="A1836" s="31" t="s">
        <v>2011</v>
      </c>
      <c r="B1836" s="31" t="s">
        <v>3373</v>
      </c>
      <c r="C1836" s="31" t="s">
        <v>383</v>
      </c>
      <c r="D1836" s="31" t="s">
        <v>6717</v>
      </c>
      <c r="E1836" s="31" t="s">
        <v>2012</v>
      </c>
      <c r="F1836" s="31" t="s">
        <v>2013</v>
      </c>
      <c r="G1836" s="34" t="s">
        <v>588</v>
      </c>
    </row>
    <row r="1837" spans="1:7" x14ac:dyDescent="0.25">
      <c r="A1837" s="31" t="s">
        <v>2011</v>
      </c>
      <c r="B1837" s="31" t="s">
        <v>1024</v>
      </c>
      <c r="C1837" s="31" t="s">
        <v>383</v>
      </c>
      <c r="D1837" s="31" t="s">
        <v>1092</v>
      </c>
      <c r="E1837" s="31" t="s">
        <v>2012</v>
      </c>
      <c r="F1837" s="31" t="s">
        <v>2013</v>
      </c>
      <c r="G1837" s="34" t="s">
        <v>9629</v>
      </c>
    </row>
    <row r="1838" spans="1:7" x14ac:dyDescent="0.25">
      <c r="A1838" s="31" t="s">
        <v>2011</v>
      </c>
      <c r="B1838" s="31" t="s">
        <v>3374</v>
      </c>
      <c r="C1838" s="31" t="s">
        <v>383</v>
      </c>
      <c r="D1838" s="31" t="s">
        <v>6718</v>
      </c>
      <c r="E1838" s="31" t="s">
        <v>2012</v>
      </c>
      <c r="F1838" s="31" t="s">
        <v>2013</v>
      </c>
    </row>
    <row r="1839" spans="1:7" x14ac:dyDescent="0.25">
      <c r="A1839" s="31" t="s">
        <v>2011</v>
      </c>
      <c r="B1839" s="31" t="s">
        <v>1804</v>
      </c>
      <c r="C1839" s="31" t="s">
        <v>383</v>
      </c>
      <c r="D1839" s="31" t="s">
        <v>6719</v>
      </c>
      <c r="E1839" s="31" t="s">
        <v>2012</v>
      </c>
      <c r="F1839" s="31" t="s">
        <v>2013</v>
      </c>
      <c r="G1839" s="34" t="s">
        <v>9630</v>
      </c>
    </row>
    <row r="1840" spans="1:7" x14ac:dyDescent="0.25">
      <c r="A1840" s="31" t="s">
        <v>2011</v>
      </c>
      <c r="B1840" s="31" t="s">
        <v>3375</v>
      </c>
      <c r="C1840" s="31" t="s">
        <v>383</v>
      </c>
      <c r="D1840" s="31" t="s">
        <v>6720</v>
      </c>
      <c r="E1840" s="31" t="s">
        <v>2012</v>
      </c>
      <c r="F1840" s="31" t="s">
        <v>2018</v>
      </c>
    </row>
    <row r="1841" spans="1:7" x14ac:dyDescent="0.25">
      <c r="A1841" s="31" t="s">
        <v>2011</v>
      </c>
      <c r="B1841" s="31" t="s">
        <v>3376</v>
      </c>
      <c r="C1841" s="31" t="s">
        <v>383</v>
      </c>
      <c r="D1841" s="31" t="s">
        <v>6721</v>
      </c>
      <c r="E1841" s="31" t="s">
        <v>2012</v>
      </c>
      <c r="F1841" s="31" t="s">
        <v>2017</v>
      </c>
      <c r="G1841" s="34" t="s">
        <v>2014</v>
      </c>
    </row>
    <row r="1842" spans="1:7" x14ac:dyDescent="0.25">
      <c r="A1842" s="31" t="s">
        <v>2011</v>
      </c>
      <c r="B1842" s="31" t="s">
        <v>3377</v>
      </c>
      <c r="C1842" s="31" t="s">
        <v>383</v>
      </c>
      <c r="D1842" s="31" t="s">
        <v>6722</v>
      </c>
      <c r="E1842" s="31" t="s">
        <v>2012</v>
      </c>
      <c r="F1842" s="31" t="s">
        <v>2017</v>
      </c>
      <c r="G1842" s="34" t="s">
        <v>2014</v>
      </c>
    </row>
    <row r="1843" spans="1:7" x14ac:dyDescent="0.25">
      <c r="A1843" s="31" t="s">
        <v>2011</v>
      </c>
      <c r="B1843" s="31" t="s">
        <v>3378</v>
      </c>
      <c r="C1843" s="31" t="s">
        <v>383</v>
      </c>
      <c r="D1843" s="31" t="s">
        <v>6723</v>
      </c>
      <c r="E1843" s="31" t="s">
        <v>2012</v>
      </c>
      <c r="F1843" s="31" t="s">
        <v>2017</v>
      </c>
      <c r="G1843" s="34" t="s">
        <v>2014</v>
      </c>
    </row>
    <row r="1844" spans="1:7" ht="15" customHeight="1" x14ac:dyDescent="0.25">
      <c r="A1844" s="31" t="s">
        <v>2011</v>
      </c>
      <c r="B1844" s="31" t="s">
        <v>3379</v>
      </c>
      <c r="C1844" s="31" t="s">
        <v>383</v>
      </c>
      <c r="D1844" s="31" t="s">
        <v>6724</v>
      </c>
      <c r="E1844" s="31" t="s">
        <v>2012</v>
      </c>
      <c r="F1844" s="31" t="s">
        <v>2017</v>
      </c>
      <c r="G1844" s="34" t="s">
        <v>2014</v>
      </c>
    </row>
    <row r="1845" spans="1:7" x14ac:dyDescent="0.25">
      <c r="A1845" s="31" t="s">
        <v>2011</v>
      </c>
      <c r="B1845" s="31" t="s">
        <v>3380</v>
      </c>
      <c r="C1845" s="31" t="s">
        <v>383</v>
      </c>
      <c r="D1845" s="31" t="s">
        <v>6725</v>
      </c>
      <c r="E1845" s="31" t="s">
        <v>2012</v>
      </c>
      <c r="F1845" s="31" t="s">
        <v>2017</v>
      </c>
      <c r="G1845" s="34" t="s">
        <v>2014</v>
      </c>
    </row>
    <row r="1846" spans="1:7" x14ac:dyDescent="0.25">
      <c r="A1846" s="31" t="s">
        <v>2011</v>
      </c>
      <c r="B1846" s="31" t="s">
        <v>3381</v>
      </c>
      <c r="C1846" s="31" t="s">
        <v>383</v>
      </c>
      <c r="D1846" s="31" t="s">
        <v>6726</v>
      </c>
      <c r="E1846" s="31" t="s">
        <v>2012</v>
      </c>
      <c r="F1846" s="31" t="s">
        <v>2017</v>
      </c>
      <c r="G1846" s="34" t="s">
        <v>2014</v>
      </c>
    </row>
    <row r="1847" spans="1:7" ht="15" customHeight="1" x14ac:dyDescent="0.25">
      <c r="A1847" s="31" t="s">
        <v>2011</v>
      </c>
      <c r="B1847" s="31" t="s">
        <v>3382</v>
      </c>
      <c r="C1847" s="31" t="s">
        <v>383</v>
      </c>
      <c r="D1847" s="31" t="s">
        <v>6727</v>
      </c>
      <c r="E1847" s="31" t="s">
        <v>2012</v>
      </c>
      <c r="F1847" s="31" t="s">
        <v>2017</v>
      </c>
      <c r="G1847" s="34" t="s">
        <v>2014</v>
      </c>
    </row>
    <row r="1848" spans="1:7" ht="15" customHeight="1" x14ac:dyDescent="0.25">
      <c r="A1848" s="31" t="s">
        <v>2011</v>
      </c>
      <c r="B1848" s="31" t="s">
        <v>3383</v>
      </c>
      <c r="C1848" s="31" t="s">
        <v>383</v>
      </c>
      <c r="D1848" s="31" t="s">
        <v>6728</v>
      </c>
      <c r="E1848" s="31" t="s">
        <v>2012</v>
      </c>
      <c r="F1848" s="31" t="s">
        <v>2017</v>
      </c>
      <c r="G1848" s="34" t="s">
        <v>2014</v>
      </c>
    </row>
    <row r="1849" spans="1:7" x14ac:dyDescent="0.25">
      <c r="A1849" s="31" t="s">
        <v>2011</v>
      </c>
      <c r="B1849" s="31" t="s">
        <v>3384</v>
      </c>
      <c r="C1849" s="31" t="s">
        <v>383</v>
      </c>
      <c r="D1849" s="31" t="s">
        <v>6729</v>
      </c>
      <c r="E1849" s="31" t="s">
        <v>2012</v>
      </c>
      <c r="F1849" s="31" t="s">
        <v>2017</v>
      </c>
      <c r="G1849" s="34" t="s">
        <v>2014</v>
      </c>
    </row>
    <row r="1850" spans="1:7" x14ac:dyDescent="0.25">
      <c r="A1850" s="31" t="s">
        <v>2011</v>
      </c>
      <c r="B1850" s="31" t="s">
        <v>3385</v>
      </c>
      <c r="C1850" s="31" t="s">
        <v>383</v>
      </c>
      <c r="D1850" s="31" t="s">
        <v>6730</v>
      </c>
      <c r="E1850" s="31" t="s">
        <v>2012</v>
      </c>
      <c r="F1850" s="31" t="s">
        <v>2017</v>
      </c>
      <c r="G1850" s="34" t="s">
        <v>2014</v>
      </c>
    </row>
    <row r="1851" spans="1:7" x14ac:dyDescent="0.25">
      <c r="A1851" s="31" t="s">
        <v>2011</v>
      </c>
      <c r="B1851" s="31" t="s">
        <v>3386</v>
      </c>
      <c r="C1851" s="31" t="s">
        <v>383</v>
      </c>
      <c r="D1851" s="31" t="s">
        <v>6731</v>
      </c>
      <c r="E1851" s="31" t="s">
        <v>2012</v>
      </c>
      <c r="F1851" s="31" t="s">
        <v>2017</v>
      </c>
      <c r="G1851" s="34" t="s">
        <v>2014</v>
      </c>
    </row>
    <row r="1852" spans="1:7" x14ac:dyDescent="0.25">
      <c r="A1852" s="31" t="s">
        <v>2011</v>
      </c>
      <c r="B1852" s="31" t="s">
        <v>3387</v>
      </c>
      <c r="C1852" s="31" t="s">
        <v>383</v>
      </c>
      <c r="D1852" s="31" t="s">
        <v>6732</v>
      </c>
      <c r="E1852" s="31" t="s">
        <v>2012</v>
      </c>
      <c r="F1852" s="31" t="s">
        <v>2017</v>
      </c>
      <c r="G1852" s="34" t="s">
        <v>2014</v>
      </c>
    </row>
    <row r="1853" spans="1:7" x14ac:dyDescent="0.25">
      <c r="A1853" s="31" t="s">
        <v>2011</v>
      </c>
      <c r="B1853" s="31" t="s">
        <v>3388</v>
      </c>
      <c r="C1853" s="31" t="s">
        <v>383</v>
      </c>
      <c r="D1853" s="31" t="s">
        <v>6733</v>
      </c>
      <c r="E1853" s="31" t="s">
        <v>2012</v>
      </c>
      <c r="F1853" s="31" t="s">
        <v>2017</v>
      </c>
      <c r="G1853" s="34" t="s">
        <v>2014</v>
      </c>
    </row>
    <row r="1854" spans="1:7" x14ac:dyDescent="0.25">
      <c r="A1854" s="31" t="s">
        <v>2011</v>
      </c>
      <c r="B1854" s="31" t="s">
        <v>3389</v>
      </c>
      <c r="C1854" s="31" t="s">
        <v>383</v>
      </c>
      <c r="D1854" s="31" t="s">
        <v>6734</v>
      </c>
      <c r="E1854" s="31" t="s">
        <v>2012</v>
      </c>
      <c r="F1854" s="31" t="s">
        <v>2017</v>
      </c>
      <c r="G1854" s="34" t="s">
        <v>2014</v>
      </c>
    </row>
    <row r="1855" spans="1:7" x14ac:dyDescent="0.25">
      <c r="A1855" s="31" t="s">
        <v>2011</v>
      </c>
      <c r="B1855" s="31" t="s">
        <v>899</v>
      </c>
      <c r="C1855" s="31" t="s">
        <v>383</v>
      </c>
      <c r="D1855" s="31" t="s">
        <v>1161</v>
      </c>
      <c r="E1855" s="31" t="s">
        <v>2012</v>
      </c>
      <c r="F1855" s="31" t="s">
        <v>2013</v>
      </c>
      <c r="G1855" s="34" t="s">
        <v>9631</v>
      </c>
    </row>
    <row r="1856" spans="1:7" x14ac:dyDescent="0.25">
      <c r="A1856" s="31" t="s">
        <v>2011</v>
      </c>
      <c r="B1856" s="31" t="s">
        <v>3390</v>
      </c>
      <c r="C1856" s="31" t="s">
        <v>383</v>
      </c>
      <c r="D1856" s="31" t="s">
        <v>6735</v>
      </c>
      <c r="E1856" s="31" t="s">
        <v>2012</v>
      </c>
      <c r="F1856" s="31" t="s">
        <v>2013</v>
      </c>
      <c r="G1856" s="34" t="s">
        <v>2074</v>
      </c>
    </row>
    <row r="1857" spans="1:7" x14ac:dyDescent="0.25">
      <c r="A1857" s="31" t="s">
        <v>2011</v>
      </c>
      <c r="B1857" s="31" t="s">
        <v>3391</v>
      </c>
      <c r="C1857" s="31" t="s">
        <v>383</v>
      </c>
      <c r="D1857" s="31" t="s">
        <v>6736</v>
      </c>
      <c r="E1857" s="31" t="s">
        <v>2012</v>
      </c>
      <c r="F1857" s="31" t="s">
        <v>2018</v>
      </c>
    </row>
    <row r="1858" spans="1:7" x14ac:dyDescent="0.25">
      <c r="A1858" s="31" t="s">
        <v>2011</v>
      </c>
      <c r="B1858" s="31" t="s">
        <v>3392</v>
      </c>
      <c r="C1858" s="31" t="s">
        <v>383</v>
      </c>
      <c r="D1858" s="31" t="s">
        <v>9135</v>
      </c>
      <c r="E1858" s="31" t="s">
        <v>2012</v>
      </c>
      <c r="F1858" s="31" t="s">
        <v>2017</v>
      </c>
      <c r="G1858" s="34" t="s">
        <v>2014</v>
      </c>
    </row>
    <row r="1859" spans="1:7" x14ac:dyDescent="0.25">
      <c r="A1859" s="31" t="s">
        <v>2011</v>
      </c>
      <c r="B1859" s="31" t="s">
        <v>3393</v>
      </c>
      <c r="C1859" s="31" t="s">
        <v>383</v>
      </c>
      <c r="D1859" s="31" t="s">
        <v>6737</v>
      </c>
      <c r="E1859" s="31" t="s">
        <v>2012</v>
      </c>
      <c r="F1859" s="31" t="s">
        <v>2018</v>
      </c>
    </row>
    <row r="1860" spans="1:7" x14ac:dyDescent="0.25">
      <c r="A1860" s="31" t="s">
        <v>2011</v>
      </c>
      <c r="B1860" s="31" t="s">
        <v>299</v>
      </c>
      <c r="C1860" s="31" t="s">
        <v>383</v>
      </c>
      <c r="D1860" s="31" t="s">
        <v>1082</v>
      </c>
      <c r="E1860" s="31" t="s">
        <v>2012</v>
      </c>
      <c r="F1860" s="31" t="s">
        <v>2013</v>
      </c>
      <c r="G1860" s="34" t="s">
        <v>9632</v>
      </c>
    </row>
    <row r="1861" spans="1:7" x14ac:dyDescent="0.25">
      <c r="A1861" s="31" t="s">
        <v>2011</v>
      </c>
      <c r="B1861" s="31" t="s">
        <v>3394</v>
      </c>
      <c r="C1861" s="31" t="s">
        <v>383</v>
      </c>
      <c r="D1861" s="31" t="s">
        <v>6738</v>
      </c>
      <c r="E1861" s="31" t="s">
        <v>2012</v>
      </c>
      <c r="F1861" s="31" t="s">
        <v>2013</v>
      </c>
    </row>
    <row r="1862" spans="1:7" x14ac:dyDescent="0.25">
      <c r="A1862" s="31" t="s">
        <v>2011</v>
      </c>
      <c r="B1862" s="31" t="s">
        <v>3395</v>
      </c>
      <c r="C1862" s="31" t="s">
        <v>383</v>
      </c>
      <c r="D1862" s="31" t="s">
        <v>6739</v>
      </c>
      <c r="E1862" s="31" t="s">
        <v>2012</v>
      </c>
      <c r="F1862" s="31" t="s">
        <v>2013</v>
      </c>
    </row>
    <row r="1863" spans="1:7" x14ac:dyDescent="0.25">
      <c r="A1863" s="31" t="s">
        <v>2011</v>
      </c>
      <c r="B1863" s="31" t="s">
        <v>3396</v>
      </c>
      <c r="C1863" s="31" t="s">
        <v>383</v>
      </c>
      <c r="D1863" s="31" t="s">
        <v>9633</v>
      </c>
      <c r="E1863" s="31" t="s">
        <v>2012</v>
      </c>
      <c r="F1863" s="31" t="s">
        <v>2013</v>
      </c>
    </row>
    <row r="1864" spans="1:7" x14ac:dyDescent="0.25">
      <c r="A1864" s="31" t="s">
        <v>2011</v>
      </c>
      <c r="B1864" s="31" t="s">
        <v>468</v>
      </c>
      <c r="C1864" s="31" t="s">
        <v>383</v>
      </c>
      <c r="D1864" s="31" t="s">
        <v>9299</v>
      </c>
      <c r="E1864" s="31" t="s">
        <v>2012</v>
      </c>
      <c r="F1864" s="31" t="s">
        <v>2018</v>
      </c>
      <c r="G1864" s="34" t="s">
        <v>9255</v>
      </c>
    </row>
    <row r="1865" spans="1:7" x14ac:dyDescent="0.25">
      <c r="A1865" s="31" t="s">
        <v>2011</v>
      </c>
      <c r="B1865" s="31" t="s">
        <v>3397</v>
      </c>
      <c r="C1865" s="31" t="s">
        <v>383</v>
      </c>
      <c r="D1865" s="31" t="s">
        <v>9634</v>
      </c>
      <c r="E1865" s="31" t="s">
        <v>2012</v>
      </c>
      <c r="F1865" s="31" t="s">
        <v>2013</v>
      </c>
    </row>
    <row r="1866" spans="1:7" x14ac:dyDescent="0.25">
      <c r="A1866" s="31" t="s">
        <v>2011</v>
      </c>
      <c r="B1866" s="31" t="s">
        <v>168</v>
      </c>
      <c r="C1866" s="31" t="s">
        <v>383</v>
      </c>
      <c r="D1866" s="31" t="s">
        <v>1160</v>
      </c>
      <c r="E1866" s="31" t="s">
        <v>2012</v>
      </c>
      <c r="F1866" s="31" t="s">
        <v>2018</v>
      </c>
    </row>
    <row r="1867" spans="1:7" x14ac:dyDescent="0.25">
      <c r="A1867" s="31" t="s">
        <v>2011</v>
      </c>
      <c r="B1867" s="31" t="s">
        <v>979</v>
      </c>
      <c r="C1867" s="31" t="s">
        <v>383</v>
      </c>
      <c r="D1867" s="31" t="s">
        <v>6740</v>
      </c>
      <c r="E1867" s="31" t="s">
        <v>2012</v>
      </c>
      <c r="F1867" s="31" t="s">
        <v>2013</v>
      </c>
      <c r="G1867" s="34" t="s">
        <v>3398</v>
      </c>
    </row>
    <row r="1868" spans="1:7" x14ac:dyDescent="0.25">
      <c r="A1868" s="31" t="s">
        <v>2011</v>
      </c>
      <c r="B1868" s="31" t="s">
        <v>3415</v>
      </c>
      <c r="C1868" s="31" t="s">
        <v>383</v>
      </c>
      <c r="D1868" s="31" t="s">
        <v>6741</v>
      </c>
      <c r="E1868" s="31" t="s">
        <v>2012</v>
      </c>
      <c r="F1868" s="31" t="s">
        <v>2013</v>
      </c>
      <c r="G1868" s="34" t="s">
        <v>9635</v>
      </c>
    </row>
    <row r="1869" spans="1:7" x14ac:dyDescent="0.25">
      <c r="A1869" s="31" t="s">
        <v>2011</v>
      </c>
      <c r="B1869" s="31" t="s">
        <v>3416</v>
      </c>
      <c r="C1869" s="31" t="s">
        <v>383</v>
      </c>
      <c r="D1869" s="31" t="s">
        <v>8857</v>
      </c>
      <c r="E1869" s="31" t="s">
        <v>2012</v>
      </c>
      <c r="F1869" s="31" t="s">
        <v>2018</v>
      </c>
    </row>
    <row r="1870" spans="1:7" x14ac:dyDescent="0.25">
      <c r="A1870" s="31" t="s">
        <v>2011</v>
      </c>
      <c r="B1870" s="31" t="s">
        <v>3417</v>
      </c>
      <c r="C1870" s="31" t="s">
        <v>383</v>
      </c>
      <c r="D1870" s="31" t="s">
        <v>6742</v>
      </c>
      <c r="E1870" s="31" t="s">
        <v>2012</v>
      </c>
      <c r="F1870" s="31" t="s">
        <v>2013</v>
      </c>
    </row>
    <row r="1871" spans="1:7" x14ac:dyDescent="0.25">
      <c r="A1871" s="31" t="s">
        <v>2011</v>
      </c>
      <c r="B1871" s="31" t="s">
        <v>3418</v>
      </c>
      <c r="C1871" s="31" t="s">
        <v>383</v>
      </c>
      <c r="D1871" s="31" t="s">
        <v>6743</v>
      </c>
      <c r="E1871" s="31" t="s">
        <v>2012</v>
      </c>
      <c r="F1871" s="31" t="s">
        <v>2013</v>
      </c>
    </row>
    <row r="1872" spans="1:7" x14ac:dyDescent="0.25">
      <c r="A1872" s="31" t="s">
        <v>2011</v>
      </c>
      <c r="B1872" s="31" t="s">
        <v>3419</v>
      </c>
      <c r="C1872" s="31" t="s">
        <v>383</v>
      </c>
      <c r="D1872" s="31" t="s">
        <v>6744</v>
      </c>
      <c r="E1872" s="31" t="s">
        <v>2012</v>
      </c>
      <c r="F1872" s="31" t="s">
        <v>2017</v>
      </c>
      <c r="G1872" s="34" t="s">
        <v>2014</v>
      </c>
    </row>
    <row r="1873" spans="1:7" x14ac:dyDescent="0.25">
      <c r="A1873" s="31" t="s">
        <v>2011</v>
      </c>
      <c r="B1873" s="31" t="s">
        <v>3420</v>
      </c>
      <c r="C1873" s="31" t="s">
        <v>383</v>
      </c>
      <c r="D1873" s="31" t="s">
        <v>6745</v>
      </c>
      <c r="E1873" s="31" t="s">
        <v>2012</v>
      </c>
      <c r="F1873" s="31" t="s">
        <v>2013</v>
      </c>
    </row>
    <row r="1874" spans="1:7" x14ac:dyDescent="0.25">
      <c r="A1874" s="31" t="s">
        <v>2011</v>
      </c>
      <c r="B1874" s="31" t="s">
        <v>3421</v>
      </c>
      <c r="C1874" s="31" t="s">
        <v>383</v>
      </c>
      <c r="D1874" s="31" t="s">
        <v>6747</v>
      </c>
      <c r="E1874" s="31" t="s">
        <v>2012</v>
      </c>
      <c r="F1874" s="31" t="s">
        <v>2017</v>
      </c>
      <c r="G1874" s="34" t="s">
        <v>2014</v>
      </c>
    </row>
    <row r="1875" spans="1:7" x14ac:dyDescent="0.25">
      <c r="A1875" s="31" t="s">
        <v>2011</v>
      </c>
      <c r="B1875" s="31" t="s">
        <v>3421</v>
      </c>
      <c r="C1875" s="31" t="s">
        <v>383</v>
      </c>
      <c r="D1875" s="31" t="s">
        <v>6746</v>
      </c>
      <c r="E1875" s="31" t="s">
        <v>2012</v>
      </c>
      <c r="F1875" s="31" t="s">
        <v>2013</v>
      </c>
    </row>
    <row r="1876" spans="1:7" x14ac:dyDescent="0.25">
      <c r="A1876" s="31" t="s">
        <v>2011</v>
      </c>
      <c r="B1876" s="31" t="s">
        <v>3422</v>
      </c>
      <c r="C1876" s="31" t="s">
        <v>383</v>
      </c>
      <c r="D1876" s="31" t="s">
        <v>6748</v>
      </c>
      <c r="E1876" s="31" t="s">
        <v>2012</v>
      </c>
      <c r="F1876" s="31" t="s">
        <v>2013</v>
      </c>
      <c r="G1876" s="34" t="s">
        <v>817</v>
      </c>
    </row>
    <row r="1877" spans="1:7" x14ac:dyDescent="0.25">
      <c r="A1877" s="31" t="s">
        <v>2011</v>
      </c>
      <c r="B1877" s="31" t="s">
        <v>3423</v>
      </c>
      <c r="C1877" s="31" t="s">
        <v>383</v>
      </c>
      <c r="D1877" s="31" t="s">
        <v>9636</v>
      </c>
      <c r="E1877" s="31" t="s">
        <v>2012</v>
      </c>
      <c r="F1877" s="31" t="s">
        <v>2013</v>
      </c>
      <c r="G1877" s="34" t="s">
        <v>666</v>
      </c>
    </row>
    <row r="1878" spans="1:7" x14ac:dyDescent="0.25">
      <c r="A1878" s="31" t="s">
        <v>2011</v>
      </c>
      <c r="B1878" s="31" t="s">
        <v>469</v>
      </c>
      <c r="C1878" s="31" t="s">
        <v>383</v>
      </c>
      <c r="D1878" s="31" t="s">
        <v>9300</v>
      </c>
      <c r="E1878" s="31" t="s">
        <v>2012</v>
      </c>
      <c r="F1878" s="31" t="s">
        <v>2018</v>
      </c>
      <c r="G1878" s="34" t="s">
        <v>9255</v>
      </c>
    </row>
    <row r="1879" spans="1:7" x14ac:dyDescent="0.25">
      <c r="A1879" s="31" t="s">
        <v>2011</v>
      </c>
      <c r="B1879" s="31" t="s">
        <v>3424</v>
      </c>
      <c r="C1879" s="31" t="s">
        <v>383</v>
      </c>
      <c r="D1879" s="31" t="s">
        <v>6749</v>
      </c>
      <c r="E1879" s="31" t="s">
        <v>2012</v>
      </c>
      <c r="F1879" s="31" t="s">
        <v>2017</v>
      </c>
      <c r="G1879" s="34" t="s">
        <v>2014</v>
      </c>
    </row>
    <row r="1880" spans="1:7" x14ac:dyDescent="0.25">
      <c r="A1880" s="31" t="s">
        <v>2011</v>
      </c>
      <c r="B1880" s="31" t="s">
        <v>3424</v>
      </c>
      <c r="C1880" s="31" t="s">
        <v>383</v>
      </c>
      <c r="D1880" s="31" t="s">
        <v>6750</v>
      </c>
      <c r="E1880" s="31" t="s">
        <v>2012</v>
      </c>
      <c r="F1880" s="31" t="s">
        <v>2013</v>
      </c>
    </row>
    <row r="1881" spans="1:7" x14ac:dyDescent="0.25">
      <c r="A1881" s="31" t="s">
        <v>2011</v>
      </c>
      <c r="B1881" s="31" t="s">
        <v>1515</v>
      </c>
      <c r="C1881" s="31" t="s">
        <v>383</v>
      </c>
      <c r="D1881" s="31" t="s">
        <v>6751</v>
      </c>
      <c r="E1881" s="31" t="s">
        <v>2012</v>
      </c>
      <c r="F1881" s="31" t="s">
        <v>2018</v>
      </c>
    </row>
    <row r="1882" spans="1:7" x14ac:dyDescent="0.25">
      <c r="A1882" s="31" t="s">
        <v>2011</v>
      </c>
      <c r="B1882" s="31" t="s">
        <v>2043</v>
      </c>
      <c r="C1882" s="31" t="s">
        <v>383</v>
      </c>
      <c r="D1882" s="31" t="s">
        <v>6752</v>
      </c>
      <c r="E1882" s="31" t="s">
        <v>2012</v>
      </c>
      <c r="F1882" s="31" t="s">
        <v>2018</v>
      </c>
    </row>
    <row r="1883" spans="1:7" x14ac:dyDescent="0.25">
      <c r="A1883" s="31" t="s">
        <v>2011</v>
      </c>
      <c r="B1883" s="31" t="s">
        <v>470</v>
      </c>
      <c r="C1883" s="31" t="s">
        <v>383</v>
      </c>
      <c r="D1883" s="31" t="s">
        <v>1516</v>
      </c>
      <c r="E1883" s="31" t="s">
        <v>2012</v>
      </c>
      <c r="F1883" s="31" t="s">
        <v>2018</v>
      </c>
    </row>
    <row r="1884" spans="1:7" x14ac:dyDescent="0.25">
      <c r="A1884" s="31" t="s">
        <v>2011</v>
      </c>
      <c r="B1884" s="31" t="s">
        <v>3425</v>
      </c>
      <c r="C1884" s="31" t="s">
        <v>383</v>
      </c>
      <c r="D1884" s="31" t="s">
        <v>6753</v>
      </c>
      <c r="E1884" s="31" t="s">
        <v>2012</v>
      </c>
      <c r="F1884" s="31" t="s">
        <v>2018</v>
      </c>
    </row>
    <row r="1885" spans="1:7" x14ac:dyDescent="0.25">
      <c r="A1885" s="31" t="s">
        <v>2011</v>
      </c>
      <c r="B1885" s="31" t="s">
        <v>3426</v>
      </c>
      <c r="C1885" s="31" t="s">
        <v>383</v>
      </c>
      <c r="D1885" s="31" t="s">
        <v>6754</v>
      </c>
      <c r="E1885" s="31" t="s">
        <v>2012</v>
      </c>
      <c r="F1885" s="31" t="s">
        <v>2013</v>
      </c>
    </row>
    <row r="1886" spans="1:7" x14ac:dyDescent="0.25">
      <c r="A1886" s="31" t="s">
        <v>2011</v>
      </c>
      <c r="B1886" s="31" t="s">
        <v>3427</v>
      </c>
      <c r="C1886" s="31" t="s">
        <v>383</v>
      </c>
      <c r="D1886" s="31" t="s">
        <v>6755</v>
      </c>
      <c r="E1886" s="31" t="s">
        <v>2012</v>
      </c>
      <c r="F1886" s="31" t="s">
        <v>2017</v>
      </c>
      <c r="G1886" s="34" t="s">
        <v>2014</v>
      </c>
    </row>
    <row r="1887" spans="1:7" x14ac:dyDescent="0.25">
      <c r="A1887" s="31" t="s">
        <v>2011</v>
      </c>
      <c r="B1887" s="31" t="s">
        <v>3428</v>
      </c>
      <c r="C1887" s="31" t="s">
        <v>383</v>
      </c>
      <c r="D1887" s="31" t="s">
        <v>6756</v>
      </c>
      <c r="E1887" s="31" t="s">
        <v>2012</v>
      </c>
      <c r="F1887" s="31" t="s">
        <v>2013</v>
      </c>
    </row>
    <row r="1888" spans="1:7" x14ac:dyDescent="0.25">
      <c r="A1888" s="31" t="s">
        <v>2011</v>
      </c>
      <c r="B1888" s="31" t="s">
        <v>3429</v>
      </c>
      <c r="C1888" s="31" t="s">
        <v>383</v>
      </c>
      <c r="D1888" s="31" t="s">
        <v>6757</v>
      </c>
      <c r="E1888" s="31" t="s">
        <v>2012</v>
      </c>
      <c r="F1888" s="31" t="s">
        <v>2018</v>
      </c>
    </row>
    <row r="1889" spans="1:7" x14ac:dyDescent="0.25">
      <c r="A1889" s="31" t="s">
        <v>2011</v>
      </c>
      <c r="B1889" s="31" t="s">
        <v>3430</v>
      </c>
      <c r="C1889" s="31" t="s">
        <v>383</v>
      </c>
      <c r="D1889" s="31" t="s">
        <v>6758</v>
      </c>
      <c r="E1889" s="31" t="s">
        <v>2012</v>
      </c>
      <c r="F1889" s="31" t="s">
        <v>2013</v>
      </c>
      <c r="G1889" s="34" t="s">
        <v>735</v>
      </c>
    </row>
    <row r="1890" spans="1:7" x14ac:dyDescent="0.25">
      <c r="A1890" s="31" t="s">
        <v>2011</v>
      </c>
      <c r="B1890" s="31" t="s">
        <v>3431</v>
      </c>
      <c r="C1890" s="31" t="s">
        <v>383</v>
      </c>
      <c r="D1890" s="31" t="s">
        <v>6759</v>
      </c>
      <c r="E1890" s="31" t="s">
        <v>2012</v>
      </c>
      <c r="F1890" s="31" t="s">
        <v>2013</v>
      </c>
    </row>
    <row r="1891" spans="1:7" x14ac:dyDescent="0.25">
      <c r="A1891" s="31" t="s">
        <v>2011</v>
      </c>
      <c r="B1891" s="31" t="s">
        <v>3432</v>
      </c>
      <c r="C1891" s="31" t="s">
        <v>383</v>
      </c>
      <c r="D1891" s="31" t="s">
        <v>6761</v>
      </c>
      <c r="E1891" s="31" t="s">
        <v>2012</v>
      </c>
      <c r="F1891" s="31" t="s">
        <v>2017</v>
      </c>
      <c r="G1891" s="34" t="s">
        <v>2014</v>
      </c>
    </row>
    <row r="1892" spans="1:7" x14ac:dyDescent="0.25">
      <c r="A1892" s="31" t="s">
        <v>2011</v>
      </c>
      <c r="B1892" s="31" t="s">
        <v>3432</v>
      </c>
      <c r="C1892" s="31" t="s">
        <v>383</v>
      </c>
      <c r="D1892" s="31" t="s">
        <v>6760</v>
      </c>
      <c r="E1892" s="31" t="s">
        <v>2012</v>
      </c>
      <c r="F1892" s="31" t="s">
        <v>2013</v>
      </c>
    </row>
    <row r="1893" spans="1:7" x14ac:dyDescent="0.25">
      <c r="A1893" s="31" t="s">
        <v>2011</v>
      </c>
      <c r="B1893" s="31" t="s">
        <v>3433</v>
      </c>
      <c r="C1893" s="31" t="s">
        <v>383</v>
      </c>
      <c r="D1893" s="31" t="s">
        <v>6762</v>
      </c>
      <c r="E1893" s="31" t="s">
        <v>2012</v>
      </c>
      <c r="F1893" s="31" t="s">
        <v>2013</v>
      </c>
      <c r="G1893" s="34" t="s">
        <v>9637</v>
      </c>
    </row>
    <row r="1894" spans="1:7" x14ac:dyDescent="0.25">
      <c r="A1894" s="31" t="s">
        <v>2011</v>
      </c>
      <c r="B1894" s="31" t="s">
        <v>3434</v>
      </c>
      <c r="C1894" s="31" t="s">
        <v>383</v>
      </c>
      <c r="D1894" s="31" t="s">
        <v>6763</v>
      </c>
      <c r="E1894" s="31" t="s">
        <v>2012</v>
      </c>
      <c r="F1894" s="31" t="s">
        <v>2017</v>
      </c>
      <c r="G1894" s="34" t="s">
        <v>2014</v>
      </c>
    </row>
    <row r="1895" spans="1:7" x14ac:dyDescent="0.25">
      <c r="A1895" s="31" t="s">
        <v>2011</v>
      </c>
      <c r="B1895" s="31" t="s">
        <v>3435</v>
      </c>
      <c r="C1895" s="31" t="s">
        <v>383</v>
      </c>
      <c r="D1895" s="31" t="s">
        <v>6764</v>
      </c>
      <c r="E1895" s="31" t="s">
        <v>2012</v>
      </c>
      <c r="F1895" s="31" t="s">
        <v>2017</v>
      </c>
      <c r="G1895" s="34" t="s">
        <v>2014</v>
      </c>
    </row>
    <row r="1896" spans="1:7" x14ac:dyDescent="0.25">
      <c r="A1896" s="31" t="s">
        <v>2011</v>
      </c>
      <c r="B1896" s="31" t="s">
        <v>3436</v>
      </c>
      <c r="C1896" s="31" t="s">
        <v>383</v>
      </c>
      <c r="D1896" s="31" t="s">
        <v>6765</v>
      </c>
      <c r="E1896" s="31" t="s">
        <v>2012</v>
      </c>
      <c r="F1896" s="31" t="s">
        <v>2017</v>
      </c>
      <c r="G1896" s="34" t="s">
        <v>2014</v>
      </c>
    </row>
    <row r="1897" spans="1:7" x14ac:dyDescent="0.25">
      <c r="A1897" s="31" t="s">
        <v>2011</v>
      </c>
      <c r="B1897" s="31" t="s">
        <v>3437</v>
      </c>
      <c r="C1897" s="31" t="s">
        <v>383</v>
      </c>
      <c r="D1897" s="31" t="s">
        <v>6766</v>
      </c>
      <c r="E1897" s="31" t="s">
        <v>2012</v>
      </c>
      <c r="F1897" s="31" t="s">
        <v>2017</v>
      </c>
      <c r="G1897" s="34" t="s">
        <v>2014</v>
      </c>
    </row>
    <row r="1898" spans="1:7" x14ac:dyDescent="0.25">
      <c r="A1898" s="31" t="s">
        <v>2011</v>
      </c>
      <c r="B1898" s="31" t="s">
        <v>3438</v>
      </c>
      <c r="C1898" s="31" t="s">
        <v>383</v>
      </c>
      <c r="D1898" s="31" t="s">
        <v>6767</v>
      </c>
      <c r="E1898" s="31" t="s">
        <v>2012</v>
      </c>
      <c r="F1898" s="31" t="s">
        <v>2017</v>
      </c>
      <c r="G1898" s="34" t="s">
        <v>2014</v>
      </c>
    </row>
    <row r="1899" spans="1:7" x14ac:dyDescent="0.25">
      <c r="A1899" s="31" t="s">
        <v>2011</v>
      </c>
      <c r="B1899" s="31" t="s">
        <v>3439</v>
      </c>
      <c r="C1899" s="31" t="s">
        <v>383</v>
      </c>
      <c r="D1899" s="31" t="s">
        <v>6768</v>
      </c>
      <c r="E1899" s="31" t="s">
        <v>2012</v>
      </c>
      <c r="F1899" s="31" t="s">
        <v>2017</v>
      </c>
      <c r="G1899" s="34" t="s">
        <v>2014</v>
      </c>
    </row>
    <row r="1900" spans="1:7" x14ac:dyDescent="0.25">
      <c r="A1900" s="31" t="s">
        <v>2011</v>
      </c>
      <c r="B1900" s="31" t="s">
        <v>3440</v>
      </c>
      <c r="C1900" s="31" t="s">
        <v>383</v>
      </c>
      <c r="D1900" s="31" t="s">
        <v>6769</v>
      </c>
      <c r="E1900" s="31" t="s">
        <v>2012</v>
      </c>
      <c r="F1900" s="31" t="s">
        <v>2013</v>
      </c>
      <c r="G1900" s="34" t="s">
        <v>829</v>
      </c>
    </row>
    <row r="1901" spans="1:7" x14ac:dyDescent="0.25">
      <c r="A1901" s="31" t="s">
        <v>2011</v>
      </c>
      <c r="B1901" s="31" t="s">
        <v>3441</v>
      </c>
      <c r="C1901" s="31" t="s">
        <v>383</v>
      </c>
      <c r="D1901" s="31" t="s">
        <v>6770</v>
      </c>
      <c r="E1901" s="31" t="s">
        <v>2012</v>
      </c>
      <c r="F1901" s="31" t="s">
        <v>2013</v>
      </c>
      <c r="G1901" s="34" t="s">
        <v>638</v>
      </c>
    </row>
    <row r="1902" spans="1:7" x14ac:dyDescent="0.25">
      <c r="A1902" s="31" t="s">
        <v>2011</v>
      </c>
      <c r="B1902" s="31" t="s">
        <v>3442</v>
      </c>
      <c r="C1902" s="31" t="s">
        <v>383</v>
      </c>
      <c r="D1902" s="31" t="s">
        <v>6771</v>
      </c>
      <c r="E1902" s="31" t="s">
        <v>2012</v>
      </c>
      <c r="F1902" s="31" t="s">
        <v>2013</v>
      </c>
    </row>
    <row r="1903" spans="1:7" x14ac:dyDescent="0.25">
      <c r="A1903" s="31" t="s">
        <v>2011</v>
      </c>
      <c r="B1903" s="31" t="s">
        <v>3443</v>
      </c>
      <c r="C1903" s="31" t="s">
        <v>383</v>
      </c>
      <c r="D1903" s="31" t="s">
        <v>6772</v>
      </c>
      <c r="E1903" s="31" t="s">
        <v>2012</v>
      </c>
      <c r="F1903" s="31" t="s">
        <v>2013</v>
      </c>
      <c r="G1903" s="34" t="s">
        <v>9638</v>
      </c>
    </row>
    <row r="1904" spans="1:7" x14ac:dyDescent="0.25">
      <c r="A1904" s="31" t="s">
        <v>2011</v>
      </c>
      <c r="B1904" s="31" t="s">
        <v>1934</v>
      </c>
      <c r="C1904" s="31" t="s">
        <v>383</v>
      </c>
      <c r="D1904" s="31" t="s">
        <v>6773</v>
      </c>
      <c r="E1904" s="31" t="s">
        <v>2012</v>
      </c>
      <c r="F1904" s="31" t="s">
        <v>2013</v>
      </c>
      <c r="G1904" s="34" t="s">
        <v>9639</v>
      </c>
    </row>
    <row r="1905" spans="1:7" x14ac:dyDescent="0.25">
      <c r="A1905" s="31" t="s">
        <v>2011</v>
      </c>
      <c r="B1905" s="31" t="s">
        <v>471</v>
      </c>
      <c r="C1905" s="31" t="s">
        <v>383</v>
      </c>
      <c r="D1905" s="31" t="s">
        <v>6774</v>
      </c>
      <c r="E1905" s="31" t="s">
        <v>2012</v>
      </c>
      <c r="F1905" s="31" t="s">
        <v>2018</v>
      </c>
    </row>
    <row r="1906" spans="1:7" x14ac:dyDescent="0.25">
      <c r="A1906" s="31" t="s">
        <v>2011</v>
      </c>
      <c r="B1906" s="31" t="s">
        <v>3444</v>
      </c>
      <c r="C1906" s="31" t="s">
        <v>383</v>
      </c>
      <c r="D1906" s="31" t="s">
        <v>6775</v>
      </c>
      <c r="E1906" s="31" t="s">
        <v>2012</v>
      </c>
      <c r="F1906" s="31" t="s">
        <v>2015</v>
      </c>
      <c r="G1906" s="34" t="s">
        <v>2014</v>
      </c>
    </row>
    <row r="1907" spans="1:7" x14ac:dyDescent="0.25">
      <c r="A1907" s="31" t="s">
        <v>2011</v>
      </c>
      <c r="B1907" s="31" t="s">
        <v>3445</v>
      </c>
      <c r="C1907" s="31" t="s">
        <v>383</v>
      </c>
      <c r="D1907" s="31" t="s">
        <v>6776</v>
      </c>
      <c r="E1907" s="31" t="s">
        <v>2012</v>
      </c>
      <c r="F1907" s="31" t="s">
        <v>2013</v>
      </c>
    </row>
    <row r="1908" spans="1:7" x14ac:dyDescent="0.25">
      <c r="A1908" s="31" t="s">
        <v>2011</v>
      </c>
      <c r="B1908" s="31" t="s">
        <v>3446</v>
      </c>
      <c r="C1908" s="31" t="s">
        <v>383</v>
      </c>
      <c r="D1908" s="31" t="s">
        <v>6777</v>
      </c>
      <c r="E1908" s="31" t="s">
        <v>2012</v>
      </c>
      <c r="F1908" s="31" t="s">
        <v>2013</v>
      </c>
      <c r="G1908" s="34" t="s">
        <v>9640</v>
      </c>
    </row>
    <row r="1909" spans="1:7" x14ac:dyDescent="0.25">
      <c r="A1909" s="31" t="s">
        <v>2011</v>
      </c>
      <c r="B1909" s="31" t="s">
        <v>3447</v>
      </c>
      <c r="C1909" s="31" t="s">
        <v>383</v>
      </c>
      <c r="D1909" s="31" t="s">
        <v>6778</v>
      </c>
      <c r="E1909" s="31" t="s">
        <v>2012</v>
      </c>
      <c r="F1909" s="31" t="s">
        <v>2013</v>
      </c>
      <c r="G1909" s="34" t="s">
        <v>9641</v>
      </c>
    </row>
    <row r="1910" spans="1:7" x14ac:dyDescent="0.25">
      <c r="A1910" s="31" t="s">
        <v>2011</v>
      </c>
      <c r="B1910" s="31" t="s">
        <v>3448</v>
      </c>
      <c r="C1910" s="31" t="s">
        <v>383</v>
      </c>
      <c r="D1910" s="31" t="s">
        <v>6779</v>
      </c>
      <c r="E1910" s="31" t="s">
        <v>2012</v>
      </c>
      <c r="F1910" s="31" t="s">
        <v>2013</v>
      </c>
    </row>
    <row r="1911" spans="1:7" x14ac:dyDescent="0.25">
      <c r="A1911" s="31" t="s">
        <v>2011</v>
      </c>
      <c r="B1911" s="31" t="s">
        <v>3449</v>
      </c>
      <c r="C1911" s="31" t="s">
        <v>383</v>
      </c>
      <c r="D1911" s="31" t="s">
        <v>6780</v>
      </c>
      <c r="E1911" s="31" t="s">
        <v>2012</v>
      </c>
      <c r="F1911" s="31" t="s">
        <v>2013</v>
      </c>
    </row>
    <row r="1912" spans="1:7" x14ac:dyDescent="0.25">
      <c r="A1912" s="31" t="s">
        <v>2011</v>
      </c>
      <c r="B1912" s="31" t="s">
        <v>3450</v>
      </c>
      <c r="C1912" s="31" t="s">
        <v>383</v>
      </c>
      <c r="D1912" s="31" t="s">
        <v>6781</v>
      </c>
      <c r="E1912" s="31" t="s">
        <v>2012</v>
      </c>
      <c r="F1912" s="31" t="s">
        <v>2013</v>
      </c>
      <c r="G1912" s="34" t="s">
        <v>9642</v>
      </c>
    </row>
    <row r="1913" spans="1:7" x14ac:dyDescent="0.25">
      <c r="A1913" s="31" t="s">
        <v>2011</v>
      </c>
      <c r="B1913" s="31" t="s">
        <v>472</v>
      </c>
      <c r="C1913" s="31" t="s">
        <v>383</v>
      </c>
      <c r="D1913" s="31" t="s">
        <v>6782</v>
      </c>
      <c r="E1913" s="31" t="s">
        <v>2012</v>
      </c>
      <c r="F1913" s="31" t="s">
        <v>2018</v>
      </c>
    </row>
    <row r="1914" spans="1:7" x14ac:dyDescent="0.25">
      <c r="A1914" s="31" t="s">
        <v>2011</v>
      </c>
      <c r="B1914" s="31" t="s">
        <v>3451</v>
      </c>
      <c r="C1914" s="31" t="s">
        <v>383</v>
      </c>
      <c r="D1914" s="31" t="s">
        <v>6783</v>
      </c>
      <c r="E1914" s="31" t="s">
        <v>2012</v>
      </c>
      <c r="F1914" s="31" t="s">
        <v>2013</v>
      </c>
      <c r="G1914" s="34" t="s">
        <v>3452</v>
      </c>
    </row>
    <row r="1915" spans="1:7" x14ac:dyDescent="0.25">
      <c r="A1915" s="31" t="s">
        <v>2011</v>
      </c>
      <c r="B1915" s="31" t="s">
        <v>3453</v>
      </c>
      <c r="C1915" s="31" t="s">
        <v>383</v>
      </c>
      <c r="D1915" s="31" t="s">
        <v>6784</v>
      </c>
      <c r="E1915" s="31" t="s">
        <v>2012</v>
      </c>
      <c r="F1915" s="31" t="s">
        <v>2013</v>
      </c>
      <c r="G1915" s="34" t="s">
        <v>3454</v>
      </c>
    </row>
    <row r="1916" spans="1:7" x14ac:dyDescent="0.25">
      <c r="A1916" s="31" t="s">
        <v>2011</v>
      </c>
      <c r="B1916" s="31" t="s">
        <v>2831</v>
      </c>
      <c r="C1916" s="31" t="s">
        <v>383</v>
      </c>
      <c r="D1916" s="31" t="s">
        <v>6785</v>
      </c>
      <c r="E1916" s="31" t="s">
        <v>2012</v>
      </c>
      <c r="F1916" s="31" t="s">
        <v>2018</v>
      </c>
    </row>
    <row r="1917" spans="1:7" x14ac:dyDescent="0.25">
      <c r="A1917" s="31" t="s">
        <v>2011</v>
      </c>
      <c r="B1917" s="31" t="s">
        <v>473</v>
      </c>
      <c r="C1917" s="31" t="s">
        <v>383</v>
      </c>
      <c r="D1917" s="31" t="s">
        <v>6786</v>
      </c>
      <c r="E1917" s="31" t="s">
        <v>2012</v>
      </c>
      <c r="F1917" s="31" t="s">
        <v>2018</v>
      </c>
    </row>
    <row r="1918" spans="1:7" x14ac:dyDescent="0.25">
      <c r="A1918" s="31" t="s">
        <v>2011</v>
      </c>
      <c r="B1918" s="31" t="s">
        <v>49</v>
      </c>
      <c r="C1918" s="31" t="s">
        <v>383</v>
      </c>
      <c r="D1918" s="31" t="s">
        <v>1070</v>
      </c>
      <c r="E1918" s="31" t="s">
        <v>2012</v>
      </c>
      <c r="F1918" s="31" t="s">
        <v>2018</v>
      </c>
    </row>
    <row r="1919" spans="1:7" x14ac:dyDescent="0.25">
      <c r="A1919" s="31" t="s">
        <v>2011</v>
      </c>
      <c r="B1919" s="31" t="s">
        <v>3455</v>
      </c>
      <c r="C1919" s="31" t="s">
        <v>383</v>
      </c>
      <c r="D1919" s="31" t="s">
        <v>6787</v>
      </c>
      <c r="E1919" s="31" t="s">
        <v>2012</v>
      </c>
      <c r="F1919" s="31" t="s">
        <v>2017</v>
      </c>
      <c r="G1919" s="34" t="s">
        <v>2014</v>
      </c>
    </row>
    <row r="1920" spans="1:7" x14ac:dyDescent="0.25">
      <c r="A1920" s="31" t="s">
        <v>2011</v>
      </c>
      <c r="B1920" s="31" t="s">
        <v>3456</v>
      </c>
      <c r="C1920" s="31" t="s">
        <v>383</v>
      </c>
      <c r="D1920" s="31" t="s">
        <v>8858</v>
      </c>
      <c r="E1920" s="31" t="s">
        <v>2012</v>
      </c>
      <c r="F1920" s="31" t="s">
        <v>2018</v>
      </c>
    </row>
    <row r="1921" spans="1:7" x14ac:dyDescent="0.25">
      <c r="A1921" s="31" t="s">
        <v>2011</v>
      </c>
      <c r="B1921" s="31" t="s">
        <v>3457</v>
      </c>
      <c r="C1921" s="31" t="s">
        <v>383</v>
      </c>
      <c r="D1921" s="31" t="s">
        <v>6788</v>
      </c>
      <c r="E1921" s="31" t="s">
        <v>2012</v>
      </c>
      <c r="F1921" s="31" t="s">
        <v>2013</v>
      </c>
    </row>
    <row r="1922" spans="1:7" x14ac:dyDescent="0.25">
      <c r="A1922" s="31" t="s">
        <v>2011</v>
      </c>
      <c r="B1922" s="31" t="s">
        <v>3458</v>
      </c>
      <c r="C1922" s="31" t="s">
        <v>383</v>
      </c>
      <c r="D1922" s="31" t="s">
        <v>6789</v>
      </c>
      <c r="E1922" s="31" t="s">
        <v>2012</v>
      </c>
      <c r="F1922" s="31" t="s">
        <v>2017</v>
      </c>
      <c r="G1922" s="34" t="s">
        <v>2014</v>
      </c>
    </row>
    <row r="1923" spans="1:7" x14ac:dyDescent="0.25">
      <c r="A1923" s="31" t="s">
        <v>2011</v>
      </c>
      <c r="B1923" s="31" t="s">
        <v>3459</v>
      </c>
      <c r="C1923" s="31" t="s">
        <v>383</v>
      </c>
      <c r="D1923" s="31" t="s">
        <v>6790</v>
      </c>
      <c r="E1923" s="31" t="s">
        <v>2012</v>
      </c>
      <c r="F1923" s="31" t="s">
        <v>2013</v>
      </c>
    </row>
    <row r="1924" spans="1:7" x14ac:dyDescent="0.25">
      <c r="A1924" s="31" t="s">
        <v>2011</v>
      </c>
      <c r="B1924" s="31" t="s">
        <v>900</v>
      </c>
      <c r="C1924" s="31" t="s">
        <v>383</v>
      </c>
      <c r="D1924" s="31" t="s">
        <v>1104</v>
      </c>
      <c r="E1924" s="31" t="s">
        <v>2012</v>
      </c>
      <c r="F1924" s="31" t="s">
        <v>2013</v>
      </c>
      <c r="G1924" s="34" t="s">
        <v>9643</v>
      </c>
    </row>
    <row r="1925" spans="1:7" x14ac:dyDescent="0.25">
      <c r="A1925" s="31" t="s">
        <v>2011</v>
      </c>
      <c r="B1925" s="31" t="s">
        <v>3460</v>
      </c>
      <c r="C1925" s="31" t="s">
        <v>383</v>
      </c>
      <c r="D1925" s="31" t="s">
        <v>6791</v>
      </c>
      <c r="E1925" s="31" t="s">
        <v>2012</v>
      </c>
      <c r="F1925" s="31" t="s">
        <v>2018</v>
      </c>
    </row>
    <row r="1926" spans="1:7" x14ac:dyDescent="0.25">
      <c r="A1926" s="31" t="s">
        <v>2011</v>
      </c>
      <c r="B1926" s="31" t="s">
        <v>3461</v>
      </c>
      <c r="C1926" s="31" t="s">
        <v>383</v>
      </c>
      <c r="D1926" s="31" t="s">
        <v>6792</v>
      </c>
      <c r="E1926" s="31" t="s">
        <v>2012</v>
      </c>
      <c r="F1926" s="31" t="s">
        <v>2013</v>
      </c>
    </row>
    <row r="1927" spans="1:7" x14ac:dyDescent="0.25">
      <c r="A1927" s="31" t="s">
        <v>2011</v>
      </c>
      <c r="B1927" s="31" t="s">
        <v>1517</v>
      </c>
      <c r="C1927" s="31" t="s">
        <v>383</v>
      </c>
      <c r="D1927" s="31" t="s">
        <v>8859</v>
      </c>
      <c r="E1927" s="31" t="s">
        <v>2012</v>
      </c>
      <c r="F1927" s="31" t="s">
        <v>2018</v>
      </c>
    </row>
    <row r="1928" spans="1:7" x14ac:dyDescent="0.25">
      <c r="A1928" s="31" t="s">
        <v>2011</v>
      </c>
      <c r="B1928" s="31" t="s">
        <v>3462</v>
      </c>
      <c r="C1928" s="31" t="s">
        <v>383</v>
      </c>
      <c r="D1928" s="31" t="s">
        <v>6793</v>
      </c>
      <c r="E1928" s="31" t="s">
        <v>2012</v>
      </c>
      <c r="F1928" s="31" t="s">
        <v>2018</v>
      </c>
    </row>
    <row r="1929" spans="1:7" x14ac:dyDescent="0.25">
      <c r="A1929" s="31" t="s">
        <v>2011</v>
      </c>
      <c r="B1929" s="31" t="s">
        <v>3463</v>
      </c>
      <c r="C1929" s="31" t="s">
        <v>383</v>
      </c>
      <c r="D1929" s="31" t="s">
        <v>6794</v>
      </c>
      <c r="E1929" s="31" t="s">
        <v>2012</v>
      </c>
      <c r="F1929" s="31" t="s">
        <v>2018</v>
      </c>
    </row>
    <row r="1930" spans="1:7" x14ac:dyDescent="0.25">
      <c r="A1930" s="31" t="s">
        <v>2011</v>
      </c>
      <c r="B1930" s="31" t="s">
        <v>3464</v>
      </c>
      <c r="C1930" s="31" t="s">
        <v>383</v>
      </c>
      <c r="D1930" s="31" t="s">
        <v>6795</v>
      </c>
      <c r="E1930" s="31" t="s">
        <v>2012</v>
      </c>
      <c r="F1930" s="31" t="s">
        <v>2013</v>
      </c>
      <c r="G1930" s="34" t="s">
        <v>3465</v>
      </c>
    </row>
    <row r="1931" spans="1:7" x14ac:dyDescent="0.25">
      <c r="A1931" s="31" t="s">
        <v>2011</v>
      </c>
      <c r="B1931" s="31" t="s">
        <v>1705</v>
      </c>
      <c r="C1931" s="31" t="s">
        <v>383</v>
      </c>
      <c r="D1931" s="31" t="s">
        <v>6796</v>
      </c>
      <c r="E1931" s="31" t="s">
        <v>2012</v>
      </c>
      <c r="F1931" s="31" t="s">
        <v>2013</v>
      </c>
      <c r="G1931" s="34" t="s">
        <v>9644</v>
      </c>
    </row>
    <row r="1932" spans="1:7" x14ac:dyDescent="0.25">
      <c r="A1932" s="31" t="s">
        <v>2011</v>
      </c>
      <c r="B1932" s="31" t="s">
        <v>1518</v>
      </c>
      <c r="C1932" s="31" t="s">
        <v>383</v>
      </c>
      <c r="D1932" s="31" t="s">
        <v>8860</v>
      </c>
      <c r="E1932" s="31" t="s">
        <v>2012</v>
      </c>
      <c r="F1932" s="31" t="s">
        <v>2018</v>
      </c>
    </row>
    <row r="1933" spans="1:7" x14ac:dyDescent="0.25">
      <c r="A1933" s="31" t="s">
        <v>2011</v>
      </c>
      <c r="B1933" s="31" t="s">
        <v>1519</v>
      </c>
      <c r="C1933" s="31" t="s">
        <v>383</v>
      </c>
      <c r="D1933" s="31" t="s">
        <v>6797</v>
      </c>
      <c r="E1933" s="31" t="s">
        <v>2012</v>
      </c>
      <c r="F1933" s="31" t="s">
        <v>2018</v>
      </c>
    </row>
    <row r="1934" spans="1:7" x14ac:dyDescent="0.25">
      <c r="A1934" s="31" t="s">
        <v>2011</v>
      </c>
      <c r="B1934" s="31" t="s">
        <v>1520</v>
      </c>
      <c r="C1934" s="31" t="s">
        <v>383</v>
      </c>
      <c r="D1934" s="31" t="s">
        <v>9301</v>
      </c>
      <c r="E1934" s="31" t="s">
        <v>2012</v>
      </c>
      <c r="F1934" s="31" t="s">
        <v>2018</v>
      </c>
      <c r="G1934" s="34" t="s">
        <v>9255</v>
      </c>
    </row>
    <row r="1935" spans="1:7" x14ac:dyDescent="0.25">
      <c r="A1935" s="31" t="s">
        <v>2011</v>
      </c>
      <c r="B1935" s="31" t="s">
        <v>1520</v>
      </c>
      <c r="C1935" s="31" t="s">
        <v>383</v>
      </c>
      <c r="D1935" s="31" t="s">
        <v>6798</v>
      </c>
      <c r="E1935" s="31" t="s">
        <v>2012</v>
      </c>
      <c r="F1935" s="31" t="s">
        <v>2013</v>
      </c>
      <c r="G1935" s="34" t="s">
        <v>248</v>
      </c>
    </row>
    <row r="1936" spans="1:7" x14ac:dyDescent="0.25">
      <c r="A1936" s="31" t="s">
        <v>2011</v>
      </c>
      <c r="B1936" s="31" t="s">
        <v>336</v>
      </c>
      <c r="C1936" s="31" t="s">
        <v>383</v>
      </c>
      <c r="D1936" s="31" t="s">
        <v>1258</v>
      </c>
      <c r="E1936" s="31" t="s">
        <v>2012</v>
      </c>
      <c r="F1936" s="31" t="s">
        <v>2018</v>
      </c>
    </row>
    <row r="1937" spans="1:7" x14ac:dyDescent="0.25">
      <c r="A1937" s="31" t="s">
        <v>2011</v>
      </c>
      <c r="B1937" s="31" t="s">
        <v>3466</v>
      </c>
      <c r="C1937" s="31" t="s">
        <v>383</v>
      </c>
      <c r="D1937" s="31" t="s">
        <v>6799</v>
      </c>
      <c r="E1937" s="31" t="s">
        <v>2012</v>
      </c>
      <c r="F1937" s="31" t="s">
        <v>2013</v>
      </c>
    </row>
    <row r="1938" spans="1:7" x14ac:dyDescent="0.25">
      <c r="A1938" s="31" t="s">
        <v>2011</v>
      </c>
      <c r="B1938" s="31" t="s">
        <v>3467</v>
      </c>
      <c r="C1938" s="31" t="s">
        <v>383</v>
      </c>
      <c r="D1938" s="31" t="s">
        <v>6800</v>
      </c>
      <c r="E1938" s="31" t="s">
        <v>2012</v>
      </c>
      <c r="F1938" s="31" t="s">
        <v>2013</v>
      </c>
    </row>
    <row r="1939" spans="1:7" x14ac:dyDescent="0.25">
      <c r="A1939" s="31" t="s">
        <v>2011</v>
      </c>
      <c r="B1939" s="31" t="s">
        <v>3468</v>
      </c>
      <c r="C1939" s="31" t="s">
        <v>383</v>
      </c>
      <c r="D1939" s="31" t="s">
        <v>6801</v>
      </c>
      <c r="E1939" s="31" t="s">
        <v>2012</v>
      </c>
      <c r="F1939" s="31" t="s">
        <v>2013</v>
      </c>
      <c r="G1939" s="34" t="s">
        <v>798</v>
      </c>
    </row>
    <row r="1940" spans="1:7" x14ac:dyDescent="0.25">
      <c r="A1940" s="31" t="s">
        <v>2011</v>
      </c>
      <c r="B1940" s="31" t="s">
        <v>3469</v>
      </c>
      <c r="C1940" s="31" t="s">
        <v>383</v>
      </c>
      <c r="D1940" s="31" t="s">
        <v>6802</v>
      </c>
      <c r="E1940" s="31" t="s">
        <v>2012</v>
      </c>
      <c r="F1940" s="31" t="s">
        <v>2015</v>
      </c>
      <c r="G1940" s="34" t="s">
        <v>2014</v>
      </c>
    </row>
    <row r="1941" spans="1:7" x14ac:dyDescent="0.25">
      <c r="A1941" s="31" t="s">
        <v>2011</v>
      </c>
      <c r="B1941" s="31" t="s">
        <v>1521</v>
      </c>
      <c r="C1941" s="31" t="s">
        <v>383</v>
      </c>
      <c r="D1941" s="31" t="s">
        <v>8861</v>
      </c>
      <c r="E1941" s="31" t="s">
        <v>2012</v>
      </c>
      <c r="F1941" s="31" t="s">
        <v>2018</v>
      </c>
    </row>
    <row r="1942" spans="1:7" x14ac:dyDescent="0.25">
      <c r="A1942" s="31" t="s">
        <v>2011</v>
      </c>
      <c r="B1942" s="31" t="s">
        <v>1797</v>
      </c>
      <c r="C1942" s="31" t="s">
        <v>383</v>
      </c>
      <c r="D1942" s="31" t="s">
        <v>6803</v>
      </c>
      <c r="E1942" s="31" t="s">
        <v>2012</v>
      </c>
      <c r="F1942" s="31" t="s">
        <v>2018</v>
      </c>
    </row>
    <row r="1943" spans="1:7" x14ac:dyDescent="0.25">
      <c r="A1943" s="31" t="s">
        <v>2011</v>
      </c>
      <c r="B1943" s="31" t="s">
        <v>3470</v>
      </c>
      <c r="C1943" s="31" t="s">
        <v>383</v>
      </c>
      <c r="D1943" s="31" t="s">
        <v>8862</v>
      </c>
      <c r="E1943" s="31" t="s">
        <v>2012</v>
      </c>
      <c r="F1943" s="31" t="s">
        <v>2018</v>
      </c>
    </row>
    <row r="1944" spans="1:7" x14ac:dyDescent="0.25">
      <c r="A1944" s="31" t="s">
        <v>2011</v>
      </c>
      <c r="B1944" s="31" t="s">
        <v>732</v>
      </c>
      <c r="C1944" s="31" t="s">
        <v>383</v>
      </c>
      <c r="D1944" s="31" t="s">
        <v>6804</v>
      </c>
      <c r="E1944" s="31" t="s">
        <v>2012</v>
      </c>
      <c r="F1944" s="31" t="s">
        <v>2018</v>
      </c>
    </row>
    <row r="1945" spans="1:7" x14ac:dyDescent="0.25">
      <c r="A1945" s="31" t="s">
        <v>2011</v>
      </c>
      <c r="B1945" s="31" t="s">
        <v>3471</v>
      </c>
      <c r="C1945" s="31" t="s">
        <v>383</v>
      </c>
      <c r="D1945" s="31" t="s">
        <v>6805</v>
      </c>
      <c r="E1945" s="31" t="s">
        <v>2012</v>
      </c>
      <c r="F1945" s="31" t="s">
        <v>2017</v>
      </c>
      <c r="G1945" s="34" t="s">
        <v>2014</v>
      </c>
    </row>
    <row r="1946" spans="1:7" x14ac:dyDescent="0.25">
      <c r="A1946" s="31" t="s">
        <v>2011</v>
      </c>
      <c r="B1946" s="31" t="s">
        <v>833</v>
      </c>
      <c r="C1946" s="31" t="s">
        <v>383</v>
      </c>
      <c r="D1946" s="31" t="s">
        <v>8863</v>
      </c>
      <c r="E1946" s="31" t="s">
        <v>2012</v>
      </c>
      <c r="F1946" s="31" t="s">
        <v>2028</v>
      </c>
    </row>
    <row r="1947" spans="1:7" x14ac:dyDescent="0.25">
      <c r="A1947" s="31" t="s">
        <v>2011</v>
      </c>
      <c r="B1947" s="31" t="s">
        <v>1522</v>
      </c>
      <c r="C1947" s="31" t="s">
        <v>383</v>
      </c>
      <c r="D1947" s="31" t="s">
        <v>9302</v>
      </c>
      <c r="E1947" s="31" t="s">
        <v>2012</v>
      </c>
      <c r="F1947" s="31" t="s">
        <v>2018</v>
      </c>
      <c r="G1947" s="34" t="s">
        <v>9255</v>
      </c>
    </row>
    <row r="1948" spans="1:7" x14ac:dyDescent="0.25">
      <c r="A1948" s="31" t="s">
        <v>2011</v>
      </c>
      <c r="B1948" s="31" t="s">
        <v>1706</v>
      </c>
      <c r="C1948" s="31" t="s">
        <v>383</v>
      </c>
      <c r="D1948" s="31" t="s">
        <v>6806</v>
      </c>
      <c r="E1948" s="31" t="s">
        <v>2012</v>
      </c>
      <c r="F1948" s="31" t="s">
        <v>2013</v>
      </c>
      <c r="G1948" s="34" t="s">
        <v>9645</v>
      </c>
    </row>
    <row r="1949" spans="1:7" x14ac:dyDescent="0.25">
      <c r="A1949" s="31" t="s">
        <v>2011</v>
      </c>
      <c r="B1949" s="31" t="s">
        <v>1523</v>
      </c>
      <c r="C1949" s="31" t="s">
        <v>383</v>
      </c>
      <c r="D1949" s="31" t="s">
        <v>6807</v>
      </c>
      <c r="E1949" s="31" t="s">
        <v>2012</v>
      </c>
      <c r="F1949" s="31" t="s">
        <v>2018</v>
      </c>
    </row>
    <row r="1950" spans="1:7" x14ac:dyDescent="0.25">
      <c r="A1950" s="31" t="s">
        <v>2011</v>
      </c>
      <c r="B1950" s="31" t="s">
        <v>1768</v>
      </c>
      <c r="C1950" s="31" t="s">
        <v>383</v>
      </c>
      <c r="D1950" s="31" t="s">
        <v>8864</v>
      </c>
      <c r="E1950" s="31" t="s">
        <v>2012</v>
      </c>
      <c r="F1950" s="31" t="s">
        <v>2018</v>
      </c>
    </row>
    <row r="1951" spans="1:7" x14ac:dyDescent="0.25">
      <c r="A1951" s="31" t="s">
        <v>2011</v>
      </c>
      <c r="B1951" s="31" t="s">
        <v>3472</v>
      </c>
      <c r="C1951" s="31" t="s">
        <v>383</v>
      </c>
      <c r="D1951" s="31" t="s">
        <v>6808</v>
      </c>
      <c r="E1951" s="31" t="s">
        <v>2012</v>
      </c>
      <c r="F1951" s="31" t="s">
        <v>2013</v>
      </c>
    </row>
    <row r="1952" spans="1:7" x14ac:dyDescent="0.25">
      <c r="A1952" s="31" t="s">
        <v>2011</v>
      </c>
      <c r="B1952" s="31" t="s">
        <v>797</v>
      </c>
      <c r="C1952" s="31" t="s">
        <v>383</v>
      </c>
      <c r="D1952" s="31" t="s">
        <v>8865</v>
      </c>
      <c r="E1952" s="31" t="s">
        <v>2012</v>
      </c>
      <c r="F1952" s="31" t="s">
        <v>2028</v>
      </c>
    </row>
    <row r="1953" spans="1:7" x14ac:dyDescent="0.25">
      <c r="A1953" s="31" t="s">
        <v>2011</v>
      </c>
      <c r="B1953" s="31" t="s">
        <v>749</v>
      </c>
      <c r="C1953" s="31" t="s">
        <v>383</v>
      </c>
      <c r="D1953" s="31" t="s">
        <v>8866</v>
      </c>
      <c r="E1953" s="31" t="s">
        <v>2012</v>
      </c>
      <c r="F1953" s="31" t="s">
        <v>2028</v>
      </c>
    </row>
    <row r="1954" spans="1:7" x14ac:dyDescent="0.25">
      <c r="A1954" s="31" t="s">
        <v>2011</v>
      </c>
      <c r="B1954" s="31" t="s">
        <v>2189</v>
      </c>
      <c r="C1954" s="31" t="s">
        <v>383</v>
      </c>
      <c r="D1954" s="31" t="s">
        <v>8867</v>
      </c>
      <c r="E1954" s="31" t="s">
        <v>2012</v>
      </c>
      <c r="F1954" s="31" t="s">
        <v>2018</v>
      </c>
    </row>
    <row r="1955" spans="1:7" x14ac:dyDescent="0.25">
      <c r="A1955" s="31" t="s">
        <v>2011</v>
      </c>
      <c r="B1955" s="31" t="s">
        <v>733</v>
      </c>
      <c r="C1955" s="31" t="s">
        <v>383</v>
      </c>
      <c r="D1955" s="31" t="s">
        <v>6809</v>
      </c>
      <c r="E1955" s="31" t="s">
        <v>2012</v>
      </c>
      <c r="F1955" s="31" t="s">
        <v>2018</v>
      </c>
    </row>
    <row r="1956" spans="1:7" x14ac:dyDescent="0.25">
      <c r="A1956" s="31" t="s">
        <v>2011</v>
      </c>
      <c r="B1956" s="31" t="s">
        <v>3473</v>
      </c>
      <c r="C1956" s="31" t="s">
        <v>383</v>
      </c>
      <c r="D1956" s="31" t="s">
        <v>6810</v>
      </c>
      <c r="E1956" s="31" t="s">
        <v>2012</v>
      </c>
      <c r="F1956" s="31" t="s">
        <v>2017</v>
      </c>
      <c r="G1956" s="34" t="s">
        <v>2014</v>
      </c>
    </row>
    <row r="1957" spans="1:7" x14ac:dyDescent="0.25">
      <c r="A1957" s="31" t="s">
        <v>2011</v>
      </c>
      <c r="B1957" s="31" t="s">
        <v>3474</v>
      </c>
      <c r="C1957" s="31" t="s">
        <v>383</v>
      </c>
      <c r="D1957" s="31" t="s">
        <v>6811</v>
      </c>
      <c r="E1957" s="31" t="s">
        <v>2012</v>
      </c>
      <c r="F1957" s="31" t="s">
        <v>2018</v>
      </c>
    </row>
    <row r="1958" spans="1:7" x14ac:dyDescent="0.25">
      <c r="A1958" s="31" t="s">
        <v>2011</v>
      </c>
      <c r="B1958" s="31" t="s">
        <v>3475</v>
      </c>
      <c r="C1958" s="31" t="s">
        <v>383</v>
      </c>
      <c r="D1958" s="31" t="s">
        <v>6812</v>
      </c>
      <c r="E1958" s="31" t="s">
        <v>2012</v>
      </c>
      <c r="F1958" s="31" t="s">
        <v>2013</v>
      </c>
      <c r="G1958" s="34" t="s">
        <v>9646</v>
      </c>
    </row>
    <row r="1959" spans="1:7" ht="15" customHeight="1" x14ac:dyDescent="0.25">
      <c r="A1959" s="31" t="s">
        <v>2011</v>
      </c>
      <c r="B1959" s="31" t="s">
        <v>901</v>
      </c>
      <c r="C1959" s="31" t="s">
        <v>383</v>
      </c>
      <c r="D1959" s="31" t="s">
        <v>1378</v>
      </c>
      <c r="E1959" s="31" t="s">
        <v>2012</v>
      </c>
      <c r="F1959" s="31" t="s">
        <v>2013</v>
      </c>
      <c r="G1959" s="34" t="s">
        <v>9647</v>
      </c>
    </row>
    <row r="1960" spans="1:7" x14ac:dyDescent="0.25">
      <c r="A1960" s="31" t="s">
        <v>2011</v>
      </c>
      <c r="B1960" s="31" t="s">
        <v>3476</v>
      </c>
      <c r="C1960" s="31" t="s">
        <v>383</v>
      </c>
      <c r="D1960" s="31" t="s">
        <v>6813</v>
      </c>
      <c r="E1960" s="31" t="s">
        <v>2012</v>
      </c>
      <c r="F1960" s="31" t="s">
        <v>2015</v>
      </c>
      <c r="G1960" s="34" t="s">
        <v>2014</v>
      </c>
    </row>
    <row r="1961" spans="1:7" x14ac:dyDescent="0.25">
      <c r="A1961" s="31" t="s">
        <v>2011</v>
      </c>
      <c r="B1961" s="31" t="s">
        <v>3476</v>
      </c>
      <c r="C1961" s="31" t="s">
        <v>383</v>
      </c>
      <c r="D1961" s="31" t="s">
        <v>6814</v>
      </c>
      <c r="E1961" s="31" t="s">
        <v>2012</v>
      </c>
      <c r="F1961" s="31" t="s">
        <v>2015</v>
      </c>
      <c r="G1961" s="34" t="s">
        <v>2032</v>
      </c>
    </row>
    <row r="1962" spans="1:7" x14ac:dyDescent="0.25">
      <c r="A1962" s="31" t="s">
        <v>2011</v>
      </c>
      <c r="B1962" s="31" t="s">
        <v>3477</v>
      </c>
      <c r="C1962" s="31" t="s">
        <v>383</v>
      </c>
      <c r="D1962" s="31" t="s">
        <v>9136</v>
      </c>
      <c r="E1962" s="31" t="s">
        <v>2012</v>
      </c>
      <c r="F1962" s="31" t="s">
        <v>2015</v>
      </c>
      <c r="G1962" s="34" t="s">
        <v>2014</v>
      </c>
    </row>
    <row r="1963" spans="1:7" x14ac:dyDescent="0.25">
      <c r="A1963" s="31" t="s">
        <v>2011</v>
      </c>
      <c r="B1963" s="31" t="s">
        <v>902</v>
      </c>
      <c r="C1963" s="31" t="s">
        <v>383</v>
      </c>
      <c r="D1963" s="31" t="s">
        <v>9648</v>
      </c>
      <c r="E1963" s="31" t="s">
        <v>2012</v>
      </c>
      <c r="F1963" s="31" t="s">
        <v>2013</v>
      </c>
      <c r="G1963" s="34" t="s">
        <v>9649</v>
      </c>
    </row>
    <row r="1964" spans="1:7" x14ac:dyDescent="0.25">
      <c r="A1964" s="31" t="s">
        <v>2011</v>
      </c>
      <c r="B1964" s="31" t="s">
        <v>3478</v>
      </c>
      <c r="C1964" s="31" t="s">
        <v>383</v>
      </c>
      <c r="D1964" s="31" t="s">
        <v>6816</v>
      </c>
      <c r="E1964" s="31" t="s">
        <v>2012</v>
      </c>
      <c r="F1964" s="31" t="s">
        <v>2013</v>
      </c>
      <c r="G1964" s="34" t="s">
        <v>9650</v>
      </c>
    </row>
    <row r="1965" spans="1:7" x14ac:dyDescent="0.25">
      <c r="A1965" s="31" t="s">
        <v>2011</v>
      </c>
      <c r="B1965" s="31" t="s">
        <v>3479</v>
      </c>
      <c r="C1965" s="31" t="s">
        <v>383</v>
      </c>
      <c r="D1965" s="31" t="s">
        <v>6817</v>
      </c>
      <c r="E1965" s="31" t="s">
        <v>2012</v>
      </c>
      <c r="F1965" s="31" t="s">
        <v>2018</v>
      </c>
    </row>
    <row r="1966" spans="1:7" x14ac:dyDescent="0.25">
      <c r="A1966" s="31" t="s">
        <v>2011</v>
      </c>
      <c r="B1966" s="31" t="s">
        <v>3480</v>
      </c>
      <c r="C1966" s="31" t="s">
        <v>383</v>
      </c>
      <c r="D1966" s="31" t="s">
        <v>9137</v>
      </c>
      <c r="E1966" s="31" t="s">
        <v>2012</v>
      </c>
      <c r="F1966" s="31" t="s">
        <v>2017</v>
      </c>
      <c r="G1966" s="34" t="s">
        <v>2014</v>
      </c>
    </row>
    <row r="1967" spans="1:7" x14ac:dyDescent="0.25">
      <c r="A1967" s="31" t="s">
        <v>2011</v>
      </c>
      <c r="B1967" s="31" t="s">
        <v>3481</v>
      </c>
      <c r="C1967" s="31" t="s">
        <v>383</v>
      </c>
      <c r="D1967" s="31" t="s">
        <v>6818</v>
      </c>
      <c r="E1967" s="31" t="s">
        <v>2012</v>
      </c>
      <c r="F1967" s="31" t="s">
        <v>2017</v>
      </c>
      <c r="G1967" s="34" t="s">
        <v>2014</v>
      </c>
    </row>
    <row r="1968" spans="1:7" x14ac:dyDescent="0.25">
      <c r="A1968" s="31" t="s">
        <v>2011</v>
      </c>
      <c r="B1968" s="31" t="s">
        <v>3482</v>
      </c>
      <c r="C1968" s="31" t="s">
        <v>383</v>
      </c>
      <c r="D1968" s="31" t="s">
        <v>6819</v>
      </c>
      <c r="E1968" s="31" t="s">
        <v>2012</v>
      </c>
      <c r="F1968" s="31" t="s">
        <v>2015</v>
      </c>
      <c r="G1968" s="34" t="s">
        <v>2014</v>
      </c>
    </row>
    <row r="1969" spans="1:7" x14ac:dyDescent="0.25">
      <c r="A1969" s="31" t="s">
        <v>2011</v>
      </c>
      <c r="B1969" s="31" t="s">
        <v>3483</v>
      </c>
      <c r="C1969" s="31" t="s">
        <v>383</v>
      </c>
      <c r="D1969" s="31" t="s">
        <v>9138</v>
      </c>
      <c r="E1969" s="31" t="s">
        <v>2012</v>
      </c>
      <c r="F1969" s="31" t="s">
        <v>2017</v>
      </c>
      <c r="G1969" s="34" t="s">
        <v>2014</v>
      </c>
    </row>
    <row r="1970" spans="1:7" x14ac:dyDescent="0.25">
      <c r="A1970" s="31" t="s">
        <v>2011</v>
      </c>
      <c r="B1970" s="31" t="s">
        <v>3483</v>
      </c>
      <c r="C1970" s="31" t="s">
        <v>383</v>
      </c>
      <c r="D1970" s="31" t="s">
        <v>6820</v>
      </c>
      <c r="E1970" s="31" t="s">
        <v>2012</v>
      </c>
      <c r="F1970" s="31" t="s">
        <v>2013</v>
      </c>
    </row>
    <row r="1971" spans="1:7" ht="15" customHeight="1" x14ac:dyDescent="0.25">
      <c r="A1971" s="31" t="s">
        <v>2011</v>
      </c>
      <c r="B1971" s="31" t="s">
        <v>3484</v>
      </c>
      <c r="C1971" s="31" t="s">
        <v>383</v>
      </c>
      <c r="D1971" s="31" t="s">
        <v>6821</v>
      </c>
      <c r="E1971" s="31" t="s">
        <v>2012</v>
      </c>
      <c r="F1971" s="31" t="s">
        <v>2017</v>
      </c>
      <c r="G1971" s="34" t="s">
        <v>2014</v>
      </c>
    </row>
    <row r="1972" spans="1:7" x14ac:dyDescent="0.25">
      <c r="A1972" s="31" t="s">
        <v>2011</v>
      </c>
      <c r="B1972" s="31" t="s">
        <v>3485</v>
      </c>
      <c r="C1972" s="31" t="s">
        <v>383</v>
      </c>
      <c r="D1972" s="31" t="s">
        <v>9139</v>
      </c>
      <c r="E1972" s="31" t="s">
        <v>2012</v>
      </c>
      <c r="F1972" s="31" t="s">
        <v>2017</v>
      </c>
      <c r="G1972" s="34" t="s">
        <v>2014</v>
      </c>
    </row>
    <row r="1973" spans="1:7" x14ac:dyDescent="0.25">
      <c r="A1973" s="31" t="s">
        <v>2011</v>
      </c>
      <c r="B1973" s="31" t="s">
        <v>3486</v>
      </c>
      <c r="C1973" s="31" t="s">
        <v>383</v>
      </c>
      <c r="D1973" s="31" t="s">
        <v>9140</v>
      </c>
      <c r="E1973" s="31" t="s">
        <v>2012</v>
      </c>
      <c r="F1973" s="31" t="s">
        <v>2017</v>
      </c>
      <c r="G1973" s="34" t="s">
        <v>2014</v>
      </c>
    </row>
    <row r="1974" spans="1:7" x14ac:dyDescent="0.25">
      <c r="A1974" s="31" t="s">
        <v>2011</v>
      </c>
      <c r="B1974" s="31" t="s">
        <v>3487</v>
      </c>
      <c r="C1974" s="31" t="s">
        <v>383</v>
      </c>
      <c r="D1974" s="31" t="s">
        <v>6822</v>
      </c>
      <c r="E1974" s="31" t="s">
        <v>2012</v>
      </c>
      <c r="F1974" s="31" t="s">
        <v>2013</v>
      </c>
    </row>
    <row r="1975" spans="1:7" x14ac:dyDescent="0.25">
      <c r="A1975" s="31" t="s">
        <v>2011</v>
      </c>
      <c r="B1975" s="31" t="s">
        <v>3488</v>
      </c>
      <c r="C1975" s="31" t="s">
        <v>383</v>
      </c>
      <c r="D1975" s="31" t="s">
        <v>9141</v>
      </c>
      <c r="E1975" s="31" t="s">
        <v>2012</v>
      </c>
      <c r="F1975" s="31" t="s">
        <v>2017</v>
      </c>
      <c r="G1975" s="34" t="s">
        <v>2014</v>
      </c>
    </row>
    <row r="1976" spans="1:7" x14ac:dyDescent="0.25">
      <c r="A1976" s="31" t="s">
        <v>2011</v>
      </c>
      <c r="B1976" s="31" t="s">
        <v>3489</v>
      </c>
      <c r="C1976" s="31" t="s">
        <v>383</v>
      </c>
      <c r="D1976" s="31" t="s">
        <v>9142</v>
      </c>
      <c r="E1976" s="31" t="s">
        <v>2012</v>
      </c>
      <c r="F1976" s="31" t="s">
        <v>2017</v>
      </c>
      <c r="G1976" s="34" t="s">
        <v>2014</v>
      </c>
    </row>
    <row r="1977" spans="1:7" x14ac:dyDescent="0.25">
      <c r="A1977" s="31" t="s">
        <v>2011</v>
      </c>
      <c r="B1977" s="31" t="s">
        <v>3490</v>
      </c>
      <c r="C1977" s="31" t="s">
        <v>383</v>
      </c>
      <c r="D1977" s="31" t="s">
        <v>6823</v>
      </c>
      <c r="E1977" s="31" t="s">
        <v>2012</v>
      </c>
      <c r="F1977" s="31" t="s">
        <v>2013</v>
      </c>
    </row>
    <row r="1978" spans="1:7" x14ac:dyDescent="0.25">
      <c r="A1978" s="31" t="s">
        <v>2011</v>
      </c>
      <c r="B1978" s="31" t="s">
        <v>3491</v>
      </c>
      <c r="C1978" s="31" t="s">
        <v>383</v>
      </c>
      <c r="D1978" s="31" t="s">
        <v>9143</v>
      </c>
      <c r="E1978" s="31" t="s">
        <v>2012</v>
      </c>
      <c r="F1978" s="31" t="s">
        <v>2017</v>
      </c>
      <c r="G1978" s="34" t="s">
        <v>2014</v>
      </c>
    </row>
    <row r="1979" spans="1:7" x14ac:dyDescent="0.25">
      <c r="A1979" s="31" t="s">
        <v>2011</v>
      </c>
      <c r="B1979" s="31" t="s">
        <v>3492</v>
      </c>
      <c r="C1979" s="31" t="s">
        <v>383</v>
      </c>
      <c r="D1979" s="31" t="s">
        <v>6824</v>
      </c>
      <c r="E1979" s="31" t="s">
        <v>2012</v>
      </c>
      <c r="F1979" s="31" t="s">
        <v>2017</v>
      </c>
      <c r="G1979" s="34" t="s">
        <v>2014</v>
      </c>
    </row>
    <row r="1980" spans="1:7" x14ac:dyDescent="0.25">
      <c r="A1980" s="31" t="s">
        <v>2011</v>
      </c>
      <c r="B1980" s="31" t="s">
        <v>903</v>
      </c>
      <c r="C1980" s="31" t="s">
        <v>383</v>
      </c>
      <c r="D1980" s="31" t="s">
        <v>1111</v>
      </c>
      <c r="E1980" s="31" t="s">
        <v>2012</v>
      </c>
      <c r="F1980" s="31" t="s">
        <v>2013</v>
      </c>
      <c r="G1980" s="34" t="s">
        <v>9651</v>
      </c>
    </row>
    <row r="1981" spans="1:7" x14ac:dyDescent="0.25">
      <c r="A1981" s="31" t="s">
        <v>2011</v>
      </c>
      <c r="B1981" s="31" t="s">
        <v>3493</v>
      </c>
      <c r="C1981" s="31" t="s">
        <v>383</v>
      </c>
      <c r="D1981" s="31" t="s">
        <v>6825</v>
      </c>
      <c r="E1981" s="31" t="s">
        <v>2012</v>
      </c>
      <c r="F1981" s="31" t="s">
        <v>2013</v>
      </c>
    </row>
    <row r="1982" spans="1:7" x14ac:dyDescent="0.25">
      <c r="A1982" s="31" t="s">
        <v>2011</v>
      </c>
      <c r="B1982" s="31" t="s">
        <v>3494</v>
      </c>
      <c r="C1982" s="31" t="s">
        <v>383</v>
      </c>
      <c r="D1982" s="31" t="s">
        <v>9144</v>
      </c>
      <c r="E1982" s="31" t="s">
        <v>2012</v>
      </c>
      <c r="F1982" s="31" t="s">
        <v>2017</v>
      </c>
      <c r="G1982" s="34" t="s">
        <v>2014</v>
      </c>
    </row>
    <row r="1983" spans="1:7" x14ac:dyDescent="0.25">
      <c r="A1983" s="31" t="s">
        <v>2011</v>
      </c>
      <c r="B1983" s="31" t="s">
        <v>3495</v>
      </c>
      <c r="C1983" s="31" t="s">
        <v>383</v>
      </c>
      <c r="D1983" s="31" t="s">
        <v>6826</v>
      </c>
      <c r="E1983" s="31" t="s">
        <v>2012</v>
      </c>
      <c r="F1983" s="31" t="s">
        <v>2013</v>
      </c>
    </row>
    <row r="1984" spans="1:7" x14ac:dyDescent="0.25">
      <c r="A1984" s="31" t="s">
        <v>2011</v>
      </c>
      <c r="B1984" s="31" t="s">
        <v>3496</v>
      </c>
      <c r="C1984" s="31" t="s">
        <v>383</v>
      </c>
      <c r="D1984" s="31" t="s">
        <v>6827</v>
      </c>
      <c r="E1984" s="31" t="s">
        <v>2012</v>
      </c>
      <c r="F1984" s="31" t="s">
        <v>2018</v>
      </c>
    </row>
    <row r="1985" spans="1:7" x14ac:dyDescent="0.25">
      <c r="A1985" s="31" t="s">
        <v>2011</v>
      </c>
      <c r="B1985" s="31" t="s">
        <v>3497</v>
      </c>
      <c r="C1985" s="31" t="s">
        <v>383</v>
      </c>
      <c r="D1985" s="31" t="s">
        <v>6828</v>
      </c>
      <c r="E1985" s="31" t="s">
        <v>2012</v>
      </c>
      <c r="F1985" s="31" t="s">
        <v>2013</v>
      </c>
    </row>
    <row r="1986" spans="1:7" x14ac:dyDescent="0.25">
      <c r="A1986" s="31" t="s">
        <v>2011</v>
      </c>
      <c r="B1986" s="31" t="s">
        <v>3400</v>
      </c>
      <c r="C1986" s="31" t="s">
        <v>383</v>
      </c>
      <c r="D1986" s="31" t="s">
        <v>8868</v>
      </c>
      <c r="E1986" s="31" t="s">
        <v>2012</v>
      </c>
      <c r="F1986" s="31" t="s">
        <v>2018</v>
      </c>
    </row>
    <row r="1987" spans="1:7" x14ac:dyDescent="0.25">
      <c r="A1987" s="31" t="s">
        <v>2011</v>
      </c>
      <c r="B1987" s="31" t="s">
        <v>3498</v>
      </c>
      <c r="C1987" s="31" t="s">
        <v>383</v>
      </c>
      <c r="D1987" s="31" t="s">
        <v>6829</v>
      </c>
      <c r="E1987" s="31" t="s">
        <v>2012</v>
      </c>
      <c r="F1987" s="31" t="s">
        <v>2013</v>
      </c>
      <c r="G1987" s="34" t="s">
        <v>3499</v>
      </c>
    </row>
    <row r="1988" spans="1:7" x14ac:dyDescent="0.25">
      <c r="A1988" s="31" t="s">
        <v>2011</v>
      </c>
      <c r="B1988" s="31" t="s">
        <v>3500</v>
      </c>
      <c r="C1988" s="31" t="s">
        <v>383</v>
      </c>
      <c r="D1988" s="31" t="s">
        <v>6830</v>
      </c>
      <c r="E1988" s="31" t="s">
        <v>2012</v>
      </c>
      <c r="F1988" s="31" t="s">
        <v>2013</v>
      </c>
    </row>
    <row r="1989" spans="1:7" x14ac:dyDescent="0.25">
      <c r="A1989" s="31" t="s">
        <v>2011</v>
      </c>
      <c r="B1989" s="31" t="s">
        <v>3501</v>
      </c>
      <c r="C1989" s="31" t="s">
        <v>383</v>
      </c>
      <c r="D1989" s="31" t="s">
        <v>6831</v>
      </c>
      <c r="E1989" s="31" t="s">
        <v>2012</v>
      </c>
      <c r="F1989" s="31" t="s">
        <v>2013</v>
      </c>
      <c r="G1989" s="34" t="s">
        <v>807</v>
      </c>
    </row>
    <row r="1990" spans="1:7" x14ac:dyDescent="0.25">
      <c r="A1990" s="31" t="s">
        <v>2011</v>
      </c>
      <c r="B1990" s="31" t="s">
        <v>3502</v>
      </c>
      <c r="C1990" s="31" t="s">
        <v>383</v>
      </c>
      <c r="D1990" s="31" t="s">
        <v>6832</v>
      </c>
      <c r="E1990" s="31" t="s">
        <v>2012</v>
      </c>
      <c r="F1990" s="31" t="s">
        <v>2013</v>
      </c>
      <c r="G1990" s="34" t="s">
        <v>3054</v>
      </c>
    </row>
    <row r="1991" spans="1:7" x14ac:dyDescent="0.25">
      <c r="A1991" s="31" t="s">
        <v>2011</v>
      </c>
      <c r="B1991" s="31" t="s">
        <v>3503</v>
      </c>
      <c r="C1991" s="31" t="s">
        <v>383</v>
      </c>
      <c r="D1991" s="31" t="s">
        <v>9652</v>
      </c>
      <c r="E1991" s="31" t="s">
        <v>2012</v>
      </c>
      <c r="F1991" s="31" t="s">
        <v>2013</v>
      </c>
    </row>
    <row r="1992" spans="1:7" x14ac:dyDescent="0.25">
      <c r="A1992" s="31" t="s">
        <v>2011</v>
      </c>
      <c r="B1992" s="31" t="s">
        <v>3504</v>
      </c>
      <c r="C1992" s="31" t="s">
        <v>383</v>
      </c>
      <c r="D1992" s="31" t="s">
        <v>6833</v>
      </c>
      <c r="E1992" s="31" t="s">
        <v>2012</v>
      </c>
      <c r="F1992" s="31" t="s">
        <v>2013</v>
      </c>
    </row>
    <row r="1993" spans="1:7" x14ac:dyDescent="0.25">
      <c r="A1993" s="31" t="s">
        <v>2011</v>
      </c>
      <c r="B1993" s="31" t="s">
        <v>3505</v>
      </c>
      <c r="C1993" s="31" t="s">
        <v>383</v>
      </c>
      <c r="D1993" s="31" t="s">
        <v>9653</v>
      </c>
      <c r="E1993" s="31" t="s">
        <v>2012</v>
      </c>
      <c r="F1993" s="31" t="s">
        <v>2013</v>
      </c>
    </row>
    <row r="1994" spans="1:7" ht="15" customHeight="1" x14ac:dyDescent="0.25">
      <c r="A1994" s="31" t="s">
        <v>2011</v>
      </c>
      <c r="B1994" s="31" t="s">
        <v>750</v>
      </c>
      <c r="C1994" s="31" t="s">
        <v>383</v>
      </c>
      <c r="D1994" s="31" t="s">
        <v>8869</v>
      </c>
      <c r="E1994" s="31" t="s">
        <v>2012</v>
      </c>
      <c r="F1994" s="31" t="s">
        <v>2028</v>
      </c>
    </row>
    <row r="1995" spans="1:7" ht="15" customHeight="1" x14ac:dyDescent="0.25">
      <c r="A1995" s="31" t="s">
        <v>2011</v>
      </c>
      <c r="B1995" s="31" t="s">
        <v>3506</v>
      </c>
      <c r="C1995" s="31" t="s">
        <v>383</v>
      </c>
      <c r="D1995" s="31" t="s">
        <v>6834</v>
      </c>
      <c r="E1995" s="31" t="s">
        <v>2012</v>
      </c>
      <c r="F1995" s="31" t="s">
        <v>2018</v>
      </c>
    </row>
    <row r="1996" spans="1:7" x14ac:dyDescent="0.25">
      <c r="A1996" s="31" t="s">
        <v>2011</v>
      </c>
      <c r="B1996" s="31" t="s">
        <v>342</v>
      </c>
      <c r="C1996" s="31" t="s">
        <v>383</v>
      </c>
      <c r="D1996" s="31" t="s">
        <v>9303</v>
      </c>
      <c r="E1996" s="31" t="s">
        <v>2012</v>
      </c>
      <c r="F1996" s="31" t="s">
        <v>2018</v>
      </c>
      <c r="G1996" s="34" t="s">
        <v>9255</v>
      </c>
    </row>
    <row r="1997" spans="1:7" x14ac:dyDescent="0.25">
      <c r="A1997" s="31" t="s">
        <v>2011</v>
      </c>
      <c r="B1997" s="31" t="s">
        <v>1524</v>
      </c>
      <c r="C1997" s="31" t="s">
        <v>383</v>
      </c>
      <c r="D1997" s="31" t="s">
        <v>6836</v>
      </c>
      <c r="E1997" s="31" t="s">
        <v>2012</v>
      </c>
      <c r="F1997" s="31" t="s">
        <v>2018</v>
      </c>
    </row>
    <row r="1998" spans="1:7" x14ac:dyDescent="0.25">
      <c r="A1998" s="31" t="s">
        <v>2011</v>
      </c>
      <c r="B1998" s="31" t="s">
        <v>3507</v>
      </c>
      <c r="C1998" s="31" t="s">
        <v>383</v>
      </c>
      <c r="D1998" s="31" t="s">
        <v>6837</v>
      </c>
      <c r="E1998" s="31" t="s">
        <v>2012</v>
      </c>
      <c r="F1998" s="31" t="s">
        <v>2013</v>
      </c>
      <c r="G1998" s="34" t="s">
        <v>653</v>
      </c>
    </row>
    <row r="1999" spans="1:7" x14ac:dyDescent="0.25">
      <c r="A1999" s="31" t="s">
        <v>2011</v>
      </c>
      <c r="B1999" s="31" t="s">
        <v>3508</v>
      </c>
      <c r="C1999" s="31" t="s">
        <v>383</v>
      </c>
      <c r="D1999" s="31" t="s">
        <v>8870</v>
      </c>
      <c r="E1999" s="31" t="s">
        <v>2012</v>
      </c>
      <c r="F1999" s="31" t="s">
        <v>2018</v>
      </c>
    </row>
    <row r="2000" spans="1:7" x14ac:dyDescent="0.25">
      <c r="A2000" s="31" t="s">
        <v>2011</v>
      </c>
      <c r="B2000" s="31" t="s">
        <v>2044</v>
      </c>
      <c r="C2000" s="31" t="s">
        <v>383</v>
      </c>
      <c r="D2000" s="31" t="s">
        <v>6838</v>
      </c>
      <c r="E2000" s="31" t="s">
        <v>2012</v>
      </c>
      <c r="F2000" s="31" t="s">
        <v>2018</v>
      </c>
    </row>
    <row r="2001" spans="1:7" x14ac:dyDescent="0.25">
      <c r="A2001" s="31" t="s">
        <v>2011</v>
      </c>
      <c r="B2001" s="31" t="s">
        <v>3509</v>
      </c>
      <c r="C2001" s="31" t="s">
        <v>383</v>
      </c>
      <c r="D2001" s="31" t="s">
        <v>6839</v>
      </c>
      <c r="E2001" s="31" t="s">
        <v>2012</v>
      </c>
      <c r="F2001" s="31" t="s">
        <v>2013</v>
      </c>
      <c r="G2001" s="34" t="s">
        <v>785</v>
      </c>
    </row>
    <row r="2002" spans="1:7" x14ac:dyDescent="0.25">
      <c r="A2002" s="31" t="s">
        <v>2011</v>
      </c>
      <c r="B2002" s="31" t="s">
        <v>980</v>
      </c>
      <c r="C2002" s="31" t="s">
        <v>383</v>
      </c>
      <c r="D2002" s="31" t="s">
        <v>6840</v>
      </c>
      <c r="E2002" s="31" t="s">
        <v>2012</v>
      </c>
      <c r="F2002" s="31" t="s">
        <v>2013</v>
      </c>
      <c r="G2002" s="34" t="s">
        <v>3510</v>
      </c>
    </row>
    <row r="2003" spans="1:7" x14ac:dyDescent="0.25">
      <c r="A2003" s="31" t="s">
        <v>2011</v>
      </c>
      <c r="B2003" s="31" t="s">
        <v>3511</v>
      </c>
      <c r="C2003" s="31" t="s">
        <v>383</v>
      </c>
      <c r="D2003" s="31" t="s">
        <v>6841</v>
      </c>
      <c r="E2003" s="31" t="s">
        <v>2012</v>
      </c>
      <c r="F2003" s="31" t="s">
        <v>2013</v>
      </c>
    </row>
    <row r="2004" spans="1:7" x14ac:dyDescent="0.25">
      <c r="A2004" s="31" t="s">
        <v>2011</v>
      </c>
      <c r="B2004" s="31" t="s">
        <v>3512</v>
      </c>
      <c r="C2004" s="31" t="s">
        <v>383</v>
      </c>
      <c r="D2004" s="31" t="s">
        <v>6842</v>
      </c>
      <c r="E2004" s="31" t="s">
        <v>2012</v>
      </c>
      <c r="F2004" s="31" t="s">
        <v>2013</v>
      </c>
    </row>
    <row r="2005" spans="1:7" x14ac:dyDescent="0.25">
      <c r="A2005" s="31" t="s">
        <v>2011</v>
      </c>
      <c r="B2005" s="31" t="s">
        <v>474</v>
      </c>
      <c r="C2005" s="31" t="s">
        <v>383</v>
      </c>
      <c r="D2005" s="31" t="s">
        <v>6843</v>
      </c>
      <c r="E2005" s="31" t="s">
        <v>2012</v>
      </c>
      <c r="F2005" s="31" t="s">
        <v>2018</v>
      </c>
    </row>
    <row r="2006" spans="1:7" x14ac:dyDescent="0.25">
      <c r="A2006" s="31" t="s">
        <v>2011</v>
      </c>
      <c r="B2006" s="31" t="s">
        <v>475</v>
      </c>
      <c r="C2006" s="31" t="s">
        <v>383</v>
      </c>
      <c r="D2006" s="31" t="s">
        <v>6844</v>
      </c>
      <c r="E2006" s="31" t="s">
        <v>2012</v>
      </c>
      <c r="F2006" s="31" t="s">
        <v>2018</v>
      </c>
    </row>
    <row r="2007" spans="1:7" x14ac:dyDescent="0.25">
      <c r="A2007" s="31" t="s">
        <v>2011</v>
      </c>
      <c r="B2007" s="31" t="s">
        <v>3513</v>
      </c>
      <c r="C2007" s="31" t="s">
        <v>383</v>
      </c>
      <c r="D2007" s="31" t="s">
        <v>8871</v>
      </c>
      <c r="E2007" s="31" t="s">
        <v>2012</v>
      </c>
      <c r="F2007" s="31" t="s">
        <v>2018</v>
      </c>
    </row>
    <row r="2008" spans="1:7" x14ac:dyDescent="0.25">
      <c r="A2008" s="31" t="s">
        <v>2011</v>
      </c>
      <c r="B2008" s="31" t="s">
        <v>476</v>
      </c>
      <c r="C2008" s="31" t="s">
        <v>383</v>
      </c>
      <c r="D2008" s="31" t="s">
        <v>8872</v>
      </c>
      <c r="E2008" s="31" t="s">
        <v>2012</v>
      </c>
      <c r="F2008" s="31" t="s">
        <v>2018</v>
      </c>
    </row>
    <row r="2009" spans="1:7" x14ac:dyDescent="0.25">
      <c r="A2009" s="31" t="s">
        <v>2011</v>
      </c>
      <c r="B2009" s="31" t="s">
        <v>3514</v>
      </c>
      <c r="C2009" s="31" t="s">
        <v>383</v>
      </c>
      <c r="D2009" s="31" t="s">
        <v>6845</v>
      </c>
      <c r="E2009" s="31" t="s">
        <v>2012</v>
      </c>
      <c r="F2009" s="31" t="s">
        <v>2018</v>
      </c>
    </row>
    <row r="2010" spans="1:7" x14ac:dyDescent="0.25">
      <c r="A2010" s="31" t="s">
        <v>2011</v>
      </c>
      <c r="B2010" s="31" t="s">
        <v>1525</v>
      </c>
      <c r="C2010" s="31" t="s">
        <v>383</v>
      </c>
      <c r="D2010" s="31" t="s">
        <v>8873</v>
      </c>
      <c r="E2010" s="31" t="s">
        <v>2012</v>
      </c>
      <c r="F2010" s="31" t="s">
        <v>2018</v>
      </c>
    </row>
    <row r="2011" spans="1:7" x14ac:dyDescent="0.25">
      <c r="A2011" s="31" t="s">
        <v>2011</v>
      </c>
      <c r="B2011" s="31" t="s">
        <v>1526</v>
      </c>
      <c r="C2011" s="31" t="s">
        <v>383</v>
      </c>
      <c r="D2011" s="31" t="s">
        <v>6846</v>
      </c>
      <c r="E2011" s="31" t="s">
        <v>2012</v>
      </c>
      <c r="F2011" s="31" t="s">
        <v>2018</v>
      </c>
    </row>
    <row r="2012" spans="1:7" x14ac:dyDescent="0.25">
      <c r="A2012" s="31" t="s">
        <v>2011</v>
      </c>
      <c r="B2012" s="31" t="s">
        <v>3515</v>
      </c>
      <c r="C2012" s="31" t="s">
        <v>383</v>
      </c>
      <c r="D2012" s="31" t="s">
        <v>6847</v>
      </c>
      <c r="E2012" s="31" t="s">
        <v>2012</v>
      </c>
      <c r="F2012" s="31" t="s">
        <v>2013</v>
      </c>
      <c r="G2012" s="34" t="s">
        <v>674</v>
      </c>
    </row>
    <row r="2013" spans="1:7" ht="15" customHeight="1" x14ac:dyDescent="0.25">
      <c r="A2013" s="31" t="s">
        <v>2011</v>
      </c>
      <c r="B2013" s="31" t="s">
        <v>1794</v>
      </c>
      <c r="C2013" s="31" t="s">
        <v>383</v>
      </c>
      <c r="D2013" s="31" t="s">
        <v>6848</v>
      </c>
      <c r="E2013" s="31" t="s">
        <v>2012</v>
      </c>
      <c r="F2013" s="31" t="s">
        <v>2018</v>
      </c>
    </row>
    <row r="2014" spans="1:7" x14ac:dyDescent="0.25">
      <c r="A2014" s="31" t="s">
        <v>2011</v>
      </c>
      <c r="B2014" s="31" t="s">
        <v>3516</v>
      </c>
      <c r="C2014" s="31" t="s">
        <v>383</v>
      </c>
      <c r="D2014" s="31" t="s">
        <v>6849</v>
      </c>
      <c r="E2014" s="31" t="s">
        <v>2012</v>
      </c>
      <c r="F2014" s="31" t="s">
        <v>2013</v>
      </c>
    </row>
    <row r="2015" spans="1:7" x14ac:dyDescent="0.25">
      <c r="A2015" s="31" t="s">
        <v>2011</v>
      </c>
      <c r="B2015" s="31" t="s">
        <v>904</v>
      </c>
      <c r="C2015" s="31" t="s">
        <v>383</v>
      </c>
      <c r="D2015" s="31" t="s">
        <v>6850</v>
      </c>
      <c r="E2015" s="31" t="s">
        <v>2012</v>
      </c>
      <c r="F2015" s="31" t="s">
        <v>2013</v>
      </c>
      <c r="G2015" s="34" t="s">
        <v>9654</v>
      </c>
    </row>
    <row r="2016" spans="1:7" x14ac:dyDescent="0.25">
      <c r="A2016" s="31" t="s">
        <v>2011</v>
      </c>
      <c r="B2016" s="31" t="s">
        <v>3517</v>
      </c>
      <c r="C2016" s="31" t="s">
        <v>383</v>
      </c>
      <c r="D2016" s="31" t="s">
        <v>6851</v>
      </c>
      <c r="E2016" s="31" t="s">
        <v>2012</v>
      </c>
      <c r="F2016" s="31" t="s">
        <v>2013</v>
      </c>
    </row>
    <row r="2017" spans="1:7" x14ac:dyDescent="0.25">
      <c r="A2017" s="31" t="s">
        <v>2011</v>
      </c>
      <c r="B2017" s="31" t="s">
        <v>3518</v>
      </c>
      <c r="C2017" s="31" t="s">
        <v>383</v>
      </c>
      <c r="D2017" s="31" t="s">
        <v>6852</v>
      </c>
      <c r="E2017" s="31" t="s">
        <v>2012</v>
      </c>
      <c r="F2017" s="31" t="s">
        <v>2013</v>
      </c>
    </row>
    <row r="2018" spans="1:7" x14ac:dyDescent="0.25">
      <c r="A2018" s="31" t="s">
        <v>2011</v>
      </c>
      <c r="B2018" s="31" t="s">
        <v>3519</v>
      </c>
      <c r="C2018" s="31" t="s">
        <v>383</v>
      </c>
      <c r="D2018" s="31" t="s">
        <v>6853</v>
      </c>
      <c r="E2018" s="31" t="s">
        <v>2012</v>
      </c>
      <c r="F2018" s="31" t="s">
        <v>2013</v>
      </c>
    </row>
    <row r="2019" spans="1:7" x14ac:dyDescent="0.25">
      <c r="A2019" s="31" t="s">
        <v>2011</v>
      </c>
      <c r="B2019" s="31" t="s">
        <v>3520</v>
      </c>
      <c r="C2019" s="31" t="s">
        <v>383</v>
      </c>
      <c r="D2019" s="31" t="s">
        <v>6854</v>
      </c>
      <c r="E2019" s="31" t="s">
        <v>2012</v>
      </c>
      <c r="F2019" s="31" t="s">
        <v>2013</v>
      </c>
    </row>
    <row r="2020" spans="1:7" x14ac:dyDescent="0.25">
      <c r="A2020" s="31" t="s">
        <v>2011</v>
      </c>
      <c r="B2020" s="31" t="s">
        <v>3521</v>
      </c>
      <c r="C2020" s="31" t="s">
        <v>383</v>
      </c>
      <c r="D2020" s="31" t="s">
        <v>6855</v>
      </c>
      <c r="E2020" s="31" t="s">
        <v>2012</v>
      </c>
      <c r="F2020" s="31" t="s">
        <v>2013</v>
      </c>
    </row>
    <row r="2021" spans="1:7" x14ac:dyDescent="0.25">
      <c r="A2021" s="31" t="s">
        <v>2011</v>
      </c>
      <c r="B2021" s="31" t="s">
        <v>600</v>
      </c>
      <c r="C2021" s="31" t="s">
        <v>383</v>
      </c>
      <c r="D2021" s="31" t="s">
        <v>6856</v>
      </c>
      <c r="E2021" s="31" t="s">
        <v>2012</v>
      </c>
      <c r="F2021" s="31" t="s">
        <v>2018</v>
      </c>
    </row>
    <row r="2022" spans="1:7" x14ac:dyDescent="0.25">
      <c r="A2022" s="31" t="s">
        <v>2011</v>
      </c>
      <c r="B2022" s="31" t="s">
        <v>3522</v>
      </c>
      <c r="C2022" s="31" t="s">
        <v>383</v>
      </c>
      <c r="D2022" s="31" t="s">
        <v>6857</v>
      </c>
      <c r="E2022" s="31" t="s">
        <v>2012</v>
      </c>
      <c r="F2022" s="31" t="s">
        <v>2017</v>
      </c>
      <c r="G2022" s="34" t="s">
        <v>2014</v>
      </c>
    </row>
    <row r="2023" spans="1:7" x14ac:dyDescent="0.25">
      <c r="A2023" s="31" t="s">
        <v>2011</v>
      </c>
      <c r="B2023" s="31" t="s">
        <v>3523</v>
      </c>
      <c r="C2023" s="31" t="s">
        <v>383</v>
      </c>
      <c r="D2023" s="31" t="s">
        <v>1096</v>
      </c>
      <c r="E2023" s="31" t="s">
        <v>2012</v>
      </c>
      <c r="F2023" s="31" t="s">
        <v>2013</v>
      </c>
      <c r="G2023" s="34" t="s">
        <v>9655</v>
      </c>
    </row>
    <row r="2024" spans="1:7" x14ac:dyDescent="0.25">
      <c r="A2024" s="31" t="s">
        <v>2011</v>
      </c>
      <c r="B2024" s="31" t="s">
        <v>3524</v>
      </c>
      <c r="C2024" s="31" t="s">
        <v>383</v>
      </c>
      <c r="D2024" s="31" t="s">
        <v>6858</v>
      </c>
      <c r="E2024" s="31" t="s">
        <v>2012</v>
      </c>
      <c r="F2024" s="31" t="s">
        <v>2013</v>
      </c>
      <c r="G2024" s="34" t="s">
        <v>9656</v>
      </c>
    </row>
    <row r="2025" spans="1:7" x14ac:dyDescent="0.25">
      <c r="A2025" s="31" t="s">
        <v>2011</v>
      </c>
      <c r="B2025" s="31" t="s">
        <v>3525</v>
      </c>
      <c r="C2025" s="31" t="s">
        <v>383</v>
      </c>
      <c r="D2025" s="31" t="s">
        <v>6859</v>
      </c>
      <c r="E2025" s="31" t="s">
        <v>2012</v>
      </c>
      <c r="F2025" s="31" t="s">
        <v>2013</v>
      </c>
      <c r="G2025" s="34" t="s">
        <v>9657</v>
      </c>
    </row>
    <row r="2026" spans="1:7" x14ac:dyDescent="0.25">
      <c r="A2026" s="31" t="s">
        <v>2011</v>
      </c>
      <c r="B2026" s="31" t="s">
        <v>1527</v>
      </c>
      <c r="C2026" s="31" t="s">
        <v>383</v>
      </c>
      <c r="D2026" s="31" t="s">
        <v>8874</v>
      </c>
      <c r="E2026" s="31" t="s">
        <v>2012</v>
      </c>
      <c r="F2026" s="31" t="s">
        <v>2018</v>
      </c>
    </row>
    <row r="2027" spans="1:7" x14ac:dyDescent="0.25">
      <c r="A2027" s="31" t="s">
        <v>2011</v>
      </c>
      <c r="B2027" s="31" t="s">
        <v>683</v>
      </c>
      <c r="C2027" s="31" t="s">
        <v>383</v>
      </c>
      <c r="D2027" s="31" t="s">
        <v>1387</v>
      </c>
      <c r="E2027" s="31" t="s">
        <v>2012</v>
      </c>
      <c r="F2027" s="31" t="s">
        <v>2018</v>
      </c>
    </row>
    <row r="2028" spans="1:7" x14ac:dyDescent="0.25">
      <c r="A2028" s="31" t="s">
        <v>2011</v>
      </c>
      <c r="B2028" s="31" t="s">
        <v>601</v>
      </c>
      <c r="C2028" s="31" t="s">
        <v>383</v>
      </c>
      <c r="D2028" s="31" t="s">
        <v>1528</v>
      </c>
      <c r="E2028" s="31" t="s">
        <v>2012</v>
      </c>
      <c r="F2028" s="31" t="s">
        <v>2018</v>
      </c>
    </row>
    <row r="2029" spans="1:7" x14ac:dyDescent="0.25">
      <c r="A2029" s="31" t="s">
        <v>2011</v>
      </c>
      <c r="B2029" s="31" t="s">
        <v>1529</v>
      </c>
      <c r="C2029" s="31" t="s">
        <v>383</v>
      </c>
      <c r="D2029" s="31" t="s">
        <v>8875</v>
      </c>
      <c r="E2029" s="31" t="s">
        <v>2012</v>
      </c>
      <c r="F2029" s="31" t="s">
        <v>2018</v>
      </c>
    </row>
    <row r="2030" spans="1:7" x14ac:dyDescent="0.25">
      <c r="A2030" s="31" t="s">
        <v>2011</v>
      </c>
      <c r="B2030" s="31" t="s">
        <v>3526</v>
      </c>
      <c r="C2030" s="31" t="s">
        <v>383</v>
      </c>
      <c r="D2030" s="31" t="s">
        <v>6860</v>
      </c>
      <c r="E2030" s="31" t="s">
        <v>2012</v>
      </c>
      <c r="F2030" s="31" t="s">
        <v>2013</v>
      </c>
    </row>
    <row r="2031" spans="1:7" ht="15" customHeight="1" x14ac:dyDescent="0.25">
      <c r="A2031" s="31" t="s">
        <v>2011</v>
      </c>
      <c r="B2031" s="31" t="s">
        <v>1530</v>
      </c>
      <c r="C2031" s="31" t="s">
        <v>383</v>
      </c>
      <c r="D2031" s="31" t="s">
        <v>6861</v>
      </c>
      <c r="E2031" s="31" t="s">
        <v>2012</v>
      </c>
      <c r="F2031" s="31" t="s">
        <v>2018</v>
      </c>
    </row>
    <row r="2032" spans="1:7" x14ac:dyDescent="0.25">
      <c r="A2032" s="31" t="s">
        <v>2011</v>
      </c>
      <c r="B2032" s="31" t="s">
        <v>593</v>
      </c>
      <c r="C2032" s="31" t="s">
        <v>383</v>
      </c>
      <c r="D2032" s="31" t="s">
        <v>6862</v>
      </c>
      <c r="E2032" s="31" t="s">
        <v>2012</v>
      </c>
      <c r="F2032" s="31" t="s">
        <v>2018</v>
      </c>
    </row>
    <row r="2033" spans="1:7" x14ac:dyDescent="0.25">
      <c r="A2033" s="31" t="s">
        <v>2011</v>
      </c>
      <c r="B2033" s="31" t="s">
        <v>3527</v>
      </c>
      <c r="C2033" s="31" t="s">
        <v>383</v>
      </c>
      <c r="D2033" s="31" t="s">
        <v>6863</v>
      </c>
      <c r="E2033" s="31" t="s">
        <v>2012</v>
      </c>
      <c r="F2033" s="31" t="s">
        <v>2017</v>
      </c>
      <c r="G2033" s="34" t="s">
        <v>2014</v>
      </c>
    </row>
    <row r="2034" spans="1:7" x14ac:dyDescent="0.25">
      <c r="A2034" s="31" t="s">
        <v>2011</v>
      </c>
      <c r="B2034" s="31" t="s">
        <v>3528</v>
      </c>
      <c r="C2034" s="31" t="s">
        <v>383</v>
      </c>
      <c r="D2034" s="31" t="s">
        <v>6864</v>
      </c>
      <c r="E2034" s="31" t="s">
        <v>2012</v>
      </c>
      <c r="F2034" s="31" t="s">
        <v>2013</v>
      </c>
      <c r="G2034" s="34" t="s">
        <v>593</v>
      </c>
    </row>
    <row r="2035" spans="1:7" x14ac:dyDescent="0.25">
      <c r="A2035" s="31" t="s">
        <v>2011</v>
      </c>
      <c r="B2035" s="31" t="s">
        <v>751</v>
      </c>
      <c r="C2035" s="31" t="s">
        <v>383</v>
      </c>
      <c r="D2035" s="31" t="s">
        <v>8876</v>
      </c>
      <c r="E2035" s="31" t="s">
        <v>2012</v>
      </c>
      <c r="F2035" s="31" t="s">
        <v>2028</v>
      </c>
    </row>
    <row r="2036" spans="1:7" x14ac:dyDescent="0.25">
      <c r="A2036" s="31" t="s">
        <v>2011</v>
      </c>
      <c r="B2036" s="31" t="s">
        <v>3529</v>
      </c>
      <c r="C2036" s="31" t="s">
        <v>383</v>
      </c>
      <c r="D2036" s="31" t="s">
        <v>6865</v>
      </c>
      <c r="E2036" s="31" t="s">
        <v>2012</v>
      </c>
      <c r="F2036" s="31" t="s">
        <v>2013</v>
      </c>
    </row>
    <row r="2037" spans="1:7" x14ac:dyDescent="0.25">
      <c r="A2037" s="31" t="s">
        <v>2011</v>
      </c>
      <c r="B2037" s="31" t="s">
        <v>3530</v>
      </c>
      <c r="C2037" s="31" t="s">
        <v>383</v>
      </c>
      <c r="D2037" s="31" t="s">
        <v>6866</v>
      </c>
      <c r="E2037" s="31" t="s">
        <v>2012</v>
      </c>
      <c r="F2037" s="31" t="s">
        <v>2013</v>
      </c>
    </row>
    <row r="2038" spans="1:7" x14ac:dyDescent="0.25">
      <c r="A2038" s="31" t="s">
        <v>2011</v>
      </c>
      <c r="B2038" s="31" t="s">
        <v>56</v>
      </c>
      <c r="C2038" s="31" t="s">
        <v>383</v>
      </c>
      <c r="D2038" s="31" t="s">
        <v>1075</v>
      </c>
      <c r="E2038" s="31" t="s">
        <v>2012</v>
      </c>
      <c r="F2038" s="31" t="s">
        <v>2013</v>
      </c>
      <c r="G2038" s="34" t="s">
        <v>9658</v>
      </c>
    </row>
    <row r="2039" spans="1:7" x14ac:dyDescent="0.25">
      <c r="A2039" s="31" t="s">
        <v>2011</v>
      </c>
      <c r="B2039" s="31" t="s">
        <v>3531</v>
      </c>
      <c r="C2039" s="31" t="s">
        <v>383</v>
      </c>
      <c r="D2039" s="31" t="s">
        <v>6867</v>
      </c>
      <c r="E2039" s="31" t="s">
        <v>2012</v>
      </c>
      <c r="F2039" s="31" t="s">
        <v>2013</v>
      </c>
      <c r="G2039" s="34" t="s">
        <v>9659</v>
      </c>
    </row>
    <row r="2040" spans="1:7" x14ac:dyDescent="0.25">
      <c r="A2040" s="31" t="s">
        <v>2011</v>
      </c>
      <c r="B2040" s="31" t="s">
        <v>1337</v>
      </c>
      <c r="C2040" s="31" t="s">
        <v>383</v>
      </c>
      <c r="D2040" s="31" t="s">
        <v>1344</v>
      </c>
      <c r="E2040" s="31" t="s">
        <v>2012</v>
      </c>
      <c r="F2040" s="31" t="s">
        <v>2013</v>
      </c>
      <c r="G2040" s="34" t="s">
        <v>9660</v>
      </c>
    </row>
    <row r="2041" spans="1:7" x14ac:dyDescent="0.25">
      <c r="A2041" s="31" t="s">
        <v>2011</v>
      </c>
      <c r="B2041" s="31" t="s">
        <v>3532</v>
      </c>
      <c r="C2041" s="31" t="s">
        <v>383</v>
      </c>
      <c r="D2041" s="31" t="s">
        <v>6868</v>
      </c>
      <c r="E2041" s="31" t="s">
        <v>2012</v>
      </c>
      <c r="F2041" s="31" t="s">
        <v>2013</v>
      </c>
    </row>
    <row r="2042" spans="1:7" x14ac:dyDescent="0.25">
      <c r="A2042" s="31" t="s">
        <v>2011</v>
      </c>
      <c r="B2042" s="31" t="s">
        <v>3533</v>
      </c>
      <c r="C2042" s="31" t="s">
        <v>383</v>
      </c>
      <c r="D2042" s="31" t="s">
        <v>6869</v>
      </c>
      <c r="E2042" s="31" t="s">
        <v>2012</v>
      </c>
      <c r="F2042" s="31" t="s">
        <v>2013</v>
      </c>
      <c r="G2042" s="34" t="s">
        <v>754</v>
      </c>
    </row>
    <row r="2043" spans="1:7" x14ac:dyDescent="0.25">
      <c r="A2043" s="31" t="s">
        <v>2011</v>
      </c>
      <c r="B2043" s="31" t="s">
        <v>3534</v>
      </c>
      <c r="C2043" s="31" t="s">
        <v>383</v>
      </c>
      <c r="D2043" s="31" t="s">
        <v>6870</v>
      </c>
      <c r="E2043" s="31" t="s">
        <v>2012</v>
      </c>
      <c r="F2043" s="31" t="s">
        <v>2013</v>
      </c>
    </row>
    <row r="2044" spans="1:7" x14ac:dyDescent="0.25">
      <c r="A2044" s="31" t="s">
        <v>2011</v>
      </c>
      <c r="B2044" s="31" t="s">
        <v>3535</v>
      </c>
      <c r="C2044" s="31" t="s">
        <v>383</v>
      </c>
      <c r="D2044" s="31" t="s">
        <v>6871</v>
      </c>
      <c r="E2044" s="31" t="s">
        <v>2012</v>
      </c>
      <c r="F2044" s="31" t="s">
        <v>2013</v>
      </c>
    </row>
    <row r="2045" spans="1:7" x14ac:dyDescent="0.25">
      <c r="A2045" s="31" t="s">
        <v>2011</v>
      </c>
      <c r="B2045" s="31" t="s">
        <v>3536</v>
      </c>
      <c r="C2045" s="31" t="s">
        <v>383</v>
      </c>
      <c r="D2045" s="31" t="s">
        <v>6872</v>
      </c>
      <c r="E2045" s="31" t="s">
        <v>2012</v>
      </c>
      <c r="F2045" s="31" t="s">
        <v>2013</v>
      </c>
      <c r="G2045" s="34" t="s">
        <v>95</v>
      </c>
    </row>
    <row r="2046" spans="1:7" x14ac:dyDescent="0.25">
      <c r="A2046" s="31" t="s">
        <v>2011</v>
      </c>
      <c r="B2046" s="31" t="s">
        <v>3537</v>
      </c>
      <c r="C2046" s="31" t="s">
        <v>383</v>
      </c>
      <c r="D2046" s="31" t="s">
        <v>6873</v>
      </c>
      <c r="E2046" s="31" t="s">
        <v>2012</v>
      </c>
      <c r="F2046" s="31" t="s">
        <v>2013</v>
      </c>
      <c r="G2046" s="34" t="s">
        <v>375</v>
      </c>
    </row>
    <row r="2047" spans="1:7" x14ac:dyDescent="0.25">
      <c r="A2047" s="31" t="s">
        <v>2011</v>
      </c>
      <c r="B2047" s="31" t="s">
        <v>3538</v>
      </c>
      <c r="C2047" s="31" t="s">
        <v>383</v>
      </c>
      <c r="D2047" s="31" t="s">
        <v>6874</v>
      </c>
      <c r="E2047" s="31" t="s">
        <v>2012</v>
      </c>
      <c r="F2047" s="31" t="s">
        <v>2013</v>
      </c>
      <c r="G2047" s="34" t="s">
        <v>646</v>
      </c>
    </row>
    <row r="2048" spans="1:7" x14ac:dyDescent="0.25">
      <c r="A2048" s="31" t="s">
        <v>2011</v>
      </c>
      <c r="B2048" s="31" t="s">
        <v>3539</v>
      </c>
      <c r="C2048" s="31" t="s">
        <v>383</v>
      </c>
      <c r="D2048" s="31" t="s">
        <v>9661</v>
      </c>
      <c r="E2048" s="31" t="s">
        <v>2012</v>
      </c>
      <c r="F2048" s="31" t="s">
        <v>2013</v>
      </c>
    </row>
    <row r="2049" spans="1:7" x14ac:dyDescent="0.25">
      <c r="A2049" s="31" t="s">
        <v>2011</v>
      </c>
      <c r="B2049" s="31" t="s">
        <v>1838</v>
      </c>
      <c r="C2049" s="31" t="s">
        <v>383</v>
      </c>
      <c r="D2049" s="31" t="s">
        <v>1885</v>
      </c>
      <c r="E2049" s="31" t="s">
        <v>2012</v>
      </c>
      <c r="F2049" s="31" t="s">
        <v>2013</v>
      </c>
      <c r="G2049" s="34" t="s">
        <v>9662</v>
      </c>
    </row>
    <row r="2050" spans="1:7" x14ac:dyDescent="0.25">
      <c r="A2050" s="31" t="s">
        <v>2011</v>
      </c>
      <c r="B2050" s="31" t="s">
        <v>3540</v>
      </c>
      <c r="C2050" s="31" t="s">
        <v>383</v>
      </c>
      <c r="D2050" s="31" t="s">
        <v>9663</v>
      </c>
      <c r="E2050" s="31" t="s">
        <v>2012</v>
      </c>
      <c r="F2050" s="31" t="s">
        <v>2013</v>
      </c>
      <c r="G2050" s="34" t="s">
        <v>9664</v>
      </c>
    </row>
    <row r="2051" spans="1:7" x14ac:dyDescent="0.25">
      <c r="A2051" s="31" t="s">
        <v>2011</v>
      </c>
      <c r="B2051" s="31" t="s">
        <v>3541</v>
      </c>
      <c r="C2051" s="31" t="s">
        <v>383</v>
      </c>
      <c r="D2051" s="31" t="s">
        <v>6875</v>
      </c>
      <c r="E2051" s="31" t="s">
        <v>2012</v>
      </c>
      <c r="F2051" s="31" t="s">
        <v>2013</v>
      </c>
    </row>
    <row r="2052" spans="1:7" x14ac:dyDescent="0.25">
      <c r="A2052" s="31" t="s">
        <v>2011</v>
      </c>
      <c r="B2052" s="31" t="s">
        <v>477</v>
      </c>
      <c r="C2052" s="31" t="s">
        <v>383</v>
      </c>
      <c r="D2052" s="31" t="s">
        <v>6876</v>
      </c>
      <c r="E2052" s="31" t="s">
        <v>2012</v>
      </c>
      <c r="F2052" s="31" t="s">
        <v>2018</v>
      </c>
    </row>
    <row r="2053" spans="1:7" x14ac:dyDescent="0.25">
      <c r="A2053" s="31" t="s">
        <v>2011</v>
      </c>
      <c r="B2053" s="31" t="s">
        <v>1531</v>
      </c>
      <c r="C2053" s="31" t="s">
        <v>383</v>
      </c>
      <c r="D2053" s="31" t="s">
        <v>9304</v>
      </c>
      <c r="E2053" s="31" t="s">
        <v>2012</v>
      </c>
      <c r="F2053" s="31" t="s">
        <v>2018</v>
      </c>
      <c r="G2053" s="34" t="s">
        <v>9255</v>
      </c>
    </row>
    <row r="2054" spans="1:7" x14ac:dyDescent="0.25">
      <c r="A2054" s="31" t="s">
        <v>2011</v>
      </c>
      <c r="B2054" s="31" t="s">
        <v>3542</v>
      </c>
      <c r="C2054" s="31" t="s">
        <v>383</v>
      </c>
      <c r="D2054" s="31" t="s">
        <v>6877</v>
      </c>
      <c r="E2054" s="31" t="s">
        <v>2012</v>
      </c>
      <c r="F2054" s="31" t="s">
        <v>2018</v>
      </c>
    </row>
    <row r="2055" spans="1:7" x14ac:dyDescent="0.25">
      <c r="A2055" s="31" t="s">
        <v>2011</v>
      </c>
      <c r="B2055" s="31" t="s">
        <v>715</v>
      </c>
      <c r="C2055" s="31" t="s">
        <v>383</v>
      </c>
      <c r="D2055" s="31" t="s">
        <v>8877</v>
      </c>
      <c r="E2055" s="31" t="s">
        <v>2012</v>
      </c>
      <c r="F2055" s="31" t="s">
        <v>2018</v>
      </c>
    </row>
    <row r="2056" spans="1:7" x14ac:dyDescent="0.25">
      <c r="A2056" s="31" t="s">
        <v>2011</v>
      </c>
      <c r="B2056" s="31" t="s">
        <v>3543</v>
      </c>
      <c r="C2056" s="31" t="s">
        <v>383</v>
      </c>
      <c r="D2056" s="31" t="s">
        <v>6878</v>
      </c>
      <c r="E2056" s="31" t="s">
        <v>2012</v>
      </c>
      <c r="F2056" s="31" t="s">
        <v>2013</v>
      </c>
      <c r="G2056" s="34" t="s">
        <v>790</v>
      </c>
    </row>
    <row r="2057" spans="1:7" x14ac:dyDescent="0.25">
      <c r="A2057" s="31" t="s">
        <v>2011</v>
      </c>
      <c r="B2057" s="31" t="s">
        <v>3544</v>
      </c>
      <c r="C2057" s="31" t="s">
        <v>383</v>
      </c>
      <c r="D2057" s="31" t="s">
        <v>6879</v>
      </c>
      <c r="E2057" s="31" t="s">
        <v>2012</v>
      </c>
      <c r="F2057" s="31" t="s">
        <v>2013</v>
      </c>
      <c r="G2057" s="34" t="s">
        <v>9665</v>
      </c>
    </row>
    <row r="2058" spans="1:7" x14ac:dyDescent="0.25">
      <c r="A2058" s="31" t="s">
        <v>2011</v>
      </c>
      <c r="B2058" s="31" t="s">
        <v>3545</v>
      </c>
      <c r="C2058" s="31" t="s">
        <v>383</v>
      </c>
      <c r="D2058" s="31" t="s">
        <v>6880</v>
      </c>
      <c r="E2058" s="31" t="s">
        <v>2012</v>
      </c>
      <c r="F2058" s="31" t="s">
        <v>2013</v>
      </c>
    </row>
    <row r="2059" spans="1:7" x14ac:dyDescent="0.25">
      <c r="A2059" s="31" t="s">
        <v>2011</v>
      </c>
      <c r="B2059" s="31" t="s">
        <v>3546</v>
      </c>
      <c r="C2059" s="31" t="s">
        <v>383</v>
      </c>
      <c r="D2059" s="31" t="s">
        <v>6881</v>
      </c>
      <c r="E2059" s="31" t="s">
        <v>2012</v>
      </c>
      <c r="F2059" s="31" t="s">
        <v>2013</v>
      </c>
    </row>
    <row r="2060" spans="1:7" x14ac:dyDescent="0.25">
      <c r="A2060" s="31" t="s">
        <v>2011</v>
      </c>
      <c r="B2060" s="31" t="s">
        <v>3547</v>
      </c>
      <c r="C2060" s="31" t="s">
        <v>383</v>
      </c>
      <c r="D2060" s="31" t="s">
        <v>6882</v>
      </c>
      <c r="E2060" s="31" t="s">
        <v>2012</v>
      </c>
      <c r="F2060" s="31" t="s">
        <v>2013</v>
      </c>
    </row>
    <row r="2061" spans="1:7" x14ac:dyDescent="0.25">
      <c r="A2061" s="31" t="s">
        <v>2011</v>
      </c>
      <c r="B2061" s="31" t="s">
        <v>3548</v>
      </c>
      <c r="C2061" s="31" t="s">
        <v>383</v>
      </c>
      <c r="D2061" s="31" t="s">
        <v>6883</v>
      </c>
      <c r="E2061" s="31" t="s">
        <v>2012</v>
      </c>
      <c r="F2061" s="31" t="s">
        <v>2013</v>
      </c>
    </row>
    <row r="2062" spans="1:7" x14ac:dyDescent="0.25">
      <c r="A2062" s="31" t="s">
        <v>2011</v>
      </c>
      <c r="B2062" s="31" t="s">
        <v>3549</v>
      </c>
      <c r="C2062" s="31" t="s">
        <v>383</v>
      </c>
      <c r="D2062" s="31" t="s">
        <v>6884</v>
      </c>
      <c r="E2062" s="31" t="s">
        <v>2012</v>
      </c>
      <c r="F2062" s="31" t="s">
        <v>2013</v>
      </c>
    </row>
    <row r="2063" spans="1:7" x14ac:dyDescent="0.25">
      <c r="A2063" s="31" t="s">
        <v>2011</v>
      </c>
      <c r="B2063" s="31" t="s">
        <v>258</v>
      </c>
      <c r="C2063" s="31" t="s">
        <v>383</v>
      </c>
      <c r="D2063" s="31" t="s">
        <v>1201</v>
      </c>
      <c r="E2063" s="31" t="s">
        <v>2012</v>
      </c>
      <c r="F2063" s="31" t="s">
        <v>2018</v>
      </c>
    </row>
    <row r="2064" spans="1:7" x14ac:dyDescent="0.25">
      <c r="A2064" s="31" t="s">
        <v>2011</v>
      </c>
      <c r="B2064" s="31" t="s">
        <v>798</v>
      </c>
      <c r="C2064" s="31" t="s">
        <v>383</v>
      </c>
      <c r="D2064" s="31" t="s">
        <v>8878</v>
      </c>
      <c r="E2064" s="31" t="s">
        <v>2012</v>
      </c>
      <c r="F2064" s="31" t="s">
        <v>2028</v>
      </c>
    </row>
    <row r="2065" spans="1:7" x14ac:dyDescent="0.25">
      <c r="A2065" s="31" t="s">
        <v>2011</v>
      </c>
      <c r="B2065" s="31" t="s">
        <v>1776</v>
      </c>
      <c r="C2065" s="31" t="s">
        <v>383</v>
      </c>
      <c r="D2065" s="31" t="s">
        <v>6885</v>
      </c>
      <c r="E2065" s="31" t="s">
        <v>2012</v>
      </c>
      <c r="F2065" s="31" t="s">
        <v>2018</v>
      </c>
    </row>
    <row r="2066" spans="1:7" x14ac:dyDescent="0.25">
      <c r="A2066" s="31" t="s">
        <v>2011</v>
      </c>
      <c r="B2066" s="31" t="s">
        <v>3550</v>
      </c>
      <c r="C2066" s="31" t="s">
        <v>383</v>
      </c>
      <c r="D2066" s="31" t="s">
        <v>6886</v>
      </c>
      <c r="E2066" s="31" t="s">
        <v>2012</v>
      </c>
      <c r="F2066" s="31" t="s">
        <v>2018</v>
      </c>
    </row>
    <row r="2067" spans="1:7" x14ac:dyDescent="0.25">
      <c r="A2067" s="31" t="s">
        <v>2011</v>
      </c>
      <c r="B2067" s="31" t="s">
        <v>3551</v>
      </c>
      <c r="C2067" s="31" t="s">
        <v>383</v>
      </c>
      <c r="D2067" s="31" t="s">
        <v>6887</v>
      </c>
      <c r="E2067" s="31" t="s">
        <v>2012</v>
      </c>
      <c r="F2067" s="31" t="s">
        <v>2013</v>
      </c>
      <c r="G2067" s="34" t="s">
        <v>9666</v>
      </c>
    </row>
    <row r="2068" spans="1:7" x14ac:dyDescent="0.25">
      <c r="A2068" s="31" t="s">
        <v>2011</v>
      </c>
      <c r="B2068" s="31" t="s">
        <v>3552</v>
      </c>
      <c r="C2068" s="31" t="s">
        <v>383</v>
      </c>
      <c r="D2068" s="31" t="s">
        <v>6888</v>
      </c>
      <c r="E2068" s="31" t="s">
        <v>2012</v>
      </c>
      <c r="F2068" s="31" t="s">
        <v>2013</v>
      </c>
      <c r="G2068" s="34" t="s">
        <v>621</v>
      </c>
    </row>
    <row r="2069" spans="1:7" x14ac:dyDescent="0.25">
      <c r="A2069" s="31" t="s">
        <v>2011</v>
      </c>
      <c r="B2069" s="31" t="s">
        <v>3553</v>
      </c>
      <c r="C2069" s="31" t="s">
        <v>383</v>
      </c>
      <c r="D2069" s="31" t="s">
        <v>6889</v>
      </c>
      <c r="E2069" s="31" t="s">
        <v>2012</v>
      </c>
      <c r="F2069" s="31" t="s">
        <v>2017</v>
      </c>
      <c r="G2069" s="34" t="s">
        <v>2014</v>
      </c>
    </row>
    <row r="2070" spans="1:7" x14ac:dyDescent="0.25">
      <c r="A2070" s="31" t="s">
        <v>2011</v>
      </c>
      <c r="B2070" s="31" t="s">
        <v>695</v>
      </c>
      <c r="C2070" s="31" t="s">
        <v>383</v>
      </c>
      <c r="D2070" s="31" t="s">
        <v>1370</v>
      </c>
      <c r="E2070" s="31" t="s">
        <v>2012</v>
      </c>
      <c r="F2070" s="31" t="s">
        <v>2018</v>
      </c>
    </row>
    <row r="2071" spans="1:7" x14ac:dyDescent="0.25">
      <c r="A2071" s="31" t="s">
        <v>2011</v>
      </c>
      <c r="B2071" s="31" t="s">
        <v>1532</v>
      </c>
      <c r="C2071" s="31" t="s">
        <v>383</v>
      </c>
      <c r="D2071" s="31" t="s">
        <v>6890</v>
      </c>
      <c r="E2071" s="31" t="s">
        <v>2012</v>
      </c>
      <c r="F2071" s="31" t="s">
        <v>2018</v>
      </c>
    </row>
    <row r="2072" spans="1:7" x14ac:dyDescent="0.25">
      <c r="A2072" s="31" t="s">
        <v>2011</v>
      </c>
      <c r="B2072" s="31" t="s">
        <v>3554</v>
      </c>
      <c r="C2072" s="31" t="s">
        <v>383</v>
      </c>
      <c r="D2072" s="31" t="s">
        <v>6891</v>
      </c>
      <c r="E2072" s="31" t="s">
        <v>2012</v>
      </c>
      <c r="F2072" s="31" t="s">
        <v>2013</v>
      </c>
    </row>
    <row r="2073" spans="1:7" x14ac:dyDescent="0.25">
      <c r="A2073" s="31" t="s">
        <v>2011</v>
      </c>
      <c r="B2073" s="31" t="s">
        <v>3555</v>
      </c>
      <c r="C2073" s="31" t="s">
        <v>383</v>
      </c>
      <c r="D2073" s="31" t="s">
        <v>6892</v>
      </c>
      <c r="E2073" s="31" t="s">
        <v>2012</v>
      </c>
      <c r="F2073" s="31" t="s">
        <v>2018</v>
      </c>
    </row>
    <row r="2074" spans="1:7" x14ac:dyDescent="0.25">
      <c r="A2074" s="31" t="s">
        <v>2011</v>
      </c>
      <c r="B2074" s="31" t="s">
        <v>3556</v>
      </c>
      <c r="C2074" s="31" t="s">
        <v>383</v>
      </c>
      <c r="D2074" s="31" t="s">
        <v>6893</v>
      </c>
      <c r="E2074" s="31" t="s">
        <v>2012</v>
      </c>
      <c r="F2074" s="31" t="s">
        <v>2013</v>
      </c>
      <c r="G2074" s="34" t="s">
        <v>621</v>
      </c>
    </row>
    <row r="2075" spans="1:7" x14ac:dyDescent="0.25">
      <c r="A2075" s="31" t="s">
        <v>2011</v>
      </c>
      <c r="B2075" s="31" t="s">
        <v>478</v>
      </c>
      <c r="C2075" s="31" t="s">
        <v>383</v>
      </c>
      <c r="D2075" s="31" t="s">
        <v>9305</v>
      </c>
      <c r="E2075" s="31" t="s">
        <v>2012</v>
      </c>
      <c r="F2075" s="31" t="s">
        <v>2018</v>
      </c>
      <c r="G2075" s="34" t="s">
        <v>9255</v>
      </c>
    </row>
    <row r="2076" spans="1:7" x14ac:dyDescent="0.25">
      <c r="A2076" s="31" t="s">
        <v>2011</v>
      </c>
      <c r="B2076" s="31" t="s">
        <v>3557</v>
      </c>
      <c r="C2076" s="31" t="s">
        <v>383</v>
      </c>
      <c r="D2076" s="31" t="s">
        <v>9145</v>
      </c>
      <c r="E2076" s="31" t="s">
        <v>2012</v>
      </c>
      <c r="F2076" s="31" t="s">
        <v>2017</v>
      </c>
      <c r="G2076" s="34" t="s">
        <v>2014</v>
      </c>
    </row>
    <row r="2077" spans="1:7" x14ac:dyDescent="0.25">
      <c r="A2077" s="31" t="s">
        <v>2011</v>
      </c>
      <c r="B2077" s="31" t="s">
        <v>3558</v>
      </c>
      <c r="C2077" s="31" t="s">
        <v>383</v>
      </c>
      <c r="D2077" s="31" t="s">
        <v>6894</v>
      </c>
      <c r="E2077" s="31" t="s">
        <v>2012</v>
      </c>
      <c r="F2077" s="31" t="s">
        <v>2017</v>
      </c>
      <c r="G2077" s="34" t="s">
        <v>2014</v>
      </c>
    </row>
    <row r="2078" spans="1:7" x14ac:dyDescent="0.25">
      <c r="A2078" s="31" t="s">
        <v>2011</v>
      </c>
      <c r="B2078" s="31" t="s">
        <v>479</v>
      </c>
      <c r="C2078" s="31" t="s">
        <v>383</v>
      </c>
      <c r="D2078" s="31" t="s">
        <v>6895</v>
      </c>
      <c r="E2078" s="31" t="s">
        <v>2012</v>
      </c>
      <c r="F2078" s="31" t="s">
        <v>2018</v>
      </c>
    </row>
    <row r="2079" spans="1:7" x14ac:dyDescent="0.25">
      <c r="A2079" s="31" t="s">
        <v>2011</v>
      </c>
      <c r="B2079" s="31" t="s">
        <v>1533</v>
      </c>
      <c r="C2079" s="31" t="s">
        <v>383</v>
      </c>
      <c r="D2079" s="31" t="s">
        <v>6896</v>
      </c>
      <c r="E2079" s="31" t="s">
        <v>2012</v>
      </c>
      <c r="F2079" s="31" t="s">
        <v>2018</v>
      </c>
    </row>
    <row r="2080" spans="1:7" x14ac:dyDescent="0.25">
      <c r="A2080" s="31" t="s">
        <v>2011</v>
      </c>
      <c r="B2080" s="31" t="s">
        <v>1534</v>
      </c>
      <c r="C2080" s="31" t="s">
        <v>383</v>
      </c>
      <c r="D2080" s="31" t="s">
        <v>6897</v>
      </c>
      <c r="E2080" s="31" t="s">
        <v>2012</v>
      </c>
      <c r="F2080" s="31" t="s">
        <v>2018</v>
      </c>
    </row>
    <row r="2081" spans="1:7" x14ac:dyDescent="0.25">
      <c r="A2081" s="31" t="s">
        <v>2011</v>
      </c>
      <c r="B2081" s="31" t="s">
        <v>3559</v>
      </c>
      <c r="C2081" s="31" t="s">
        <v>383</v>
      </c>
      <c r="D2081" s="31" t="s">
        <v>6898</v>
      </c>
      <c r="E2081" s="31" t="s">
        <v>2012</v>
      </c>
      <c r="F2081" s="31" t="s">
        <v>2017</v>
      </c>
      <c r="G2081" s="34" t="s">
        <v>2014</v>
      </c>
    </row>
    <row r="2082" spans="1:7" x14ac:dyDescent="0.25">
      <c r="A2082" s="31" t="s">
        <v>2011</v>
      </c>
      <c r="B2082" s="31" t="s">
        <v>3560</v>
      </c>
      <c r="C2082" s="31" t="s">
        <v>383</v>
      </c>
      <c r="D2082" s="31" t="s">
        <v>6899</v>
      </c>
      <c r="E2082" s="31" t="s">
        <v>2012</v>
      </c>
      <c r="F2082" s="31" t="s">
        <v>2013</v>
      </c>
      <c r="G2082" s="34" t="s">
        <v>9667</v>
      </c>
    </row>
    <row r="2083" spans="1:7" x14ac:dyDescent="0.25">
      <c r="A2083" s="31" t="s">
        <v>2011</v>
      </c>
      <c r="B2083" s="31" t="s">
        <v>1535</v>
      </c>
      <c r="C2083" s="31" t="s">
        <v>383</v>
      </c>
      <c r="D2083" s="31" t="s">
        <v>6900</v>
      </c>
      <c r="E2083" s="31" t="s">
        <v>2012</v>
      </c>
      <c r="F2083" s="31" t="s">
        <v>2018</v>
      </c>
    </row>
    <row r="2084" spans="1:7" ht="15" customHeight="1" x14ac:dyDescent="0.25">
      <c r="A2084" s="31" t="s">
        <v>2011</v>
      </c>
      <c r="B2084" s="31" t="s">
        <v>1536</v>
      </c>
      <c r="C2084" s="31" t="s">
        <v>383</v>
      </c>
      <c r="D2084" s="31" t="s">
        <v>9306</v>
      </c>
      <c r="E2084" s="31" t="s">
        <v>2012</v>
      </c>
      <c r="F2084" s="31" t="s">
        <v>2018</v>
      </c>
      <c r="G2084" s="34" t="s">
        <v>9255</v>
      </c>
    </row>
    <row r="2085" spans="1:7" x14ac:dyDescent="0.25">
      <c r="A2085" s="31" t="s">
        <v>2011</v>
      </c>
      <c r="B2085" s="31" t="s">
        <v>3561</v>
      </c>
      <c r="C2085" s="31" t="s">
        <v>383</v>
      </c>
      <c r="D2085" s="31" t="s">
        <v>6901</v>
      </c>
      <c r="E2085" s="31" t="s">
        <v>2012</v>
      </c>
      <c r="F2085" s="31" t="s">
        <v>2013</v>
      </c>
      <c r="G2085" s="34" t="s">
        <v>601</v>
      </c>
    </row>
    <row r="2086" spans="1:7" x14ac:dyDescent="0.25">
      <c r="A2086" s="31" t="s">
        <v>2011</v>
      </c>
      <c r="B2086" s="31" t="s">
        <v>480</v>
      </c>
      <c r="C2086" s="31" t="s">
        <v>383</v>
      </c>
      <c r="D2086" s="31" t="s">
        <v>6902</v>
      </c>
      <c r="E2086" s="31" t="s">
        <v>2012</v>
      </c>
      <c r="F2086" s="31" t="s">
        <v>2018</v>
      </c>
    </row>
    <row r="2087" spans="1:7" x14ac:dyDescent="0.25">
      <c r="A2087" s="31" t="s">
        <v>2011</v>
      </c>
      <c r="B2087" s="31" t="s">
        <v>3562</v>
      </c>
      <c r="C2087" s="31" t="s">
        <v>383</v>
      </c>
      <c r="D2087" s="31" t="s">
        <v>6903</v>
      </c>
      <c r="E2087" s="31" t="s">
        <v>2012</v>
      </c>
      <c r="F2087" s="31" t="s">
        <v>2013</v>
      </c>
      <c r="G2087" s="34" t="s">
        <v>618</v>
      </c>
    </row>
    <row r="2088" spans="1:7" x14ac:dyDescent="0.25">
      <c r="A2088" s="31" t="s">
        <v>2011</v>
      </c>
      <c r="B2088" s="31" t="s">
        <v>3563</v>
      </c>
      <c r="C2088" s="31" t="s">
        <v>383</v>
      </c>
      <c r="D2088" s="31" t="s">
        <v>6904</v>
      </c>
      <c r="E2088" s="31" t="s">
        <v>2012</v>
      </c>
      <c r="F2088" s="31" t="s">
        <v>2013</v>
      </c>
    </row>
    <row r="2089" spans="1:7" x14ac:dyDescent="0.25">
      <c r="A2089" s="31" t="s">
        <v>2011</v>
      </c>
      <c r="B2089" s="31" t="s">
        <v>3564</v>
      </c>
      <c r="C2089" s="31" t="s">
        <v>383</v>
      </c>
      <c r="D2089" s="31" t="s">
        <v>6905</v>
      </c>
      <c r="E2089" s="31" t="s">
        <v>2012</v>
      </c>
      <c r="F2089" s="31" t="s">
        <v>2013</v>
      </c>
      <c r="G2089" s="34" t="s">
        <v>3565</v>
      </c>
    </row>
    <row r="2090" spans="1:7" x14ac:dyDescent="0.25">
      <c r="A2090" s="31" t="s">
        <v>2011</v>
      </c>
      <c r="B2090" s="31" t="s">
        <v>3566</v>
      </c>
      <c r="C2090" s="31" t="s">
        <v>383</v>
      </c>
      <c r="D2090" s="31" t="s">
        <v>6906</v>
      </c>
      <c r="E2090" s="31" t="s">
        <v>2012</v>
      </c>
      <c r="F2090" s="31" t="s">
        <v>2013</v>
      </c>
      <c r="G2090" s="34" t="s">
        <v>146</v>
      </c>
    </row>
    <row r="2091" spans="1:7" x14ac:dyDescent="0.25">
      <c r="A2091" s="31" t="s">
        <v>2011</v>
      </c>
      <c r="B2091" s="31" t="s">
        <v>3567</v>
      </c>
      <c r="C2091" s="31" t="s">
        <v>383</v>
      </c>
      <c r="D2091" s="31" t="s">
        <v>6907</v>
      </c>
      <c r="E2091" s="31" t="s">
        <v>2012</v>
      </c>
      <c r="F2091" s="31" t="s">
        <v>2013</v>
      </c>
    </row>
    <row r="2092" spans="1:7" x14ac:dyDescent="0.25">
      <c r="A2092" s="31" t="s">
        <v>2011</v>
      </c>
      <c r="B2092" s="31" t="s">
        <v>1707</v>
      </c>
      <c r="C2092" s="31" t="s">
        <v>383</v>
      </c>
      <c r="D2092" s="31" t="s">
        <v>6908</v>
      </c>
      <c r="E2092" s="31" t="s">
        <v>2012</v>
      </c>
      <c r="F2092" s="31" t="s">
        <v>2013</v>
      </c>
      <c r="G2092" s="34" t="s">
        <v>9668</v>
      </c>
    </row>
    <row r="2093" spans="1:7" x14ac:dyDescent="0.25">
      <c r="A2093" s="31" t="s">
        <v>2011</v>
      </c>
      <c r="B2093" s="31" t="s">
        <v>3568</v>
      </c>
      <c r="C2093" s="31" t="s">
        <v>383</v>
      </c>
      <c r="D2093" s="31" t="s">
        <v>6909</v>
      </c>
      <c r="E2093" s="31" t="s">
        <v>2012</v>
      </c>
      <c r="F2093" s="31" t="s">
        <v>2013</v>
      </c>
    </row>
    <row r="2094" spans="1:7" x14ac:dyDescent="0.25">
      <c r="A2094" s="31" t="s">
        <v>2011</v>
      </c>
      <c r="B2094" s="31" t="s">
        <v>3569</v>
      </c>
      <c r="C2094" s="31" t="s">
        <v>383</v>
      </c>
      <c r="D2094" s="31" t="s">
        <v>6910</v>
      </c>
      <c r="E2094" s="31" t="s">
        <v>2012</v>
      </c>
      <c r="F2094" s="31" t="s">
        <v>2013</v>
      </c>
    </row>
    <row r="2095" spans="1:7" x14ac:dyDescent="0.25">
      <c r="A2095" s="31" t="s">
        <v>2011</v>
      </c>
      <c r="B2095" s="31" t="s">
        <v>3570</v>
      </c>
      <c r="C2095" s="31" t="s">
        <v>383</v>
      </c>
      <c r="D2095" s="31" t="s">
        <v>6911</v>
      </c>
      <c r="E2095" s="31" t="s">
        <v>2012</v>
      </c>
      <c r="F2095" s="31" t="s">
        <v>2017</v>
      </c>
      <c r="G2095" s="34" t="s">
        <v>2014</v>
      </c>
    </row>
    <row r="2096" spans="1:7" x14ac:dyDescent="0.25">
      <c r="A2096" s="31" t="s">
        <v>2011</v>
      </c>
      <c r="B2096" s="31" t="s">
        <v>3571</v>
      </c>
      <c r="C2096" s="31" t="s">
        <v>383</v>
      </c>
      <c r="D2096" s="31" t="s">
        <v>6912</v>
      </c>
      <c r="E2096" s="31" t="s">
        <v>2012</v>
      </c>
      <c r="F2096" s="31" t="s">
        <v>2018</v>
      </c>
    </row>
    <row r="2097" spans="1:7" x14ac:dyDescent="0.25">
      <c r="A2097" s="31" t="s">
        <v>2011</v>
      </c>
      <c r="B2097" s="31" t="s">
        <v>652</v>
      </c>
      <c r="C2097" s="31" t="s">
        <v>383</v>
      </c>
      <c r="D2097" s="31" t="s">
        <v>6913</v>
      </c>
      <c r="E2097" s="31" t="s">
        <v>2012</v>
      </c>
      <c r="F2097" s="31" t="s">
        <v>2018</v>
      </c>
    </row>
    <row r="2098" spans="1:7" x14ac:dyDescent="0.25">
      <c r="A2098" s="31" t="s">
        <v>2011</v>
      </c>
      <c r="B2098" s="31" t="s">
        <v>3572</v>
      </c>
      <c r="C2098" s="31" t="s">
        <v>383</v>
      </c>
      <c r="D2098" s="31" t="s">
        <v>6914</v>
      </c>
      <c r="E2098" s="31" t="s">
        <v>2012</v>
      </c>
      <c r="F2098" s="31" t="s">
        <v>2017</v>
      </c>
      <c r="G2098" s="34" t="s">
        <v>2014</v>
      </c>
    </row>
    <row r="2099" spans="1:7" x14ac:dyDescent="0.25">
      <c r="A2099" s="31" t="s">
        <v>2011</v>
      </c>
      <c r="B2099" s="31" t="s">
        <v>799</v>
      </c>
      <c r="C2099" s="31" t="s">
        <v>383</v>
      </c>
      <c r="D2099" s="31" t="s">
        <v>8879</v>
      </c>
      <c r="E2099" s="31" t="s">
        <v>2012</v>
      </c>
      <c r="F2099" s="31" t="s">
        <v>2028</v>
      </c>
    </row>
    <row r="2100" spans="1:7" x14ac:dyDescent="0.25">
      <c r="A2100" s="31" t="s">
        <v>2011</v>
      </c>
      <c r="B2100" s="31" t="s">
        <v>653</v>
      </c>
      <c r="C2100" s="31" t="s">
        <v>383</v>
      </c>
      <c r="D2100" s="31" t="s">
        <v>6915</v>
      </c>
      <c r="E2100" s="31" t="s">
        <v>2012</v>
      </c>
      <c r="F2100" s="31" t="s">
        <v>2018</v>
      </c>
    </row>
    <row r="2101" spans="1:7" ht="15" customHeight="1" x14ac:dyDescent="0.25">
      <c r="A2101" s="31" t="s">
        <v>2011</v>
      </c>
      <c r="B2101" s="31" t="s">
        <v>653</v>
      </c>
      <c r="C2101" s="31" t="s">
        <v>383</v>
      </c>
      <c r="D2101" s="31" t="s">
        <v>6916</v>
      </c>
      <c r="E2101" s="31" t="s">
        <v>2012</v>
      </c>
      <c r="F2101" s="31" t="s">
        <v>2017</v>
      </c>
      <c r="G2101" s="34" t="s">
        <v>2014</v>
      </c>
    </row>
    <row r="2102" spans="1:7" x14ac:dyDescent="0.25">
      <c r="A2102" s="31" t="s">
        <v>2011</v>
      </c>
      <c r="B2102" s="31" t="s">
        <v>3573</v>
      </c>
      <c r="C2102" s="31" t="s">
        <v>383</v>
      </c>
      <c r="D2102" s="31" t="s">
        <v>6917</v>
      </c>
      <c r="E2102" s="31" t="s">
        <v>2012</v>
      </c>
      <c r="F2102" s="31" t="s">
        <v>2018</v>
      </c>
    </row>
    <row r="2103" spans="1:7" ht="15" customHeight="1" x14ac:dyDescent="0.25">
      <c r="A2103" s="31" t="s">
        <v>2011</v>
      </c>
      <c r="B2103" s="31" t="s">
        <v>3574</v>
      </c>
      <c r="C2103" s="31" t="s">
        <v>383</v>
      </c>
      <c r="D2103" s="31" t="s">
        <v>6918</v>
      </c>
      <c r="E2103" s="31" t="s">
        <v>2012</v>
      </c>
      <c r="F2103" s="31" t="s">
        <v>2015</v>
      </c>
      <c r="G2103" s="34" t="s">
        <v>2014</v>
      </c>
    </row>
    <row r="2104" spans="1:7" ht="15" customHeight="1" x14ac:dyDescent="0.25">
      <c r="A2104" s="31" t="s">
        <v>2011</v>
      </c>
      <c r="B2104" s="31" t="s">
        <v>3575</v>
      </c>
      <c r="C2104" s="31" t="s">
        <v>383</v>
      </c>
      <c r="D2104" s="31" t="s">
        <v>6919</v>
      </c>
      <c r="E2104" s="31" t="s">
        <v>2012</v>
      </c>
      <c r="F2104" s="31" t="s">
        <v>2013</v>
      </c>
    </row>
    <row r="2105" spans="1:7" x14ac:dyDescent="0.25">
      <c r="A2105" s="31" t="s">
        <v>2011</v>
      </c>
      <c r="B2105" s="31" t="s">
        <v>3576</v>
      </c>
      <c r="C2105" s="31" t="s">
        <v>383</v>
      </c>
      <c r="D2105" s="31" t="s">
        <v>6920</v>
      </c>
      <c r="E2105" s="31" t="s">
        <v>2012</v>
      </c>
      <c r="F2105" s="31" t="s">
        <v>2013</v>
      </c>
    </row>
    <row r="2106" spans="1:7" x14ac:dyDescent="0.25">
      <c r="A2106" s="31" t="s">
        <v>2011</v>
      </c>
      <c r="B2106" s="31" t="s">
        <v>694</v>
      </c>
      <c r="C2106" s="31" t="s">
        <v>383</v>
      </c>
      <c r="D2106" s="31" t="s">
        <v>1372</v>
      </c>
      <c r="E2106" s="31" t="s">
        <v>2012</v>
      </c>
      <c r="F2106" s="31" t="s">
        <v>2018</v>
      </c>
    </row>
    <row r="2107" spans="1:7" x14ac:dyDescent="0.25">
      <c r="A2107" s="31" t="s">
        <v>2011</v>
      </c>
      <c r="B2107" s="31" t="s">
        <v>3577</v>
      </c>
      <c r="C2107" s="31" t="s">
        <v>383</v>
      </c>
      <c r="D2107" s="31" t="s">
        <v>6921</v>
      </c>
      <c r="E2107" s="31" t="s">
        <v>2012</v>
      </c>
      <c r="F2107" s="31" t="s">
        <v>2013</v>
      </c>
    </row>
    <row r="2108" spans="1:7" x14ac:dyDescent="0.25">
      <c r="A2108" s="31" t="s">
        <v>2011</v>
      </c>
      <c r="B2108" s="31" t="s">
        <v>1537</v>
      </c>
      <c r="C2108" s="31" t="s">
        <v>383</v>
      </c>
      <c r="D2108" s="31" t="s">
        <v>9307</v>
      </c>
      <c r="E2108" s="31" t="s">
        <v>2012</v>
      </c>
      <c r="F2108" s="31" t="s">
        <v>2018</v>
      </c>
      <c r="G2108" s="34" t="s">
        <v>9255</v>
      </c>
    </row>
    <row r="2109" spans="1:7" x14ac:dyDescent="0.25">
      <c r="A2109" s="31" t="s">
        <v>2011</v>
      </c>
      <c r="B2109" s="31" t="s">
        <v>1538</v>
      </c>
      <c r="C2109" s="31" t="s">
        <v>383</v>
      </c>
      <c r="D2109" s="31" t="s">
        <v>6923</v>
      </c>
      <c r="E2109" s="31" t="s">
        <v>2012</v>
      </c>
      <c r="F2109" s="31" t="s">
        <v>2018</v>
      </c>
    </row>
    <row r="2110" spans="1:7" ht="15" customHeight="1" x14ac:dyDescent="0.25">
      <c r="A2110" s="31" t="s">
        <v>2011</v>
      </c>
      <c r="B2110" s="31" t="s">
        <v>481</v>
      </c>
      <c r="C2110" s="31" t="s">
        <v>383</v>
      </c>
      <c r="D2110" s="31" t="s">
        <v>6924</v>
      </c>
      <c r="E2110" s="31" t="s">
        <v>2012</v>
      </c>
      <c r="F2110" s="31" t="s">
        <v>2018</v>
      </c>
    </row>
    <row r="2111" spans="1:7" x14ac:dyDescent="0.25">
      <c r="A2111" s="31" t="s">
        <v>2011</v>
      </c>
      <c r="B2111" s="31" t="s">
        <v>3578</v>
      </c>
      <c r="C2111" s="31" t="s">
        <v>383</v>
      </c>
      <c r="D2111" s="31" t="s">
        <v>6925</v>
      </c>
      <c r="E2111" s="31" t="s">
        <v>2012</v>
      </c>
      <c r="F2111" s="31" t="s">
        <v>2013</v>
      </c>
      <c r="G2111" s="34" t="s">
        <v>9669</v>
      </c>
    </row>
    <row r="2112" spans="1:7" x14ac:dyDescent="0.25">
      <c r="A2112" s="31" t="s">
        <v>2011</v>
      </c>
      <c r="B2112" s="31" t="s">
        <v>3579</v>
      </c>
      <c r="C2112" s="31" t="s">
        <v>383</v>
      </c>
      <c r="D2112" s="31" t="s">
        <v>6926</v>
      </c>
      <c r="E2112" s="31" t="s">
        <v>2012</v>
      </c>
      <c r="F2112" s="31" t="s">
        <v>2013</v>
      </c>
      <c r="G2112" s="34" t="s">
        <v>9670</v>
      </c>
    </row>
    <row r="2113" spans="1:7" x14ac:dyDescent="0.25">
      <c r="A2113" s="31" t="s">
        <v>2011</v>
      </c>
      <c r="B2113" s="31" t="s">
        <v>3580</v>
      </c>
      <c r="C2113" s="31" t="s">
        <v>383</v>
      </c>
      <c r="D2113" s="31" t="s">
        <v>6927</v>
      </c>
      <c r="E2113" s="31" t="s">
        <v>2012</v>
      </c>
      <c r="F2113" s="31" t="s">
        <v>2013</v>
      </c>
      <c r="G2113" s="34" t="s">
        <v>623</v>
      </c>
    </row>
    <row r="2114" spans="1:7" x14ac:dyDescent="0.25">
      <c r="A2114" s="31" t="s">
        <v>2011</v>
      </c>
      <c r="B2114" s="31" t="s">
        <v>482</v>
      </c>
      <c r="C2114" s="31" t="s">
        <v>383</v>
      </c>
      <c r="D2114" s="31" t="s">
        <v>9308</v>
      </c>
      <c r="E2114" s="31" t="s">
        <v>2012</v>
      </c>
      <c r="F2114" s="31" t="s">
        <v>2018</v>
      </c>
      <c r="G2114" s="34" t="s">
        <v>9255</v>
      </c>
    </row>
    <row r="2115" spans="1:7" x14ac:dyDescent="0.25">
      <c r="A2115" s="31" t="s">
        <v>2011</v>
      </c>
      <c r="B2115" s="31" t="s">
        <v>3581</v>
      </c>
      <c r="C2115" s="31" t="s">
        <v>383</v>
      </c>
      <c r="D2115" s="31" t="s">
        <v>9146</v>
      </c>
      <c r="E2115" s="31" t="s">
        <v>2012</v>
      </c>
      <c r="F2115" s="31" t="s">
        <v>2017</v>
      </c>
      <c r="G2115" s="34" t="s">
        <v>2014</v>
      </c>
    </row>
    <row r="2116" spans="1:7" x14ac:dyDescent="0.25">
      <c r="A2116" s="31" t="s">
        <v>2011</v>
      </c>
      <c r="B2116" s="31" t="s">
        <v>3582</v>
      </c>
      <c r="C2116" s="31" t="s">
        <v>383</v>
      </c>
      <c r="D2116" s="31" t="s">
        <v>6928</v>
      </c>
      <c r="E2116" s="31" t="s">
        <v>2012</v>
      </c>
      <c r="F2116" s="31" t="s">
        <v>2013</v>
      </c>
    </row>
    <row r="2117" spans="1:7" x14ac:dyDescent="0.25">
      <c r="A2117" s="31" t="s">
        <v>2011</v>
      </c>
      <c r="B2117" s="31" t="s">
        <v>752</v>
      </c>
      <c r="C2117" s="31" t="s">
        <v>383</v>
      </c>
      <c r="D2117" s="31" t="s">
        <v>8880</v>
      </c>
      <c r="E2117" s="31" t="s">
        <v>2012</v>
      </c>
      <c r="F2117" s="31" t="s">
        <v>2028</v>
      </c>
    </row>
    <row r="2118" spans="1:7" x14ac:dyDescent="0.25">
      <c r="A2118" s="31" t="s">
        <v>2011</v>
      </c>
      <c r="B2118" s="31" t="s">
        <v>753</v>
      </c>
      <c r="C2118" s="31" t="s">
        <v>383</v>
      </c>
      <c r="D2118" s="31" t="s">
        <v>8881</v>
      </c>
      <c r="E2118" s="31" t="s">
        <v>2012</v>
      </c>
      <c r="F2118" s="31" t="s">
        <v>2028</v>
      </c>
    </row>
    <row r="2119" spans="1:7" x14ac:dyDescent="0.25">
      <c r="A2119" s="31" t="s">
        <v>2011</v>
      </c>
      <c r="B2119" s="31" t="s">
        <v>53</v>
      </c>
      <c r="C2119" s="31" t="s">
        <v>383</v>
      </c>
      <c r="D2119" s="31" t="s">
        <v>1072</v>
      </c>
      <c r="E2119" s="31" t="s">
        <v>2012</v>
      </c>
      <c r="F2119" s="31" t="s">
        <v>2018</v>
      </c>
    </row>
    <row r="2120" spans="1:7" x14ac:dyDescent="0.25">
      <c r="A2120" s="31" t="s">
        <v>2011</v>
      </c>
      <c r="B2120" s="31" t="s">
        <v>3583</v>
      </c>
      <c r="C2120" s="31" t="s">
        <v>383</v>
      </c>
      <c r="D2120" s="31" t="s">
        <v>6929</v>
      </c>
      <c r="E2120" s="31" t="s">
        <v>2012</v>
      </c>
      <c r="F2120" s="31" t="s">
        <v>2017</v>
      </c>
      <c r="G2120" s="34" t="s">
        <v>2014</v>
      </c>
    </row>
    <row r="2121" spans="1:7" x14ac:dyDescent="0.25">
      <c r="A2121" s="31" t="s">
        <v>2011</v>
      </c>
      <c r="B2121" s="31" t="s">
        <v>3584</v>
      </c>
      <c r="C2121" s="31" t="s">
        <v>383</v>
      </c>
      <c r="D2121" s="31" t="s">
        <v>6930</v>
      </c>
      <c r="E2121" s="31" t="s">
        <v>2012</v>
      </c>
      <c r="F2121" s="31" t="s">
        <v>2013</v>
      </c>
    </row>
    <row r="2122" spans="1:7" x14ac:dyDescent="0.25">
      <c r="A2122" s="31" t="s">
        <v>2011</v>
      </c>
      <c r="B2122" s="31" t="s">
        <v>3585</v>
      </c>
      <c r="C2122" s="31" t="s">
        <v>383</v>
      </c>
      <c r="D2122" s="31" t="s">
        <v>6931</v>
      </c>
      <c r="E2122" s="31" t="s">
        <v>2012</v>
      </c>
      <c r="F2122" s="31" t="s">
        <v>2013</v>
      </c>
    </row>
    <row r="2123" spans="1:7" x14ac:dyDescent="0.25">
      <c r="A2123" s="31" t="s">
        <v>2011</v>
      </c>
      <c r="B2123" s="31" t="s">
        <v>3586</v>
      </c>
      <c r="C2123" s="31" t="s">
        <v>383</v>
      </c>
      <c r="D2123" s="31" t="s">
        <v>6932</v>
      </c>
      <c r="E2123" s="31" t="s">
        <v>2012</v>
      </c>
      <c r="F2123" s="31" t="s">
        <v>2018</v>
      </c>
    </row>
    <row r="2124" spans="1:7" x14ac:dyDescent="0.25">
      <c r="A2124" s="31" t="s">
        <v>2011</v>
      </c>
      <c r="B2124" s="31" t="s">
        <v>483</v>
      </c>
      <c r="C2124" s="31" t="s">
        <v>383</v>
      </c>
      <c r="D2124" s="31" t="s">
        <v>6933</v>
      </c>
      <c r="E2124" s="31" t="s">
        <v>2012</v>
      </c>
      <c r="F2124" s="31" t="s">
        <v>2018</v>
      </c>
    </row>
    <row r="2125" spans="1:7" x14ac:dyDescent="0.25">
      <c r="A2125" s="31" t="s">
        <v>2011</v>
      </c>
      <c r="B2125" s="31" t="s">
        <v>1539</v>
      </c>
      <c r="C2125" s="31" t="s">
        <v>383</v>
      </c>
      <c r="D2125" s="31" t="s">
        <v>8882</v>
      </c>
      <c r="E2125" s="31" t="s">
        <v>2012</v>
      </c>
      <c r="F2125" s="31" t="s">
        <v>2018</v>
      </c>
    </row>
    <row r="2126" spans="1:7" x14ac:dyDescent="0.25">
      <c r="A2126" s="31" t="s">
        <v>2011</v>
      </c>
      <c r="B2126" s="31" t="s">
        <v>834</v>
      </c>
      <c r="C2126" s="31" t="s">
        <v>383</v>
      </c>
      <c r="D2126" s="31" t="s">
        <v>8883</v>
      </c>
      <c r="E2126" s="31" t="s">
        <v>2012</v>
      </c>
      <c r="F2126" s="31" t="s">
        <v>2028</v>
      </c>
    </row>
    <row r="2127" spans="1:7" x14ac:dyDescent="0.25">
      <c r="A2127" s="31" t="s">
        <v>2011</v>
      </c>
      <c r="B2127" s="31" t="s">
        <v>3587</v>
      </c>
      <c r="C2127" s="31" t="s">
        <v>383</v>
      </c>
      <c r="D2127" s="31" t="s">
        <v>6934</v>
      </c>
      <c r="E2127" s="31" t="s">
        <v>2012</v>
      </c>
      <c r="F2127" s="31" t="s">
        <v>2013</v>
      </c>
    </row>
    <row r="2128" spans="1:7" x14ac:dyDescent="0.25">
      <c r="A2128" s="31" t="s">
        <v>2011</v>
      </c>
      <c r="B2128" s="31" t="s">
        <v>3588</v>
      </c>
      <c r="C2128" s="31" t="s">
        <v>383</v>
      </c>
      <c r="D2128" s="31" t="s">
        <v>6935</v>
      </c>
      <c r="E2128" s="31" t="s">
        <v>2012</v>
      </c>
      <c r="F2128" s="31" t="s">
        <v>2013</v>
      </c>
    </row>
    <row r="2129" spans="1:7" x14ac:dyDescent="0.25">
      <c r="A2129" s="31" t="s">
        <v>2011</v>
      </c>
      <c r="B2129" s="31" t="s">
        <v>3589</v>
      </c>
      <c r="C2129" s="31" t="s">
        <v>383</v>
      </c>
      <c r="D2129" s="31" t="s">
        <v>6936</v>
      </c>
      <c r="E2129" s="31" t="s">
        <v>2012</v>
      </c>
      <c r="F2129" s="31" t="s">
        <v>2013</v>
      </c>
    </row>
    <row r="2130" spans="1:7" x14ac:dyDescent="0.25">
      <c r="A2130" s="31" t="s">
        <v>2011</v>
      </c>
      <c r="B2130" s="31" t="s">
        <v>3590</v>
      </c>
      <c r="C2130" s="31" t="s">
        <v>383</v>
      </c>
      <c r="D2130" s="31" t="s">
        <v>6937</v>
      </c>
      <c r="E2130" s="31" t="s">
        <v>2012</v>
      </c>
      <c r="F2130" s="31" t="s">
        <v>2018</v>
      </c>
    </row>
    <row r="2131" spans="1:7" x14ac:dyDescent="0.25">
      <c r="A2131" s="31" t="s">
        <v>2011</v>
      </c>
      <c r="B2131" s="31" t="s">
        <v>2219</v>
      </c>
      <c r="C2131" s="31" t="s">
        <v>383</v>
      </c>
      <c r="D2131" s="31" t="s">
        <v>8884</v>
      </c>
      <c r="E2131" s="31" t="s">
        <v>2012</v>
      </c>
      <c r="F2131" s="31" t="s">
        <v>2018</v>
      </c>
    </row>
    <row r="2132" spans="1:7" x14ac:dyDescent="0.25">
      <c r="A2132" s="31" t="s">
        <v>2011</v>
      </c>
      <c r="B2132" s="31" t="s">
        <v>3591</v>
      </c>
      <c r="C2132" s="31" t="s">
        <v>383</v>
      </c>
      <c r="D2132" s="31" t="s">
        <v>6938</v>
      </c>
      <c r="E2132" s="31" t="s">
        <v>2012</v>
      </c>
      <c r="F2132" s="31" t="s">
        <v>2013</v>
      </c>
      <c r="G2132" s="34" t="s">
        <v>615</v>
      </c>
    </row>
    <row r="2133" spans="1:7" x14ac:dyDescent="0.25">
      <c r="A2133" s="31" t="s">
        <v>2011</v>
      </c>
      <c r="B2133" s="31" t="s">
        <v>3592</v>
      </c>
      <c r="C2133" s="31" t="s">
        <v>383</v>
      </c>
      <c r="D2133" s="31" t="s">
        <v>6939</v>
      </c>
      <c r="E2133" s="31" t="s">
        <v>2012</v>
      </c>
      <c r="F2133" s="31" t="s">
        <v>2013</v>
      </c>
    </row>
    <row r="2134" spans="1:7" x14ac:dyDescent="0.25">
      <c r="A2134" s="31" t="s">
        <v>2011</v>
      </c>
      <c r="B2134" s="31" t="s">
        <v>3593</v>
      </c>
      <c r="C2134" s="31" t="s">
        <v>383</v>
      </c>
      <c r="D2134" s="31" t="s">
        <v>6940</v>
      </c>
      <c r="E2134" s="31" t="s">
        <v>2012</v>
      </c>
      <c r="F2134" s="31" t="s">
        <v>2013</v>
      </c>
    </row>
    <row r="2135" spans="1:7" x14ac:dyDescent="0.25">
      <c r="A2135" s="31" t="s">
        <v>2011</v>
      </c>
      <c r="B2135" s="31" t="s">
        <v>3594</v>
      </c>
      <c r="C2135" s="31" t="s">
        <v>383</v>
      </c>
      <c r="D2135" s="31" t="s">
        <v>6941</v>
      </c>
      <c r="E2135" s="31" t="s">
        <v>2012</v>
      </c>
      <c r="F2135" s="31" t="s">
        <v>2013</v>
      </c>
    </row>
    <row r="2136" spans="1:7" x14ac:dyDescent="0.25">
      <c r="A2136" s="31" t="s">
        <v>2011</v>
      </c>
      <c r="B2136" s="31" t="s">
        <v>1540</v>
      </c>
      <c r="C2136" s="31" t="s">
        <v>383</v>
      </c>
      <c r="D2136" s="31" t="s">
        <v>6942</v>
      </c>
      <c r="E2136" s="31" t="s">
        <v>2012</v>
      </c>
      <c r="F2136" s="31" t="s">
        <v>2018</v>
      </c>
    </row>
    <row r="2137" spans="1:7" x14ac:dyDescent="0.25">
      <c r="A2137" s="31" t="s">
        <v>2011</v>
      </c>
      <c r="B2137" s="31" t="s">
        <v>3595</v>
      </c>
      <c r="C2137" s="31" t="s">
        <v>383</v>
      </c>
      <c r="D2137" s="31" t="s">
        <v>6943</v>
      </c>
      <c r="E2137" s="31" t="s">
        <v>2012</v>
      </c>
      <c r="F2137" s="31" t="s">
        <v>2018</v>
      </c>
    </row>
    <row r="2138" spans="1:7" ht="15" customHeight="1" x14ac:dyDescent="0.25">
      <c r="A2138" s="31" t="s">
        <v>2011</v>
      </c>
      <c r="B2138" s="31" t="s">
        <v>3596</v>
      </c>
      <c r="C2138" s="31" t="s">
        <v>383</v>
      </c>
      <c r="D2138" s="31" t="s">
        <v>6944</v>
      </c>
      <c r="E2138" s="31" t="s">
        <v>2012</v>
      </c>
      <c r="F2138" s="31" t="s">
        <v>2013</v>
      </c>
    </row>
    <row r="2139" spans="1:7" x14ac:dyDescent="0.25">
      <c r="A2139" s="31" t="s">
        <v>2011</v>
      </c>
      <c r="B2139" s="31" t="s">
        <v>3597</v>
      </c>
      <c r="C2139" s="31" t="s">
        <v>383</v>
      </c>
      <c r="D2139" s="31" t="s">
        <v>6945</v>
      </c>
      <c r="E2139" s="31" t="s">
        <v>2012</v>
      </c>
      <c r="F2139" s="31" t="s">
        <v>2013</v>
      </c>
    </row>
    <row r="2140" spans="1:7" x14ac:dyDescent="0.25">
      <c r="A2140" s="31" t="s">
        <v>2011</v>
      </c>
      <c r="B2140" s="31" t="s">
        <v>3598</v>
      </c>
      <c r="C2140" s="31" t="s">
        <v>383</v>
      </c>
      <c r="D2140" s="31" t="s">
        <v>6946</v>
      </c>
      <c r="E2140" s="31" t="s">
        <v>2012</v>
      </c>
      <c r="F2140" s="31" t="s">
        <v>2013</v>
      </c>
    </row>
    <row r="2141" spans="1:7" x14ac:dyDescent="0.25">
      <c r="A2141" s="31" t="s">
        <v>2011</v>
      </c>
      <c r="B2141" s="31" t="s">
        <v>3599</v>
      </c>
      <c r="C2141" s="31" t="s">
        <v>383</v>
      </c>
      <c r="D2141" s="31" t="s">
        <v>6947</v>
      </c>
      <c r="E2141" s="31" t="s">
        <v>2012</v>
      </c>
      <c r="F2141" s="31" t="s">
        <v>2013</v>
      </c>
    </row>
    <row r="2142" spans="1:7" x14ac:dyDescent="0.25">
      <c r="A2142" s="31" t="s">
        <v>2011</v>
      </c>
      <c r="B2142" s="31" t="s">
        <v>3600</v>
      </c>
      <c r="C2142" s="31" t="s">
        <v>383</v>
      </c>
      <c r="D2142" s="31" t="s">
        <v>6948</v>
      </c>
      <c r="E2142" s="31" t="s">
        <v>2012</v>
      </c>
      <c r="F2142" s="31" t="s">
        <v>2013</v>
      </c>
    </row>
    <row r="2143" spans="1:7" x14ac:dyDescent="0.25">
      <c r="A2143" s="31" t="s">
        <v>2011</v>
      </c>
      <c r="B2143" s="31" t="s">
        <v>3601</v>
      </c>
      <c r="C2143" s="31" t="s">
        <v>383</v>
      </c>
      <c r="D2143" s="31" t="s">
        <v>6949</v>
      </c>
      <c r="E2143" s="31" t="s">
        <v>2012</v>
      </c>
      <c r="F2143" s="31" t="s">
        <v>2013</v>
      </c>
      <c r="G2143" s="34" t="s">
        <v>209</v>
      </c>
    </row>
    <row r="2144" spans="1:7" x14ac:dyDescent="0.25">
      <c r="A2144" s="31" t="s">
        <v>2011</v>
      </c>
      <c r="B2144" s="31" t="s">
        <v>3602</v>
      </c>
      <c r="C2144" s="31" t="s">
        <v>383</v>
      </c>
      <c r="D2144" s="31" t="s">
        <v>8885</v>
      </c>
      <c r="E2144" s="31" t="s">
        <v>2012</v>
      </c>
      <c r="F2144" s="31" t="s">
        <v>2018</v>
      </c>
    </row>
    <row r="2145" spans="1:7" x14ac:dyDescent="0.25">
      <c r="A2145" s="31" t="s">
        <v>2011</v>
      </c>
      <c r="B2145" s="31" t="s">
        <v>3603</v>
      </c>
      <c r="C2145" s="31" t="s">
        <v>383</v>
      </c>
      <c r="D2145" s="31" t="s">
        <v>6950</v>
      </c>
      <c r="E2145" s="31" t="s">
        <v>2012</v>
      </c>
      <c r="F2145" s="31" t="s">
        <v>2018</v>
      </c>
    </row>
    <row r="2146" spans="1:7" x14ac:dyDescent="0.25">
      <c r="A2146" s="31" t="s">
        <v>2011</v>
      </c>
      <c r="B2146" s="31" t="s">
        <v>3604</v>
      </c>
      <c r="C2146" s="31" t="s">
        <v>383</v>
      </c>
      <c r="D2146" s="31" t="s">
        <v>6951</v>
      </c>
      <c r="E2146" s="31" t="s">
        <v>2012</v>
      </c>
      <c r="F2146" s="31" t="s">
        <v>2013</v>
      </c>
      <c r="G2146" s="34" t="s">
        <v>9671</v>
      </c>
    </row>
    <row r="2147" spans="1:7" x14ac:dyDescent="0.25">
      <c r="A2147" s="31" t="s">
        <v>2011</v>
      </c>
      <c r="B2147" s="31" t="s">
        <v>3605</v>
      </c>
      <c r="C2147" s="31" t="s">
        <v>383</v>
      </c>
      <c r="D2147" s="31" t="s">
        <v>6952</v>
      </c>
      <c r="E2147" s="31" t="s">
        <v>2012</v>
      </c>
      <c r="F2147" s="31" t="s">
        <v>2013</v>
      </c>
    </row>
    <row r="2148" spans="1:7" x14ac:dyDescent="0.25">
      <c r="A2148" s="31" t="s">
        <v>2011</v>
      </c>
      <c r="B2148" s="31" t="s">
        <v>3606</v>
      </c>
      <c r="C2148" s="31" t="s">
        <v>383</v>
      </c>
      <c r="D2148" s="31" t="s">
        <v>9672</v>
      </c>
      <c r="E2148" s="31" t="s">
        <v>2012</v>
      </c>
      <c r="F2148" s="31" t="s">
        <v>2013</v>
      </c>
    </row>
    <row r="2149" spans="1:7" x14ac:dyDescent="0.25">
      <c r="A2149" s="31" t="s">
        <v>2011</v>
      </c>
      <c r="B2149" s="31" t="s">
        <v>3607</v>
      </c>
      <c r="C2149" s="31" t="s">
        <v>383</v>
      </c>
      <c r="D2149" s="31" t="s">
        <v>6953</v>
      </c>
      <c r="E2149" s="31" t="s">
        <v>2012</v>
      </c>
      <c r="F2149" s="31" t="s">
        <v>2013</v>
      </c>
      <c r="G2149" s="34" t="s">
        <v>9673</v>
      </c>
    </row>
    <row r="2150" spans="1:7" x14ac:dyDescent="0.25">
      <c r="A2150" s="31" t="s">
        <v>2011</v>
      </c>
      <c r="B2150" s="31" t="s">
        <v>3608</v>
      </c>
      <c r="C2150" s="31" t="s">
        <v>383</v>
      </c>
      <c r="D2150" s="31" t="s">
        <v>6954</v>
      </c>
      <c r="E2150" s="31" t="s">
        <v>2012</v>
      </c>
      <c r="F2150" s="31" t="s">
        <v>2018</v>
      </c>
    </row>
    <row r="2151" spans="1:7" x14ac:dyDescent="0.25">
      <c r="A2151" s="31" t="s">
        <v>2011</v>
      </c>
      <c r="B2151" s="31" t="s">
        <v>484</v>
      </c>
      <c r="C2151" s="31" t="s">
        <v>383</v>
      </c>
      <c r="D2151" s="31" t="s">
        <v>8886</v>
      </c>
      <c r="E2151" s="31" t="s">
        <v>2012</v>
      </c>
      <c r="F2151" s="31" t="s">
        <v>2018</v>
      </c>
    </row>
    <row r="2152" spans="1:7" x14ac:dyDescent="0.25">
      <c r="A2152" s="31" t="s">
        <v>2011</v>
      </c>
      <c r="B2152" s="31" t="s">
        <v>3609</v>
      </c>
      <c r="C2152" s="31" t="s">
        <v>383</v>
      </c>
      <c r="D2152" s="31" t="s">
        <v>6955</v>
      </c>
      <c r="E2152" s="31" t="s">
        <v>2012</v>
      </c>
      <c r="F2152" s="31" t="s">
        <v>2017</v>
      </c>
      <c r="G2152" s="34" t="s">
        <v>2014</v>
      </c>
    </row>
    <row r="2153" spans="1:7" x14ac:dyDescent="0.25">
      <c r="A2153" s="31" t="s">
        <v>2011</v>
      </c>
      <c r="B2153" s="31" t="s">
        <v>3610</v>
      </c>
      <c r="C2153" s="31" t="s">
        <v>383</v>
      </c>
      <c r="D2153" s="31" t="s">
        <v>6956</v>
      </c>
      <c r="E2153" s="31" t="s">
        <v>2012</v>
      </c>
      <c r="F2153" s="31" t="s">
        <v>2017</v>
      </c>
      <c r="G2153" s="34" t="s">
        <v>2014</v>
      </c>
    </row>
    <row r="2154" spans="1:7" x14ac:dyDescent="0.25">
      <c r="A2154" s="31" t="s">
        <v>2011</v>
      </c>
      <c r="B2154" s="31" t="s">
        <v>1541</v>
      </c>
      <c r="C2154" s="31" t="s">
        <v>383</v>
      </c>
      <c r="D2154" s="31" t="s">
        <v>6957</v>
      </c>
      <c r="E2154" s="31" t="s">
        <v>2012</v>
      </c>
      <c r="F2154" s="31" t="s">
        <v>2018</v>
      </c>
    </row>
    <row r="2155" spans="1:7" x14ac:dyDescent="0.25">
      <c r="A2155" s="31" t="s">
        <v>2011</v>
      </c>
      <c r="B2155" s="31" t="s">
        <v>3611</v>
      </c>
      <c r="C2155" s="31" t="s">
        <v>383</v>
      </c>
      <c r="D2155" s="31" t="s">
        <v>6958</v>
      </c>
      <c r="E2155" s="31" t="s">
        <v>2012</v>
      </c>
      <c r="F2155" s="31" t="s">
        <v>2013</v>
      </c>
      <c r="G2155" s="34" t="s">
        <v>2647</v>
      </c>
    </row>
    <row r="2156" spans="1:7" x14ac:dyDescent="0.25">
      <c r="A2156" s="31" t="s">
        <v>2011</v>
      </c>
      <c r="B2156" s="31" t="s">
        <v>587</v>
      </c>
      <c r="C2156" s="31" t="s">
        <v>383</v>
      </c>
      <c r="D2156" s="31" t="s">
        <v>6959</v>
      </c>
      <c r="E2156" s="31" t="s">
        <v>2012</v>
      </c>
      <c r="F2156" s="31" t="s">
        <v>2018</v>
      </c>
    </row>
    <row r="2157" spans="1:7" x14ac:dyDescent="0.25">
      <c r="A2157" s="31" t="s">
        <v>2011</v>
      </c>
      <c r="B2157" s="31" t="s">
        <v>3612</v>
      </c>
      <c r="C2157" s="31" t="s">
        <v>383</v>
      </c>
      <c r="D2157" s="31" t="s">
        <v>6960</v>
      </c>
      <c r="E2157" s="31" t="s">
        <v>2012</v>
      </c>
      <c r="F2157" s="31" t="s">
        <v>2017</v>
      </c>
      <c r="G2157" s="34" t="s">
        <v>2014</v>
      </c>
    </row>
    <row r="2158" spans="1:7" x14ac:dyDescent="0.25">
      <c r="A2158" s="31" t="s">
        <v>2011</v>
      </c>
      <c r="B2158" s="31" t="s">
        <v>3613</v>
      </c>
      <c r="C2158" s="31" t="s">
        <v>383</v>
      </c>
      <c r="D2158" s="31" t="s">
        <v>6961</v>
      </c>
      <c r="E2158" s="31" t="s">
        <v>2012</v>
      </c>
      <c r="F2158" s="31" t="s">
        <v>2018</v>
      </c>
    </row>
    <row r="2159" spans="1:7" x14ac:dyDescent="0.25">
      <c r="A2159" s="31" t="s">
        <v>2011</v>
      </c>
      <c r="B2159" s="31" t="s">
        <v>3614</v>
      </c>
      <c r="C2159" s="31" t="s">
        <v>383</v>
      </c>
      <c r="D2159" s="31" t="s">
        <v>6962</v>
      </c>
      <c r="E2159" s="31" t="s">
        <v>2012</v>
      </c>
      <c r="F2159" s="31" t="s">
        <v>2018</v>
      </c>
    </row>
    <row r="2160" spans="1:7" x14ac:dyDescent="0.25">
      <c r="A2160" s="31" t="s">
        <v>2011</v>
      </c>
      <c r="B2160" s="31" t="s">
        <v>3615</v>
      </c>
      <c r="C2160" s="31" t="s">
        <v>383</v>
      </c>
      <c r="D2160" s="31" t="s">
        <v>6963</v>
      </c>
      <c r="E2160" s="31" t="s">
        <v>2012</v>
      </c>
      <c r="F2160" s="31" t="s">
        <v>2013</v>
      </c>
    </row>
    <row r="2161" spans="1:7" x14ac:dyDescent="0.25">
      <c r="A2161" s="31" t="s">
        <v>2011</v>
      </c>
      <c r="B2161" s="31" t="s">
        <v>835</v>
      </c>
      <c r="C2161" s="31" t="s">
        <v>383</v>
      </c>
      <c r="D2161" s="31" t="s">
        <v>8887</v>
      </c>
      <c r="E2161" s="31" t="s">
        <v>2012</v>
      </c>
      <c r="F2161" s="31" t="s">
        <v>2028</v>
      </c>
    </row>
    <row r="2162" spans="1:7" x14ac:dyDescent="0.25">
      <c r="A2162" s="31" t="s">
        <v>2011</v>
      </c>
      <c r="B2162" s="31" t="s">
        <v>3616</v>
      </c>
      <c r="C2162" s="31" t="s">
        <v>383</v>
      </c>
      <c r="D2162" s="31" t="s">
        <v>6964</v>
      </c>
      <c r="E2162" s="31" t="s">
        <v>2012</v>
      </c>
      <c r="F2162" s="31" t="s">
        <v>2013</v>
      </c>
    </row>
    <row r="2163" spans="1:7" x14ac:dyDescent="0.25">
      <c r="A2163" s="31" t="s">
        <v>2011</v>
      </c>
      <c r="B2163" s="31" t="s">
        <v>3617</v>
      </c>
      <c r="C2163" s="31" t="s">
        <v>383</v>
      </c>
      <c r="D2163" s="31" t="s">
        <v>6965</v>
      </c>
      <c r="E2163" s="31" t="s">
        <v>2012</v>
      </c>
      <c r="F2163" s="31" t="s">
        <v>2013</v>
      </c>
    </row>
    <row r="2164" spans="1:7" x14ac:dyDescent="0.25">
      <c r="A2164" s="31" t="s">
        <v>2011</v>
      </c>
      <c r="B2164" s="31" t="s">
        <v>485</v>
      </c>
      <c r="C2164" s="31" t="s">
        <v>383</v>
      </c>
      <c r="D2164" s="31" t="s">
        <v>6966</v>
      </c>
      <c r="E2164" s="31" t="s">
        <v>2012</v>
      </c>
      <c r="F2164" s="31" t="s">
        <v>2018</v>
      </c>
    </row>
    <row r="2165" spans="1:7" x14ac:dyDescent="0.25">
      <c r="A2165" s="31" t="s">
        <v>2011</v>
      </c>
      <c r="B2165" s="31" t="s">
        <v>3618</v>
      </c>
      <c r="C2165" s="31" t="s">
        <v>383</v>
      </c>
      <c r="D2165" s="31" t="s">
        <v>6967</v>
      </c>
      <c r="E2165" s="31" t="s">
        <v>2012</v>
      </c>
      <c r="F2165" s="31" t="s">
        <v>2013</v>
      </c>
      <c r="G2165" s="34" t="s">
        <v>3619</v>
      </c>
    </row>
    <row r="2166" spans="1:7" x14ac:dyDescent="0.25">
      <c r="A2166" s="31" t="s">
        <v>2011</v>
      </c>
      <c r="B2166" s="31" t="s">
        <v>3620</v>
      </c>
      <c r="C2166" s="31" t="s">
        <v>383</v>
      </c>
      <c r="D2166" s="31" t="s">
        <v>6968</v>
      </c>
      <c r="E2166" s="31" t="s">
        <v>2012</v>
      </c>
      <c r="F2166" s="31" t="s">
        <v>2013</v>
      </c>
    </row>
    <row r="2167" spans="1:7" x14ac:dyDescent="0.25">
      <c r="A2167" s="31" t="s">
        <v>2011</v>
      </c>
      <c r="B2167" s="31" t="s">
        <v>3621</v>
      </c>
      <c r="C2167" s="31" t="s">
        <v>383</v>
      </c>
      <c r="D2167" s="31" t="s">
        <v>6969</v>
      </c>
      <c r="E2167" s="31" t="s">
        <v>2012</v>
      </c>
      <c r="F2167" s="31" t="s">
        <v>2013</v>
      </c>
      <c r="G2167" s="34" t="s">
        <v>629</v>
      </c>
    </row>
    <row r="2168" spans="1:7" x14ac:dyDescent="0.25">
      <c r="A2168" s="31" t="s">
        <v>2011</v>
      </c>
      <c r="B2168" s="31" t="s">
        <v>3622</v>
      </c>
      <c r="C2168" s="31" t="s">
        <v>383</v>
      </c>
      <c r="D2168" s="31" t="s">
        <v>6970</v>
      </c>
      <c r="E2168" s="31" t="s">
        <v>2012</v>
      </c>
      <c r="F2168" s="31" t="s">
        <v>2013</v>
      </c>
      <c r="G2168" s="34" t="s">
        <v>610</v>
      </c>
    </row>
    <row r="2169" spans="1:7" x14ac:dyDescent="0.25">
      <c r="A2169" s="31" t="s">
        <v>2011</v>
      </c>
      <c r="B2169" s="31" t="s">
        <v>3623</v>
      </c>
      <c r="C2169" s="31" t="s">
        <v>383</v>
      </c>
      <c r="D2169" s="31" t="s">
        <v>6971</v>
      </c>
      <c r="E2169" s="31" t="s">
        <v>2012</v>
      </c>
      <c r="F2169" s="31" t="s">
        <v>2015</v>
      </c>
      <c r="G2169" s="34" t="s">
        <v>2014</v>
      </c>
    </row>
    <row r="2170" spans="1:7" x14ac:dyDescent="0.25">
      <c r="A2170" s="31" t="s">
        <v>2011</v>
      </c>
      <c r="B2170" s="31" t="s">
        <v>3624</v>
      </c>
      <c r="C2170" s="31" t="s">
        <v>383</v>
      </c>
      <c r="D2170" s="31" t="s">
        <v>6972</v>
      </c>
      <c r="E2170" s="31" t="s">
        <v>2012</v>
      </c>
      <c r="F2170" s="31" t="s">
        <v>2015</v>
      </c>
      <c r="G2170" s="34" t="s">
        <v>2014</v>
      </c>
    </row>
    <row r="2171" spans="1:7" x14ac:dyDescent="0.25">
      <c r="A2171" s="31" t="s">
        <v>2011</v>
      </c>
      <c r="B2171" s="31" t="s">
        <v>3625</v>
      </c>
      <c r="C2171" s="31" t="s">
        <v>383</v>
      </c>
      <c r="D2171" s="31" t="s">
        <v>6973</v>
      </c>
      <c r="E2171" s="31" t="s">
        <v>2012</v>
      </c>
      <c r="F2171" s="31" t="s">
        <v>2013</v>
      </c>
      <c r="G2171" s="34" t="s">
        <v>671</v>
      </c>
    </row>
    <row r="2172" spans="1:7" x14ac:dyDescent="0.25">
      <c r="A2172" s="31" t="s">
        <v>2011</v>
      </c>
      <c r="B2172" s="31" t="s">
        <v>3626</v>
      </c>
      <c r="C2172" s="31" t="s">
        <v>383</v>
      </c>
      <c r="D2172" s="31" t="s">
        <v>9674</v>
      </c>
      <c r="E2172" s="31" t="s">
        <v>2012</v>
      </c>
      <c r="F2172" s="31" t="s">
        <v>2013</v>
      </c>
    </row>
    <row r="2173" spans="1:7" x14ac:dyDescent="0.25">
      <c r="A2173" s="31" t="s">
        <v>2011</v>
      </c>
      <c r="B2173" s="31" t="s">
        <v>486</v>
      </c>
      <c r="C2173" s="31" t="s">
        <v>383</v>
      </c>
      <c r="D2173" s="31" t="s">
        <v>1389</v>
      </c>
      <c r="E2173" s="31" t="s">
        <v>2012</v>
      </c>
      <c r="F2173" s="31" t="s">
        <v>2018</v>
      </c>
    </row>
    <row r="2174" spans="1:7" x14ac:dyDescent="0.25">
      <c r="A2174" s="31" t="s">
        <v>2011</v>
      </c>
      <c r="B2174" s="31" t="s">
        <v>3627</v>
      </c>
      <c r="C2174" s="31" t="s">
        <v>383</v>
      </c>
      <c r="D2174" s="31" t="s">
        <v>6974</v>
      </c>
      <c r="E2174" s="31" t="s">
        <v>2012</v>
      </c>
      <c r="F2174" s="31" t="s">
        <v>2013</v>
      </c>
    </row>
    <row r="2175" spans="1:7" ht="15" customHeight="1" x14ac:dyDescent="0.25">
      <c r="A2175" s="31" t="s">
        <v>2011</v>
      </c>
      <c r="B2175" s="31" t="s">
        <v>3628</v>
      </c>
      <c r="C2175" s="31" t="s">
        <v>383</v>
      </c>
      <c r="D2175" s="31" t="s">
        <v>6975</v>
      </c>
      <c r="E2175" s="31" t="s">
        <v>2012</v>
      </c>
      <c r="F2175" s="31" t="s">
        <v>2018</v>
      </c>
    </row>
    <row r="2176" spans="1:7" x14ac:dyDescent="0.25">
      <c r="A2176" s="31" t="s">
        <v>2011</v>
      </c>
      <c r="B2176" s="31" t="s">
        <v>696</v>
      </c>
      <c r="C2176" s="31" t="s">
        <v>383</v>
      </c>
      <c r="D2176" s="31" t="s">
        <v>8888</v>
      </c>
      <c r="E2176" s="31" t="s">
        <v>2012</v>
      </c>
      <c r="F2176" s="31" t="s">
        <v>2018</v>
      </c>
    </row>
    <row r="2177" spans="1:7" x14ac:dyDescent="0.25">
      <c r="A2177" s="31" t="s">
        <v>2011</v>
      </c>
      <c r="B2177" s="31" t="s">
        <v>754</v>
      </c>
      <c r="C2177" s="31" t="s">
        <v>383</v>
      </c>
      <c r="D2177" s="31" t="s">
        <v>8889</v>
      </c>
      <c r="E2177" s="31" t="s">
        <v>2012</v>
      </c>
      <c r="F2177" s="31" t="s">
        <v>2028</v>
      </c>
    </row>
    <row r="2178" spans="1:7" x14ac:dyDescent="0.25">
      <c r="A2178" s="31" t="s">
        <v>2011</v>
      </c>
      <c r="B2178" s="31" t="s">
        <v>3629</v>
      </c>
      <c r="C2178" s="31" t="s">
        <v>383</v>
      </c>
      <c r="D2178" s="31" t="s">
        <v>8890</v>
      </c>
      <c r="E2178" s="31" t="s">
        <v>2012</v>
      </c>
      <c r="F2178" s="31" t="s">
        <v>2028</v>
      </c>
    </row>
    <row r="2179" spans="1:7" x14ac:dyDescent="0.25">
      <c r="A2179" s="31" t="s">
        <v>2011</v>
      </c>
      <c r="B2179" s="31" t="s">
        <v>800</v>
      </c>
      <c r="C2179" s="31" t="s">
        <v>383</v>
      </c>
      <c r="D2179" s="31" t="s">
        <v>8891</v>
      </c>
      <c r="E2179" s="31" t="s">
        <v>2012</v>
      </c>
      <c r="F2179" s="31" t="s">
        <v>2028</v>
      </c>
    </row>
    <row r="2180" spans="1:7" x14ac:dyDescent="0.25">
      <c r="A2180" s="31" t="s">
        <v>2011</v>
      </c>
      <c r="B2180" s="31" t="s">
        <v>3630</v>
      </c>
      <c r="C2180" s="31" t="s">
        <v>383</v>
      </c>
      <c r="D2180" s="31" t="s">
        <v>9147</v>
      </c>
      <c r="E2180" s="31" t="s">
        <v>2012</v>
      </c>
      <c r="F2180" s="31" t="s">
        <v>2016</v>
      </c>
      <c r="G2180" s="34" t="s">
        <v>2014</v>
      </c>
    </row>
    <row r="2181" spans="1:7" x14ac:dyDescent="0.25">
      <c r="A2181" s="31" t="s">
        <v>2011</v>
      </c>
      <c r="B2181" s="31" t="s">
        <v>1990</v>
      </c>
      <c r="C2181" s="31" t="s">
        <v>383</v>
      </c>
      <c r="D2181" s="31" t="s">
        <v>6976</v>
      </c>
      <c r="E2181" s="31" t="s">
        <v>2012</v>
      </c>
      <c r="F2181" s="31" t="s">
        <v>2013</v>
      </c>
      <c r="G2181" s="34" t="s">
        <v>9675</v>
      </c>
    </row>
    <row r="2182" spans="1:7" x14ac:dyDescent="0.25">
      <c r="A2182" s="31" t="s">
        <v>2011</v>
      </c>
      <c r="B2182" s="31" t="s">
        <v>3631</v>
      </c>
      <c r="C2182" s="31" t="s">
        <v>383</v>
      </c>
      <c r="D2182" s="31" t="s">
        <v>9148</v>
      </c>
      <c r="E2182" s="31" t="s">
        <v>2012</v>
      </c>
      <c r="F2182" s="31" t="s">
        <v>2016</v>
      </c>
      <c r="G2182" s="34" t="s">
        <v>2014</v>
      </c>
    </row>
    <row r="2183" spans="1:7" x14ac:dyDescent="0.25">
      <c r="A2183" s="31" t="s">
        <v>2011</v>
      </c>
      <c r="B2183" s="31" t="s">
        <v>3632</v>
      </c>
      <c r="C2183" s="31" t="s">
        <v>383</v>
      </c>
      <c r="D2183" s="31" t="s">
        <v>9149</v>
      </c>
      <c r="E2183" s="31" t="s">
        <v>2012</v>
      </c>
      <c r="F2183" s="31" t="s">
        <v>2016</v>
      </c>
      <c r="G2183" s="34" t="s">
        <v>2014</v>
      </c>
    </row>
    <row r="2184" spans="1:7" x14ac:dyDescent="0.25">
      <c r="A2184" s="31" t="s">
        <v>2011</v>
      </c>
      <c r="B2184" s="31" t="s">
        <v>3633</v>
      </c>
      <c r="C2184" s="31" t="s">
        <v>383</v>
      </c>
      <c r="D2184" s="31" t="s">
        <v>6977</v>
      </c>
      <c r="E2184" s="31" t="s">
        <v>2012</v>
      </c>
      <c r="F2184" s="31" t="s">
        <v>2015</v>
      </c>
      <c r="G2184" s="34" t="s">
        <v>2014</v>
      </c>
    </row>
    <row r="2185" spans="1:7" x14ac:dyDescent="0.25">
      <c r="A2185" s="31" t="s">
        <v>2011</v>
      </c>
      <c r="B2185" s="31" t="s">
        <v>3633</v>
      </c>
      <c r="C2185" s="31" t="s">
        <v>383</v>
      </c>
      <c r="D2185" s="31" t="s">
        <v>6978</v>
      </c>
      <c r="E2185" s="31" t="s">
        <v>2012</v>
      </c>
      <c r="F2185" s="31" t="s">
        <v>2016</v>
      </c>
      <c r="G2185" s="34" t="s">
        <v>2014</v>
      </c>
    </row>
    <row r="2186" spans="1:7" x14ac:dyDescent="0.25">
      <c r="A2186" s="31" t="s">
        <v>2011</v>
      </c>
      <c r="B2186" s="31" t="s">
        <v>3634</v>
      </c>
      <c r="C2186" s="31" t="s">
        <v>383</v>
      </c>
      <c r="D2186" s="31" t="s">
        <v>9150</v>
      </c>
      <c r="E2186" s="31" t="s">
        <v>2012</v>
      </c>
      <c r="F2186" s="31" t="s">
        <v>2015</v>
      </c>
      <c r="G2186" s="34" t="s">
        <v>2014</v>
      </c>
    </row>
    <row r="2187" spans="1:7" x14ac:dyDescent="0.25">
      <c r="A2187" s="31" t="s">
        <v>2011</v>
      </c>
      <c r="B2187" s="31" t="s">
        <v>3635</v>
      </c>
      <c r="C2187" s="31" t="s">
        <v>383</v>
      </c>
      <c r="D2187" s="31" t="s">
        <v>9151</v>
      </c>
      <c r="E2187" s="31" t="s">
        <v>2012</v>
      </c>
      <c r="F2187" s="31" t="s">
        <v>2017</v>
      </c>
      <c r="G2187" s="34" t="s">
        <v>2014</v>
      </c>
    </row>
    <row r="2188" spans="1:7" x14ac:dyDescent="0.25">
      <c r="A2188" s="31" t="s">
        <v>2011</v>
      </c>
      <c r="B2188" s="31" t="s">
        <v>3636</v>
      </c>
      <c r="C2188" s="31" t="s">
        <v>383</v>
      </c>
      <c r="D2188" s="31" t="s">
        <v>9152</v>
      </c>
      <c r="E2188" s="31" t="s">
        <v>2012</v>
      </c>
      <c r="F2188" s="31" t="s">
        <v>2015</v>
      </c>
      <c r="G2188" s="34" t="s">
        <v>2014</v>
      </c>
    </row>
    <row r="2189" spans="1:7" x14ac:dyDescent="0.25">
      <c r="A2189" s="31" t="s">
        <v>2011</v>
      </c>
      <c r="B2189" s="31" t="s">
        <v>3637</v>
      </c>
      <c r="C2189" s="31" t="s">
        <v>383</v>
      </c>
      <c r="D2189" s="31" t="s">
        <v>9153</v>
      </c>
      <c r="E2189" s="31" t="s">
        <v>2012</v>
      </c>
      <c r="F2189" s="31" t="s">
        <v>2015</v>
      </c>
      <c r="G2189" s="34" t="s">
        <v>2014</v>
      </c>
    </row>
    <row r="2190" spans="1:7" x14ac:dyDescent="0.25">
      <c r="A2190" s="31" t="s">
        <v>2011</v>
      </c>
      <c r="B2190" s="31" t="s">
        <v>3638</v>
      </c>
      <c r="C2190" s="31" t="s">
        <v>383</v>
      </c>
      <c r="D2190" s="31" t="s">
        <v>9154</v>
      </c>
      <c r="E2190" s="31" t="s">
        <v>2012</v>
      </c>
      <c r="F2190" s="31" t="s">
        <v>2015</v>
      </c>
      <c r="G2190" s="34" t="s">
        <v>2014</v>
      </c>
    </row>
    <row r="2191" spans="1:7" x14ac:dyDescent="0.25">
      <c r="A2191" s="31" t="s">
        <v>2011</v>
      </c>
      <c r="B2191" s="31" t="s">
        <v>3639</v>
      </c>
      <c r="C2191" s="31" t="s">
        <v>383</v>
      </c>
      <c r="D2191" s="31" t="s">
        <v>9155</v>
      </c>
      <c r="E2191" s="31" t="s">
        <v>2012</v>
      </c>
      <c r="F2191" s="31" t="s">
        <v>2015</v>
      </c>
      <c r="G2191" s="34" t="s">
        <v>2014</v>
      </c>
    </row>
    <row r="2192" spans="1:7" x14ac:dyDescent="0.25">
      <c r="A2192" s="31" t="s">
        <v>2011</v>
      </c>
      <c r="B2192" s="31" t="s">
        <v>3640</v>
      </c>
      <c r="C2192" s="31" t="s">
        <v>383</v>
      </c>
      <c r="D2192" s="31" t="s">
        <v>9156</v>
      </c>
      <c r="E2192" s="31" t="s">
        <v>2012</v>
      </c>
      <c r="F2192" s="31" t="s">
        <v>2015</v>
      </c>
      <c r="G2192" s="34" t="s">
        <v>2014</v>
      </c>
    </row>
    <row r="2193" spans="1:7" x14ac:dyDescent="0.25">
      <c r="A2193" s="31" t="s">
        <v>2011</v>
      </c>
      <c r="B2193" s="31" t="s">
        <v>3641</v>
      </c>
      <c r="C2193" s="31" t="s">
        <v>383</v>
      </c>
      <c r="D2193" s="31" t="s">
        <v>9157</v>
      </c>
      <c r="E2193" s="31" t="s">
        <v>2012</v>
      </c>
      <c r="F2193" s="31" t="s">
        <v>2015</v>
      </c>
      <c r="G2193" s="34" t="s">
        <v>2014</v>
      </c>
    </row>
    <row r="2194" spans="1:7" x14ac:dyDescent="0.25">
      <c r="A2194" s="31" t="s">
        <v>2011</v>
      </c>
      <c r="B2194" s="31" t="s">
        <v>3642</v>
      </c>
      <c r="C2194" s="31" t="s">
        <v>383</v>
      </c>
      <c r="D2194" s="31" t="s">
        <v>9158</v>
      </c>
      <c r="E2194" s="31" t="s">
        <v>2012</v>
      </c>
      <c r="F2194" s="31" t="s">
        <v>2015</v>
      </c>
      <c r="G2194" s="34" t="s">
        <v>2014</v>
      </c>
    </row>
    <row r="2195" spans="1:7" x14ac:dyDescent="0.25">
      <c r="A2195" s="31" t="s">
        <v>2011</v>
      </c>
      <c r="B2195" s="31" t="s">
        <v>3643</v>
      </c>
      <c r="C2195" s="31" t="s">
        <v>383</v>
      </c>
      <c r="D2195" s="31" t="s">
        <v>9159</v>
      </c>
      <c r="E2195" s="31" t="s">
        <v>2012</v>
      </c>
      <c r="F2195" s="31" t="s">
        <v>2015</v>
      </c>
      <c r="G2195" s="34" t="s">
        <v>2014</v>
      </c>
    </row>
    <row r="2196" spans="1:7" x14ac:dyDescent="0.25">
      <c r="A2196" s="31" t="s">
        <v>2011</v>
      </c>
      <c r="B2196" s="31" t="s">
        <v>3644</v>
      </c>
      <c r="C2196" s="31" t="s">
        <v>383</v>
      </c>
      <c r="D2196" s="31" t="s">
        <v>9160</v>
      </c>
      <c r="E2196" s="31" t="s">
        <v>2012</v>
      </c>
      <c r="F2196" s="31" t="s">
        <v>2015</v>
      </c>
      <c r="G2196" s="34" t="s">
        <v>2014</v>
      </c>
    </row>
    <row r="2197" spans="1:7" x14ac:dyDescent="0.25">
      <c r="A2197" s="31" t="s">
        <v>2011</v>
      </c>
      <c r="B2197" s="31" t="s">
        <v>3645</v>
      </c>
      <c r="C2197" s="31" t="s">
        <v>383</v>
      </c>
      <c r="D2197" s="31" t="s">
        <v>9161</v>
      </c>
      <c r="E2197" s="31" t="s">
        <v>2012</v>
      </c>
      <c r="F2197" s="31" t="s">
        <v>2015</v>
      </c>
      <c r="G2197" s="34" t="s">
        <v>2014</v>
      </c>
    </row>
    <row r="2198" spans="1:7" x14ac:dyDescent="0.25">
      <c r="A2198" s="31" t="s">
        <v>2011</v>
      </c>
      <c r="B2198" s="31" t="s">
        <v>3646</v>
      </c>
      <c r="C2198" s="31" t="s">
        <v>383</v>
      </c>
      <c r="D2198" s="31" t="s">
        <v>9162</v>
      </c>
      <c r="E2198" s="31" t="s">
        <v>2012</v>
      </c>
      <c r="F2198" s="31" t="s">
        <v>2015</v>
      </c>
      <c r="G2198" s="34" t="s">
        <v>2014</v>
      </c>
    </row>
    <row r="2199" spans="1:7" x14ac:dyDescent="0.25">
      <c r="A2199" s="31" t="s">
        <v>2011</v>
      </c>
      <c r="B2199" s="31" t="s">
        <v>3647</v>
      </c>
      <c r="C2199" s="31" t="s">
        <v>383</v>
      </c>
      <c r="D2199" s="31" t="s">
        <v>9163</v>
      </c>
      <c r="E2199" s="31" t="s">
        <v>2012</v>
      </c>
      <c r="F2199" s="31" t="s">
        <v>2015</v>
      </c>
      <c r="G2199" s="34" t="s">
        <v>2014</v>
      </c>
    </row>
    <row r="2200" spans="1:7" x14ac:dyDescent="0.25">
      <c r="A2200" s="31" t="s">
        <v>2011</v>
      </c>
      <c r="B2200" s="31" t="s">
        <v>3648</v>
      </c>
      <c r="C2200" s="31" t="s">
        <v>383</v>
      </c>
      <c r="D2200" s="31" t="s">
        <v>9164</v>
      </c>
      <c r="E2200" s="31" t="s">
        <v>2012</v>
      </c>
      <c r="F2200" s="31" t="s">
        <v>2015</v>
      </c>
      <c r="G2200" s="34" t="s">
        <v>2014</v>
      </c>
    </row>
    <row r="2201" spans="1:7" x14ac:dyDescent="0.25">
      <c r="A2201" s="31" t="s">
        <v>2011</v>
      </c>
      <c r="B2201" s="31" t="s">
        <v>3649</v>
      </c>
      <c r="C2201" s="31" t="s">
        <v>383</v>
      </c>
      <c r="D2201" s="31" t="s">
        <v>9165</v>
      </c>
      <c r="E2201" s="31" t="s">
        <v>2012</v>
      </c>
      <c r="F2201" s="31" t="s">
        <v>2015</v>
      </c>
      <c r="G2201" s="34" t="s">
        <v>2014</v>
      </c>
    </row>
    <row r="2202" spans="1:7" x14ac:dyDescent="0.25">
      <c r="A2202" s="31" t="s">
        <v>2011</v>
      </c>
      <c r="B2202" s="31" t="s">
        <v>487</v>
      </c>
      <c r="C2202" s="31" t="s">
        <v>383</v>
      </c>
      <c r="D2202" s="31" t="s">
        <v>6979</v>
      </c>
      <c r="E2202" s="31" t="s">
        <v>2012</v>
      </c>
      <c r="F2202" s="31" t="s">
        <v>2018</v>
      </c>
    </row>
    <row r="2203" spans="1:7" x14ac:dyDescent="0.25">
      <c r="A2203" s="31" t="s">
        <v>2011</v>
      </c>
      <c r="B2203" s="31" t="s">
        <v>3650</v>
      </c>
      <c r="C2203" s="31" t="s">
        <v>383</v>
      </c>
      <c r="D2203" s="31" t="s">
        <v>8892</v>
      </c>
      <c r="E2203" s="31" t="s">
        <v>2012</v>
      </c>
      <c r="F2203" s="31" t="s">
        <v>2028</v>
      </c>
    </row>
    <row r="2204" spans="1:7" x14ac:dyDescent="0.25">
      <c r="A2204" s="31" t="s">
        <v>2011</v>
      </c>
      <c r="B2204" s="31" t="s">
        <v>3651</v>
      </c>
      <c r="C2204" s="31" t="s">
        <v>383</v>
      </c>
      <c r="D2204" s="31" t="s">
        <v>6980</v>
      </c>
      <c r="E2204" s="31" t="s">
        <v>2012</v>
      </c>
      <c r="F2204" s="31" t="s">
        <v>2018</v>
      </c>
    </row>
    <row r="2205" spans="1:7" x14ac:dyDescent="0.25">
      <c r="A2205" s="31" t="s">
        <v>2011</v>
      </c>
      <c r="B2205" s="31" t="s">
        <v>3652</v>
      </c>
      <c r="C2205" s="31" t="s">
        <v>383</v>
      </c>
      <c r="D2205" s="31" t="s">
        <v>6981</v>
      </c>
      <c r="E2205" s="31" t="s">
        <v>2012</v>
      </c>
      <c r="F2205" s="31" t="s">
        <v>2017</v>
      </c>
      <c r="G2205" s="34" t="s">
        <v>2014</v>
      </c>
    </row>
    <row r="2206" spans="1:7" x14ac:dyDescent="0.25">
      <c r="A2206" s="31" t="s">
        <v>2011</v>
      </c>
      <c r="B2206" s="31" t="s">
        <v>3653</v>
      </c>
      <c r="C2206" s="31" t="s">
        <v>383</v>
      </c>
      <c r="D2206" s="31" t="s">
        <v>6982</v>
      </c>
      <c r="E2206" s="31" t="s">
        <v>2012</v>
      </c>
      <c r="F2206" s="31" t="s">
        <v>2013</v>
      </c>
      <c r="G2206" s="34" t="s">
        <v>2665</v>
      </c>
    </row>
    <row r="2207" spans="1:7" x14ac:dyDescent="0.25">
      <c r="A2207" s="31" t="s">
        <v>2011</v>
      </c>
      <c r="B2207" s="31" t="s">
        <v>3654</v>
      </c>
      <c r="C2207" s="31" t="s">
        <v>383</v>
      </c>
      <c r="D2207" s="31" t="s">
        <v>6983</v>
      </c>
      <c r="E2207" s="31" t="s">
        <v>2012</v>
      </c>
      <c r="F2207" s="31" t="s">
        <v>2013</v>
      </c>
      <c r="G2207" s="34" t="s">
        <v>803</v>
      </c>
    </row>
    <row r="2208" spans="1:7" x14ac:dyDescent="0.25">
      <c r="A2208" s="31" t="s">
        <v>2011</v>
      </c>
      <c r="B2208" s="31" t="s">
        <v>488</v>
      </c>
      <c r="C2208" s="31" t="s">
        <v>383</v>
      </c>
      <c r="D2208" s="31" t="s">
        <v>8893</v>
      </c>
      <c r="E2208" s="31" t="s">
        <v>2012</v>
      </c>
      <c r="F2208" s="31" t="s">
        <v>2018</v>
      </c>
    </row>
    <row r="2209" spans="1:7" x14ac:dyDescent="0.25">
      <c r="A2209" s="31" t="s">
        <v>2011</v>
      </c>
      <c r="B2209" s="31" t="s">
        <v>755</v>
      </c>
      <c r="C2209" s="31" t="s">
        <v>383</v>
      </c>
      <c r="D2209" s="31" t="s">
        <v>8894</v>
      </c>
      <c r="E2209" s="31" t="s">
        <v>2012</v>
      </c>
      <c r="F2209" s="31" t="s">
        <v>2028</v>
      </c>
    </row>
    <row r="2210" spans="1:7" x14ac:dyDescent="0.25">
      <c r="A2210" s="31" t="s">
        <v>2011</v>
      </c>
      <c r="B2210" s="31" t="s">
        <v>3655</v>
      </c>
      <c r="C2210" s="31" t="s">
        <v>383</v>
      </c>
      <c r="D2210" s="31" t="s">
        <v>6984</v>
      </c>
      <c r="E2210" s="31" t="s">
        <v>2012</v>
      </c>
      <c r="F2210" s="31" t="s">
        <v>2013</v>
      </c>
    </row>
    <row r="2211" spans="1:7" x14ac:dyDescent="0.25">
      <c r="A2211" s="31" t="s">
        <v>2011</v>
      </c>
      <c r="B2211" s="31" t="s">
        <v>3656</v>
      </c>
      <c r="C2211" s="31" t="s">
        <v>383</v>
      </c>
      <c r="D2211" s="31" t="s">
        <v>6985</v>
      </c>
      <c r="E2211" s="31" t="s">
        <v>2012</v>
      </c>
      <c r="F2211" s="31" t="s">
        <v>2013</v>
      </c>
      <c r="G2211" s="34" t="s">
        <v>209</v>
      </c>
    </row>
    <row r="2212" spans="1:7" x14ac:dyDescent="0.25">
      <c r="A2212" s="31" t="s">
        <v>2011</v>
      </c>
      <c r="B2212" s="31" t="s">
        <v>3657</v>
      </c>
      <c r="C2212" s="31" t="s">
        <v>383</v>
      </c>
      <c r="D2212" s="31" t="s">
        <v>6986</v>
      </c>
      <c r="E2212" s="31" t="s">
        <v>2012</v>
      </c>
      <c r="F2212" s="31" t="s">
        <v>2013</v>
      </c>
    </row>
    <row r="2213" spans="1:7" x14ac:dyDescent="0.25">
      <c r="A2213" s="31" t="s">
        <v>2011</v>
      </c>
      <c r="B2213" s="31" t="s">
        <v>3658</v>
      </c>
      <c r="C2213" s="31" t="s">
        <v>383</v>
      </c>
      <c r="D2213" s="31" t="s">
        <v>6987</v>
      </c>
      <c r="E2213" s="31" t="s">
        <v>2012</v>
      </c>
      <c r="F2213" s="31" t="s">
        <v>2018</v>
      </c>
    </row>
    <row r="2214" spans="1:7" x14ac:dyDescent="0.25">
      <c r="A2214" s="31" t="s">
        <v>2011</v>
      </c>
      <c r="B2214" s="31" t="s">
        <v>3659</v>
      </c>
      <c r="C2214" s="31" t="s">
        <v>383</v>
      </c>
      <c r="D2214" s="31" t="s">
        <v>9676</v>
      </c>
      <c r="E2214" s="31" t="s">
        <v>2012</v>
      </c>
      <c r="F2214" s="31" t="s">
        <v>2013</v>
      </c>
      <c r="G2214" s="34" t="s">
        <v>9677</v>
      </c>
    </row>
    <row r="2215" spans="1:7" x14ac:dyDescent="0.25">
      <c r="A2215" s="31" t="s">
        <v>2011</v>
      </c>
      <c r="B2215" s="31" t="s">
        <v>3050</v>
      </c>
      <c r="C2215" s="31" t="s">
        <v>383</v>
      </c>
      <c r="D2215" s="31" t="s">
        <v>6988</v>
      </c>
      <c r="E2215" s="31" t="s">
        <v>2012</v>
      </c>
      <c r="F2215" s="31" t="s">
        <v>2028</v>
      </c>
    </row>
    <row r="2216" spans="1:7" x14ac:dyDescent="0.25">
      <c r="A2216" s="31" t="s">
        <v>2011</v>
      </c>
      <c r="B2216" s="31" t="s">
        <v>3660</v>
      </c>
      <c r="C2216" s="31" t="s">
        <v>383</v>
      </c>
      <c r="D2216" s="31" t="s">
        <v>9166</v>
      </c>
      <c r="E2216" s="31" t="s">
        <v>2012</v>
      </c>
      <c r="F2216" s="31" t="s">
        <v>2017</v>
      </c>
      <c r="G2216" s="34" t="s">
        <v>2014</v>
      </c>
    </row>
    <row r="2217" spans="1:7" x14ac:dyDescent="0.25">
      <c r="A2217" s="31" t="s">
        <v>2011</v>
      </c>
      <c r="B2217" s="31" t="s">
        <v>3661</v>
      </c>
      <c r="C2217" s="31" t="s">
        <v>383</v>
      </c>
      <c r="D2217" s="31" t="s">
        <v>9167</v>
      </c>
      <c r="E2217" s="31" t="s">
        <v>2012</v>
      </c>
      <c r="F2217" s="31" t="s">
        <v>2017</v>
      </c>
      <c r="G2217" s="34" t="s">
        <v>2014</v>
      </c>
    </row>
    <row r="2218" spans="1:7" x14ac:dyDescent="0.25">
      <c r="A2218" s="31" t="s">
        <v>2011</v>
      </c>
      <c r="B2218" s="31" t="s">
        <v>3662</v>
      </c>
      <c r="C2218" s="31" t="s">
        <v>383</v>
      </c>
      <c r="D2218" s="31" t="s">
        <v>6989</v>
      </c>
      <c r="E2218" s="31" t="s">
        <v>2012</v>
      </c>
      <c r="F2218" s="31" t="s">
        <v>2017</v>
      </c>
      <c r="G2218" s="34" t="s">
        <v>2014</v>
      </c>
    </row>
    <row r="2219" spans="1:7" x14ac:dyDescent="0.25">
      <c r="A2219" s="31" t="s">
        <v>2011</v>
      </c>
      <c r="B2219" s="31" t="s">
        <v>3663</v>
      </c>
      <c r="C2219" s="31" t="s">
        <v>383</v>
      </c>
      <c r="D2219" s="31" t="s">
        <v>9168</v>
      </c>
      <c r="E2219" s="31" t="s">
        <v>2012</v>
      </c>
      <c r="F2219" s="31" t="s">
        <v>2017</v>
      </c>
      <c r="G2219" s="34" t="s">
        <v>2014</v>
      </c>
    </row>
    <row r="2220" spans="1:7" x14ac:dyDescent="0.25">
      <c r="A2220" s="31" t="s">
        <v>2011</v>
      </c>
      <c r="B2220" s="31" t="s">
        <v>3664</v>
      </c>
      <c r="C2220" s="31" t="s">
        <v>383</v>
      </c>
      <c r="D2220" s="31" t="s">
        <v>6990</v>
      </c>
      <c r="E2220" s="31" t="s">
        <v>2012</v>
      </c>
      <c r="F2220" s="31" t="s">
        <v>2017</v>
      </c>
      <c r="G2220" s="34" t="s">
        <v>2014</v>
      </c>
    </row>
    <row r="2221" spans="1:7" x14ac:dyDescent="0.25">
      <c r="A2221" s="31" t="s">
        <v>2011</v>
      </c>
      <c r="B2221" s="31" t="s">
        <v>3664</v>
      </c>
      <c r="C2221" s="31" t="s">
        <v>383</v>
      </c>
      <c r="D2221" s="31" t="s">
        <v>6991</v>
      </c>
      <c r="E2221" s="31" t="s">
        <v>2012</v>
      </c>
      <c r="F2221" s="31" t="s">
        <v>2013</v>
      </c>
    </row>
    <row r="2222" spans="1:7" x14ac:dyDescent="0.25">
      <c r="A2222" s="31" t="s">
        <v>2011</v>
      </c>
      <c r="B2222" s="31" t="s">
        <v>1708</v>
      </c>
      <c r="C2222" s="31" t="s">
        <v>383</v>
      </c>
      <c r="D2222" s="31" t="s">
        <v>6992</v>
      </c>
      <c r="E2222" s="31" t="s">
        <v>2012</v>
      </c>
      <c r="F2222" s="31" t="s">
        <v>2013</v>
      </c>
      <c r="G2222" s="34" t="s">
        <v>9678</v>
      </c>
    </row>
    <row r="2223" spans="1:7" x14ac:dyDescent="0.25">
      <c r="A2223" s="31" t="s">
        <v>2011</v>
      </c>
      <c r="B2223" s="31" t="s">
        <v>3665</v>
      </c>
      <c r="C2223" s="31" t="s">
        <v>383</v>
      </c>
      <c r="D2223" s="31" t="s">
        <v>6993</v>
      </c>
      <c r="E2223" s="31" t="s">
        <v>2012</v>
      </c>
      <c r="F2223" s="31" t="s">
        <v>2013</v>
      </c>
      <c r="G2223" s="34" t="s">
        <v>636</v>
      </c>
    </row>
    <row r="2224" spans="1:7" x14ac:dyDescent="0.25">
      <c r="A2224" s="31" t="s">
        <v>2011</v>
      </c>
      <c r="B2224" s="31" t="s">
        <v>489</v>
      </c>
      <c r="C2224" s="31" t="s">
        <v>383</v>
      </c>
      <c r="D2224" s="31" t="s">
        <v>8895</v>
      </c>
      <c r="E2224" s="31" t="s">
        <v>2012</v>
      </c>
      <c r="F2224" s="31" t="s">
        <v>2018</v>
      </c>
    </row>
    <row r="2225" spans="1:7" x14ac:dyDescent="0.25">
      <c r="A2225" s="31" t="s">
        <v>2011</v>
      </c>
      <c r="B2225" s="31" t="s">
        <v>3666</v>
      </c>
      <c r="C2225" s="31" t="s">
        <v>383</v>
      </c>
      <c r="D2225" s="31" t="s">
        <v>6994</v>
      </c>
      <c r="E2225" s="31" t="s">
        <v>2012</v>
      </c>
      <c r="F2225" s="31" t="s">
        <v>2013</v>
      </c>
    </row>
    <row r="2226" spans="1:7" x14ac:dyDescent="0.25">
      <c r="A2226" s="31" t="s">
        <v>2011</v>
      </c>
      <c r="B2226" s="31" t="s">
        <v>588</v>
      </c>
      <c r="C2226" s="31" t="s">
        <v>383</v>
      </c>
      <c r="D2226" s="31" t="s">
        <v>6995</v>
      </c>
      <c r="E2226" s="31" t="s">
        <v>2012</v>
      </c>
      <c r="F2226" s="31" t="s">
        <v>2018</v>
      </c>
    </row>
    <row r="2227" spans="1:7" x14ac:dyDescent="0.25">
      <c r="A2227" s="31" t="s">
        <v>2011</v>
      </c>
      <c r="B2227" s="31" t="s">
        <v>3667</v>
      </c>
      <c r="C2227" s="31" t="s">
        <v>383</v>
      </c>
      <c r="D2227" s="31" t="s">
        <v>6996</v>
      </c>
      <c r="E2227" s="31" t="s">
        <v>2012</v>
      </c>
      <c r="F2227" s="31" t="s">
        <v>2017</v>
      </c>
      <c r="G2227" s="34" t="s">
        <v>2014</v>
      </c>
    </row>
    <row r="2228" spans="1:7" x14ac:dyDescent="0.25">
      <c r="A2228" s="31" t="s">
        <v>2011</v>
      </c>
      <c r="B2228" s="31" t="s">
        <v>3668</v>
      </c>
      <c r="C2228" s="31" t="s">
        <v>383</v>
      </c>
      <c r="D2228" s="31" t="s">
        <v>6997</v>
      </c>
      <c r="E2228" s="31" t="s">
        <v>2012</v>
      </c>
      <c r="F2228" s="31" t="s">
        <v>2013</v>
      </c>
    </row>
    <row r="2229" spans="1:7" x14ac:dyDescent="0.25">
      <c r="A2229" s="31" t="s">
        <v>2011</v>
      </c>
      <c r="B2229" s="31" t="s">
        <v>490</v>
      </c>
      <c r="C2229" s="31" t="s">
        <v>383</v>
      </c>
      <c r="D2229" s="31" t="s">
        <v>6998</v>
      </c>
      <c r="E2229" s="31" t="s">
        <v>2012</v>
      </c>
      <c r="F2229" s="31" t="s">
        <v>2018</v>
      </c>
    </row>
    <row r="2230" spans="1:7" x14ac:dyDescent="0.25">
      <c r="A2230" s="31" t="s">
        <v>2011</v>
      </c>
      <c r="B2230" s="31" t="s">
        <v>3669</v>
      </c>
      <c r="C2230" s="31" t="s">
        <v>383</v>
      </c>
      <c r="D2230" s="31" t="s">
        <v>6999</v>
      </c>
      <c r="E2230" s="31" t="s">
        <v>2012</v>
      </c>
      <c r="F2230" s="31" t="s">
        <v>2017</v>
      </c>
      <c r="G2230" s="34" t="s">
        <v>2014</v>
      </c>
    </row>
    <row r="2231" spans="1:7" x14ac:dyDescent="0.25">
      <c r="A2231" s="31" t="s">
        <v>2011</v>
      </c>
      <c r="B2231" s="31" t="s">
        <v>3670</v>
      </c>
      <c r="C2231" s="31" t="s">
        <v>383</v>
      </c>
      <c r="D2231" s="31" t="s">
        <v>7000</v>
      </c>
      <c r="E2231" s="31" t="s">
        <v>2012</v>
      </c>
      <c r="F2231" s="31" t="s">
        <v>2017</v>
      </c>
      <c r="G2231" s="34" t="s">
        <v>2014</v>
      </c>
    </row>
    <row r="2232" spans="1:7" x14ac:dyDescent="0.25">
      <c r="A2232" s="31" t="s">
        <v>2011</v>
      </c>
      <c r="B2232" s="31" t="s">
        <v>3671</v>
      </c>
      <c r="C2232" s="31" t="s">
        <v>383</v>
      </c>
      <c r="D2232" s="31" t="s">
        <v>7001</v>
      </c>
      <c r="E2232" s="31" t="s">
        <v>2012</v>
      </c>
      <c r="F2232" s="31" t="s">
        <v>2017</v>
      </c>
      <c r="G2232" s="34" t="s">
        <v>2014</v>
      </c>
    </row>
    <row r="2233" spans="1:7" x14ac:dyDescent="0.25">
      <c r="A2233" s="31" t="s">
        <v>2011</v>
      </c>
      <c r="B2233" s="31" t="s">
        <v>3672</v>
      </c>
      <c r="C2233" s="31" t="s">
        <v>383</v>
      </c>
      <c r="D2233" s="31" t="s">
        <v>7002</v>
      </c>
      <c r="E2233" s="31" t="s">
        <v>2012</v>
      </c>
      <c r="F2233" s="31" t="s">
        <v>2017</v>
      </c>
      <c r="G2233" s="34" t="s">
        <v>2014</v>
      </c>
    </row>
    <row r="2234" spans="1:7" x14ac:dyDescent="0.25">
      <c r="A2234" s="31" t="s">
        <v>2011</v>
      </c>
      <c r="B2234" s="31" t="s">
        <v>3673</v>
      </c>
      <c r="C2234" s="31" t="s">
        <v>383</v>
      </c>
      <c r="D2234" s="31" t="s">
        <v>7003</v>
      </c>
      <c r="E2234" s="31" t="s">
        <v>2012</v>
      </c>
      <c r="F2234" s="31" t="s">
        <v>2017</v>
      </c>
      <c r="G2234" s="34" t="s">
        <v>2014</v>
      </c>
    </row>
    <row r="2235" spans="1:7" ht="15" customHeight="1" x14ac:dyDescent="0.25">
      <c r="A2235" s="31" t="s">
        <v>2011</v>
      </c>
      <c r="B2235" s="31" t="s">
        <v>3674</v>
      </c>
      <c r="C2235" s="31" t="s">
        <v>383</v>
      </c>
      <c r="D2235" s="31" t="s">
        <v>7004</v>
      </c>
      <c r="E2235" s="31" t="s">
        <v>2012</v>
      </c>
      <c r="F2235" s="31" t="s">
        <v>2017</v>
      </c>
      <c r="G2235" s="34" t="s">
        <v>2014</v>
      </c>
    </row>
    <row r="2236" spans="1:7" x14ac:dyDescent="0.25">
      <c r="A2236" s="31" t="s">
        <v>2011</v>
      </c>
      <c r="B2236" s="31" t="s">
        <v>1788</v>
      </c>
      <c r="C2236" s="31" t="s">
        <v>383</v>
      </c>
      <c r="D2236" s="31" t="s">
        <v>7005</v>
      </c>
      <c r="E2236" s="31" t="s">
        <v>2012</v>
      </c>
      <c r="F2236" s="31" t="s">
        <v>2018</v>
      </c>
    </row>
    <row r="2237" spans="1:7" x14ac:dyDescent="0.25">
      <c r="A2237" s="31" t="s">
        <v>2011</v>
      </c>
      <c r="B2237" s="31" t="s">
        <v>3675</v>
      </c>
      <c r="C2237" s="31" t="s">
        <v>383</v>
      </c>
      <c r="D2237" s="31" t="s">
        <v>7006</v>
      </c>
      <c r="E2237" s="31" t="s">
        <v>2012</v>
      </c>
      <c r="F2237" s="31" t="s">
        <v>2013</v>
      </c>
    </row>
    <row r="2238" spans="1:7" x14ac:dyDescent="0.25">
      <c r="A2238" s="31" t="s">
        <v>2011</v>
      </c>
      <c r="B2238" s="31" t="s">
        <v>3676</v>
      </c>
      <c r="C2238" s="31" t="s">
        <v>383</v>
      </c>
      <c r="D2238" s="31" t="s">
        <v>7007</v>
      </c>
      <c r="E2238" s="31" t="s">
        <v>2012</v>
      </c>
      <c r="F2238" s="31" t="s">
        <v>2013</v>
      </c>
    </row>
    <row r="2239" spans="1:7" x14ac:dyDescent="0.25">
      <c r="A2239" s="31" t="s">
        <v>2011</v>
      </c>
      <c r="B2239" s="31" t="s">
        <v>3677</v>
      </c>
      <c r="C2239" s="31" t="s">
        <v>383</v>
      </c>
      <c r="D2239" s="31" t="s">
        <v>7008</v>
      </c>
      <c r="E2239" s="31" t="s">
        <v>2012</v>
      </c>
      <c r="F2239" s="31" t="s">
        <v>2018</v>
      </c>
    </row>
    <row r="2240" spans="1:7" x14ac:dyDescent="0.25">
      <c r="A2240" s="31" t="s">
        <v>2011</v>
      </c>
      <c r="B2240" s="31" t="s">
        <v>3678</v>
      </c>
      <c r="C2240" s="31" t="s">
        <v>383</v>
      </c>
      <c r="D2240" s="31" t="s">
        <v>7009</v>
      </c>
      <c r="E2240" s="31" t="s">
        <v>2012</v>
      </c>
      <c r="F2240" s="31" t="s">
        <v>2013</v>
      </c>
    </row>
    <row r="2241" spans="1:7" x14ac:dyDescent="0.25">
      <c r="A2241" s="31" t="s">
        <v>2011</v>
      </c>
      <c r="B2241" s="31" t="s">
        <v>3679</v>
      </c>
      <c r="C2241" s="31" t="s">
        <v>383</v>
      </c>
      <c r="D2241" s="31" t="s">
        <v>7010</v>
      </c>
      <c r="E2241" s="31" t="s">
        <v>2012</v>
      </c>
      <c r="F2241" s="31" t="s">
        <v>2013</v>
      </c>
      <c r="G2241" s="34" t="s">
        <v>3680</v>
      </c>
    </row>
    <row r="2242" spans="1:7" x14ac:dyDescent="0.25">
      <c r="A2242" s="31" t="s">
        <v>2011</v>
      </c>
      <c r="B2242" s="31" t="s">
        <v>3681</v>
      </c>
      <c r="C2242" s="31" t="s">
        <v>383</v>
      </c>
      <c r="D2242" s="31" t="s">
        <v>7011</v>
      </c>
      <c r="E2242" s="31" t="s">
        <v>2012</v>
      </c>
      <c r="F2242" s="31" t="s">
        <v>2013</v>
      </c>
      <c r="G2242" s="34" t="s">
        <v>3682</v>
      </c>
    </row>
    <row r="2243" spans="1:7" x14ac:dyDescent="0.25">
      <c r="A2243" s="31" t="s">
        <v>2011</v>
      </c>
      <c r="B2243" s="31" t="s">
        <v>3683</v>
      </c>
      <c r="C2243" s="31" t="s">
        <v>383</v>
      </c>
      <c r="D2243" s="31" t="s">
        <v>7012</v>
      </c>
      <c r="E2243" s="31" t="s">
        <v>2012</v>
      </c>
      <c r="F2243" s="31" t="s">
        <v>2013</v>
      </c>
    </row>
    <row r="2244" spans="1:7" x14ac:dyDescent="0.25">
      <c r="A2244" s="31" t="s">
        <v>2011</v>
      </c>
      <c r="B2244" s="31" t="s">
        <v>3684</v>
      </c>
      <c r="C2244" s="31" t="s">
        <v>383</v>
      </c>
      <c r="D2244" s="31" t="s">
        <v>9679</v>
      </c>
      <c r="E2244" s="31" t="s">
        <v>2012</v>
      </c>
      <c r="F2244" s="31" t="s">
        <v>2013</v>
      </c>
      <c r="G2244" s="34" t="s">
        <v>9680</v>
      </c>
    </row>
    <row r="2245" spans="1:7" x14ac:dyDescent="0.25">
      <c r="A2245" s="31" t="s">
        <v>2011</v>
      </c>
      <c r="B2245" s="31" t="s">
        <v>734</v>
      </c>
      <c r="C2245" s="31" t="s">
        <v>383</v>
      </c>
      <c r="D2245" s="31" t="s">
        <v>7013</v>
      </c>
      <c r="E2245" s="31" t="s">
        <v>2012</v>
      </c>
      <c r="F2245" s="31" t="s">
        <v>2018</v>
      </c>
    </row>
    <row r="2246" spans="1:7" x14ac:dyDescent="0.25">
      <c r="A2246" s="31" t="s">
        <v>2011</v>
      </c>
      <c r="B2246" s="31" t="s">
        <v>3685</v>
      </c>
      <c r="C2246" s="31" t="s">
        <v>383</v>
      </c>
      <c r="D2246" s="31" t="s">
        <v>7014</v>
      </c>
      <c r="E2246" s="31" t="s">
        <v>2012</v>
      </c>
      <c r="F2246" s="31" t="s">
        <v>2017</v>
      </c>
      <c r="G2246" s="34" t="s">
        <v>2014</v>
      </c>
    </row>
    <row r="2247" spans="1:7" ht="15" customHeight="1" x14ac:dyDescent="0.25">
      <c r="A2247" s="31" t="s">
        <v>2011</v>
      </c>
      <c r="B2247" s="31" t="s">
        <v>3401</v>
      </c>
      <c r="C2247" s="31" t="s">
        <v>383</v>
      </c>
      <c r="D2247" s="31" t="s">
        <v>8896</v>
      </c>
      <c r="E2247" s="31" t="s">
        <v>2012</v>
      </c>
      <c r="F2247" s="31" t="s">
        <v>2018</v>
      </c>
    </row>
    <row r="2248" spans="1:7" x14ac:dyDescent="0.25">
      <c r="A2248" s="31" t="s">
        <v>2011</v>
      </c>
      <c r="B2248" s="31" t="s">
        <v>3686</v>
      </c>
      <c r="C2248" s="31" t="s">
        <v>383</v>
      </c>
      <c r="D2248" s="31" t="s">
        <v>7015</v>
      </c>
      <c r="E2248" s="31" t="s">
        <v>2012</v>
      </c>
      <c r="F2248" s="31" t="s">
        <v>2013</v>
      </c>
    </row>
    <row r="2249" spans="1:7" x14ac:dyDescent="0.25">
      <c r="A2249" s="31" t="s">
        <v>2011</v>
      </c>
      <c r="B2249" s="31" t="s">
        <v>2989</v>
      </c>
      <c r="C2249" s="31" t="s">
        <v>383</v>
      </c>
      <c r="D2249" s="31" t="s">
        <v>7016</v>
      </c>
      <c r="E2249" s="31" t="s">
        <v>2012</v>
      </c>
      <c r="F2249" s="31" t="s">
        <v>2018</v>
      </c>
    </row>
    <row r="2250" spans="1:7" x14ac:dyDescent="0.25">
      <c r="A2250" s="31" t="s">
        <v>2011</v>
      </c>
      <c r="B2250" s="31" t="s">
        <v>2990</v>
      </c>
      <c r="C2250" s="31" t="s">
        <v>383</v>
      </c>
      <c r="D2250" s="31" t="s">
        <v>8897</v>
      </c>
      <c r="E2250" s="31" t="s">
        <v>2012</v>
      </c>
      <c r="F2250" s="31" t="s">
        <v>2018</v>
      </c>
    </row>
    <row r="2251" spans="1:7" ht="15" customHeight="1" x14ac:dyDescent="0.25">
      <c r="A2251" s="31" t="s">
        <v>2011</v>
      </c>
      <c r="B2251" s="31" t="s">
        <v>654</v>
      </c>
      <c r="C2251" s="31" t="s">
        <v>383</v>
      </c>
      <c r="D2251" s="31" t="s">
        <v>7017</v>
      </c>
      <c r="E2251" s="31" t="s">
        <v>2012</v>
      </c>
      <c r="F2251" s="31" t="s">
        <v>2018</v>
      </c>
    </row>
    <row r="2252" spans="1:7" x14ac:dyDescent="0.25">
      <c r="A2252" s="31" t="s">
        <v>2011</v>
      </c>
      <c r="B2252" s="31" t="s">
        <v>654</v>
      </c>
      <c r="C2252" s="31" t="s">
        <v>383</v>
      </c>
      <c r="D2252" s="31" t="s">
        <v>7018</v>
      </c>
      <c r="E2252" s="31" t="s">
        <v>2012</v>
      </c>
      <c r="F2252" s="31" t="s">
        <v>2013</v>
      </c>
      <c r="G2252" s="34" t="s">
        <v>654</v>
      </c>
    </row>
    <row r="2253" spans="1:7" x14ac:dyDescent="0.25">
      <c r="A2253" s="31" t="s">
        <v>2011</v>
      </c>
      <c r="B2253" s="31" t="s">
        <v>3687</v>
      </c>
      <c r="C2253" s="31" t="s">
        <v>383</v>
      </c>
      <c r="D2253" s="31" t="s">
        <v>7019</v>
      </c>
      <c r="E2253" s="31" t="s">
        <v>2012</v>
      </c>
      <c r="F2253" s="31" t="s">
        <v>2017</v>
      </c>
      <c r="G2253" s="34" t="s">
        <v>2014</v>
      </c>
    </row>
    <row r="2254" spans="1:7" x14ac:dyDescent="0.25">
      <c r="A2254" s="31" t="s">
        <v>2011</v>
      </c>
      <c r="B2254" s="31" t="s">
        <v>3688</v>
      </c>
      <c r="C2254" s="31" t="s">
        <v>383</v>
      </c>
      <c r="D2254" s="31" t="s">
        <v>7020</v>
      </c>
      <c r="E2254" s="31" t="s">
        <v>2012</v>
      </c>
      <c r="F2254" s="31" t="s">
        <v>2013</v>
      </c>
      <c r="G2254" s="34" t="s">
        <v>654</v>
      </c>
    </row>
    <row r="2255" spans="1:7" x14ac:dyDescent="0.25">
      <c r="A2255" s="31" t="s">
        <v>2011</v>
      </c>
      <c r="B2255" s="31" t="s">
        <v>3689</v>
      </c>
      <c r="C2255" s="31" t="s">
        <v>383</v>
      </c>
      <c r="D2255" s="31" t="s">
        <v>9681</v>
      </c>
      <c r="E2255" s="31" t="s">
        <v>2012</v>
      </c>
      <c r="F2255" s="31" t="s">
        <v>2013</v>
      </c>
      <c r="G2255" s="34" t="s">
        <v>9682</v>
      </c>
    </row>
    <row r="2256" spans="1:7" x14ac:dyDescent="0.25">
      <c r="A2256" s="31" t="s">
        <v>2011</v>
      </c>
      <c r="B2256" s="31" t="s">
        <v>491</v>
      </c>
      <c r="C2256" s="31" t="s">
        <v>383</v>
      </c>
      <c r="D2256" s="31" t="s">
        <v>9309</v>
      </c>
      <c r="E2256" s="31" t="s">
        <v>2012</v>
      </c>
      <c r="F2256" s="31" t="s">
        <v>2018</v>
      </c>
      <c r="G2256" s="34" t="s">
        <v>9278</v>
      </c>
    </row>
    <row r="2257" spans="1:7" x14ac:dyDescent="0.25">
      <c r="A2257" s="31" t="s">
        <v>2011</v>
      </c>
      <c r="B2257" s="31" t="s">
        <v>1542</v>
      </c>
      <c r="C2257" s="31" t="s">
        <v>383</v>
      </c>
      <c r="D2257" s="31" t="s">
        <v>8898</v>
      </c>
      <c r="E2257" s="31" t="s">
        <v>2012</v>
      </c>
      <c r="F2257" s="31" t="s">
        <v>2018</v>
      </c>
    </row>
    <row r="2258" spans="1:7" ht="15" customHeight="1" x14ac:dyDescent="0.25">
      <c r="A2258" s="31" t="s">
        <v>2011</v>
      </c>
      <c r="B2258" s="31" t="s">
        <v>345</v>
      </c>
      <c r="C2258" s="31" t="s">
        <v>383</v>
      </c>
      <c r="D2258" s="31" t="s">
        <v>9310</v>
      </c>
      <c r="E2258" s="31" t="s">
        <v>2012</v>
      </c>
      <c r="F2258" s="31" t="s">
        <v>2018</v>
      </c>
      <c r="G2258" s="34" t="s">
        <v>9255</v>
      </c>
    </row>
    <row r="2259" spans="1:7" x14ac:dyDescent="0.25">
      <c r="A2259" s="31" t="s">
        <v>2011</v>
      </c>
      <c r="B2259" s="31" t="s">
        <v>3690</v>
      </c>
      <c r="C2259" s="31" t="s">
        <v>383</v>
      </c>
      <c r="D2259" s="31" t="s">
        <v>7023</v>
      </c>
      <c r="E2259" s="31" t="s">
        <v>2012</v>
      </c>
      <c r="F2259" s="31" t="s">
        <v>2013</v>
      </c>
    </row>
    <row r="2260" spans="1:7" x14ac:dyDescent="0.25">
      <c r="A2260" s="31" t="s">
        <v>2011</v>
      </c>
      <c r="B2260" s="31" t="s">
        <v>3691</v>
      </c>
      <c r="C2260" s="31" t="s">
        <v>383</v>
      </c>
      <c r="D2260" s="31" t="s">
        <v>7024</v>
      </c>
      <c r="E2260" s="31" t="s">
        <v>2012</v>
      </c>
      <c r="F2260" s="31" t="s">
        <v>2013</v>
      </c>
    </row>
    <row r="2261" spans="1:7" x14ac:dyDescent="0.25">
      <c r="A2261" s="31" t="s">
        <v>2011</v>
      </c>
      <c r="B2261" s="31" t="s">
        <v>905</v>
      </c>
      <c r="C2261" s="31" t="s">
        <v>383</v>
      </c>
      <c r="D2261" s="31" t="s">
        <v>1045</v>
      </c>
      <c r="E2261" s="31" t="s">
        <v>2012</v>
      </c>
      <c r="F2261" s="31" t="s">
        <v>2013</v>
      </c>
      <c r="G2261" s="34" t="s">
        <v>9683</v>
      </c>
    </row>
    <row r="2262" spans="1:7" x14ac:dyDescent="0.25">
      <c r="A2262" s="31" t="s">
        <v>2011</v>
      </c>
      <c r="B2262" s="31" t="s">
        <v>3692</v>
      </c>
      <c r="C2262" s="31" t="s">
        <v>383</v>
      </c>
      <c r="D2262" s="31" t="s">
        <v>7025</v>
      </c>
      <c r="E2262" s="31" t="s">
        <v>2012</v>
      </c>
      <c r="F2262" s="31" t="s">
        <v>2018</v>
      </c>
    </row>
    <row r="2263" spans="1:7" x14ac:dyDescent="0.25">
      <c r="A2263" s="31" t="s">
        <v>2011</v>
      </c>
      <c r="B2263" s="31" t="s">
        <v>3693</v>
      </c>
      <c r="C2263" s="31" t="s">
        <v>383</v>
      </c>
      <c r="D2263" s="31" t="s">
        <v>7027</v>
      </c>
      <c r="E2263" s="31" t="s">
        <v>2012</v>
      </c>
      <c r="F2263" s="31" t="s">
        <v>2017</v>
      </c>
      <c r="G2263" s="34" t="s">
        <v>2014</v>
      </c>
    </row>
    <row r="2264" spans="1:7" x14ac:dyDescent="0.25">
      <c r="A2264" s="31" t="s">
        <v>2011</v>
      </c>
      <c r="B2264" s="31" t="s">
        <v>3693</v>
      </c>
      <c r="C2264" s="31" t="s">
        <v>383</v>
      </c>
      <c r="D2264" s="31" t="s">
        <v>7026</v>
      </c>
      <c r="E2264" s="31" t="s">
        <v>2012</v>
      </c>
      <c r="F2264" s="31" t="s">
        <v>2013</v>
      </c>
    </row>
    <row r="2265" spans="1:7" x14ac:dyDescent="0.25">
      <c r="A2265" s="31" t="s">
        <v>2011</v>
      </c>
      <c r="B2265" s="31" t="s">
        <v>3694</v>
      </c>
      <c r="C2265" s="31" t="s">
        <v>383</v>
      </c>
      <c r="D2265" s="31" t="s">
        <v>7028</v>
      </c>
      <c r="E2265" s="31" t="s">
        <v>2012</v>
      </c>
      <c r="F2265" s="31" t="s">
        <v>2017</v>
      </c>
      <c r="G2265" s="34" t="s">
        <v>2014</v>
      </c>
    </row>
    <row r="2266" spans="1:7" x14ac:dyDescent="0.25">
      <c r="A2266" s="31" t="s">
        <v>2011</v>
      </c>
      <c r="B2266" s="31" t="s">
        <v>3695</v>
      </c>
      <c r="C2266" s="31" t="s">
        <v>383</v>
      </c>
      <c r="D2266" s="31" t="s">
        <v>7029</v>
      </c>
      <c r="E2266" s="31" t="s">
        <v>2012</v>
      </c>
      <c r="F2266" s="31" t="s">
        <v>2017</v>
      </c>
      <c r="G2266" s="34" t="s">
        <v>2014</v>
      </c>
    </row>
    <row r="2267" spans="1:7" x14ac:dyDescent="0.25">
      <c r="A2267" s="31" t="s">
        <v>2011</v>
      </c>
      <c r="B2267" s="31" t="s">
        <v>3695</v>
      </c>
      <c r="C2267" s="31" t="s">
        <v>383</v>
      </c>
      <c r="D2267" s="31" t="s">
        <v>7030</v>
      </c>
      <c r="E2267" s="31" t="s">
        <v>2012</v>
      </c>
      <c r="F2267" s="31" t="s">
        <v>2013</v>
      </c>
    </row>
    <row r="2268" spans="1:7" x14ac:dyDescent="0.25">
      <c r="A2268" s="31" t="s">
        <v>2011</v>
      </c>
      <c r="B2268" s="31" t="s">
        <v>3696</v>
      </c>
      <c r="C2268" s="31" t="s">
        <v>383</v>
      </c>
      <c r="D2268" s="31" t="s">
        <v>7031</v>
      </c>
      <c r="E2268" s="31" t="s">
        <v>2012</v>
      </c>
      <c r="F2268" s="31" t="s">
        <v>2017</v>
      </c>
      <c r="G2268" s="34" t="s">
        <v>2014</v>
      </c>
    </row>
    <row r="2269" spans="1:7" x14ac:dyDescent="0.25">
      <c r="A2269" s="31" t="s">
        <v>2011</v>
      </c>
      <c r="B2269" s="31" t="s">
        <v>3697</v>
      </c>
      <c r="C2269" s="31" t="s">
        <v>383</v>
      </c>
      <c r="D2269" s="31" t="s">
        <v>7032</v>
      </c>
      <c r="E2269" s="31" t="s">
        <v>2012</v>
      </c>
      <c r="F2269" s="31" t="s">
        <v>2013</v>
      </c>
    </row>
    <row r="2270" spans="1:7" x14ac:dyDescent="0.25">
      <c r="A2270" s="31" t="s">
        <v>2011</v>
      </c>
      <c r="B2270" s="31" t="s">
        <v>3698</v>
      </c>
      <c r="C2270" s="31" t="s">
        <v>383</v>
      </c>
      <c r="D2270" s="31" t="s">
        <v>7033</v>
      </c>
      <c r="E2270" s="31" t="s">
        <v>2012</v>
      </c>
      <c r="F2270" s="31" t="s">
        <v>2017</v>
      </c>
      <c r="G2270" s="34" t="s">
        <v>2014</v>
      </c>
    </row>
    <row r="2271" spans="1:7" x14ac:dyDescent="0.25">
      <c r="A2271" s="31" t="s">
        <v>2011</v>
      </c>
      <c r="B2271" s="31" t="s">
        <v>3699</v>
      </c>
      <c r="C2271" s="31" t="s">
        <v>383</v>
      </c>
      <c r="D2271" s="31" t="s">
        <v>7035</v>
      </c>
      <c r="E2271" s="31" t="s">
        <v>2012</v>
      </c>
      <c r="F2271" s="31" t="s">
        <v>2017</v>
      </c>
      <c r="G2271" s="34" t="s">
        <v>2014</v>
      </c>
    </row>
    <row r="2272" spans="1:7" x14ac:dyDescent="0.25">
      <c r="A2272" s="31" t="s">
        <v>2011</v>
      </c>
      <c r="B2272" s="31" t="s">
        <v>3699</v>
      </c>
      <c r="C2272" s="31" t="s">
        <v>383</v>
      </c>
      <c r="D2272" s="31" t="s">
        <v>7034</v>
      </c>
      <c r="E2272" s="31" t="s">
        <v>2012</v>
      </c>
      <c r="F2272" s="31" t="s">
        <v>2013</v>
      </c>
    </row>
    <row r="2273" spans="1:7" x14ac:dyDescent="0.25">
      <c r="A2273" s="31" t="s">
        <v>2011</v>
      </c>
      <c r="B2273" s="31" t="s">
        <v>3700</v>
      </c>
      <c r="C2273" s="31" t="s">
        <v>383</v>
      </c>
      <c r="D2273" s="31" t="s">
        <v>7036</v>
      </c>
      <c r="E2273" s="31" t="s">
        <v>2012</v>
      </c>
      <c r="F2273" s="31" t="s">
        <v>2017</v>
      </c>
      <c r="G2273" s="34" t="s">
        <v>2014</v>
      </c>
    </row>
    <row r="2274" spans="1:7" x14ac:dyDescent="0.25">
      <c r="A2274" s="31" t="s">
        <v>2011</v>
      </c>
      <c r="B2274" s="31" t="s">
        <v>3701</v>
      </c>
      <c r="C2274" s="31" t="s">
        <v>383</v>
      </c>
      <c r="D2274" s="31" t="s">
        <v>7037</v>
      </c>
      <c r="E2274" s="31" t="s">
        <v>2012</v>
      </c>
      <c r="F2274" s="31" t="s">
        <v>2013</v>
      </c>
    </row>
    <row r="2275" spans="1:7" x14ac:dyDescent="0.25">
      <c r="A2275" s="31" t="s">
        <v>2011</v>
      </c>
      <c r="B2275" s="31" t="s">
        <v>3702</v>
      </c>
      <c r="C2275" s="31" t="s">
        <v>383</v>
      </c>
      <c r="D2275" s="31" t="s">
        <v>7038</v>
      </c>
      <c r="E2275" s="31" t="s">
        <v>2012</v>
      </c>
      <c r="F2275" s="31" t="s">
        <v>2013</v>
      </c>
    </row>
    <row r="2276" spans="1:7" x14ac:dyDescent="0.25">
      <c r="A2276" s="31" t="s">
        <v>2011</v>
      </c>
      <c r="B2276" s="31" t="s">
        <v>1912</v>
      </c>
      <c r="C2276" s="31" t="s">
        <v>383</v>
      </c>
      <c r="D2276" s="31" t="s">
        <v>7039</v>
      </c>
      <c r="E2276" s="31" t="s">
        <v>2012</v>
      </c>
      <c r="F2276" s="31" t="s">
        <v>2018</v>
      </c>
    </row>
    <row r="2277" spans="1:7" x14ac:dyDescent="0.25">
      <c r="A2277" s="31" t="s">
        <v>2011</v>
      </c>
      <c r="B2277" s="31" t="s">
        <v>3703</v>
      </c>
      <c r="C2277" s="31" t="s">
        <v>383</v>
      </c>
      <c r="D2277" s="31" t="s">
        <v>7040</v>
      </c>
      <c r="E2277" s="31" t="s">
        <v>2012</v>
      </c>
      <c r="F2277" s="31" t="s">
        <v>2018</v>
      </c>
    </row>
    <row r="2278" spans="1:7" x14ac:dyDescent="0.25">
      <c r="A2278" s="31" t="s">
        <v>2011</v>
      </c>
      <c r="B2278" s="31" t="s">
        <v>3704</v>
      </c>
      <c r="C2278" s="31" t="s">
        <v>383</v>
      </c>
      <c r="D2278" s="31" t="s">
        <v>7041</v>
      </c>
      <c r="E2278" s="31" t="s">
        <v>2012</v>
      </c>
      <c r="F2278" s="31" t="s">
        <v>2018</v>
      </c>
    </row>
    <row r="2279" spans="1:7" x14ac:dyDescent="0.25">
      <c r="A2279" s="31" t="s">
        <v>2011</v>
      </c>
      <c r="B2279" s="31" t="s">
        <v>1543</v>
      </c>
      <c r="C2279" s="31" t="s">
        <v>383</v>
      </c>
      <c r="D2279" s="31" t="s">
        <v>9311</v>
      </c>
      <c r="E2279" s="31" t="s">
        <v>2012</v>
      </c>
      <c r="F2279" s="31" t="s">
        <v>2018</v>
      </c>
      <c r="G2279" s="34" t="s">
        <v>9255</v>
      </c>
    </row>
    <row r="2280" spans="1:7" x14ac:dyDescent="0.25">
      <c r="A2280" s="31" t="s">
        <v>2011</v>
      </c>
      <c r="B2280" s="31" t="s">
        <v>3705</v>
      </c>
      <c r="C2280" s="31" t="s">
        <v>383</v>
      </c>
      <c r="D2280" s="31" t="s">
        <v>7042</v>
      </c>
      <c r="E2280" s="31" t="s">
        <v>2012</v>
      </c>
      <c r="F2280" s="31" t="s">
        <v>2013</v>
      </c>
      <c r="G2280" s="34" t="s">
        <v>745</v>
      </c>
    </row>
    <row r="2281" spans="1:7" x14ac:dyDescent="0.25">
      <c r="A2281" s="31" t="s">
        <v>2011</v>
      </c>
      <c r="B2281" s="31" t="s">
        <v>3706</v>
      </c>
      <c r="C2281" s="31" t="s">
        <v>383</v>
      </c>
      <c r="D2281" s="31" t="s">
        <v>7043</v>
      </c>
      <c r="E2281" s="31" t="s">
        <v>2012</v>
      </c>
      <c r="F2281" s="31" t="s">
        <v>2018</v>
      </c>
    </row>
    <row r="2282" spans="1:7" x14ac:dyDescent="0.25">
      <c r="A2282" s="31" t="s">
        <v>2011</v>
      </c>
      <c r="B2282" s="31" t="s">
        <v>3707</v>
      </c>
      <c r="C2282" s="31" t="s">
        <v>383</v>
      </c>
      <c r="D2282" s="31" t="s">
        <v>7044</v>
      </c>
      <c r="E2282" s="31" t="s">
        <v>2012</v>
      </c>
      <c r="F2282" s="31" t="s">
        <v>2013</v>
      </c>
      <c r="G2282" s="34" t="s">
        <v>594</v>
      </c>
    </row>
    <row r="2283" spans="1:7" x14ac:dyDescent="0.25">
      <c r="A2283" s="31" t="s">
        <v>2011</v>
      </c>
      <c r="B2283" s="31" t="s">
        <v>3708</v>
      </c>
      <c r="C2283" s="31" t="s">
        <v>383</v>
      </c>
      <c r="D2283" s="31" t="s">
        <v>7045</v>
      </c>
      <c r="E2283" s="31" t="s">
        <v>2012</v>
      </c>
      <c r="F2283" s="31" t="s">
        <v>2013</v>
      </c>
    </row>
    <row r="2284" spans="1:7" x14ac:dyDescent="0.25">
      <c r="A2284" s="31" t="s">
        <v>2011</v>
      </c>
      <c r="B2284" s="31" t="s">
        <v>714</v>
      </c>
      <c r="C2284" s="31" t="s">
        <v>383</v>
      </c>
      <c r="D2284" s="31" t="s">
        <v>8899</v>
      </c>
      <c r="E2284" s="31" t="s">
        <v>2012</v>
      </c>
      <c r="F2284" s="31" t="s">
        <v>2018</v>
      </c>
    </row>
    <row r="2285" spans="1:7" x14ac:dyDescent="0.25">
      <c r="A2285" s="31" t="s">
        <v>2011</v>
      </c>
      <c r="B2285" s="31" t="s">
        <v>3709</v>
      </c>
      <c r="C2285" s="31" t="s">
        <v>383</v>
      </c>
      <c r="D2285" s="31" t="s">
        <v>7046</v>
      </c>
      <c r="E2285" s="31" t="s">
        <v>2012</v>
      </c>
      <c r="F2285" s="31" t="s">
        <v>2013</v>
      </c>
    </row>
    <row r="2286" spans="1:7" x14ac:dyDescent="0.25">
      <c r="A2286" s="31" t="s">
        <v>2011</v>
      </c>
      <c r="B2286" s="31" t="s">
        <v>801</v>
      </c>
      <c r="C2286" s="31" t="s">
        <v>383</v>
      </c>
      <c r="D2286" s="31" t="s">
        <v>8900</v>
      </c>
      <c r="E2286" s="31" t="s">
        <v>2012</v>
      </c>
      <c r="F2286" s="31" t="s">
        <v>2028</v>
      </c>
    </row>
    <row r="2287" spans="1:7" x14ac:dyDescent="0.25">
      <c r="A2287" s="31" t="s">
        <v>2011</v>
      </c>
      <c r="B2287" s="31" t="s">
        <v>3710</v>
      </c>
      <c r="C2287" s="31" t="s">
        <v>383</v>
      </c>
      <c r="D2287" s="31" t="s">
        <v>7047</v>
      </c>
      <c r="E2287" s="31" t="s">
        <v>2012</v>
      </c>
      <c r="F2287" s="31" t="s">
        <v>2018</v>
      </c>
    </row>
    <row r="2288" spans="1:7" x14ac:dyDescent="0.25">
      <c r="A2288" s="31" t="s">
        <v>2011</v>
      </c>
      <c r="B2288" s="31" t="s">
        <v>3711</v>
      </c>
      <c r="C2288" s="31" t="s">
        <v>383</v>
      </c>
      <c r="D2288" s="31" t="s">
        <v>9684</v>
      </c>
      <c r="E2288" s="31" t="s">
        <v>2012</v>
      </c>
      <c r="F2288" s="31" t="s">
        <v>2013</v>
      </c>
    </row>
    <row r="2289" spans="1:7" x14ac:dyDescent="0.25">
      <c r="A2289" s="31" t="s">
        <v>2011</v>
      </c>
      <c r="B2289" s="31" t="s">
        <v>3712</v>
      </c>
      <c r="C2289" s="31" t="s">
        <v>383</v>
      </c>
      <c r="D2289" s="31" t="s">
        <v>9685</v>
      </c>
      <c r="E2289" s="31" t="s">
        <v>2012</v>
      </c>
      <c r="F2289" s="31" t="s">
        <v>2013</v>
      </c>
    </row>
    <row r="2290" spans="1:7" x14ac:dyDescent="0.25">
      <c r="A2290" s="31" t="s">
        <v>2011</v>
      </c>
      <c r="B2290" s="31" t="s">
        <v>3713</v>
      </c>
      <c r="C2290" s="31" t="s">
        <v>383</v>
      </c>
      <c r="D2290" s="31" t="s">
        <v>9686</v>
      </c>
      <c r="E2290" s="31" t="s">
        <v>2012</v>
      </c>
      <c r="F2290" s="31" t="s">
        <v>2013</v>
      </c>
    </row>
    <row r="2291" spans="1:7" x14ac:dyDescent="0.25">
      <c r="A2291" s="31" t="s">
        <v>2011</v>
      </c>
      <c r="B2291" s="31" t="s">
        <v>3714</v>
      </c>
      <c r="C2291" s="31" t="s">
        <v>383</v>
      </c>
      <c r="D2291" s="31" t="s">
        <v>7048</v>
      </c>
      <c r="E2291" s="31" t="s">
        <v>2012</v>
      </c>
      <c r="F2291" s="31" t="s">
        <v>2013</v>
      </c>
    </row>
    <row r="2292" spans="1:7" x14ac:dyDescent="0.25">
      <c r="A2292" s="31" t="s">
        <v>2011</v>
      </c>
      <c r="B2292" s="31" t="s">
        <v>3715</v>
      </c>
      <c r="C2292" s="31" t="s">
        <v>383</v>
      </c>
      <c r="D2292" s="31" t="s">
        <v>7049</v>
      </c>
      <c r="E2292" s="31" t="s">
        <v>2012</v>
      </c>
      <c r="F2292" s="31" t="s">
        <v>2013</v>
      </c>
      <c r="G2292" s="34" t="s">
        <v>763</v>
      </c>
    </row>
    <row r="2293" spans="1:7" x14ac:dyDescent="0.25">
      <c r="A2293" s="31" t="s">
        <v>2011</v>
      </c>
      <c r="B2293" s="31" t="s">
        <v>3716</v>
      </c>
      <c r="C2293" s="31" t="s">
        <v>383</v>
      </c>
      <c r="D2293" s="31" t="s">
        <v>7050</v>
      </c>
      <c r="E2293" s="31" t="s">
        <v>2012</v>
      </c>
      <c r="F2293" s="31" t="s">
        <v>2013</v>
      </c>
      <c r="G2293" s="34" t="s">
        <v>3717</v>
      </c>
    </row>
    <row r="2294" spans="1:7" x14ac:dyDescent="0.25">
      <c r="A2294" s="31" t="s">
        <v>2011</v>
      </c>
      <c r="B2294" s="31" t="s">
        <v>3718</v>
      </c>
      <c r="C2294" s="31" t="s">
        <v>383</v>
      </c>
      <c r="D2294" s="31" t="s">
        <v>7051</v>
      </c>
      <c r="E2294" s="31" t="s">
        <v>2012</v>
      </c>
      <c r="F2294" s="31" t="s">
        <v>2013</v>
      </c>
      <c r="G2294" s="34" t="s">
        <v>3719</v>
      </c>
    </row>
    <row r="2295" spans="1:7" x14ac:dyDescent="0.25">
      <c r="A2295" s="31" t="s">
        <v>2011</v>
      </c>
      <c r="B2295" s="31" t="s">
        <v>2717</v>
      </c>
      <c r="C2295" s="31" t="s">
        <v>383</v>
      </c>
      <c r="D2295" s="31" t="s">
        <v>8901</v>
      </c>
      <c r="E2295" s="31" t="s">
        <v>2012</v>
      </c>
      <c r="F2295" s="31" t="s">
        <v>2018</v>
      </c>
    </row>
    <row r="2296" spans="1:7" x14ac:dyDescent="0.25">
      <c r="A2296" s="31" t="s">
        <v>2011</v>
      </c>
      <c r="B2296" s="31" t="s">
        <v>3720</v>
      </c>
      <c r="C2296" s="31" t="s">
        <v>383</v>
      </c>
      <c r="D2296" s="31" t="s">
        <v>7052</v>
      </c>
      <c r="E2296" s="31" t="s">
        <v>2012</v>
      </c>
      <c r="F2296" s="31" t="s">
        <v>2013</v>
      </c>
      <c r="G2296" s="34" t="s">
        <v>2104</v>
      </c>
    </row>
    <row r="2297" spans="1:7" x14ac:dyDescent="0.25">
      <c r="A2297" s="31" t="s">
        <v>2011</v>
      </c>
      <c r="B2297" s="31" t="s">
        <v>3721</v>
      </c>
      <c r="C2297" s="31" t="s">
        <v>383</v>
      </c>
      <c r="D2297" s="31" t="s">
        <v>7053</v>
      </c>
      <c r="E2297" s="31" t="s">
        <v>2012</v>
      </c>
      <c r="F2297" s="31" t="s">
        <v>2028</v>
      </c>
    </row>
    <row r="2298" spans="1:7" x14ac:dyDescent="0.25">
      <c r="A2298" s="31" t="s">
        <v>2011</v>
      </c>
      <c r="B2298" s="31" t="s">
        <v>3722</v>
      </c>
      <c r="C2298" s="31" t="s">
        <v>383</v>
      </c>
      <c r="D2298" s="31" t="s">
        <v>9169</v>
      </c>
      <c r="E2298" s="31" t="s">
        <v>2012</v>
      </c>
      <c r="F2298" s="31" t="s">
        <v>2017</v>
      </c>
      <c r="G2298" s="34" t="s">
        <v>2014</v>
      </c>
    </row>
    <row r="2299" spans="1:7" x14ac:dyDescent="0.25">
      <c r="A2299" s="31" t="s">
        <v>2011</v>
      </c>
      <c r="B2299" s="31" t="s">
        <v>3722</v>
      </c>
      <c r="C2299" s="31" t="s">
        <v>383</v>
      </c>
      <c r="D2299" s="31" t="s">
        <v>7054</v>
      </c>
      <c r="E2299" s="31" t="s">
        <v>2012</v>
      </c>
      <c r="F2299" s="31" t="s">
        <v>2013</v>
      </c>
      <c r="G2299" s="34" t="s">
        <v>3723</v>
      </c>
    </row>
    <row r="2300" spans="1:7" x14ac:dyDescent="0.25">
      <c r="A2300" s="31" t="s">
        <v>2011</v>
      </c>
      <c r="B2300" s="31" t="s">
        <v>3402</v>
      </c>
      <c r="C2300" s="31" t="s">
        <v>383</v>
      </c>
      <c r="D2300" s="31" t="s">
        <v>7055</v>
      </c>
      <c r="E2300" s="31" t="s">
        <v>2012</v>
      </c>
      <c r="F2300" s="31" t="s">
        <v>2018</v>
      </c>
    </row>
    <row r="2301" spans="1:7" x14ac:dyDescent="0.25">
      <c r="A2301" s="31" t="s">
        <v>2011</v>
      </c>
      <c r="B2301" s="31" t="s">
        <v>3724</v>
      </c>
      <c r="C2301" s="31" t="s">
        <v>383</v>
      </c>
      <c r="D2301" s="31" t="s">
        <v>7056</v>
      </c>
      <c r="E2301" s="31" t="s">
        <v>2012</v>
      </c>
      <c r="F2301" s="31" t="s">
        <v>2015</v>
      </c>
      <c r="G2301" s="34" t="s">
        <v>2014</v>
      </c>
    </row>
    <row r="2302" spans="1:7" x14ac:dyDescent="0.25">
      <c r="A2302" s="31" t="s">
        <v>2011</v>
      </c>
      <c r="B2302" s="31" t="s">
        <v>610</v>
      </c>
      <c r="C2302" s="31" t="s">
        <v>383</v>
      </c>
      <c r="D2302" s="31" t="s">
        <v>7057</v>
      </c>
      <c r="E2302" s="31" t="s">
        <v>2012</v>
      </c>
      <c r="F2302" s="31" t="s">
        <v>2018</v>
      </c>
    </row>
    <row r="2303" spans="1:7" x14ac:dyDescent="0.25">
      <c r="A2303" s="31" t="s">
        <v>2011</v>
      </c>
      <c r="B2303" s="31" t="s">
        <v>3725</v>
      </c>
      <c r="C2303" s="31" t="s">
        <v>383</v>
      </c>
      <c r="D2303" s="31" t="s">
        <v>7058</v>
      </c>
      <c r="E2303" s="31" t="s">
        <v>2012</v>
      </c>
      <c r="F2303" s="31" t="s">
        <v>2017</v>
      </c>
      <c r="G2303" s="34" t="s">
        <v>2014</v>
      </c>
    </row>
    <row r="2304" spans="1:7" x14ac:dyDescent="0.25">
      <c r="A2304" s="31" t="s">
        <v>2011</v>
      </c>
      <c r="B2304" s="31" t="s">
        <v>3726</v>
      </c>
      <c r="C2304" s="31" t="s">
        <v>383</v>
      </c>
      <c r="D2304" s="31" t="s">
        <v>7059</v>
      </c>
      <c r="E2304" s="31" t="s">
        <v>2012</v>
      </c>
      <c r="F2304" s="31" t="s">
        <v>2013</v>
      </c>
      <c r="G2304" s="34" t="s">
        <v>610</v>
      </c>
    </row>
    <row r="2305" spans="1:7" x14ac:dyDescent="0.25">
      <c r="A2305" s="31" t="s">
        <v>2011</v>
      </c>
      <c r="B2305" s="31" t="s">
        <v>3727</v>
      </c>
      <c r="C2305" s="31" t="s">
        <v>383</v>
      </c>
      <c r="D2305" s="31" t="s">
        <v>7060</v>
      </c>
      <c r="E2305" s="31" t="s">
        <v>2012</v>
      </c>
      <c r="F2305" s="31" t="s">
        <v>2017</v>
      </c>
      <c r="G2305" s="34" t="s">
        <v>2014</v>
      </c>
    </row>
    <row r="2306" spans="1:7" x14ac:dyDescent="0.25">
      <c r="A2306" s="31" t="s">
        <v>2011</v>
      </c>
      <c r="B2306" s="31" t="s">
        <v>3728</v>
      </c>
      <c r="C2306" s="31" t="s">
        <v>383</v>
      </c>
      <c r="D2306" s="31" t="s">
        <v>7061</v>
      </c>
      <c r="E2306" s="31" t="s">
        <v>2012</v>
      </c>
      <c r="F2306" s="31" t="s">
        <v>2017</v>
      </c>
      <c r="G2306" s="34" t="s">
        <v>2014</v>
      </c>
    </row>
    <row r="2307" spans="1:7" x14ac:dyDescent="0.25">
      <c r="A2307" s="31" t="s">
        <v>2011</v>
      </c>
      <c r="B2307" s="31" t="s">
        <v>3729</v>
      </c>
      <c r="C2307" s="31" t="s">
        <v>383</v>
      </c>
      <c r="D2307" s="31" t="s">
        <v>7062</v>
      </c>
      <c r="E2307" s="31" t="s">
        <v>2012</v>
      </c>
      <c r="F2307" s="31" t="s">
        <v>2017</v>
      </c>
      <c r="G2307" s="34" t="s">
        <v>2014</v>
      </c>
    </row>
    <row r="2308" spans="1:7" x14ac:dyDescent="0.25">
      <c r="A2308" s="31" t="s">
        <v>2011</v>
      </c>
      <c r="B2308" s="31" t="s">
        <v>3730</v>
      </c>
      <c r="C2308" s="31" t="s">
        <v>383</v>
      </c>
      <c r="D2308" s="31" t="s">
        <v>7063</v>
      </c>
      <c r="E2308" s="31" t="s">
        <v>2012</v>
      </c>
      <c r="F2308" s="31" t="s">
        <v>2017</v>
      </c>
      <c r="G2308" s="34" t="s">
        <v>2014</v>
      </c>
    </row>
    <row r="2309" spans="1:7" x14ac:dyDescent="0.25">
      <c r="A2309" s="31" t="s">
        <v>2011</v>
      </c>
      <c r="B2309" s="31" t="s">
        <v>3731</v>
      </c>
      <c r="C2309" s="31" t="s">
        <v>383</v>
      </c>
      <c r="D2309" s="31" t="s">
        <v>7064</v>
      </c>
      <c r="E2309" s="31" t="s">
        <v>2012</v>
      </c>
      <c r="F2309" s="31" t="s">
        <v>2017</v>
      </c>
      <c r="G2309" s="34" t="s">
        <v>2014</v>
      </c>
    </row>
    <row r="2310" spans="1:7" x14ac:dyDescent="0.25">
      <c r="A2310" s="31" t="s">
        <v>2011</v>
      </c>
      <c r="B2310" s="31" t="s">
        <v>3732</v>
      </c>
      <c r="C2310" s="31" t="s">
        <v>383</v>
      </c>
      <c r="D2310" s="31" t="s">
        <v>7065</v>
      </c>
      <c r="E2310" s="31" t="s">
        <v>2012</v>
      </c>
      <c r="F2310" s="31" t="s">
        <v>2017</v>
      </c>
      <c r="G2310" s="34" t="s">
        <v>2014</v>
      </c>
    </row>
    <row r="2311" spans="1:7" x14ac:dyDescent="0.25">
      <c r="A2311" s="31" t="s">
        <v>2011</v>
      </c>
      <c r="B2311" s="31" t="s">
        <v>3733</v>
      </c>
      <c r="C2311" s="31" t="s">
        <v>383</v>
      </c>
      <c r="D2311" s="31" t="s">
        <v>7066</v>
      </c>
      <c r="E2311" s="31" t="s">
        <v>2012</v>
      </c>
      <c r="F2311" s="31" t="s">
        <v>2013</v>
      </c>
    </row>
    <row r="2312" spans="1:7" x14ac:dyDescent="0.25">
      <c r="A2312" s="31" t="s">
        <v>2011</v>
      </c>
      <c r="B2312" s="31" t="s">
        <v>3734</v>
      </c>
      <c r="C2312" s="31" t="s">
        <v>383</v>
      </c>
      <c r="D2312" s="31" t="s">
        <v>7067</v>
      </c>
      <c r="E2312" s="31" t="s">
        <v>2012</v>
      </c>
      <c r="F2312" s="31" t="s">
        <v>2013</v>
      </c>
    </row>
    <row r="2313" spans="1:7" x14ac:dyDescent="0.25">
      <c r="A2313" s="31" t="s">
        <v>2011</v>
      </c>
      <c r="B2313" s="31" t="s">
        <v>3735</v>
      </c>
      <c r="C2313" s="31" t="s">
        <v>383</v>
      </c>
      <c r="D2313" s="31" t="s">
        <v>7068</v>
      </c>
      <c r="E2313" s="31" t="s">
        <v>2012</v>
      </c>
      <c r="F2313" s="31" t="s">
        <v>2018</v>
      </c>
    </row>
    <row r="2314" spans="1:7" x14ac:dyDescent="0.25">
      <c r="A2314" s="31" t="s">
        <v>2011</v>
      </c>
      <c r="B2314" s="31" t="s">
        <v>3736</v>
      </c>
      <c r="C2314" s="31" t="s">
        <v>383</v>
      </c>
      <c r="D2314" s="31" t="s">
        <v>7069</v>
      </c>
      <c r="E2314" s="31" t="s">
        <v>2012</v>
      </c>
      <c r="F2314" s="31" t="s">
        <v>2017</v>
      </c>
      <c r="G2314" s="34" t="s">
        <v>2014</v>
      </c>
    </row>
    <row r="2315" spans="1:7" x14ac:dyDescent="0.25">
      <c r="A2315" s="31" t="s">
        <v>2011</v>
      </c>
      <c r="B2315" s="31" t="s">
        <v>3737</v>
      </c>
      <c r="C2315" s="31" t="s">
        <v>383</v>
      </c>
      <c r="D2315" s="31" t="s">
        <v>7070</v>
      </c>
      <c r="E2315" s="31" t="s">
        <v>2012</v>
      </c>
      <c r="F2315" s="31" t="s">
        <v>2013</v>
      </c>
      <c r="G2315" s="34" t="s">
        <v>606</v>
      </c>
    </row>
    <row r="2316" spans="1:7" x14ac:dyDescent="0.25">
      <c r="A2316" s="31" t="s">
        <v>2011</v>
      </c>
      <c r="B2316" s="31" t="s">
        <v>3399</v>
      </c>
      <c r="C2316" s="31" t="s">
        <v>383</v>
      </c>
      <c r="D2316" s="31" t="s">
        <v>8902</v>
      </c>
      <c r="E2316" s="31" t="s">
        <v>2012</v>
      </c>
      <c r="F2316" s="31" t="s">
        <v>2018</v>
      </c>
    </row>
    <row r="2317" spans="1:7" x14ac:dyDescent="0.25">
      <c r="A2317" s="31" t="s">
        <v>2011</v>
      </c>
      <c r="B2317" s="31" t="s">
        <v>3738</v>
      </c>
      <c r="C2317" s="31" t="s">
        <v>383</v>
      </c>
      <c r="D2317" s="31" t="s">
        <v>8903</v>
      </c>
      <c r="E2317" s="31" t="s">
        <v>2012</v>
      </c>
      <c r="F2317" s="31" t="s">
        <v>2018</v>
      </c>
    </row>
    <row r="2318" spans="1:7" x14ac:dyDescent="0.25">
      <c r="A2318" s="31" t="s">
        <v>2011</v>
      </c>
      <c r="B2318" s="31" t="s">
        <v>3739</v>
      </c>
      <c r="C2318" s="31" t="s">
        <v>383</v>
      </c>
      <c r="D2318" s="31" t="s">
        <v>7071</v>
      </c>
      <c r="E2318" s="31" t="s">
        <v>2012</v>
      </c>
      <c r="F2318" s="31" t="s">
        <v>2018</v>
      </c>
    </row>
    <row r="2319" spans="1:7" x14ac:dyDescent="0.25">
      <c r="A2319" s="31" t="s">
        <v>2011</v>
      </c>
      <c r="B2319" s="31" t="s">
        <v>3740</v>
      </c>
      <c r="C2319" s="31" t="s">
        <v>383</v>
      </c>
      <c r="D2319" s="31" t="s">
        <v>7072</v>
      </c>
      <c r="E2319" s="31" t="s">
        <v>2012</v>
      </c>
      <c r="F2319" s="31" t="s">
        <v>2013</v>
      </c>
    </row>
    <row r="2320" spans="1:7" x14ac:dyDescent="0.25">
      <c r="A2320" s="31" t="s">
        <v>2011</v>
      </c>
      <c r="B2320" s="31" t="s">
        <v>3741</v>
      </c>
      <c r="C2320" s="31" t="s">
        <v>383</v>
      </c>
      <c r="D2320" s="31" t="s">
        <v>7073</v>
      </c>
      <c r="E2320" s="31" t="s">
        <v>2012</v>
      </c>
      <c r="F2320" s="31" t="s">
        <v>2013</v>
      </c>
    </row>
    <row r="2321" spans="1:7" x14ac:dyDescent="0.25">
      <c r="A2321" s="31" t="s">
        <v>2011</v>
      </c>
      <c r="B2321" s="31" t="s">
        <v>756</v>
      </c>
      <c r="C2321" s="31" t="s">
        <v>383</v>
      </c>
      <c r="D2321" s="31" t="s">
        <v>8904</v>
      </c>
      <c r="E2321" s="31" t="s">
        <v>2012</v>
      </c>
      <c r="F2321" s="31" t="s">
        <v>2028</v>
      </c>
    </row>
    <row r="2322" spans="1:7" x14ac:dyDescent="0.25">
      <c r="A2322" s="31" t="s">
        <v>2011</v>
      </c>
      <c r="B2322" s="31" t="s">
        <v>1941</v>
      </c>
      <c r="C2322" s="31" t="s">
        <v>383</v>
      </c>
      <c r="D2322" s="31" t="s">
        <v>7074</v>
      </c>
      <c r="E2322" s="31" t="s">
        <v>2012</v>
      </c>
      <c r="F2322" s="31" t="s">
        <v>2018</v>
      </c>
    </row>
    <row r="2323" spans="1:7" x14ac:dyDescent="0.25">
      <c r="A2323" s="31" t="s">
        <v>2011</v>
      </c>
      <c r="B2323" s="31" t="s">
        <v>3742</v>
      </c>
      <c r="C2323" s="31" t="s">
        <v>383</v>
      </c>
      <c r="D2323" s="31" t="s">
        <v>7075</v>
      </c>
      <c r="E2323" s="31" t="s">
        <v>2012</v>
      </c>
      <c r="F2323" s="31" t="s">
        <v>2018</v>
      </c>
    </row>
    <row r="2324" spans="1:7" x14ac:dyDescent="0.25">
      <c r="A2324" s="31" t="s">
        <v>2011</v>
      </c>
      <c r="B2324" s="31" t="s">
        <v>3743</v>
      </c>
      <c r="C2324" s="31" t="s">
        <v>383</v>
      </c>
      <c r="D2324" s="31" t="s">
        <v>7076</v>
      </c>
      <c r="E2324" s="31" t="s">
        <v>2012</v>
      </c>
      <c r="F2324" s="31" t="s">
        <v>2018</v>
      </c>
    </row>
    <row r="2325" spans="1:7" x14ac:dyDescent="0.25">
      <c r="A2325" s="31" t="s">
        <v>2011</v>
      </c>
      <c r="B2325" s="31" t="s">
        <v>3744</v>
      </c>
      <c r="C2325" s="31" t="s">
        <v>383</v>
      </c>
      <c r="D2325" s="31" t="s">
        <v>7077</v>
      </c>
      <c r="E2325" s="31" t="s">
        <v>2012</v>
      </c>
      <c r="F2325" s="31" t="s">
        <v>2018</v>
      </c>
    </row>
    <row r="2326" spans="1:7" x14ac:dyDescent="0.25">
      <c r="A2326" s="31" t="s">
        <v>2011</v>
      </c>
      <c r="B2326" s="31" t="s">
        <v>3745</v>
      </c>
      <c r="C2326" s="31" t="s">
        <v>383</v>
      </c>
      <c r="D2326" s="31" t="s">
        <v>7078</v>
      </c>
      <c r="E2326" s="31" t="s">
        <v>2012</v>
      </c>
      <c r="F2326" s="31" t="s">
        <v>2013</v>
      </c>
    </row>
    <row r="2327" spans="1:7" x14ac:dyDescent="0.25">
      <c r="A2327" s="31" t="s">
        <v>2011</v>
      </c>
      <c r="B2327" s="31" t="s">
        <v>3746</v>
      </c>
      <c r="C2327" s="31" t="s">
        <v>383</v>
      </c>
      <c r="D2327" s="31" t="s">
        <v>7079</v>
      </c>
      <c r="E2327" s="31" t="s">
        <v>2012</v>
      </c>
      <c r="F2327" s="31" t="s">
        <v>2013</v>
      </c>
      <c r="G2327" s="34" t="s">
        <v>818</v>
      </c>
    </row>
    <row r="2328" spans="1:7" x14ac:dyDescent="0.25">
      <c r="A2328" s="31" t="s">
        <v>2011</v>
      </c>
      <c r="B2328" s="31" t="s">
        <v>906</v>
      </c>
      <c r="C2328" s="31" t="s">
        <v>383</v>
      </c>
      <c r="D2328" s="31" t="s">
        <v>7080</v>
      </c>
      <c r="E2328" s="31" t="s">
        <v>2012</v>
      </c>
      <c r="F2328" s="31" t="s">
        <v>2013</v>
      </c>
      <c r="G2328" s="34" t="s">
        <v>9687</v>
      </c>
    </row>
    <row r="2329" spans="1:7" x14ac:dyDescent="0.25">
      <c r="A2329" s="31" t="s">
        <v>2011</v>
      </c>
      <c r="B2329" s="31" t="s">
        <v>3747</v>
      </c>
      <c r="C2329" s="31" t="s">
        <v>383</v>
      </c>
      <c r="D2329" s="31" t="s">
        <v>7081</v>
      </c>
      <c r="E2329" s="31" t="s">
        <v>2012</v>
      </c>
      <c r="F2329" s="31" t="s">
        <v>2013</v>
      </c>
    </row>
    <row r="2330" spans="1:7" x14ac:dyDescent="0.25">
      <c r="A2330" s="31" t="s">
        <v>2011</v>
      </c>
      <c r="B2330" s="31" t="s">
        <v>3748</v>
      </c>
      <c r="C2330" s="31" t="s">
        <v>383</v>
      </c>
      <c r="D2330" s="31" t="s">
        <v>9688</v>
      </c>
      <c r="E2330" s="31" t="s">
        <v>2012</v>
      </c>
      <c r="F2330" s="31" t="s">
        <v>2013</v>
      </c>
      <c r="G2330" s="34" t="s">
        <v>9689</v>
      </c>
    </row>
    <row r="2331" spans="1:7" x14ac:dyDescent="0.25">
      <c r="A2331" s="31" t="s">
        <v>2011</v>
      </c>
      <c r="B2331" s="31" t="s">
        <v>3749</v>
      </c>
      <c r="C2331" s="31" t="s">
        <v>383</v>
      </c>
      <c r="D2331" s="31" t="s">
        <v>7082</v>
      </c>
      <c r="E2331" s="31" t="s">
        <v>2012</v>
      </c>
      <c r="F2331" s="31" t="s">
        <v>2013</v>
      </c>
    </row>
    <row r="2332" spans="1:7" x14ac:dyDescent="0.25">
      <c r="A2332" s="31" t="s">
        <v>2011</v>
      </c>
      <c r="B2332" s="31" t="s">
        <v>3750</v>
      </c>
      <c r="C2332" s="31" t="s">
        <v>383</v>
      </c>
      <c r="D2332" s="31" t="s">
        <v>7083</v>
      </c>
      <c r="E2332" s="31" t="s">
        <v>2012</v>
      </c>
      <c r="F2332" s="31" t="s">
        <v>2013</v>
      </c>
    </row>
    <row r="2333" spans="1:7" x14ac:dyDescent="0.25">
      <c r="A2333" s="31" t="s">
        <v>2011</v>
      </c>
      <c r="B2333" s="31" t="s">
        <v>1709</v>
      </c>
      <c r="C2333" s="31" t="s">
        <v>383</v>
      </c>
      <c r="D2333" s="31" t="s">
        <v>7084</v>
      </c>
      <c r="E2333" s="31" t="s">
        <v>2012</v>
      </c>
      <c r="F2333" s="31" t="s">
        <v>2013</v>
      </c>
      <c r="G2333" s="34" t="s">
        <v>9690</v>
      </c>
    </row>
    <row r="2334" spans="1:7" ht="15" customHeight="1" x14ac:dyDescent="0.25">
      <c r="A2334" s="31" t="s">
        <v>2011</v>
      </c>
      <c r="B2334" s="31" t="s">
        <v>492</v>
      </c>
      <c r="C2334" s="31" t="s">
        <v>383</v>
      </c>
      <c r="D2334" s="31" t="s">
        <v>8905</v>
      </c>
      <c r="E2334" s="31" t="s">
        <v>2012</v>
      </c>
      <c r="F2334" s="31" t="s">
        <v>2018</v>
      </c>
    </row>
    <row r="2335" spans="1:7" x14ac:dyDescent="0.25">
      <c r="A2335" s="31" t="s">
        <v>2011</v>
      </c>
      <c r="B2335" s="31" t="s">
        <v>3751</v>
      </c>
      <c r="C2335" s="31" t="s">
        <v>383</v>
      </c>
      <c r="D2335" s="31" t="s">
        <v>7085</v>
      </c>
      <c r="E2335" s="31" t="s">
        <v>2012</v>
      </c>
      <c r="F2335" s="31" t="s">
        <v>2013</v>
      </c>
    </row>
    <row r="2336" spans="1:7" x14ac:dyDescent="0.25">
      <c r="A2336" s="31" t="s">
        <v>2011</v>
      </c>
      <c r="B2336" s="31" t="s">
        <v>3752</v>
      </c>
      <c r="C2336" s="31" t="s">
        <v>383</v>
      </c>
      <c r="D2336" s="31" t="s">
        <v>7086</v>
      </c>
      <c r="E2336" s="31" t="s">
        <v>2012</v>
      </c>
      <c r="F2336" s="31" t="s">
        <v>2013</v>
      </c>
    </row>
    <row r="2337" spans="1:7" x14ac:dyDescent="0.25">
      <c r="A2337" s="31" t="s">
        <v>2011</v>
      </c>
      <c r="B2337" s="31" t="s">
        <v>493</v>
      </c>
      <c r="C2337" s="31" t="s">
        <v>383</v>
      </c>
      <c r="D2337" s="31" t="s">
        <v>9312</v>
      </c>
      <c r="E2337" s="31" t="s">
        <v>2012</v>
      </c>
      <c r="F2337" s="31" t="s">
        <v>2018</v>
      </c>
      <c r="G2337" s="34" t="s">
        <v>9255</v>
      </c>
    </row>
    <row r="2338" spans="1:7" x14ac:dyDescent="0.25">
      <c r="A2338" s="31" t="s">
        <v>2011</v>
      </c>
      <c r="B2338" s="31" t="s">
        <v>3753</v>
      </c>
      <c r="C2338" s="31" t="s">
        <v>383</v>
      </c>
      <c r="D2338" s="31" t="s">
        <v>7087</v>
      </c>
      <c r="E2338" s="31" t="s">
        <v>2012</v>
      </c>
      <c r="F2338" s="31" t="s">
        <v>2013</v>
      </c>
      <c r="G2338" s="34" t="s">
        <v>809</v>
      </c>
    </row>
    <row r="2339" spans="1:7" x14ac:dyDescent="0.25">
      <c r="A2339" s="31" t="s">
        <v>2011</v>
      </c>
      <c r="B2339" s="31" t="s">
        <v>981</v>
      </c>
      <c r="C2339" s="31" t="s">
        <v>383</v>
      </c>
      <c r="D2339" s="31" t="s">
        <v>7088</v>
      </c>
      <c r="E2339" s="31" t="s">
        <v>2012</v>
      </c>
      <c r="F2339" s="31" t="s">
        <v>2013</v>
      </c>
      <c r="G2339" s="34" t="s">
        <v>9691</v>
      </c>
    </row>
    <row r="2340" spans="1:7" x14ac:dyDescent="0.25">
      <c r="A2340" s="31" t="s">
        <v>2011</v>
      </c>
      <c r="B2340" s="31" t="s">
        <v>494</v>
      </c>
      <c r="C2340" s="31" t="s">
        <v>383</v>
      </c>
      <c r="D2340" s="31" t="s">
        <v>7089</v>
      </c>
      <c r="E2340" s="31" t="s">
        <v>2012</v>
      </c>
      <c r="F2340" s="31" t="s">
        <v>2018</v>
      </c>
    </row>
    <row r="2341" spans="1:7" x14ac:dyDescent="0.25">
      <c r="A2341" s="31" t="s">
        <v>2011</v>
      </c>
      <c r="B2341" s="31" t="s">
        <v>3754</v>
      </c>
      <c r="C2341" s="31" t="s">
        <v>383</v>
      </c>
      <c r="D2341" s="31" t="s">
        <v>7090</v>
      </c>
      <c r="E2341" s="31" t="s">
        <v>2012</v>
      </c>
      <c r="F2341" s="31" t="s">
        <v>2013</v>
      </c>
      <c r="G2341" s="34" t="s">
        <v>9692</v>
      </c>
    </row>
    <row r="2342" spans="1:7" x14ac:dyDescent="0.25">
      <c r="A2342" s="31" t="s">
        <v>2011</v>
      </c>
      <c r="B2342" s="31" t="s">
        <v>1544</v>
      </c>
      <c r="C2342" s="31" t="s">
        <v>383</v>
      </c>
      <c r="D2342" s="31" t="s">
        <v>8906</v>
      </c>
      <c r="E2342" s="31" t="s">
        <v>2012</v>
      </c>
      <c r="F2342" s="31" t="s">
        <v>2018</v>
      </c>
    </row>
    <row r="2343" spans="1:7" x14ac:dyDescent="0.25">
      <c r="A2343" s="31" t="s">
        <v>2011</v>
      </c>
      <c r="B2343" s="31" t="s">
        <v>3755</v>
      </c>
      <c r="C2343" s="31" t="s">
        <v>383</v>
      </c>
      <c r="D2343" s="31" t="s">
        <v>7091</v>
      </c>
      <c r="E2343" s="31" t="s">
        <v>2012</v>
      </c>
      <c r="F2343" s="31" t="s">
        <v>2013</v>
      </c>
      <c r="G2343" s="34" t="s">
        <v>3756</v>
      </c>
    </row>
    <row r="2344" spans="1:7" x14ac:dyDescent="0.25">
      <c r="A2344" s="31" t="s">
        <v>2011</v>
      </c>
      <c r="B2344" s="31" t="s">
        <v>982</v>
      </c>
      <c r="C2344" s="31" t="s">
        <v>383</v>
      </c>
      <c r="D2344" s="31" t="s">
        <v>7092</v>
      </c>
      <c r="E2344" s="31" t="s">
        <v>2012</v>
      </c>
      <c r="F2344" s="31" t="s">
        <v>2013</v>
      </c>
      <c r="G2344" s="34" t="s">
        <v>3757</v>
      </c>
    </row>
    <row r="2345" spans="1:7" x14ac:dyDescent="0.25">
      <c r="A2345" s="31" t="s">
        <v>2011</v>
      </c>
      <c r="B2345" s="31" t="s">
        <v>3758</v>
      </c>
      <c r="C2345" s="31" t="s">
        <v>383</v>
      </c>
      <c r="D2345" s="31" t="s">
        <v>1720</v>
      </c>
      <c r="E2345" s="31" t="s">
        <v>2012</v>
      </c>
      <c r="F2345" s="31" t="s">
        <v>2013</v>
      </c>
      <c r="G2345" s="34" t="s">
        <v>3759</v>
      </c>
    </row>
    <row r="2346" spans="1:7" x14ac:dyDescent="0.25">
      <c r="A2346" s="31" t="s">
        <v>2011</v>
      </c>
      <c r="B2346" s="31" t="s">
        <v>3760</v>
      </c>
      <c r="C2346" s="31" t="s">
        <v>383</v>
      </c>
      <c r="D2346" s="31" t="s">
        <v>7093</v>
      </c>
      <c r="E2346" s="31" t="s">
        <v>2012</v>
      </c>
      <c r="F2346" s="31" t="s">
        <v>2018</v>
      </c>
    </row>
    <row r="2347" spans="1:7" x14ac:dyDescent="0.25">
      <c r="A2347" s="31" t="s">
        <v>2011</v>
      </c>
      <c r="B2347" s="31" t="s">
        <v>495</v>
      </c>
      <c r="C2347" s="31" t="s">
        <v>383</v>
      </c>
      <c r="D2347" s="31" t="s">
        <v>8907</v>
      </c>
      <c r="E2347" s="31" t="s">
        <v>2012</v>
      </c>
      <c r="F2347" s="31" t="s">
        <v>2018</v>
      </c>
    </row>
    <row r="2348" spans="1:7" x14ac:dyDescent="0.25">
      <c r="A2348" s="31" t="s">
        <v>2011</v>
      </c>
      <c r="B2348" s="31" t="s">
        <v>1545</v>
      </c>
      <c r="C2348" s="31" t="s">
        <v>383</v>
      </c>
      <c r="D2348" s="31" t="s">
        <v>8908</v>
      </c>
      <c r="E2348" s="31" t="s">
        <v>2012</v>
      </c>
      <c r="F2348" s="31" t="s">
        <v>2018</v>
      </c>
    </row>
    <row r="2349" spans="1:7" x14ac:dyDescent="0.25">
      <c r="A2349" s="31" t="s">
        <v>2011</v>
      </c>
      <c r="B2349" s="31" t="s">
        <v>3761</v>
      </c>
      <c r="C2349" s="31" t="s">
        <v>383</v>
      </c>
      <c r="D2349" s="31" t="s">
        <v>7094</v>
      </c>
      <c r="E2349" s="31" t="s">
        <v>2012</v>
      </c>
      <c r="F2349" s="31" t="s">
        <v>2013</v>
      </c>
      <c r="G2349" s="34" t="s">
        <v>9693</v>
      </c>
    </row>
    <row r="2350" spans="1:7" x14ac:dyDescent="0.25">
      <c r="A2350" s="31" t="s">
        <v>2011</v>
      </c>
      <c r="B2350" s="31" t="s">
        <v>3762</v>
      </c>
      <c r="C2350" s="31" t="s">
        <v>383</v>
      </c>
      <c r="D2350" s="31" t="s">
        <v>7095</v>
      </c>
      <c r="E2350" s="31" t="s">
        <v>2012</v>
      </c>
      <c r="F2350" s="31" t="s">
        <v>2013</v>
      </c>
      <c r="G2350" s="34" t="s">
        <v>9694</v>
      </c>
    </row>
    <row r="2351" spans="1:7" x14ac:dyDescent="0.25">
      <c r="A2351" s="31" t="s">
        <v>2011</v>
      </c>
      <c r="B2351" s="31" t="s">
        <v>1546</v>
      </c>
      <c r="C2351" s="31" t="s">
        <v>383</v>
      </c>
      <c r="D2351" s="31" t="s">
        <v>1547</v>
      </c>
      <c r="E2351" s="31" t="s">
        <v>2012</v>
      </c>
      <c r="F2351" s="31" t="s">
        <v>2018</v>
      </c>
    </row>
    <row r="2352" spans="1:7" x14ac:dyDescent="0.25">
      <c r="A2352" s="31" t="s">
        <v>2011</v>
      </c>
      <c r="B2352" s="31" t="s">
        <v>1795</v>
      </c>
      <c r="C2352" s="31" t="s">
        <v>383</v>
      </c>
      <c r="D2352" s="31" t="s">
        <v>7096</v>
      </c>
      <c r="E2352" s="31" t="s">
        <v>2012</v>
      </c>
      <c r="F2352" s="31" t="s">
        <v>2018</v>
      </c>
    </row>
    <row r="2353" spans="1:7" ht="15" customHeight="1" x14ac:dyDescent="0.25">
      <c r="A2353" s="31" t="s">
        <v>2011</v>
      </c>
      <c r="B2353" s="31" t="s">
        <v>3763</v>
      </c>
      <c r="C2353" s="31" t="s">
        <v>383</v>
      </c>
      <c r="D2353" s="31" t="s">
        <v>7097</v>
      </c>
      <c r="E2353" s="31" t="s">
        <v>2012</v>
      </c>
      <c r="F2353" s="31" t="s">
        <v>2013</v>
      </c>
    </row>
    <row r="2354" spans="1:7" x14ac:dyDescent="0.25">
      <c r="A2354" s="31" t="s">
        <v>2011</v>
      </c>
      <c r="B2354" s="31" t="s">
        <v>602</v>
      </c>
      <c r="C2354" s="31" t="s">
        <v>383</v>
      </c>
      <c r="D2354" s="31" t="s">
        <v>7098</v>
      </c>
      <c r="E2354" s="31" t="s">
        <v>2012</v>
      </c>
      <c r="F2354" s="31" t="s">
        <v>2018</v>
      </c>
    </row>
    <row r="2355" spans="1:7" x14ac:dyDescent="0.25">
      <c r="A2355" s="31" t="s">
        <v>2011</v>
      </c>
      <c r="B2355" s="31" t="s">
        <v>3764</v>
      </c>
      <c r="C2355" s="31" t="s">
        <v>383</v>
      </c>
      <c r="D2355" s="31" t="s">
        <v>7099</v>
      </c>
      <c r="E2355" s="31" t="s">
        <v>2012</v>
      </c>
      <c r="F2355" s="31" t="s">
        <v>2017</v>
      </c>
      <c r="G2355" s="34" t="s">
        <v>2014</v>
      </c>
    </row>
    <row r="2356" spans="1:7" x14ac:dyDescent="0.25">
      <c r="A2356" s="31" t="s">
        <v>2011</v>
      </c>
      <c r="B2356" s="31" t="s">
        <v>836</v>
      </c>
      <c r="C2356" s="31" t="s">
        <v>383</v>
      </c>
      <c r="D2356" s="31" t="s">
        <v>8909</v>
      </c>
      <c r="E2356" s="31" t="s">
        <v>2012</v>
      </c>
      <c r="F2356" s="31" t="s">
        <v>2028</v>
      </c>
    </row>
    <row r="2357" spans="1:7" x14ac:dyDescent="0.25">
      <c r="A2357" s="31" t="s">
        <v>2011</v>
      </c>
      <c r="B2357" s="31" t="s">
        <v>3765</v>
      </c>
      <c r="C2357" s="31" t="s">
        <v>383</v>
      </c>
      <c r="D2357" s="31" t="s">
        <v>9695</v>
      </c>
      <c r="E2357" s="31" t="s">
        <v>2012</v>
      </c>
      <c r="F2357" s="31" t="s">
        <v>2013</v>
      </c>
    </row>
    <row r="2358" spans="1:7" x14ac:dyDescent="0.25">
      <c r="A2358" s="31" t="s">
        <v>2011</v>
      </c>
      <c r="B2358" s="31" t="s">
        <v>496</v>
      </c>
      <c r="C2358" s="31" t="s">
        <v>383</v>
      </c>
      <c r="D2358" s="31" t="s">
        <v>1548</v>
      </c>
      <c r="E2358" s="31" t="s">
        <v>2012</v>
      </c>
      <c r="F2358" s="31" t="s">
        <v>2018</v>
      </c>
    </row>
    <row r="2359" spans="1:7" x14ac:dyDescent="0.25">
      <c r="A2359" s="31" t="s">
        <v>2011</v>
      </c>
      <c r="B2359" s="31" t="s">
        <v>3766</v>
      </c>
      <c r="C2359" s="31" t="s">
        <v>383</v>
      </c>
      <c r="D2359" s="31" t="s">
        <v>7100</v>
      </c>
      <c r="E2359" s="31" t="s">
        <v>2012</v>
      </c>
      <c r="F2359" s="31" t="s">
        <v>2013</v>
      </c>
    </row>
    <row r="2360" spans="1:7" x14ac:dyDescent="0.25">
      <c r="A2360" s="31" t="s">
        <v>2011</v>
      </c>
      <c r="B2360" s="31" t="s">
        <v>1549</v>
      </c>
      <c r="C2360" s="31" t="s">
        <v>383</v>
      </c>
      <c r="D2360" s="31" t="s">
        <v>7101</v>
      </c>
      <c r="E2360" s="31" t="s">
        <v>2012</v>
      </c>
      <c r="F2360" s="31" t="s">
        <v>2018</v>
      </c>
    </row>
    <row r="2361" spans="1:7" x14ac:dyDescent="0.25">
      <c r="A2361" s="31" t="s">
        <v>2011</v>
      </c>
      <c r="B2361" s="31" t="s">
        <v>3767</v>
      </c>
      <c r="C2361" s="31" t="s">
        <v>383</v>
      </c>
      <c r="D2361" s="31" t="s">
        <v>7102</v>
      </c>
      <c r="E2361" s="31" t="s">
        <v>2012</v>
      </c>
      <c r="F2361" s="31" t="s">
        <v>2018</v>
      </c>
    </row>
    <row r="2362" spans="1:7" x14ac:dyDescent="0.25">
      <c r="A2362" s="31" t="s">
        <v>2011</v>
      </c>
      <c r="B2362" s="31" t="s">
        <v>262</v>
      </c>
      <c r="C2362" s="31" t="s">
        <v>383</v>
      </c>
      <c r="D2362" s="31" t="s">
        <v>9313</v>
      </c>
      <c r="E2362" s="31" t="s">
        <v>2012</v>
      </c>
      <c r="F2362" s="31" t="s">
        <v>2018</v>
      </c>
      <c r="G2362" s="34" t="s">
        <v>9255</v>
      </c>
    </row>
    <row r="2363" spans="1:7" x14ac:dyDescent="0.25">
      <c r="A2363" s="31" t="s">
        <v>2011</v>
      </c>
      <c r="B2363" s="31" t="s">
        <v>3768</v>
      </c>
      <c r="C2363" s="31" t="s">
        <v>383</v>
      </c>
      <c r="D2363" s="31" t="s">
        <v>7104</v>
      </c>
      <c r="E2363" s="31" t="s">
        <v>2012</v>
      </c>
      <c r="F2363" s="31" t="s">
        <v>2017</v>
      </c>
      <c r="G2363" s="34" t="s">
        <v>2014</v>
      </c>
    </row>
    <row r="2364" spans="1:7" x14ac:dyDescent="0.25">
      <c r="A2364" s="31" t="s">
        <v>2011</v>
      </c>
      <c r="B2364" s="31" t="s">
        <v>3769</v>
      </c>
      <c r="C2364" s="31" t="s">
        <v>383</v>
      </c>
      <c r="D2364" s="31" t="s">
        <v>7105</v>
      </c>
      <c r="E2364" s="31" t="s">
        <v>2012</v>
      </c>
      <c r="F2364" s="31" t="s">
        <v>2017</v>
      </c>
      <c r="G2364" s="34" t="s">
        <v>2014</v>
      </c>
    </row>
    <row r="2365" spans="1:7" x14ac:dyDescent="0.25">
      <c r="A2365" s="31" t="s">
        <v>2011</v>
      </c>
      <c r="B2365" s="31" t="s">
        <v>3770</v>
      </c>
      <c r="C2365" s="31" t="s">
        <v>383</v>
      </c>
      <c r="D2365" s="31" t="s">
        <v>7106</v>
      </c>
      <c r="E2365" s="31" t="s">
        <v>2012</v>
      </c>
      <c r="F2365" s="31" t="s">
        <v>2017</v>
      </c>
      <c r="G2365" s="34" t="s">
        <v>2014</v>
      </c>
    </row>
    <row r="2366" spans="1:7" x14ac:dyDescent="0.25">
      <c r="A2366" s="31" t="s">
        <v>2011</v>
      </c>
      <c r="B2366" s="31" t="s">
        <v>3771</v>
      </c>
      <c r="C2366" s="31" t="s">
        <v>383</v>
      </c>
      <c r="D2366" s="31" t="s">
        <v>7107</v>
      </c>
      <c r="E2366" s="31" t="s">
        <v>2012</v>
      </c>
      <c r="F2366" s="31" t="s">
        <v>2017</v>
      </c>
      <c r="G2366" s="34" t="s">
        <v>2014</v>
      </c>
    </row>
    <row r="2367" spans="1:7" x14ac:dyDescent="0.25">
      <c r="A2367" s="31" t="s">
        <v>2011</v>
      </c>
      <c r="B2367" s="31" t="s">
        <v>3773</v>
      </c>
      <c r="C2367" s="31" t="s">
        <v>383</v>
      </c>
      <c r="D2367" s="31" t="s">
        <v>7108</v>
      </c>
      <c r="E2367" s="31" t="s">
        <v>2012</v>
      </c>
      <c r="F2367" s="31" t="s">
        <v>2017</v>
      </c>
      <c r="G2367" s="34" t="s">
        <v>2014</v>
      </c>
    </row>
    <row r="2368" spans="1:7" ht="15" customHeight="1" x14ac:dyDescent="0.25">
      <c r="A2368" s="31" t="s">
        <v>2011</v>
      </c>
      <c r="B2368" s="31" t="s">
        <v>3774</v>
      </c>
      <c r="C2368" s="31" t="s">
        <v>383</v>
      </c>
      <c r="D2368" s="31" t="s">
        <v>7109</v>
      </c>
      <c r="E2368" s="31" t="s">
        <v>2012</v>
      </c>
      <c r="F2368" s="31" t="s">
        <v>2017</v>
      </c>
      <c r="G2368" s="34" t="s">
        <v>2014</v>
      </c>
    </row>
    <row r="2369" spans="1:7" x14ac:dyDescent="0.25">
      <c r="A2369" s="31" t="s">
        <v>2011</v>
      </c>
      <c r="B2369" s="31" t="s">
        <v>3775</v>
      </c>
      <c r="C2369" s="31" t="s">
        <v>383</v>
      </c>
      <c r="D2369" s="31" t="s">
        <v>7110</v>
      </c>
      <c r="E2369" s="31" t="s">
        <v>2012</v>
      </c>
      <c r="F2369" s="31" t="s">
        <v>2018</v>
      </c>
    </row>
    <row r="2370" spans="1:7" x14ac:dyDescent="0.25">
      <c r="A2370" s="31" t="s">
        <v>2011</v>
      </c>
      <c r="B2370" s="31" t="s">
        <v>1802</v>
      </c>
      <c r="C2370" s="31" t="s">
        <v>383</v>
      </c>
      <c r="D2370" s="31" t="s">
        <v>7111</v>
      </c>
      <c r="E2370" s="31" t="s">
        <v>2012</v>
      </c>
      <c r="F2370" s="31" t="s">
        <v>2018</v>
      </c>
    </row>
    <row r="2371" spans="1:7" x14ac:dyDescent="0.25">
      <c r="A2371" s="31" t="s">
        <v>2011</v>
      </c>
      <c r="B2371" s="31" t="s">
        <v>3776</v>
      </c>
      <c r="C2371" s="31" t="s">
        <v>383</v>
      </c>
      <c r="D2371" s="31" t="s">
        <v>7112</v>
      </c>
      <c r="E2371" s="31" t="s">
        <v>2012</v>
      </c>
      <c r="F2371" s="31" t="s">
        <v>2017</v>
      </c>
      <c r="G2371" s="34" t="s">
        <v>2014</v>
      </c>
    </row>
    <row r="2372" spans="1:7" x14ac:dyDescent="0.25">
      <c r="A2372" s="31" t="s">
        <v>2011</v>
      </c>
      <c r="B2372" s="31" t="s">
        <v>1972</v>
      </c>
      <c r="C2372" s="31" t="s">
        <v>383</v>
      </c>
      <c r="D2372" s="31" t="s">
        <v>7113</v>
      </c>
      <c r="E2372" s="31" t="s">
        <v>2012</v>
      </c>
      <c r="F2372" s="31" t="s">
        <v>2018</v>
      </c>
    </row>
    <row r="2373" spans="1:7" x14ac:dyDescent="0.25">
      <c r="A2373" s="31" t="s">
        <v>2011</v>
      </c>
      <c r="B2373" s="31" t="s">
        <v>3777</v>
      </c>
      <c r="C2373" s="31" t="s">
        <v>383</v>
      </c>
      <c r="D2373" s="31" t="s">
        <v>7114</v>
      </c>
      <c r="E2373" s="31" t="s">
        <v>2012</v>
      </c>
      <c r="F2373" s="31" t="s">
        <v>2017</v>
      </c>
      <c r="G2373" s="34" t="s">
        <v>2014</v>
      </c>
    </row>
    <row r="2374" spans="1:7" x14ac:dyDescent="0.25">
      <c r="A2374" s="31" t="s">
        <v>2011</v>
      </c>
      <c r="B2374" s="31" t="s">
        <v>173</v>
      </c>
      <c r="C2374" s="31" t="s">
        <v>383</v>
      </c>
      <c r="D2374" s="31" t="s">
        <v>9314</v>
      </c>
      <c r="E2374" s="31" t="s">
        <v>2012</v>
      </c>
      <c r="F2374" s="31" t="s">
        <v>2018</v>
      </c>
      <c r="G2374" s="34" t="s">
        <v>9255</v>
      </c>
    </row>
    <row r="2375" spans="1:7" x14ac:dyDescent="0.25">
      <c r="A2375" s="31" t="s">
        <v>2011</v>
      </c>
      <c r="B2375" s="31" t="s">
        <v>1550</v>
      </c>
      <c r="C2375" s="31" t="s">
        <v>383</v>
      </c>
      <c r="D2375" s="31" t="s">
        <v>7115</v>
      </c>
      <c r="E2375" s="31" t="s">
        <v>2012</v>
      </c>
      <c r="F2375" s="31" t="s">
        <v>2018</v>
      </c>
    </row>
    <row r="2376" spans="1:7" x14ac:dyDescent="0.25">
      <c r="A2376" s="31" t="s">
        <v>2011</v>
      </c>
      <c r="B2376" s="31" t="s">
        <v>3778</v>
      </c>
      <c r="C2376" s="31" t="s">
        <v>383</v>
      </c>
      <c r="D2376" s="31" t="s">
        <v>7116</v>
      </c>
      <c r="E2376" s="31" t="s">
        <v>2012</v>
      </c>
      <c r="F2376" s="31" t="s">
        <v>2013</v>
      </c>
      <c r="G2376" s="34" t="s">
        <v>767</v>
      </c>
    </row>
    <row r="2377" spans="1:7" x14ac:dyDescent="0.25">
      <c r="A2377" s="31" t="s">
        <v>2011</v>
      </c>
      <c r="B2377" s="31" t="s">
        <v>837</v>
      </c>
      <c r="C2377" s="31" t="s">
        <v>383</v>
      </c>
      <c r="D2377" s="31" t="s">
        <v>8910</v>
      </c>
      <c r="E2377" s="31" t="s">
        <v>2012</v>
      </c>
      <c r="F2377" s="31" t="s">
        <v>2028</v>
      </c>
    </row>
    <row r="2378" spans="1:7" x14ac:dyDescent="0.25">
      <c r="A2378" s="31" t="s">
        <v>2011</v>
      </c>
      <c r="B2378" s="31" t="s">
        <v>497</v>
      </c>
      <c r="C2378" s="31" t="s">
        <v>383</v>
      </c>
      <c r="D2378" s="31" t="s">
        <v>7117</v>
      </c>
      <c r="E2378" s="31" t="s">
        <v>2012</v>
      </c>
      <c r="F2378" s="31" t="s">
        <v>2018</v>
      </c>
    </row>
    <row r="2379" spans="1:7" x14ac:dyDescent="0.25">
      <c r="A2379" s="31" t="s">
        <v>2011</v>
      </c>
      <c r="B2379" s="31" t="s">
        <v>3779</v>
      </c>
      <c r="C2379" s="31" t="s">
        <v>383</v>
      </c>
      <c r="D2379" s="31" t="s">
        <v>7118</v>
      </c>
      <c r="E2379" s="31" t="s">
        <v>2012</v>
      </c>
      <c r="F2379" s="31" t="s">
        <v>2018</v>
      </c>
    </row>
    <row r="2380" spans="1:7" x14ac:dyDescent="0.25">
      <c r="A2380" s="31" t="s">
        <v>2011</v>
      </c>
      <c r="B2380" s="31" t="s">
        <v>498</v>
      </c>
      <c r="C2380" s="31" t="s">
        <v>383</v>
      </c>
      <c r="D2380" s="31" t="s">
        <v>7119</v>
      </c>
      <c r="E2380" s="31" t="s">
        <v>2012</v>
      </c>
      <c r="F2380" s="31" t="s">
        <v>2018</v>
      </c>
    </row>
    <row r="2381" spans="1:7" x14ac:dyDescent="0.25">
      <c r="A2381" s="31" t="s">
        <v>2011</v>
      </c>
      <c r="B2381" s="31" t="s">
        <v>1551</v>
      </c>
      <c r="C2381" s="31" t="s">
        <v>383</v>
      </c>
      <c r="D2381" s="31" t="s">
        <v>7120</v>
      </c>
      <c r="E2381" s="31" t="s">
        <v>2012</v>
      </c>
      <c r="F2381" s="31" t="s">
        <v>2018</v>
      </c>
    </row>
    <row r="2382" spans="1:7" x14ac:dyDescent="0.25">
      <c r="A2382" s="31" t="s">
        <v>2011</v>
      </c>
      <c r="B2382" s="31" t="s">
        <v>3780</v>
      </c>
      <c r="C2382" s="31" t="s">
        <v>383</v>
      </c>
      <c r="D2382" s="31" t="s">
        <v>7121</v>
      </c>
      <c r="E2382" s="31" t="s">
        <v>2012</v>
      </c>
      <c r="F2382" s="31" t="s">
        <v>2015</v>
      </c>
      <c r="G2382" s="34" t="s">
        <v>2014</v>
      </c>
    </row>
    <row r="2383" spans="1:7" x14ac:dyDescent="0.25">
      <c r="A2383" s="31" t="s">
        <v>2011</v>
      </c>
      <c r="B2383" s="31" t="s">
        <v>3781</v>
      </c>
      <c r="C2383" s="31" t="s">
        <v>383</v>
      </c>
      <c r="D2383" s="31" t="s">
        <v>7122</v>
      </c>
      <c r="E2383" s="31" t="s">
        <v>2012</v>
      </c>
      <c r="F2383" s="31" t="s">
        <v>2017</v>
      </c>
      <c r="G2383" s="34" t="s">
        <v>2014</v>
      </c>
    </row>
    <row r="2384" spans="1:7" x14ac:dyDescent="0.25">
      <c r="A2384" s="31" t="s">
        <v>2011</v>
      </c>
      <c r="B2384" s="31" t="s">
        <v>3782</v>
      </c>
      <c r="C2384" s="31" t="s">
        <v>383</v>
      </c>
      <c r="D2384" s="31" t="s">
        <v>7123</v>
      </c>
      <c r="E2384" s="31" t="s">
        <v>2012</v>
      </c>
      <c r="F2384" s="31" t="s">
        <v>2017</v>
      </c>
      <c r="G2384" s="34" t="s">
        <v>2014</v>
      </c>
    </row>
    <row r="2385" spans="1:7" x14ac:dyDescent="0.25">
      <c r="A2385" s="31" t="s">
        <v>2011</v>
      </c>
      <c r="B2385" s="31" t="s">
        <v>3783</v>
      </c>
      <c r="C2385" s="31" t="s">
        <v>383</v>
      </c>
      <c r="D2385" s="31" t="s">
        <v>7124</v>
      </c>
      <c r="E2385" s="31" t="s">
        <v>2012</v>
      </c>
      <c r="F2385" s="31" t="s">
        <v>2017</v>
      </c>
      <c r="G2385" s="34" t="s">
        <v>2014</v>
      </c>
    </row>
    <row r="2386" spans="1:7" x14ac:dyDescent="0.25">
      <c r="A2386" s="31" t="s">
        <v>2011</v>
      </c>
      <c r="B2386" s="31" t="s">
        <v>3784</v>
      </c>
      <c r="C2386" s="31" t="s">
        <v>383</v>
      </c>
      <c r="D2386" s="31" t="s">
        <v>7125</v>
      </c>
      <c r="E2386" s="31" t="s">
        <v>2012</v>
      </c>
      <c r="F2386" s="31" t="s">
        <v>2013</v>
      </c>
    </row>
    <row r="2387" spans="1:7" x14ac:dyDescent="0.25">
      <c r="A2387" s="31" t="s">
        <v>2011</v>
      </c>
      <c r="B2387" s="31" t="s">
        <v>3785</v>
      </c>
      <c r="C2387" s="31" t="s">
        <v>383</v>
      </c>
      <c r="D2387" s="31" t="s">
        <v>7126</v>
      </c>
      <c r="E2387" s="31" t="s">
        <v>2012</v>
      </c>
      <c r="F2387" s="31" t="s">
        <v>2013</v>
      </c>
      <c r="G2387" s="34" t="s">
        <v>765</v>
      </c>
    </row>
    <row r="2388" spans="1:7" x14ac:dyDescent="0.25">
      <c r="A2388" s="31" t="s">
        <v>2011</v>
      </c>
      <c r="B2388" s="31" t="s">
        <v>3786</v>
      </c>
      <c r="C2388" s="31" t="s">
        <v>383</v>
      </c>
      <c r="D2388" s="31" t="s">
        <v>7127</v>
      </c>
      <c r="E2388" s="31" t="s">
        <v>2012</v>
      </c>
      <c r="F2388" s="31" t="s">
        <v>2013</v>
      </c>
    </row>
    <row r="2389" spans="1:7" x14ac:dyDescent="0.25">
      <c r="A2389" s="31" t="s">
        <v>2011</v>
      </c>
      <c r="B2389" s="31" t="s">
        <v>1552</v>
      </c>
      <c r="C2389" s="31" t="s">
        <v>383</v>
      </c>
      <c r="D2389" s="31" t="s">
        <v>8911</v>
      </c>
      <c r="E2389" s="31" t="s">
        <v>2012</v>
      </c>
      <c r="F2389" s="31" t="s">
        <v>2018</v>
      </c>
    </row>
    <row r="2390" spans="1:7" x14ac:dyDescent="0.25">
      <c r="A2390" s="31" t="s">
        <v>2011</v>
      </c>
      <c r="B2390" s="31" t="s">
        <v>3787</v>
      </c>
      <c r="C2390" s="31" t="s">
        <v>383</v>
      </c>
      <c r="D2390" s="31" t="s">
        <v>7128</v>
      </c>
      <c r="E2390" s="31" t="s">
        <v>2012</v>
      </c>
      <c r="F2390" s="31" t="s">
        <v>2013</v>
      </c>
      <c r="G2390" s="34" t="s">
        <v>1614</v>
      </c>
    </row>
    <row r="2391" spans="1:7" x14ac:dyDescent="0.25">
      <c r="A2391" s="31" t="s">
        <v>2011</v>
      </c>
      <c r="B2391" s="31" t="s">
        <v>3788</v>
      </c>
      <c r="C2391" s="31" t="s">
        <v>383</v>
      </c>
      <c r="D2391" s="31" t="s">
        <v>7129</v>
      </c>
      <c r="E2391" s="31" t="s">
        <v>2012</v>
      </c>
      <c r="F2391" s="31" t="s">
        <v>2013</v>
      </c>
    </row>
    <row r="2392" spans="1:7" x14ac:dyDescent="0.25">
      <c r="A2392" s="31" t="s">
        <v>2011</v>
      </c>
      <c r="B2392" s="31" t="s">
        <v>3789</v>
      </c>
      <c r="C2392" s="31" t="s">
        <v>383</v>
      </c>
      <c r="D2392" s="31" t="s">
        <v>7130</v>
      </c>
      <c r="E2392" s="31" t="s">
        <v>2012</v>
      </c>
      <c r="F2392" s="31" t="s">
        <v>2013</v>
      </c>
    </row>
    <row r="2393" spans="1:7" x14ac:dyDescent="0.25">
      <c r="A2393" s="31" t="s">
        <v>2011</v>
      </c>
      <c r="B2393" s="31" t="s">
        <v>3790</v>
      </c>
      <c r="C2393" s="31" t="s">
        <v>383</v>
      </c>
      <c r="D2393" s="31" t="s">
        <v>7131</v>
      </c>
      <c r="E2393" s="31" t="s">
        <v>2012</v>
      </c>
      <c r="F2393" s="31" t="s">
        <v>2013</v>
      </c>
    </row>
    <row r="2394" spans="1:7" x14ac:dyDescent="0.25">
      <c r="A2394" s="31" t="s">
        <v>2011</v>
      </c>
      <c r="B2394" s="31" t="s">
        <v>3791</v>
      </c>
      <c r="C2394" s="31" t="s">
        <v>383</v>
      </c>
      <c r="D2394" s="31" t="s">
        <v>7132</v>
      </c>
      <c r="E2394" s="31" t="s">
        <v>2012</v>
      </c>
      <c r="F2394" s="31" t="s">
        <v>2013</v>
      </c>
      <c r="G2394" s="34" t="s">
        <v>731</v>
      </c>
    </row>
    <row r="2395" spans="1:7" x14ac:dyDescent="0.25">
      <c r="A2395" s="31" t="s">
        <v>2011</v>
      </c>
      <c r="B2395" s="31" t="s">
        <v>802</v>
      </c>
      <c r="C2395" s="31" t="s">
        <v>383</v>
      </c>
      <c r="D2395" s="31" t="s">
        <v>8912</v>
      </c>
      <c r="E2395" s="31" t="s">
        <v>2012</v>
      </c>
      <c r="F2395" s="31" t="s">
        <v>2028</v>
      </c>
    </row>
    <row r="2396" spans="1:7" x14ac:dyDescent="0.25">
      <c r="A2396" s="31" t="s">
        <v>2011</v>
      </c>
      <c r="B2396" s="31" t="s">
        <v>3792</v>
      </c>
      <c r="C2396" s="31" t="s">
        <v>383</v>
      </c>
      <c r="D2396" s="31" t="s">
        <v>9696</v>
      </c>
      <c r="E2396" s="31" t="s">
        <v>2012</v>
      </c>
      <c r="F2396" s="31" t="s">
        <v>2013</v>
      </c>
      <c r="G2396" s="34" t="s">
        <v>9697</v>
      </c>
    </row>
    <row r="2397" spans="1:7" x14ac:dyDescent="0.25">
      <c r="A2397" s="31" t="s">
        <v>2011</v>
      </c>
      <c r="B2397" s="31" t="s">
        <v>3793</v>
      </c>
      <c r="C2397" s="31" t="s">
        <v>383</v>
      </c>
      <c r="D2397" s="31" t="s">
        <v>7133</v>
      </c>
      <c r="E2397" s="31" t="s">
        <v>2012</v>
      </c>
      <c r="F2397" s="31" t="s">
        <v>2013</v>
      </c>
    </row>
    <row r="2398" spans="1:7" x14ac:dyDescent="0.25">
      <c r="A2398" s="31" t="s">
        <v>2011</v>
      </c>
      <c r="B2398" s="31" t="s">
        <v>3682</v>
      </c>
      <c r="C2398" s="31" t="s">
        <v>383</v>
      </c>
      <c r="D2398" s="31" t="s">
        <v>7134</v>
      </c>
      <c r="E2398" s="31" t="s">
        <v>2012</v>
      </c>
      <c r="F2398" s="31" t="s">
        <v>2018</v>
      </c>
    </row>
    <row r="2399" spans="1:7" x14ac:dyDescent="0.25">
      <c r="A2399" s="31" t="s">
        <v>2011</v>
      </c>
      <c r="B2399" s="31" t="s">
        <v>717</v>
      </c>
      <c r="C2399" s="31" t="s">
        <v>383</v>
      </c>
      <c r="D2399" s="31" t="s">
        <v>1893</v>
      </c>
      <c r="E2399" s="31" t="s">
        <v>2012</v>
      </c>
      <c r="F2399" s="31" t="s">
        <v>2018</v>
      </c>
    </row>
    <row r="2400" spans="1:7" x14ac:dyDescent="0.25">
      <c r="A2400" s="31" t="s">
        <v>2011</v>
      </c>
      <c r="B2400" s="31" t="s">
        <v>3794</v>
      </c>
      <c r="C2400" s="31" t="s">
        <v>383</v>
      </c>
      <c r="D2400" s="31" t="s">
        <v>7135</v>
      </c>
      <c r="E2400" s="31" t="s">
        <v>2012</v>
      </c>
      <c r="F2400" s="31" t="s">
        <v>2013</v>
      </c>
    </row>
    <row r="2401" spans="1:7" x14ac:dyDescent="0.25">
      <c r="A2401" s="31" t="s">
        <v>2011</v>
      </c>
      <c r="B2401" s="31" t="s">
        <v>346</v>
      </c>
      <c r="C2401" s="31" t="s">
        <v>383</v>
      </c>
      <c r="D2401" s="31" t="s">
        <v>1267</v>
      </c>
      <c r="E2401" s="31" t="s">
        <v>2012</v>
      </c>
      <c r="F2401" s="31" t="s">
        <v>2018</v>
      </c>
    </row>
    <row r="2402" spans="1:7" x14ac:dyDescent="0.25">
      <c r="A2402" s="31" t="s">
        <v>2011</v>
      </c>
      <c r="B2402" s="31" t="s">
        <v>3795</v>
      </c>
      <c r="C2402" s="31" t="s">
        <v>383</v>
      </c>
      <c r="D2402" s="31" t="s">
        <v>7136</v>
      </c>
      <c r="E2402" s="31" t="s">
        <v>2012</v>
      </c>
      <c r="F2402" s="31" t="s">
        <v>2013</v>
      </c>
    </row>
    <row r="2403" spans="1:7" ht="15" customHeight="1" x14ac:dyDescent="0.25">
      <c r="A2403" s="31" t="s">
        <v>2011</v>
      </c>
      <c r="B2403" s="31" t="s">
        <v>1553</v>
      </c>
      <c r="C2403" s="31" t="s">
        <v>383</v>
      </c>
      <c r="D2403" s="31" t="s">
        <v>9315</v>
      </c>
      <c r="E2403" s="31" t="s">
        <v>2012</v>
      </c>
      <c r="F2403" s="31" t="s">
        <v>2018</v>
      </c>
      <c r="G2403" s="34" t="s">
        <v>9255</v>
      </c>
    </row>
    <row r="2404" spans="1:7" x14ac:dyDescent="0.25">
      <c r="A2404" s="31" t="s">
        <v>2011</v>
      </c>
      <c r="B2404" s="31" t="s">
        <v>655</v>
      </c>
      <c r="C2404" s="31" t="s">
        <v>383</v>
      </c>
      <c r="D2404" s="31" t="s">
        <v>7137</v>
      </c>
      <c r="E2404" s="31" t="s">
        <v>2012</v>
      </c>
      <c r="F2404" s="31" t="s">
        <v>2018</v>
      </c>
    </row>
    <row r="2405" spans="1:7" x14ac:dyDescent="0.25">
      <c r="A2405" s="31" t="s">
        <v>2011</v>
      </c>
      <c r="B2405" s="31" t="s">
        <v>3796</v>
      </c>
      <c r="C2405" s="31" t="s">
        <v>383</v>
      </c>
      <c r="D2405" s="31" t="s">
        <v>7138</v>
      </c>
      <c r="E2405" s="31" t="s">
        <v>2012</v>
      </c>
      <c r="F2405" s="31" t="s">
        <v>2017</v>
      </c>
      <c r="G2405" s="34" t="s">
        <v>2014</v>
      </c>
    </row>
    <row r="2406" spans="1:7" x14ac:dyDescent="0.25">
      <c r="A2406" s="31" t="s">
        <v>2011</v>
      </c>
      <c r="B2406" s="31" t="s">
        <v>3797</v>
      </c>
      <c r="C2406" s="31" t="s">
        <v>383</v>
      </c>
      <c r="D2406" s="31" t="s">
        <v>7139</v>
      </c>
      <c r="E2406" s="31" t="s">
        <v>2012</v>
      </c>
      <c r="F2406" s="31" t="s">
        <v>2018</v>
      </c>
    </row>
    <row r="2407" spans="1:7" x14ac:dyDescent="0.25">
      <c r="A2407" s="31" t="s">
        <v>2011</v>
      </c>
      <c r="B2407" s="31" t="s">
        <v>983</v>
      </c>
      <c r="C2407" s="31" t="s">
        <v>383</v>
      </c>
      <c r="D2407" s="31" t="s">
        <v>7140</v>
      </c>
      <c r="E2407" s="31" t="s">
        <v>2012</v>
      </c>
      <c r="F2407" s="31" t="s">
        <v>2013</v>
      </c>
      <c r="G2407" s="34" t="s">
        <v>3798</v>
      </c>
    </row>
    <row r="2408" spans="1:7" x14ac:dyDescent="0.25">
      <c r="A2408" s="31" t="s">
        <v>2011</v>
      </c>
      <c r="B2408" s="31" t="s">
        <v>3799</v>
      </c>
      <c r="C2408" s="31" t="s">
        <v>383</v>
      </c>
      <c r="D2408" s="31" t="s">
        <v>7141</v>
      </c>
      <c r="E2408" s="31" t="s">
        <v>2012</v>
      </c>
      <c r="F2408" s="31" t="s">
        <v>2013</v>
      </c>
      <c r="G2408" s="34" t="s">
        <v>53</v>
      </c>
    </row>
    <row r="2409" spans="1:7" x14ac:dyDescent="0.25">
      <c r="A2409" s="31" t="s">
        <v>2011</v>
      </c>
      <c r="B2409" s="31" t="s">
        <v>719</v>
      </c>
      <c r="C2409" s="31" t="s">
        <v>383</v>
      </c>
      <c r="D2409" s="31" t="s">
        <v>9316</v>
      </c>
      <c r="E2409" s="31" t="s">
        <v>2012</v>
      </c>
      <c r="F2409" s="31" t="s">
        <v>2018</v>
      </c>
      <c r="G2409" s="34" t="s">
        <v>9255</v>
      </c>
    </row>
    <row r="2410" spans="1:7" x14ac:dyDescent="0.25">
      <c r="A2410" s="31" t="s">
        <v>2011</v>
      </c>
      <c r="B2410" s="31" t="s">
        <v>3800</v>
      </c>
      <c r="C2410" s="31" t="s">
        <v>383</v>
      </c>
      <c r="D2410" s="31" t="s">
        <v>7142</v>
      </c>
      <c r="E2410" s="31" t="s">
        <v>2012</v>
      </c>
      <c r="F2410" s="31" t="s">
        <v>2013</v>
      </c>
    </row>
    <row r="2411" spans="1:7" x14ac:dyDescent="0.25">
      <c r="A2411" s="31" t="s">
        <v>2011</v>
      </c>
      <c r="B2411" s="31" t="s">
        <v>3801</v>
      </c>
      <c r="C2411" s="31" t="s">
        <v>383</v>
      </c>
      <c r="D2411" s="31" t="s">
        <v>7143</v>
      </c>
      <c r="E2411" s="31" t="s">
        <v>2012</v>
      </c>
      <c r="F2411" s="31" t="s">
        <v>2013</v>
      </c>
    </row>
    <row r="2412" spans="1:7" ht="15" customHeight="1" x14ac:dyDescent="0.25">
      <c r="A2412" s="31" t="s">
        <v>2011</v>
      </c>
      <c r="B2412" s="31" t="s">
        <v>3802</v>
      </c>
      <c r="C2412" s="31" t="s">
        <v>383</v>
      </c>
      <c r="D2412" s="31" t="s">
        <v>7144</v>
      </c>
      <c r="E2412" s="31" t="s">
        <v>2012</v>
      </c>
      <c r="F2412" s="31" t="s">
        <v>2018</v>
      </c>
    </row>
    <row r="2413" spans="1:7" x14ac:dyDescent="0.25">
      <c r="A2413" s="31" t="s">
        <v>2011</v>
      </c>
      <c r="B2413" s="31" t="s">
        <v>838</v>
      </c>
      <c r="C2413" s="31" t="s">
        <v>383</v>
      </c>
      <c r="D2413" s="31" t="s">
        <v>8913</v>
      </c>
      <c r="E2413" s="31" t="s">
        <v>2012</v>
      </c>
      <c r="F2413" s="31" t="s">
        <v>2028</v>
      </c>
    </row>
    <row r="2414" spans="1:7" x14ac:dyDescent="0.25">
      <c r="A2414" s="31" t="s">
        <v>2011</v>
      </c>
      <c r="B2414" s="31" t="s">
        <v>3803</v>
      </c>
      <c r="C2414" s="31" t="s">
        <v>383</v>
      </c>
      <c r="D2414" s="31" t="s">
        <v>7145</v>
      </c>
      <c r="E2414" s="31" t="s">
        <v>2012</v>
      </c>
      <c r="F2414" s="31" t="s">
        <v>2013</v>
      </c>
    </row>
    <row r="2415" spans="1:7" x14ac:dyDescent="0.25">
      <c r="A2415" s="31" t="s">
        <v>2011</v>
      </c>
      <c r="B2415" s="31" t="s">
        <v>3804</v>
      </c>
      <c r="C2415" s="31" t="s">
        <v>383</v>
      </c>
      <c r="D2415" s="31" t="s">
        <v>9698</v>
      </c>
      <c r="E2415" s="31" t="s">
        <v>2012</v>
      </c>
      <c r="F2415" s="31" t="s">
        <v>2013</v>
      </c>
    </row>
    <row r="2416" spans="1:7" x14ac:dyDescent="0.25">
      <c r="A2416" s="31" t="s">
        <v>2011</v>
      </c>
      <c r="B2416" s="31" t="s">
        <v>3805</v>
      </c>
      <c r="C2416" s="31" t="s">
        <v>383</v>
      </c>
      <c r="D2416" s="31" t="s">
        <v>7146</v>
      </c>
      <c r="E2416" s="31" t="s">
        <v>2012</v>
      </c>
      <c r="F2416" s="31" t="s">
        <v>2013</v>
      </c>
    </row>
    <row r="2417" spans="1:7" x14ac:dyDescent="0.25">
      <c r="A2417" s="31" t="s">
        <v>2011</v>
      </c>
      <c r="B2417" s="31" t="s">
        <v>3806</v>
      </c>
      <c r="C2417" s="31" t="s">
        <v>383</v>
      </c>
      <c r="D2417" s="31" t="s">
        <v>7147</v>
      </c>
      <c r="E2417" s="31" t="s">
        <v>2012</v>
      </c>
      <c r="F2417" s="31" t="s">
        <v>2013</v>
      </c>
    </row>
    <row r="2418" spans="1:7" x14ac:dyDescent="0.25">
      <c r="A2418" s="31" t="s">
        <v>2011</v>
      </c>
      <c r="B2418" s="31" t="s">
        <v>3807</v>
      </c>
      <c r="C2418" s="31" t="s">
        <v>383</v>
      </c>
      <c r="D2418" s="31" t="s">
        <v>7148</v>
      </c>
      <c r="E2418" s="31" t="s">
        <v>2012</v>
      </c>
      <c r="F2418" s="31" t="s">
        <v>2018</v>
      </c>
    </row>
    <row r="2419" spans="1:7" x14ac:dyDescent="0.25">
      <c r="A2419" s="31" t="s">
        <v>2011</v>
      </c>
      <c r="B2419" s="31" t="s">
        <v>3808</v>
      </c>
      <c r="C2419" s="31" t="s">
        <v>383</v>
      </c>
      <c r="D2419" s="31" t="s">
        <v>8914</v>
      </c>
      <c r="E2419" s="31" t="s">
        <v>2012</v>
      </c>
      <c r="F2419" s="31" t="s">
        <v>2018</v>
      </c>
    </row>
    <row r="2420" spans="1:7" x14ac:dyDescent="0.25">
      <c r="A2420" s="31" t="s">
        <v>2011</v>
      </c>
      <c r="B2420" s="31" t="s">
        <v>3809</v>
      </c>
      <c r="C2420" s="31" t="s">
        <v>383</v>
      </c>
      <c r="D2420" s="31" t="s">
        <v>7149</v>
      </c>
      <c r="E2420" s="31" t="s">
        <v>2012</v>
      </c>
      <c r="F2420" s="31" t="s">
        <v>2018</v>
      </c>
    </row>
    <row r="2421" spans="1:7" x14ac:dyDescent="0.25">
      <c r="A2421" s="31" t="s">
        <v>2011</v>
      </c>
      <c r="B2421" s="31" t="s">
        <v>3810</v>
      </c>
      <c r="C2421" s="31" t="s">
        <v>383</v>
      </c>
      <c r="D2421" s="31" t="s">
        <v>8915</v>
      </c>
      <c r="E2421" s="31" t="s">
        <v>2012</v>
      </c>
      <c r="F2421" s="31" t="s">
        <v>2018</v>
      </c>
    </row>
    <row r="2422" spans="1:7" x14ac:dyDescent="0.25">
      <c r="A2422" s="31" t="s">
        <v>2011</v>
      </c>
      <c r="B2422" s="31" t="s">
        <v>499</v>
      </c>
      <c r="C2422" s="31" t="s">
        <v>383</v>
      </c>
      <c r="D2422" s="31" t="s">
        <v>7150</v>
      </c>
      <c r="E2422" s="31" t="s">
        <v>2012</v>
      </c>
      <c r="F2422" s="31" t="s">
        <v>2018</v>
      </c>
    </row>
    <row r="2423" spans="1:7" x14ac:dyDescent="0.25">
      <c r="A2423" s="31" t="s">
        <v>2011</v>
      </c>
      <c r="B2423" s="31" t="s">
        <v>3811</v>
      </c>
      <c r="C2423" s="31" t="s">
        <v>383</v>
      </c>
      <c r="D2423" s="31" t="s">
        <v>7151</v>
      </c>
      <c r="E2423" s="31" t="s">
        <v>2012</v>
      </c>
      <c r="F2423" s="31" t="s">
        <v>2018</v>
      </c>
    </row>
    <row r="2424" spans="1:7" x14ac:dyDescent="0.25">
      <c r="A2424" s="31" t="s">
        <v>2011</v>
      </c>
      <c r="B2424" s="31" t="s">
        <v>3403</v>
      </c>
      <c r="C2424" s="31" t="s">
        <v>383</v>
      </c>
      <c r="D2424" s="31" t="s">
        <v>8916</v>
      </c>
      <c r="E2424" s="31" t="s">
        <v>2012</v>
      </c>
      <c r="F2424" s="31" t="s">
        <v>2018</v>
      </c>
    </row>
    <row r="2425" spans="1:7" x14ac:dyDescent="0.25">
      <c r="A2425" s="31" t="s">
        <v>2011</v>
      </c>
      <c r="B2425" s="31" t="s">
        <v>3812</v>
      </c>
      <c r="C2425" s="31" t="s">
        <v>383</v>
      </c>
      <c r="D2425" s="31" t="s">
        <v>7152</v>
      </c>
      <c r="E2425" s="31" t="s">
        <v>2012</v>
      </c>
      <c r="F2425" s="31" t="s">
        <v>2018</v>
      </c>
    </row>
    <row r="2426" spans="1:7" x14ac:dyDescent="0.25">
      <c r="A2426" s="31" t="s">
        <v>2011</v>
      </c>
      <c r="B2426" s="31" t="s">
        <v>1554</v>
      </c>
      <c r="C2426" s="31" t="s">
        <v>383</v>
      </c>
      <c r="D2426" s="31" t="s">
        <v>7153</v>
      </c>
      <c r="E2426" s="31" t="s">
        <v>2012</v>
      </c>
      <c r="F2426" s="31" t="s">
        <v>2018</v>
      </c>
    </row>
    <row r="2427" spans="1:7" x14ac:dyDescent="0.25">
      <c r="A2427" s="31" t="s">
        <v>2011</v>
      </c>
      <c r="B2427" s="31" t="s">
        <v>3813</v>
      </c>
      <c r="C2427" s="31" t="s">
        <v>383</v>
      </c>
      <c r="D2427" s="31" t="s">
        <v>7154</v>
      </c>
      <c r="E2427" s="31" t="s">
        <v>2012</v>
      </c>
      <c r="F2427" s="31" t="s">
        <v>2013</v>
      </c>
      <c r="G2427" s="34" t="s">
        <v>623</v>
      </c>
    </row>
    <row r="2428" spans="1:7" x14ac:dyDescent="0.25">
      <c r="A2428" s="31" t="s">
        <v>2011</v>
      </c>
      <c r="B2428" s="31" t="s">
        <v>3814</v>
      </c>
      <c r="C2428" s="31" t="s">
        <v>383</v>
      </c>
      <c r="D2428" s="31" t="s">
        <v>7155</v>
      </c>
      <c r="E2428" s="31" t="s">
        <v>2012</v>
      </c>
      <c r="F2428" s="31" t="s">
        <v>2018</v>
      </c>
    </row>
    <row r="2429" spans="1:7" x14ac:dyDescent="0.25">
      <c r="A2429" s="31" t="s">
        <v>2011</v>
      </c>
      <c r="B2429" s="31" t="s">
        <v>500</v>
      </c>
      <c r="C2429" s="31" t="s">
        <v>383</v>
      </c>
      <c r="D2429" s="31" t="s">
        <v>7156</v>
      </c>
      <c r="E2429" s="31" t="s">
        <v>2012</v>
      </c>
      <c r="F2429" s="31" t="s">
        <v>2018</v>
      </c>
    </row>
    <row r="2430" spans="1:7" x14ac:dyDescent="0.25">
      <c r="A2430" s="31" t="s">
        <v>2011</v>
      </c>
      <c r="B2430" s="31" t="s">
        <v>3815</v>
      </c>
      <c r="C2430" s="31" t="s">
        <v>383</v>
      </c>
      <c r="D2430" s="31" t="s">
        <v>7157</v>
      </c>
      <c r="E2430" s="31" t="s">
        <v>2012</v>
      </c>
      <c r="F2430" s="31" t="s">
        <v>2013</v>
      </c>
      <c r="G2430" s="34" t="s">
        <v>3629</v>
      </c>
    </row>
    <row r="2431" spans="1:7" x14ac:dyDescent="0.25">
      <c r="A2431" s="31" t="s">
        <v>2011</v>
      </c>
      <c r="B2431" s="31" t="s">
        <v>3816</v>
      </c>
      <c r="C2431" s="31" t="s">
        <v>383</v>
      </c>
      <c r="D2431" s="31" t="s">
        <v>7158</v>
      </c>
      <c r="E2431" s="31" t="s">
        <v>2012</v>
      </c>
      <c r="F2431" s="31" t="s">
        <v>2013</v>
      </c>
    </row>
    <row r="2432" spans="1:7" x14ac:dyDescent="0.25">
      <c r="A2432" s="31" t="s">
        <v>2011</v>
      </c>
      <c r="B2432" s="31" t="s">
        <v>722</v>
      </c>
      <c r="C2432" s="31" t="s">
        <v>383</v>
      </c>
      <c r="D2432" s="31" t="s">
        <v>9317</v>
      </c>
      <c r="E2432" s="31" t="s">
        <v>2012</v>
      </c>
      <c r="F2432" s="31" t="s">
        <v>2018</v>
      </c>
      <c r="G2432" s="34" t="s">
        <v>9255</v>
      </c>
    </row>
    <row r="2433" spans="1:7" x14ac:dyDescent="0.25">
      <c r="A2433" s="31" t="s">
        <v>2011</v>
      </c>
      <c r="B2433" s="31" t="s">
        <v>757</v>
      </c>
      <c r="C2433" s="31" t="s">
        <v>383</v>
      </c>
      <c r="D2433" s="31" t="s">
        <v>8917</v>
      </c>
      <c r="E2433" s="31" t="s">
        <v>2012</v>
      </c>
      <c r="F2433" s="31" t="s">
        <v>2028</v>
      </c>
    </row>
    <row r="2434" spans="1:7" x14ac:dyDescent="0.25">
      <c r="A2434" s="31" t="s">
        <v>2011</v>
      </c>
      <c r="B2434" s="31" t="s">
        <v>501</v>
      </c>
      <c r="C2434" s="31" t="s">
        <v>383</v>
      </c>
      <c r="D2434" s="31" t="s">
        <v>8918</v>
      </c>
      <c r="E2434" s="31" t="s">
        <v>2012</v>
      </c>
      <c r="F2434" s="31" t="s">
        <v>2018</v>
      </c>
    </row>
    <row r="2435" spans="1:7" x14ac:dyDescent="0.25">
      <c r="A2435" s="31" t="s">
        <v>2011</v>
      </c>
      <c r="B2435" s="31" t="s">
        <v>3817</v>
      </c>
      <c r="C2435" s="31" t="s">
        <v>383</v>
      </c>
      <c r="D2435" s="31" t="s">
        <v>7159</v>
      </c>
      <c r="E2435" s="31" t="s">
        <v>2012</v>
      </c>
      <c r="F2435" s="31" t="s">
        <v>2013</v>
      </c>
    </row>
    <row r="2436" spans="1:7" x14ac:dyDescent="0.25">
      <c r="A2436" s="31" t="s">
        <v>2011</v>
      </c>
      <c r="B2436" s="31" t="s">
        <v>3818</v>
      </c>
      <c r="C2436" s="31" t="s">
        <v>383</v>
      </c>
      <c r="D2436" s="31" t="s">
        <v>7160</v>
      </c>
      <c r="E2436" s="31" t="s">
        <v>2012</v>
      </c>
      <c r="F2436" s="31" t="s">
        <v>2013</v>
      </c>
    </row>
    <row r="2437" spans="1:7" x14ac:dyDescent="0.25">
      <c r="A2437" s="31" t="s">
        <v>2011</v>
      </c>
      <c r="B2437" s="31" t="s">
        <v>1919</v>
      </c>
      <c r="C2437" s="31" t="s">
        <v>383</v>
      </c>
      <c r="D2437" s="31" t="s">
        <v>7161</v>
      </c>
      <c r="E2437" s="31" t="s">
        <v>2012</v>
      </c>
      <c r="F2437" s="31" t="s">
        <v>2013</v>
      </c>
    </row>
    <row r="2438" spans="1:7" x14ac:dyDescent="0.25">
      <c r="A2438" s="31" t="s">
        <v>2011</v>
      </c>
      <c r="B2438" s="31" t="s">
        <v>3819</v>
      </c>
      <c r="C2438" s="31" t="s">
        <v>383</v>
      </c>
      <c r="D2438" s="31" t="s">
        <v>7162</v>
      </c>
      <c r="E2438" s="31" t="s">
        <v>2012</v>
      </c>
      <c r="F2438" s="31" t="s">
        <v>2013</v>
      </c>
    </row>
    <row r="2439" spans="1:7" x14ac:dyDescent="0.25">
      <c r="A2439" s="31" t="s">
        <v>2011</v>
      </c>
      <c r="B2439" s="31" t="s">
        <v>3820</v>
      </c>
      <c r="C2439" s="31" t="s">
        <v>383</v>
      </c>
      <c r="D2439" s="31" t="s">
        <v>7163</v>
      </c>
      <c r="E2439" s="31" t="s">
        <v>2012</v>
      </c>
      <c r="F2439" s="31" t="s">
        <v>2013</v>
      </c>
      <c r="G2439" s="34" t="s">
        <v>9699</v>
      </c>
    </row>
    <row r="2440" spans="1:7" x14ac:dyDescent="0.25">
      <c r="A2440" s="31" t="s">
        <v>2011</v>
      </c>
      <c r="B2440" s="31" t="s">
        <v>1555</v>
      </c>
      <c r="C2440" s="31" t="s">
        <v>383</v>
      </c>
      <c r="D2440" s="31" t="s">
        <v>7164</v>
      </c>
      <c r="E2440" s="31" t="s">
        <v>2012</v>
      </c>
      <c r="F2440" s="31" t="s">
        <v>2018</v>
      </c>
    </row>
    <row r="2441" spans="1:7" x14ac:dyDescent="0.25">
      <c r="A2441" s="31" t="s">
        <v>2011</v>
      </c>
      <c r="B2441" s="31" t="s">
        <v>3821</v>
      </c>
      <c r="C2441" s="31" t="s">
        <v>383</v>
      </c>
      <c r="D2441" s="31" t="s">
        <v>7165</v>
      </c>
      <c r="E2441" s="31" t="s">
        <v>2012</v>
      </c>
      <c r="F2441" s="31" t="s">
        <v>2017</v>
      </c>
      <c r="G2441" s="34" t="s">
        <v>2014</v>
      </c>
    </row>
    <row r="2442" spans="1:7" x14ac:dyDescent="0.25">
      <c r="A2442" s="31" t="s">
        <v>2011</v>
      </c>
      <c r="B2442" s="31" t="s">
        <v>1556</v>
      </c>
      <c r="C2442" s="31" t="s">
        <v>383</v>
      </c>
      <c r="D2442" s="31" t="s">
        <v>7166</v>
      </c>
      <c r="E2442" s="31" t="s">
        <v>2012</v>
      </c>
      <c r="F2442" s="31" t="s">
        <v>2018</v>
      </c>
    </row>
    <row r="2443" spans="1:7" x14ac:dyDescent="0.25">
      <c r="A2443" s="31" t="s">
        <v>2011</v>
      </c>
      <c r="B2443" s="31" t="s">
        <v>3822</v>
      </c>
      <c r="C2443" s="31" t="s">
        <v>383</v>
      </c>
      <c r="D2443" s="31" t="s">
        <v>7167</v>
      </c>
      <c r="E2443" s="31" t="s">
        <v>2012</v>
      </c>
      <c r="F2443" s="31" t="s">
        <v>2018</v>
      </c>
    </row>
    <row r="2444" spans="1:7" x14ac:dyDescent="0.25">
      <c r="A2444" s="31" t="s">
        <v>2011</v>
      </c>
      <c r="B2444" s="31" t="s">
        <v>3823</v>
      </c>
      <c r="C2444" s="31" t="s">
        <v>383</v>
      </c>
      <c r="D2444" s="31" t="s">
        <v>7168</v>
      </c>
      <c r="E2444" s="31" t="s">
        <v>2012</v>
      </c>
      <c r="F2444" s="31" t="s">
        <v>2013</v>
      </c>
      <c r="G2444" s="34" t="s">
        <v>318</v>
      </c>
    </row>
    <row r="2445" spans="1:7" x14ac:dyDescent="0.25">
      <c r="A2445" s="31" t="s">
        <v>2011</v>
      </c>
      <c r="B2445" s="31" t="s">
        <v>3824</v>
      </c>
      <c r="C2445" s="31" t="s">
        <v>383</v>
      </c>
      <c r="D2445" s="31" t="s">
        <v>7169</v>
      </c>
      <c r="E2445" s="31" t="s">
        <v>2012</v>
      </c>
      <c r="F2445" s="31" t="s">
        <v>2013</v>
      </c>
    </row>
    <row r="2446" spans="1:7" x14ac:dyDescent="0.25">
      <c r="A2446" s="31" t="s">
        <v>2011</v>
      </c>
      <c r="B2446" s="31" t="s">
        <v>3825</v>
      </c>
      <c r="C2446" s="31" t="s">
        <v>383</v>
      </c>
      <c r="D2446" s="31" t="s">
        <v>7170</v>
      </c>
      <c r="E2446" s="31" t="s">
        <v>2012</v>
      </c>
      <c r="F2446" s="31" t="s">
        <v>2013</v>
      </c>
    </row>
    <row r="2447" spans="1:7" x14ac:dyDescent="0.25">
      <c r="A2447" s="31" t="s">
        <v>2011</v>
      </c>
      <c r="B2447" s="31" t="s">
        <v>758</v>
      </c>
      <c r="C2447" s="31" t="s">
        <v>383</v>
      </c>
      <c r="D2447" s="31" t="s">
        <v>8919</v>
      </c>
      <c r="E2447" s="31" t="s">
        <v>2012</v>
      </c>
      <c r="F2447" s="31" t="s">
        <v>2028</v>
      </c>
    </row>
    <row r="2448" spans="1:7" x14ac:dyDescent="0.25">
      <c r="A2448" s="31" t="s">
        <v>2011</v>
      </c>
      <c r="B2448" s="31" t="s">
        <v>502</v>
      </c>
      <c r="C2448" s="31" t="s">
        <v>383</v>
      </c>
      <c r="D2448" s="31" t="s">
        <v>8920</v>
      </c>
      <c r="E2448" s="31" t="s">
        <v>2012</v>
      </c>
      <c r="F2448" s="31" t="s">
        <v>2018</v>
      </c>
    </row>
    <row r="2449" spans="1:7" x14ac:dyDescent="0.25">
      <c r="A2449" s="31" t="s">
        <v>2011</v>
      </c>
      <c r="B2449" s="31" t="s">
        <v>984</v>
      </c>
      <c r="C2449" s="31" t="s">
        <v>383</v>
      </c>
      <c r="D2449" s="31" t="s">
        <v>7171</v>
      </c>
      <c r="E2449" s="31" t="s">
        <v>2012</v>
      </c>
      <c r="F2449" s="31" t="s">
        <v>2013</v>
      </c>
      <c r="G2449" s="34" t="s">
        <v>9700</v>
      </c>
    </row>
    <row r="2450" spans="1:7" x14ac:dyDescent="0.25">
      <c r="A2450" s="31" t="s">
        <v>2011</v>
      </c>
      <c r="B2450" s="31" t="s">
        <v>3826</v>
      </c>
      <c r="C2450" s="31" t="s">
        <v>383</v>
      </c>
      <c r="D2450" s="31" t="s">
        <v>7172</v>
      </c>
      <c r="E2450" s="31" t="s">
        <v>2012</v>
      </c>
      <c r="F2450" s="31" t="s">
        <v>2013</v>
      </c>
      <c r="G2450" s="34" t="s">
        <v>261</v>
      </c>
    </row>
    <row r="2451" spans="1:7" x14ac:dyDescent="0.25">
      <c r="A2451" s="31" t="s">
        <v>2011</v>
      </c>
      <c r="B2451" s="31" t="s">
        <v>3827</v>
      </c>
      <c r="C2451" s="31" t="s">
        <v>383</v>
      </c>
      <c r="D2451" s="31" t="s">
        <v>7173</v>
      </c>
      <c r="E2451" s="31" t="s">
        <v>2012</v>
      </c>
      <c r="F2451" s="31" t="s">
        <v>2013</v>
      </c>
    </row>
    <row r="2452" spans="1:7" x14ac:dyDescent="0.25">
      <c r="A2452" s="31" t="s">
        <v>2011</v>
      </c>
      <c r="B2452" s="31" t="s">
        <v>3828</v>
      </c>
      <c r="C2452" s="31" t="s">
        <v>383</v>
      </c>
      <c r="D2452" s="31" t="s">
        <v>7174</v>
      </c>
      <c r="E2452" s="31" t="s">
        <v>2012</v>
      </c>
      <c r="F2452" s="31" t="s">
        <v>2013</v>
      </c>
    </row>
    <row r="2453" spans="1:7" x14ac:dyDescent="0.25">
      <c r="A2453" s="31" t="s">
        <v>2011</v>
      </c>
      <c r="B2453" s="31" t="s">
        <v>3829</v>
      </c>
      <c r="C2453" s="31" t="s">
        <v>383</v>
      </c>
      <c r="D2453" s="31" t="s">
        <v>7175</v>
      </c>
      <c r="E2453" s="31" t="s">
        <v>2012</v>
      </c>
      <c r="F2453" s="31" t="s">
        <v>2013</v>
      </c>
    </row>
    <row r="2454" spans="1:7" x14ac:dyDescent="0.25">
      <c r="A2454" s="31" t="s">
        <v>2011</v>
      </c>
      <c r="B2454" s="31" t="s">
        <v>3830</v>
      </c>
      <c r="C2454" s="31" t="s">
        <v>383</v>
      </c>
      <c r="D2454" s="31" t="s">
        <v>7176</v>
      </c>
      <c r="E2454" s="31" t="s">
        <v>2012</v>
      </c>
      <c r="F2454" s="31" t="s">
        <v>2018</v>
      </c>
    </row>
    <row r="2455" spans="1:7" x14ac:dyDescent="0.25">
      <c r="A2455" s="31" t="s">
        <v>2011</v>
      </c>
      <c r="B2455" s="31" t="s">
        <v>907</v>
      </c>
      <c r="C2455" s="31" t="s">
        <v>383</v>
      </c>
      <c r="D2455" s="31" t="s">
        <v>1374</v>
      </c>
      <c r="E2455" s="31" t="s">
        <v>2012</v>
      </c>
      <c r="F2455" s="31" t="s">
        <v>2013</v>
      </c>
      <c r="G2455" s="34" t="s">
        <v>9701</v>
      </c>
    </row>
    <row r="2456" spans="1:7" ht="15" customHeight="1" x14ac:dyDescent="0.25">
      <c r="A2456" s="31" t="s">
        <v>2011</v>
      </c>
      <c r="B2456" s="31" t="s">
        <v>3831</v>
      </c>
      <c r="C2456" s="31" t="s">
        <v>383</v>
      </c>
      <c r="D2456" s="31" t="s">
        <v>7177</v>
      </c>
      <c r="E2456" s="31" t="s">
        <v>2012</v>
      </c>
      <c r="F2456" s="31" t="s">
        <v>2013</v>
      </c>
    </row>
    <row r="2457" spans="1:7" x14ac:dyDescent="0.25">
      <c r="A2457" s="31" t="s">
        <v>2011</v>
      </c>
      <c r="B2457" s="31" t="s">
        <v>985</v>
      </c>
      <c r="C2457" s="31" t="s">
        <v>383</v>
      </c>
      <c r="D2457" s="31" t="s">
        <v>7178</v>
      </c>
      <c r="E2457" s="31" t="s">
        <v>2012</v>
      </c>
      <c r="F2457" s="31" t="s">
        <v>2013</v>
      </c>
      <c r="G2457" s="34" t="s">
        <v>9702</v>
      </c>
    </row>
    <row r="2458" spans="1:7" x14ac:dyDescent="0.25">
      <c r="A2458" s="31" t="s">
        <v>2011</v>
      </c>
      <c r="B2458" s="31" t="s">
        <v>3832</v>
      </c>
      <c r="C2458" s="31" t="s">
        <v>383</v>
      </c>
      <c r="D2458" s="31" t="s">
        <v>7179</v>
      </c>
      <c r="E2458" s="31" t="s">
        <v>2012</v>
      </c>
      <c r="F2458" s="31" t="s">
        <v>2013</v>
      </c>
    </row>
    <row r="2459" spans="1:7" x14ac:dyDescent="0.25">
      <c r="A2459" s="31" t="s">
        <v>2011</v>
      </c>
      <c r="B2459" s="31" t="s">
        <v>263</v>
      </c>
      <c r="C2459" s="31" t="s">
        <v>383</v>
      </c>
      <c r="D2459" s="31" t="s">
        <v>1205</v>
      </c>
      <c r="E2459" s="31" t="s">
        <v>2012</v>
      </c>
      <c r="F2459" s="31" t="s">
        <v>2018</v>
      </c>
    </row>
    <row r="2460" spans="1:7" x14ac:dyDescent="0.25">
      <c r="A2460" s="31" t="s">
        <v>2011</v>
      </c>
      <c r="B2460" s="31" t="s">
        <v>611</v>
      </c>
      <c r="C2460" s="31" t="s">
        <v>383</v>
      </c>
      <c r="D2460" s="31" t="s">
        <v>7180</v>
      </c>
      <c r="E2460" s="31" t="s">
        <v>2012</v>
      </c>
      <c r="F2460" s="31" t="s">
        <v>2018</v>
      </c>
    </row>
    <row r="2461" spans="1:7" x14ac:dyDescent="0.25">
      <c r="A2461" s="31" t="s">
        <v>2011</v>
      </c>
      <c r="B2461" s="31" t="s">
        <v>3833</v>
      </c>
      <c r="C2461" s="31" t="s">
        <v>383</v>
      </c>
      <c r="D2461" s="31" t="s">
        <v>7181</v>
      </c>
      <c r="E2461" s="31" t="s">
        <v>2012</v>
      </c>
      <c r="F2461" s="31" t="s">
        <v>2017</v>
      </c>
      <c r="G2461" s="34" t="s">
        <v>2014</v>
      </c>
    </row>
    <row r="2462" spans="1:7" x14ac:dyDescent="0.25">
      <c r="A2462" s="31" t="s">
        <v>2011</v>
      </c>
      <c r="B2462" s="31" t="s">
        <v>3834</v>
      </c>
      <c r="C2462" s="31" t="s">
        <v>383</v>
      </c>
      <c r="D2462" s="31" t="s">
        <v>7182</v>
      </c>
      <c r="E2462" s="31" t="s">
        <v>2012</v>
      </c>
      <c r="F2462" s="31" t="s">
        <v>2013</v>
      </c>
    </row>
    <row r="2463" spans="1:7" x14ac:dyDescent="0.25">
      <c r="A2463" s="31" t="s">
        <v>2011</v>
      </c>
      <c r="B2463" s="31" t="s">
        <v>3835</v>
      </c>
      <c r="C2463" s="31" t="s">
        <v>383</v>
      </c>
      <c r="D2463" s="31" t="s">
        <v>7183</v>
      </c>
      <c r="E2463" s="31" t="s">
        <v>2012</v>
      </c>
      <c r="F2463" s="31" t="s">
        <v>2013</v>
      </c>
      <c r="G2463" s="34" t="s">
        <v>821</v>
      </c>
    </row>
    <row r="2464" spans="1:7" x14ac:dyDescent="0.25">
      <c r="A2464" s="31" t="s">
        <v>2011</v>
      </c>
      <c r="B2464" s="31" t="s">
        <v>3836</v>
      </c>
      <c r="C2464" s="31" t="s">
        <v>383</v>
      </c>
      <c r="D2464" s="31" t="s">
        <v>8921</v>
      </c>
      <c r="E2464" s="31" t="s">
        <v>2012</v>
      </c>
      <c r="F2464" s="31" t="s">
        <v>2028</v>
      </c>
    </row>
    <row r="2465" spans="1:7" x14ac:dyDescent="0.25">
      <c r="A2465" s="31" t="s">
        <v>2011</v>
      </c>
      <c r="B2465" s="31" t="s">
        <v>3837</v>
      </c>
      <c r="C2465" s="31" t="s">
        <v>383</v>
      </c>
      <c r="D2465" s="31" t="s">
        <v>7184</v>
      </c>
      <c r="E2465" s="31" t="s">
        <v>2012</v>
      </c>
      <c r="F2465" s="31" t="s">
        <v>2013</v>
      </c>
    </row>
    <row r="2466" spans="1:7" x14ac:dyDescent="0.25">
      <c r="A2466" s="31" t="s">
        <v>2011</v>
      </c>
      <c r="B2466" s="31" t="s">
        <v>3838</v>
      </c>
      <c r="C2466" s="31" t="s">
        <v>383</v>
      </c>
      <c r="D2466" s="31" t="s">
        <v>7185</v>
      </c>
      <c r="E2466" s="31" t="s">
        <v>2012</v>
      </c>
      <c r="F2466" s="31" t="s">
        <v>2017</v>
      </c>
      <c r="G2466" s="34" t="s">
        <v>2014</v>
      </c>
    </row>
    <row r="2467" spans="1:7" x14ac:dyDescent="0.25">
      <c r="A2467" s="31" t="s">
        <v>2011</v>
      </c>
      <c r="B2467" s="31" t="s">
        <v>265</v>
      </c>
      <c r="C2467" s="31" t="s">
        <v>383</v>
      </c>
      <c r="D2467" s="31" t="s">
        <v>1067</v>
      </c>
      <c r="E2467" s="31" t="s">
        <v>2012</v>
      </c>
      <c r="F2467" s="31" t="s">
        <v>2013</v>
      </c>
      <c r="G2467" s="34" t="s">
        <v>9703</v>
      </c>
    </row>
    <row r="2468" spans="1:7" x14ac:dyDescent="0.25">
      <c r="A2468" s="31" t="s">
        <v>2011</v>
      </c>
      <c r="B2468" s="31" t="s">
        <v>3839</v>
      </c>
      <c r="C2468" s="31" t="s">
        <v>383</v>
      </c>
      <c r="D2468" s="31" t="s">
        <v>7186</v>
      </c>
      <c r="E2468" s="31" t="s">
        <v>2012</v>
      </c>
      <c r="F2468" s="31" t="s">
        <v>2013</v>
      </c>
    </row>
    <row r="2469" spans="1:7" x14ac:dyDescent="0.25">
      <c r="A2469" s="31" t="s">
        <v>2011</v>
      </c>
      <c r="B2469" s="31" t="s">
        <v>26</v>
      </c>
      <c r="C2469" s="31" t="s">
        <v>383</v>
      </c>
      <c r="D2469" s="31" t="s">
        <v>1863</v>
      </c>
      <c r="E2469" s="31" t="s">
        <v>2012</v>
      </c>
      <c r="F2469" s="31" t="s">
        <v>2013</v>
      </c>
      <c r="G2469" s="34" t="s">
        <v>9704</v>
      </c>
    </row>
    <row r="2470" spans="1:7" x14ac:dyDescent="0.25">
      <c r="A2470" s="31" t="s">
        <v>2011</v>
      </c>
      <c r="B2470" s="31" t="s">
        <v>3840</v>
      </c>
      <c r="C2470" s="31" t="s">
        <v>383</v>
      </c>
      <c r="D2470" s="31" t="s">
        <v>7187</v>
      </c>
      <c r="E2470" s="31" t="s">
        <v>2012</v>
      </c>
      <c r="F2470" s="31" t="s">
        <v>2013</v>
      </c>
    </row>
    <row r="2471" spans="1:7" x14ac:dyDescent="0.25">
      <c r="A2471" s="31" t="s">
        <v>2011</v>
      </c>
      <c r="B2471" s="31" t="s">
        <v>2045</v>
      </c>
      <c r="C2471" s="31" t="s">
        <v>383</v>
      </c>
      <c r="D2471" s="31" t="s">
        <v>7188</v>
      </c>
      <c r="E2471" s="31" t="s">
        <v>2012</v>
      </c>
      <c r="F2471" s="31" t="s">
        <v>2018</v>
      </c>
    </row>
    <row r="2472" spans="1:7" x14ac:dyDescent="0.25">
      <c r="A2472" s="31" t="s">
        <v>2011</v>
      </c>
      <c r="B2472" s="31" t="s">
        <v>3841</v>
      </c>
      <c r="C2472" s="31" t="s">
        <v>383</v>
      </c>
      <c r="D2472" s="31" t="s">
        <v>7189</v>
      </c>
      <c r="E2472" s="31" t="s">
        <v>2012</v>
      </c>
      <c r="F2472" s="31" t="s">
        <v>2015</v>
      </c>
      <c r="G2472" s="34" t="s">
        <v>2014</v>
      </c>
    </row>
    <row r="2473" spans="1:7" x14ac:dyDescent="0.25">
      <c r="A2473" s="31" t="s">
        <v>2011</v>
      </c>
      <c r="B2473" s="31" t="s">
        <v>3841</v>
      </c>
      <c r="C2473" s="31" t="s">
        <v>383</v>
      </c>
      <c r="D2473" s="31" t="s">
        <v>7190</v>
      </c>
      <c r="E2473" s="31" t="s">
        <v>2012</v>
      </c>
      <c r="F2473" s="31" t="s">
        <v>2015</v>
      </c>
      <c r="G2473" s="34" t="s">
        <v>2032</v>
      </c>
    </row>
    <row r="2474" spans="1:7" x14ac:dyDescent="0.25">
      <c r="A2474" s="31" t="s">
        <v>2011</v>
      </c>
      <c r="B2474" s="31" t="s">
        <v>3842</v>
      </c>
      <c r="C2474" s="31" t="s">
        <v>383</v>
      </c>
      <c r="D2474" s="31" t="s">
        <v>7191</v>
      </c>
      <c r="E2474" s="31" t="s">
        <v>2012</v>
      </c>
      <c r="F2474" s="31" t="s">
        <v>2013</v>
      </c>
      <c r="G2474" s="34" t="s">
        <v>9705</v>
      </c>
    </row>
    <row r="2475" spans="1:7" x14ac:dyDescent="0.25">
      <c r="A2475" s="31" t="s">
        <v>2011</v>
      </c>
      <c r="B2475" s="31" t="s">
        <v>759</v>
      </c>
      <c r="C2475" s="31" t="s">
        <v>383</v>
      </c>
      <c r="D2475" s="31" t="s">
        <v>8922</v>
      </c>
      <c r="E2475" s="31" t="s">
        <v>2012</v>
      </c>
      <c r="F2475" s="31" t="s">
        <v>2028</v>
      </c>
    </row>
    <row r="2476" spans="1:7" ht="15" customHeight="1" x14ac:dyDescent="0.25">
      <c r="A2476" s="31" t="s">
        <v>2011</v>
      </c>
      <c r="B2476" s="31" t="s">
        <v>839</v>
      </c>
      <c r="C2476" s="31" t="s">
        <v>383</v>
      </c>
      <c r="D2476" s="31" t="s">
        <v>8923</v>
      </c>
      <c r="E2476" s="31" t="s">
        <v>2012</v>
      </c>
      <c r="F2476" s="31" t="s">
        <v>2028</v>
      </c>
    </row>
    <row r="2477" spans="1:7" x14ac:dyDescent="0.25">
      <c r="A2477" s="31" t="s">
        <v>2011</v>
      </c>
      <c r="B2477" s="31" t="s">
        <v>1557</v>
      </c>
      <c r="C2477" s="31" t="s">
        <v>383</v>
      </c>
      <c r="D2477" s="31" t="s">
        <v>8924</v>
      </c>
      <c r="E2477" s="31" t="s">
        <v>2012</v>
      </c>
      <c r="F2477" s="31" t="s">
        <v>2018</v>
      </c>
    </row>
    <row r="2478" spans="1:7" x14ac:dyDescent="0.25">
      <c r="A2478" s="31" t="s">
        <v>2011</v>
      </c>
      <c r="B2478" s="31" t="s">
        <v>3843</v>
      </c>
      <c r="C2478" s="31" t="s">
        <v>383</v>
      </c>
      <c r="D2478" s="31" t="s">
        <v>7192</v>
      </c>
      <c r="E2478" s="31" t="s">
        <v>2012</v>
      </c>
      <c r="F2478" s="31" t="s">
        <v>2013</v>
      </c>
    </row>
    <row r="2479" spans="1:7" x14ac:dyDescent="0.25">
      <c r="A2479" s="31" t="s">
        <v>2011</v>
      </c>
      <c r="B2479" s="31" t="s">
        <v>3844</v>
      </c>
      <c r="C2479" s="31" t="s">
        <v>383</v>
      </c>
      <c r="D2479" s="31" t="s">
        <v>9170</v>
      </c>
      <c r="E2479" s="31" t="s">
        <v>2012</v>
      </c>
      <c r="F2479" s="31" t="s">
        <v>2017</v>
      </c>
      <c r="G2479" s="34" t="s">
        <v>2014</v>
      </c>
    </row>
    <row r="2480" spans="1:7" x14ac:dyDescent="0.25">
      <c r="A2480" s="31" t="s">
        <v>2011</v>
      </c>
      <c r="B2480" s="31" t="s">
        <v>3845</v>
      </c>
      <c r="C2480" s="31" t="s">
        <v>383</v>
      </c>
      <c r="D2480" s="31" t="s">
        <v>7193</v>
      </c>
      <c r="E2480" s="31" t="s">
        <v>2012</v>
      </c>
      <c r="F2480" s="31" t="s">
        <v>2017</v>
      </c>
      <c r="G2480" s="34" t="s">
        <v>2014</v>
      </c>
    </row>
    <row r="2481" spans="1:7" x14ac:dyDescent="0.25">
      <c r="A2481" s="31" t="s">
        <v>2011</v>
      </c>
      <c r="B2481" s="31" t="s">
        <v>503</v>
      </c>
      <c r="C2481" s="31" t="s">
        <v>383</v>
      </c>
      <c r="D2481" s="31" t="s">
        <v>1558</v>
      </c>
      <c r="E2481" s="31" t="s">
        <v>2012</v>
      </c>
      <c r="F2481" s="31" t="s">
        <v>2018</v>
      </c>
    </row>
    <row r="2482" spans="1:7" x14ac:dyDescent="0.25">
      <c r="A2482" s="31" t="s">
        <v>2011</v>
      </c>
      <c r="B2482" s="31" t="s">
        <v>1559</v>
      </c>
      <c r="C2482" s="31" t="s">
        <v>383</v>
      </c>
      <c r="D2482" s="31" t="s">
        <v>8925</v>
      </c>
      <c r="E2482" s="31" t="s">
        <v>2012</v>
      </c>
      <c r="F2482" s="31" t="s">
        <v>2018</v>
      </c>
    </row>
    <row r="2483" spans="1:7" x14ac:dyDescent="0.25">
      <c r="A2483" s="31" t="s">
        <v>2011</v>
      </c>
      <c r="B2483" s="31" t="s">
        <v>3846</v>
      </c>
      <c r="C2483" s="31" t="s">
        <v>383</v>
      </c>
      <c r="D2483" s="31" t="s">
        <v>7194</v>
      </c>
      <c r="E2483" s="31" t="s">
        <v>2012</v>
      </c>
      <c r="F2483" s="31" t="s">
        <v>2018</v>
      </c>
    </row>
    <row r="2484" spans="1:7" x14ac:dyDescent="0.25">
      <c r="A2484" s="31" t="s">
        <v>2011</v>
      </c>
      <c r="B2484" s="31" t="s">
        <v>760</v>
      </c>
      <c r="C2484" s="31" t="s">
        <v>383</v>
      </c>
      <c r="D2484" s="31" t="s">
        <v>8926</v>
      </c>
      <c r="E2484" s="31" t="s">
        <v>2012</v>
      </c>
      <c r="F2484" s="31" t="s">
        <v>2028</v>
      </c>
    </row>
    <row r="2485" spans="1:7" x14ac:dyDescent="0.25">
      <c r="A2485" s="31" t="s">
        <v>2011</v>
      </c>
      <c r="B2485" s="31" t="s">
        <v>3847</v>
      </c>
      <c r="C2485" s="31" t="s">
        <v>383</v>
      </c>
      <c r="D2485" s="31" t="s">
        <v>7195</v>
      </c>
      <c r="E2485" s="31" t="s">
        <v>2012</v>
      </c>
      <c r="F2485" s="31" t="s">
        <v>2013</v>
      </c>
    </row>
    <row r="2486" spans="1:7" x14ac:dyDescent="0.25">
      <c r="A2486" s="31" t="s">
        <v>2011</v>
      </c>
      <c r="B2486" s="31" t="s">
        <v>3848</v>
      </c>
      <c r="C2486" s="31" t="s">
        <v>383</v>
      </c>
      <c r="D2486" s="31" t="s">
        <v>7196</v>
      </c>
      <c r="E2486" s="31" t="s">
        <v>2012</v>
      </c>
      <c r="F2486" s="31" t="s">
        <v>2018</v>
      </c>
    </row>
    <row r="2487" spans="1:7" x14ac:dyDescent="0.25">
      <c r="A2487" s="31" t="s">
        <v>2011</v>
      </c>
      <c r="B2487" s="31" t="s">
        <v>840</v>
      </c>
      <c r="C2487" s="31" t="s">
        <v>383</v>
      </c>
      <c r="D2487" s="31" t="s">
        <v>8927</v>
      </c>
      <c r="E2487" s="31" t="s">
        <v>2012</v>
      </c>
      <c r="F2487" s="31" t="s">
        <v>2028</v>
      </c>
    </row>
    <row r="2488" spans="1:7" x14ac:dyDescent="0.25">
      <c r="A2488" s="31" t="s">
        <v>2011</v>
      </c>
      <c r="B2488" s="31" t="s">
        <v>908</v>
      </c>
      <c r="C2488" s="31" t="s">
        <v>383</v>
      </c>
      <c r="D2488" s="31" t="s">
        <v>9925</v>
      </c>
      <c r="E2488" s="31" t="s">
        <v>2012</v>
      </c>
      <c r="F2488" s="31" t="s">
        <v>2013</v>
      </c>
      <c r="G2488" s="34" t="s">
        <v>9926</v>
      </c>
    </row>
    <row r="2489" spans="1:7" x14ac:dyDescent="0.25">
      <c r="A2489" s="31" t="s">
        <v>2011</v>
      </c>
      <c r="B2489" s="31" t="s">
        <v>3849</v>
      </c>
      <c r="C2489" s="31" t="s">
        <v>383</v>
      </c>
      <c r="D2489" s="31" t="s">
        <v>7197</v>
      </c>
      <c r="E2489" s="31" t="s">
        <v>2012</v>
      </c>
      <c r="F2489" s="31" t="s">
        <v>2013</v>
      </c>
    </row>
    <row r="2490" spans="1:7" x14ac:dyDescent="0.25">
      <c r="A2490" s="31" t="s">
        <v>2011</v>
      </c>
      <c r="B2490" s="31" t="s">
        <v>589</v>
      </c>
      <c r="C2490" s="31" t="s">
        <v>383</v>
      </c>
      <c r="D2490" s="31" t="s">
        <v>7198</v>
      </c>
      <c r="E2490" s="31" t="s">
        <v>2012</v>
      </c>
      <c r="F2490" s="31" t="s">
        <v>2018</v>
      </c>
    </row>
    <row r="2491" spans="1:7" x14ac:dyDescent="0.25">
      <c r="A2491" s="31" t="s">
        <v>2011</v>
      </c>
      <c r="B2491" s="31" t="s">
        <v>3850</v>
      </c>
      <c r="C2491" s="31" t="s">
        <v>383</v>
      </c>
      <c r="D2491" s="31" t="s">
        <v>9706</v>
      </c>
      <c r="E2491" s="31" t="s">
        <v>2012</v>
      </c>
      <c r="F2491" s="31" t="s">
        <v>2013</v>
      </c>
    </row>
    <row r="2492" spans="1:7" x14ac:dyDescent="0.25">
      <c r="A2492" s="31" t="s">
        <v>2011</v>
      </c>
      <c r="B2492" s="31" t="s">
        <v>3851</v>
      </c>
      <c r="C2492" s="31" t="s">
        <v>383</v>
      </c>
      <c r="D2492" s="31" t="s">
        <v>7199</v>
      </c>
      <c r="E2492" s="31" t="s">
        <v>2012</v>
      </c>
      <c r="F2492" s="31" t="s">
        <v>2013</v>
      </c>
    </row>
    <row r="2493" spans="1:7" x14ac:dyDescent="0.25">
      <c r="A2493" s="31" t="s">
        <v>2011</v>
      </c>
      <c r="B2493" s="31" t="s">
        <v>1560</v>
      </c>
      <c r="C2493" s="31" t="s">
        <v>383</v>
      </c>
      <c r="D2493" s="31" t="s">
        <v>7200</v>
      </c>
      <c r="E2493" s="31" t="s">
        <v>2012</v>
      </c>
      <c r="F2493" s="31" t="s">
        <v>2018</v>
      </c>
    </row>
    <row r="2494" spans="1:7" x14ac:dyDescent="0.25">
      <c r="A2494" s="31" t="s">
        <v>2011</v>
      </c>
      <c r="B2494" s="31" t="s">
        <v>3852</v>
      </c>
      <c r="C2494" s="31" t="s">
        <v>383</v>
      </c>
      <c r="D2494" s="31" t="s">
        <v>7201</v>
      </c>
      <c r="E2494" s="31" t="s">
        <v>2012</v>
      </c>
      <c r="F2494" s="31" t="s">
        <v>2018</v>
      </c>
    </row>
    <row r="2495" spans="1:7" x14ac:dyDescent="0.25">
      <c r="A2495" s="31" t="s">
        <v>2011</v>
      </c>
      <c r="B2495" s="31" t="s">
        <v>612</v>
      </c>
      <c r="C2495" s="31" t="s">
        <v>383</v>
      </c>
      <c r="D2495" s="31" t="s">
        <v>8928</v>
      </c>
      <c r="E2495" s="31" t="s">
        <v>2012</v>
      </c>
      <c r="F2495" s="31" t="s">
        <v>2018</v>
      </c>
    </row>
    <row r="2496" spans="1:7" x14ac:dyDescent="0.25">
      <c r="A2496" s="31" t="s">
        <v>2011</v>
      </c>
      <c r="B2496" s="31" t="s">
        <v>3853</v>
      </c>
      <c r="C2496" s="31" t="s">
        <v>383</v>
      </c>
      <c r="D2496" s="31" t="s">
        <v>7202</v>
      </c>
      <c r="E2496" s="31" t="s">
        <v>2012</v>
      </c>
      <c r="F2496" s="31" t="s">
        <v>2017</v>
      </c>
      <c r="G2496" s="34" t="s">
        <v>2014</v>
      </c>
    </row>
    <row r="2497" spans="1:7" x14ac:dyDescent="0.25">
      <c r="A2497" s="31" t="s">
        <v>2011</v>
      </c>
      <c r="B2497" s="31" t="s">
        <v>1561</v>
      </c>
      <c r="C2497" s="31" t="s">
        <v>383</v>
      </c>
      <c r="D2497" s="31" t="s">
        <v>8929</v>
      </c>
      <c r="E2497" s="31" t="s">
        <v>2012</v>
      </c>
      <c r="F2497" s="31" t="s">
        <v>2018</v>
      </c>
    </row>
    <row r="2498" spans="1:7" x14ac:dyDescent="0.25">
      <c r="A2498" s="31" t="s">
        <v>2011</v>
      </c>
      <c r="B2498" s="31" t="s">
        <v>909</v>
      </c>
      <c r="C2498" s="31" t="s">
        <v>383</v>
      </c>
      <c r="D2498" s="31" t="s">
        <v>9707</v>
      </c>
      <c r="E2498" s="31" t="s">
        <v>2012</v>
      </c>
      <c r="F2498" s="31" t="s">
        <v>2013</v>
      </c>
      <c r="G2498" s="34" t="s">
        <v>9708</v>
      </c>
    </row>
    <row r="2499" spans="1:7" x14ac:dyDescent="0.25">
      <c r="A2499" s="31" t="s">
        <v>2011</v>
      </c>
      <c r="B2499" s="31" t="s">
        <v>3855</v>
      </c>
      <c r="C2499" s="31" t="s">
        <v>383</v>
      </c>
      <c r="D2499" s="31" t="s">
        <v>7203</v>
      </c>
      <c r="E2499" s="31" t="s">
        <v>2012</v>
      </c>
      <c r="F2499" s="31" t="s">
        <v>2013</v>
      </c>
    </row>
    <row r="2500" spans="1:7" x14ac:dyDescent="0.25">
      <c r="A2500" s="31" t="s">
        <v>2011</v>
      </c>
      <c r="B2500" s="31" t="s">
        <v>504</v>
      </c>
      <c r="C2500" s="31" t="s">
        <v>383</v>
      </c>
      <c r="D2500" s="31" t="s">
        <v>8930</v>
      </c>
      <c r="E2500" s="31" t="s">
        <v>2012</v>
      </c>
      <c r="F2500" s="31" t="s">
        <v>2018</v>
      </c>
    </row>
    <row r="2501" spans="1:7" x14ac:dyDescent="0.25">
      <c r="A2501" s="31" t="s">
        <v>2011</v>
      </c>
      <c r="B2501" s="31" t="s">
        <v>3856</v>
      </c>
      <c r="C2501" s="31" t="s">
        <v>383</v>
      </c>
      <c r="D2501" s="31" t="s">
        <v>7204</v>
      </c>
      <c r="E2501" s="31" t="s">
        <v>2012</v>
      </c>
      <c r="F2501" s="31" t="s">
        <v>2017</v>
      </c>
      <c r="G2501" s="34" t="s">
        <v>2014</v>
      </c>
    </row>
    <row r="2502" spans="1:7" x14ac:dyDescent="0.25">
      <c r="A2502" s="31" t="s">
        <v>2011</v>
      </c>
      <c r="B2502" s="31" t="s">
        <v>3856</v>
      </c>
      <c r="C2502" s="31" t="s">
        <v>383</v>
      </c>
      <c r="D2502" s="31" t="s">
        <v>7205</v>
      </c>
      <c r="E2502" s="31" t="s">
        <v>2012</v>
      </c>
      <c r="F2502" s="31" t="s">
        <v>2013</v>
      </c>
      <c r="G2502" s="34" t="s">
        <v>3857</v>
      </c>
    </row>
    <row r="2503" spans="1:7" x14ac:dyDescent="0.25">
      <c r="A2503" s="31" t="s">
        <v>2011</v>
      </c>
      <c r="B2503" s="31" t="s">
        <v>3858</v>
      </c>
      <c r="C2503" s="31" t="s">
        <v>383</v>
      </c>
      <c r="D2503" s="31" t="s">
        <v>7206</v>
      </c>
      <c r="E2503" s="31" t="s">
        <v>2012</v>
      </c>
      <c r="F2503" s="31" t="s">
        <v>2013</v>
      </c>
      <c r="G2503" s="34" t="s">
        <v>639</v>
      </c>
    </row>
    <row r="2504" spans="1:7" x14ac:dyDescent="0.25">
      <c r="A2504" s="31" t="s">
        <v>2011</v>
      </c>
      <c r="B2504" s="31" t="s">
        <v>3859</v>
      </c>
      <c r="C2504" s="31" t="s">
        <v>383</v>
      </c>
      <c r="D2504" s="31" t="s">
        <v>7207</v>
      </c>
      <c r="E2504" s="31" t="s">
        <v>2012</v>
      </c>
      <c r="F2504" s="31" t="s">
        <v>2013</v>
      </c>
      <c r="G2504" s="34" t="s">
        <v>9709</v>
      </c>
    </row>
    <row r="2505" spans="1:7" x14ac:dyDescent="0.25">
      <c r="A2505" s="31" t="s">
        <v>2011</v>
      </c>
      <c r="B2505" s="31" t="s">
        <v>374</v>
      </c>
      <c r="C2505" s="31" t="s">
        <v>383</v>
      </c>
      <c r="D2505" s="31" t="s">
        <v>1095</v>
      </c>
      <c r="E2505" s="31" t="s">
        <v>2012</v>
      </c>
      <c r="F2505" s="31" t="s">
        <v>2013</v>
      </c>
      <c r="G2505" s="34" t="s">
        <v>9710</v>
      </c>
    </row>
    <row r="2506" spans="1:7" x14ac:dyDescent="0.25">
      <c r="A2506" s="31" t="s">
        <v>2011</v>
      </c>
      <c r="B2506" s="31" t="s">
        <v>3860</v>
      </c>
      <c r="C2506" s="31" t="s">
        <v>383</v>
      </c>
      <c r="D2506" s="31" t="s">
        <v>7208</v>
      </c>
      <c r="E2506" s="31" t="s">
        <v>2012</v>
      </c>
      <c r="F2506" s="31" t="s">
        <v>2013</v>
      </c>
      <c r="G2506" s="34" t="s">
        <v>793</v>
      </c>
    </row>
    <row r="2507" spans="1:7" x14ac:dyDescent="0.25">
      <c r="A2507" s="31" t="s">
        <v>2011</v>
      </c>
      <c r="B2507" s="31" t="s">
        <v>3861</v>
      </c>
      <c r="C2507" s="31" t="s">
        <v>383</v>
      </c>
      <c r="D2507" s="31" t="s">
        <v>7209</v>
      </c>
      <c r="E2507" s="31" t="s">
        <v>2012</v>
      </c>
      <c r="F2507" s="31" t="s">
        <v>2013</v>
      </c>
    </row>
    <row r="2508" spans="1:7" x14ac:dyDescent="0.25">
      <c r="A2508" s="31" t="s">
        <v>2011</v>
      </c>
      <c r="B2508" s="31" t="s">
        <v>3862</v>
      </c>
      <c r="C2508" s="31" t="s">
        <v>383</v>
      </c>
      <c r="D2508" s="31" t="s">
        <v>7210</v>
      </c>
      <c r="E2508" s="31" t="s">
        <v>2012</v>
      </c>
      <c r="F2508" s="31" t="s">
        <v>2013</v>
      </c>
    </row>
    <row r="2509" spans="1:7" x14ac:dyDescent="0.25">
      <c r="A2509" s="31" t="s">
        <v>2011</v>
      </c>
      <c r="B2509" s="31" t="s">
        <v>3863</v>
      </c>
      <c r="C2509" s="31" t="s">
        <v>383</v>
      </c>
      <c r="D2509" s="31" t="s">
        <v>7211</v>
      </c>
      <c r="E2509" s="31" t="s">
        <v>2012</v>
      </c>
      <c r="F2509" s="31" t="s">
        <v>2013</v>
      </c>
    </row>
    <row r="2510" spans="1:7" x14ac:dyDescent="0.25">
      <c r="A2510" s="31" t="s">
        <v>2011</v>
      </c>
      <c r="B2510" s="31" t="s">
        <v>3864</v>
      </c>
      <c r="C2510" s="31" t="s">
        <v>383</v>
      </c>
      <c r="D2510" s="31" t="s">
        <v>7212</v>
      </c>
      <c r="E2510" s="31" t="s">
        <v>2012</v>
      </c>
      <c r="F2510" s="31" t="s">
        <v>2013</v>
      </c>
    </row>
    <row r="2511" spans="1:7" x14ac:dyDescent="0.25">
      <c r="A2511" s="31" t="s">
        <v>2011</v>
      </c>
      <c r="B2511" s="31" t="s">
        <v>3865</v>
      </c>
      <c r="C2511" s="31" t="s">
        <v>383</v>
      </c>
      <c r="D2511" s="31" t="s">
        <v>7213</v>
      </c>
      <c r="E2511" s="31" t="s">
        <v>2012</v>
      </c>
      <c r="F2511" s="31" t="s">
        <v>2013</v>
      </c>
    </row>
    <row r="2512" spans="1:7" x14ac:dyDescent="0.25">
      <c r="A2512" s="31" t="s">
        <v>2011</v>
      </c>
      <c r="B2512" s="31" t="s">
        <v>3866</v>
      </c>
      <c r="C2512" s="31" t="s">
        <v>383</v>
      </c>
      <c r="D2512" s="31" t="s">
        <v>7214</v>
      </c>
      <c r="E2512" s="31" t="s">
        <v>2012</v>
      </c>
      <c r="F2512" s="31" t="s">
        <v>2013</v>
      </c>
    </row>
    <row r="2513" spans="1:7" x14ac:dyDescent="0.25">
      <c r="A2513" s="31" t="s">
        <v>2011</v>
      </c>
      <c r="B2513" s="31" t="s">
        <v>3867</v>
      </c>
      <c r="C2513" s="31" t="s">
        <v>383</v>
      </c>
      <c r="D2513" s="31" t="s">
        <v>7215</v>
      </c>
      <c r="E2513" s="31" t="s">
        <v>2012</v>
      </c>
      <c r="F2513" s="31" t="s">
        <v>2015</v>
      </c>
      <c r="G2513" s="34" t="s">
        <v>2014</v>
      </c>
    </row>
    <row r="2514" spans="1:7" x14ac:dyDescent="0.25">
      <c r="A2514" s="31" t="s">
        <v>2011</v>
      </c>
      <c r="B2514" s="31" t="s">
        <v>3867</v>
      </c>
      <c r="C2514" s="31" t="s">
        <v>383</v>
      </c>
      <c r="D2514" s="31" t="s">
        <v>7216</v>
      </c>
      <c r="E2514" s="31" t="s">
        <v>2012</v>
      </c>
      <c r="F2514" s="31" t="s">
        <v>2015</v>
      </c>
      <c r="G2514" s="34" t="s">
        <v>2032</v>
      </c>
    </row>
    <row r="2515" spans="1:7" x14ac:dyDescent="0.25">
      <c r="A2515" s="31" t="s">
        <v>2011</v>
      </c>
      <c r="B2515" s="31" t="s">
        <v>3868</v>
      </c>
      <c r="C2515" s="31" t="s">
        <v>383</v>
      </c>
      <c r="D2515" s="31" t="s">
        <v>7217</v>
      </c>
      <c r="E2515" s="31" t="s">
        <v>2012</v>
      </c>
      <c r="F2515" s="31" t="s">
        <v>2013</v>
      </c>
    </row>
    <row r="2516" spans="1:7" x14ac:dyDescent="0.25">
      <c r="A2516" s="31" t="s">
        <v>2011</v>
      </c>
      <c r="B2516" s="31" t="s">
        <v>505</v>
      </c>
      <c r="C2516" s="31" t="s">
        <v>383</v>
      </c>
      <c r="D2516" s="31" t="s">
        <v>9318</v>
      </c>
      <c r="E2516" s="31" t="s">
        <v>2012</v>
      </c>
      <c r="F2516" s="31" t="s">
        <v>2018</v>
      </c>
      <c r="G2516" s="34" t="s">
        <v>9255</v>
      </c>
    </row>
    <row r="2517" spans="1:7" x14ac:dyDescent="0.25">
      <c r="A2517" s="31" t="s">
        <v>2011</v>
      </c>
      <c r="B2517" s="31" t="s">
        <v>3404</v>
      </c>
      <c r="C2517" s="31" t="s">
        <v>383</v>
      </c>
      <c r="D2517" s="31" t="s">
        <v>8931</v>
      </c>
      <c r="E2517" s="31" t="s">
        <v>2012</v>
      </c>
      <c r="F2517" s="31" t="s">
        <v>2018</v>
      </c>
    </row>
    <row r="2518" spans="1:7" x14ac:dyDescent="0.25">
      <c r="A2518" s="31" t="s">
        <v>2011</v>
      </c>
      <c r="B2518" s="31" t="s">
        <v>3869</v>
      </c>
      <c r="C2518" s="31" t="s">
        <v>383</v>
      </c>
      <c r="D2518" s="31" t="s">
        <v>7218</v>
      </c>
      <c r="E2518" s="31" t="s">
        <v>2012</v>
      </c>
      <c r="F2518" s="31" t="s">
        <v>2013</v>
      </c>
      <c r="G2518" s="34" t="s">
        <v>608</v>
      </c>
    </row>
    <row r="2519" spans="1:7" x14ac:dyDescent="0.25">
      <c r="A2519" s="31" t="s">
        <v>2011</v>
      </c>
      <c r="B2519" s="31" t="s">
        <v>3870</v>
      </c>
      <c r="C2519" s="31" t="s">
        <v>383</v>
      </c>
      <c r="D2519" s="31" t="s">
        <v>7219</v>
      </c>
      <c r="E2519" s="31" t="s">
        <v>2012</v>
      </c>
      <c r="F2519" s="31" t="s">
        <v>2013</v>
      </c>
      <c r="G2519" s="34" t="s">
        <v>36</v>
      </c>
    </row>
    <row r="2520" spans="1:7" x14ac:dyDescent="0.25">
      <c r="A2520" s="31" t="s">
        <v>2011</v>
      </c>
      <c r="B2520" s="31" t="s">
        <v>3871</v>
      </c>
      <c r="C2520" s="31" t="s">
        <v>383</v>
      </c>
      <c r="D2520" s="31" t="s">
        <v>7220</v>
      </c>
      <c r="E2520" s="31" t="s">
        <v>2012</v>
      </c>
      <c r="F2520" s="31" t="s">
        <v>2013</v>
      </c>
    </row>
    <row r="2521" spans="1:7" x14ac:dyDescent="0.25">
      <c r="A2521" s="31" t="s">
        <v>2011</v>
      </c>
      <c r="B2521" s="31" t="s">
        <v>3872</v>
      </c>
      <c r="C2521" s="31" t="s">
        <v>383</v>
      </c>
      <c r="D2521" s="31" t="s">
        <v>7221</v>
      </c>
      <c r="E2521" s="31" t="s">
        <v>2012</v>
      </c>
      <c r="F2521" s="31" t="s">
        <v>2013</v>
      </c>
    </row>
    <row r="2522" spans="1:7" x14ac:dyDescent="0.25">
      <c r="A2522" s="31" t="s">
        <v>2011</v>
      </c>
      <c r="B2522" s="31" t="s">
        <v>3873</v>
      </c>
      <c r="C2522" s="31" t="s">
        <v>383</v>
      </c>
      <c r="D2522" s="31" t="s">
        <v>7222</v>
      </c>
      <c r="E2522" s="31" t="s">
        <v>2012</v>
      </c>
      <c r="F2522" s="31" t="s">
        <v>2017</v>
      </c>
      <c r="G2522" s="34" t="s">
        <v>2014</v>
      </c>
    </row>
    <row r="2523" spans="1:7" x14ac:dyDescent="0.25">
      <c r="A2523" s="31" t="s">
        <v>2011</v>
      </c>
      <c r="B2523" s="31" t="s">
        <v>3874</v>
      </c>
      <c r="C2523" s="31" t="s">
        <v>383</v>
      </c>
      <c r="D2523" s="31" t="s">
        <v>7223</v>
      </c>
      <c r="E2523" s="31" t="s">
        <v>2012</v>
      </c>
      <c r="F2523" s="31" t="s">
        <v>2013</v>
      </c>
    </row>
    <row r="2524" spans="1:7" x14ac:dyDescent="0.25">
      <c r="A2524" s="31" t="s">
        <v>2011</v>
      </c>
      <c r="B2524" s="31" t="s">
        <v>506</v>
      </c>
      <c r="C2524" s="31" t="s">
        <v>383</v>
      </c>
      <c r="D2524" s="31" t="s">
        <v>7224</v>
      </c>
      <c r="E2524" s="31" t="s">
        <v>2012</v>
      </c>
      <c r="F2524" s="31" t="s">
        <v>2018</v>
      </c>
    </row>
    <row r="2525" spans="1:7" x14ac:dyDescent="0.25">
      <c r="A2525" s="31" t="s">
        <v>2011</v>
      </c>
      <c r="B2525" s="31" t="s">
        <v>3875</v>
      </c>
      <c r="C2525" s="31" t="s">
        <v>383</v>
      </c>
      <c r="D2525" s="31" t="s">
        <v>7225</v>
      </c>
      <c r="E2525" s="31" t="s">
        <v>2012</v>
      </c>
      <c r="F2525" s="31" t="s">
        <v>2013</v>
      </c>
      <c r="G2525" s="34" t="s">
        <v>1419</v>
      </c>
    </row>
    <row r="2526" spans="1:7" x14ac:dyDescent="0.25">
      <c r="A2526" s="31" t="s">
        <v>2011</v>
      </c>
      <c r="B2526" s="31" t="s">
        <v>3876</v>
      </c>
      <c r="C2526" s="31" t="s">
        <v>383</v>
      </c>
      <c r="D2526" s="31" t="s">
        <v>7226</v>
      </c>
      <c r="E2526" s="31" t="s">
        <v>2012</v>
      </c>
      <c r="F2526" s="31" t="s">
        <v>2013</v>
      </c>
    </row>
    <row r="2527" spans="1:7" ht="15" customHeight="1" x14ac:dyDescent="0.25">
      <c r="A2527" s="31" t="s">
        <v>2011</v>
      </c>
      <c r="B2527" s="31" t="s">
        <v>3877</v>
      </c>
      <c r="C2527" s="31" t="s">
        <v>383</v>
      </c>
      <c r="D2527" s="31" t="s">
        <v>7227</v>
      </c>
      <c r="E2527" s="31" t="s">
        <v>2012</v>
      </c>
      <c r="F2527" s="31" t="s">
        <v>2013</v>
      </c>
    </row>
    <row r="2528" spans="1:7" x14ac:dyDescent="0.25">
      <c r="A2528" s="31" t="s">
        <v>2011</v>
      </c>
      <c r="B2528" s="31" t="s">
        <v>3878</v>
      </c>
      <c r="C2528" s="31" t="s">
        <v>383</v>
      </c>
      <c r="D2528" s="31" t="s">
        <v>7228</v>
      </c>
      <c r="E2528" s="31" t="s">
        <v>2012</v>
      </c>
      <c r="F2528" s="31" t="s">
        <v>2013</v>
      </c>
    </row>
    <row r="2529" spans="1:7" x14ac:dyDescent="0.25">
      <c r="A2529" s="31" t="s">
        <v>2011</v>
      </c>
      <c r="B2529" s="31" t="s">
        <v>3879</v>
      </c>
      <c r="C2529" s="31" t="s">
        <v>383</v>
      </c>
      <c r="D2529" s="31" t="s">
        <v>7229</v>
      </c>
      <c r="E2529" s="31" t="s">
        <v>2012</v>
      </c>
      <c r="F2529" s="31" t="s">
        <v>2013</v>
      </c>
    </row>
    <row r="2530" spans="1:7" x14ac:dyDescent="0.25">
      <c r="A2530" s="31" t="s">
        <v>2011</v>
      </c>
      <c r="B2530" s="31" t="s">
        <v>3880</v>
      </c>
      <c r="C2530" s="31" t="s">
        <v>383</v>
      </c>
      <c r="D2530" s="31" t="s">
        <v>7230</v>
      </c>
      <c r="E2530" s="31" t="s">
        <v>2012</v>
      </c>
      <c r="F2530" s="31" t="s">
        <v>2013</v>
      </c>
    </row>
    <row r="2531" spans="1:7" x14ac:dyDescent="0.25">
      <c r="A2531" s="31" t="s">
        <v>2011</v>
      </c>
      <c r="B2531" s="31" t="s">
        <v>3881</v>
      </c>
      <c r="C2531" s="31" t="s">
        <v>383</v>
      </c>
      <c r="D2531" s="31" t="s">
        <v>7231</v>
      </c>
      <c r="E2531" s="31" t="s">
        <v>2012</v>
      </c>
      <c r="F2531" s="31" t="s">
        <v>2018</v>
      </c>
    </row>
    <row r="2532" spans="1:7" x14ac:dyDescent="0.25">
      <c r="A2532" s="31" t="s">
        <v>2011</v>
      </c>
      <c r="B2532" s="31" t="s">
        <v>507</v>
      </c>
      <c r="C2532" s="31" t="s">
        <v>383</v>
      </c>
      <c r="D2532" s="31" t="s">
        <v>7232</v>
      </c>
      <c r="E2532" s="31" t="s">
        <v>2012</v>
      </c>
      <c r="F2532" s="31" t="s">
        <v>2018</v>
      </c>
    </row>
    <row r="2533" spans="1:7" x14ac:dyDescent="0.25">
      <c r="A2533" s="31" t="s">
        <v>2011</v>
      </c>
      <c r="B2533" s="31" t="s">
        <v>910</v>
      </c>
      <c r="C2533" s="31" t="s">
        <v>383</v>
      </c>
      <c r="D2533" s="31" t="s">
        <v>1186</v>
      </c>
      <c r="E2533" s="31" t="s">
        <v>2012</v>
      </c>
      <c r="F2533" s="31" t="s">
        <v>2013</v>
      </c>
      <c r="G2533" s="34" t="s">
        <v>9711</v>
      </c>
    </row>
    <row r="2534" spans="1:7" x14ac:dyDescent="0.25">
      <c r="A2534" s="31" t="s">
        <v>2011</v>
      </c>
      <c r="B2534" s="31" t="s">
        <v>3882</v>
      </c>
      <c r="C2534" s="31" t="s">
        <v>383</v>
      </c>
      <c r="D2534" s="31" t="s">
        <v>7233</v>
      </c>
      <c r="E2534" s="31" t="s">
        <v>2012</v>
      </c>
      <c r="F2534" s="31" t="s">
        <v>2013</v>
      </c>
      <c r="G2534" s="34" t="s">
        <v>734</v>
      </c>
    </row>
    <row r="2535" spans="1:7" x14ac:dyDescent="0.25">
      <c r="A2535" s="31" t="s">
        <v>2011</v>
      </c>
      <c r="B2535" s="31" t="s">
        <v>1721</v>
      </c>
      <c r="C2535" s="31" t="s">
        <v>383</v>
      </c>
      <c r="D2535" s="31" t="s">
        <v>7234</v>
      </c>
      <c r="E2535" s="31" t="s">
        <v>2012</v>
      </c>
      <c r="F2535" s="31" t="s">
        <v>2013</v>
      </c>
      <c r="G2535" s="34" t="s">
        <v>3883</v>
      </c>
    </row>
    <row r="2536" spans="1:7" x14ac:dyDescent="0.25">
      <c r="A2536" s="31" t="s">
        <v>2011</v>
      </c>
      <c r="B2536" s="31" t="s">
        <v>3884</v>
      </c>
      <c r="C2536" s="31" t="s">
        <v>383</v>
      </c>
      <c r="D2536" s="31" t="s">
        <v>7235</v>
      </c>
      <c r="E2536" s="31" t="s">
        <v>2012</v>
      </c>
      <c r="F2536" s="31" t="s">
        <v>2013</v>
      </c>
      <c r="G2536" s="34" t="s">
        <v>734</v>
      </c>
    </row>
    <row r="2537" spans="1:7" x14ac:dyDescent="0.25">
      <c r="A2537" s="31" t="s">
        <v>2011</v>
      </c>
      <c r="B2537" s="31" t="s">
        <v>3885</v>
      </c>
      <c r="C2537" s="31" t="s">
        <v>383</v>
      </c>
      <c r="D2537" s="31" t="s">
        <v>7236</v>
      </c>
      <c r="E2537" s="31" t="s">
        <v>2012</v>
      </c>
      <c r="F2537" s="31" t="s">
        <v>2013</v>
      </c>
      <c r="G2537" s="34" t="s">
        <v>240</v>
      </c>
    </row>
    <row r="2538" spans="1:7" x14ac:dyDescent="0.25">
      <c r="A2538" s="31" t="s">
        <v>2011</v>
      </c>
      <c r="B2538" s="31" t="s">
        <v>3886</v>
      </c>
      <c r="C2538" s="31" t="s">
        <v>383</v>
      </c>
      <c r="D2538" s="31" t="s">
        <v>7237</v>
      </c>
      <c r="E2538" s="31" t="s">
        <v>2012</v>
      </c>
      <c r="F2538" s="31" t="s">
        <v>2013</v>
      </c>
      <c r="G2538" s="34" t="s">
        <v>650</v>
      </c>
    </row>
    <row r="2539" spans="1:7" x14ac:dyDescent="0.25">
      <c r="A2539" s="31" t="s">
        <v>2011</v>
      </c>
      <c r="B2539" s="31" t="s">
        <v>3887</v>
      </c>
      <c r="C2539" s="31" t="s">
        <v>383</v>
      </c>
      <c r="D2539" s="31" t="s">
        <v>7238</v>
      </c>
      <c r="E2539" s="31" t="s">
        <v>2012</v>
      </c>
      <c r="F2539" s="31" t="s">
        <v>2013</v>
      </c>
    </row>
    <row r="2540" spans="1:7" x14ac:dyDescent="0.25">
      <c r="A2540" s="31" t="s">
        <v>2011</v>
      </c>
      <c r="B2540" s="31" t="s">
        <v>3888</v>
      </c>
      <c r="C2540" s="31" t="s">
        <v>383</v>
      </c>
      <c r="D2540" s="31" t="s">
        <v>7239</v>
      </c>
      <c r="E2540" s="31" t="s">
        <v>2012</v>
      </c>
      <c r="F2540" s="31" t="s">
        <v>2017</v>
      </c>
      <c r="G2540" s="34" t="s">
        <v>2014</v>
      </c>
    </row>
    <row r="2541" spans="1:7" x14ac:dyDescent="0.25">
      <c r="A2541" s="31" t="s">
        <v>2011</v>
      </c>
      <c r="B2541" s="31" t="s">
        <v>3889</v>
      </c>
      <c r="C2541" s="31" t="s">
        <v>383</v>
      </c>
      <c r="D2541" s="31" t="s">
        <v>7240</v>
      </c>
      <c r="E2541" s="31" t="s">
        <v>2012</v>
      </c>
      <c r="F2541" s="31" t="s">
        <v>2017</v>
      </c>
      <c r="G2541" s="34" t="s">
        <v>2014</v>
      </c>
    </row>
    <row r="2542" spans="1:7" ht="15" customHeight="1" x14ac:dyDescent="0.25">
      <c r="A2542" s="31" t="s">
        <v>2011</v>
      </c>
      <c r="B2542" s="31" t="s">
        <v>176</v>
      </c>
      <c r="C2542" s="31" t="s">
        <v>383</v>
      </c>
      <c r="D2542" s="31" t="s">
        <v>1163</v>
      </c>
      <c r="E2542" s="31" t="s">
        <v>2012</v>
      </c>
      <c r="F2542" s="31" t="s">
        <v>2018</v>
      </c>
    </row>
    <row r="2543" spans="1:7" x14ac:dyDescent="0.25">
      <c r="A2543" s="31" t="s">
        <v>2011</v>
      </c>
      <c r="B2543" s="31" t="s">
        <v>3890</v>
      </c>
      <c r="C2543" s="31" t="s">
        <v>383</v>
      </c>
      <c r="D2543" s="31" t="s">
        <v>7241</v>
      </c>
      <c r="E2543" s="31" t="s">
        <v>2012</v>
      </c>
      <c r="F2543" s="31" t="s">
        <v>2017</v>
      </c>
      <c r="G2543" s="34" t="s">
        <v>2014</v>
      </c>
    </row>
    <row r="2544" spans="1:7" x14ac:dyDescent="0.25">
      <c r="A2544" s="31" t="s">
        <v>2011</v>
      </c>
      <c r="B2544" s="31" t="s">
        <v>3891</v>
      </c>
      <c r="C2544" s="31" t="s">
        <v>383</v>
      </c>
      <c r="D2544" s="31" t="s">
        <v>7242</v>
      </c>
      <c r="E2544" s="31" t="s">
        <v>2012</v>
      </c>
      <c r="F2544" s="31" t="s">
        <v>2013</v>
      </c>
      <c r="G2544" s="34" t="s">
        <v>612</v>
      </c>
    </row>
    <row r="2545" spans="1:7" x14ac:dyDescent="0.25">
      <c r="A2545" s="31" t="s">
        <v>2011</v>
      </c>
      <c r="B2545" s="31" t="s">
        <v>3892</v>
      </c>
      <c r="C2545" s="31" t="s">
        <v>383</v>
      </c>
      <c r="D2545" s="31" t="s">
        <v>7243</v>
      </c>
      <c r="E2545" s="31" t="s">
        <v>2012</v>
      </c>
      <c r="F2545" s="31" t="s">
        <v>2013</v>
      </c>
    </row>
    <row r="2546" spans="1:7" x14ac:dyDescent="0.25">
      <c r="A2546" s="31" t="s">
        <v>2011</v>
      </c>
      <c r="B2546" s="31" t="s">
        <v>3893</v>
      </c>
      <c r="C2546" s="31" t="s">
        <v>383</v>
      </c>
      <c r="D2546" s="31" t="s">
        <v>7244</v>
      </c>
      <c r="E2546" s="31" t="s">
        <v>2012</v>
      </c>
      <c r="F2546" s="31" t="s">
        <v>2018</v>
      </c>
    </row>
    <row r="2547" spans="1:7" x14ac:dyDescent="0.25">
      <c r="A2547" s="31" t="s">
        <v>2011</v>
      </c>
      <c r="B2547" s="31" t="s">
        <v>179</v>
      </c>
      <c r="C2547" s="31" t="s">
        <v>383</v>
      </c>
      <c r="D2547" s="31" t="s">
        <v>1165</v>
      </c>
      <c r="E2547" s="31" t="s">
        <v>2012</v>
      </c>
      <c r="F2547" s="31" t="s">
        <v>2018</v>
      </c>
    </row>
    <row r="2548" spans="1:7" x14ac:dyDescent="0.25">
      <c r="A2548" s="31" t="s">
        <v>2011</v>
      </c>
      <c r="B2548" s="31" t="s">
        <v>3894</v>
      </c>
      <c r="C2548" s="31" t="s">
        <v>383</v>
      </c>
      <c r="D2548" s="31" t="s">
        <v>7245</v>
      </c>
      <c r="E2548" s="31" t="s">
        <v>2012</v>
      </c>
      <c r="F2548" s="31" t="s">
        <v>2018</v>
      </c>
    </row>
    <row r="2549" spans="1:7" x14ac:dyDescent="0.25">
      <c r="A2549" s="31" t="s">
        <v>2011</v>
      </c>
      <c r="B2549" s="31" t="s">
        <v>3895</v>
      </c>
      <c r="C2549" s="31" t="s">
        <v>383</v>
      </c>
      <c r="D2549" s="31" t="s">
        <v>8932</v>
      </c>
      <c r="E2549" s="31" t="s">
        <v>2012</v>
      </c>
      <c r="F2549" s="31" t="s">
        <v>2018</v>
      </c>
    </row>
    <row r="2550" spans="1:7" x14ac:dyDescent="0.25">
      <c r="A2550" s="31" t="s">
        <v>2011</v>
      </c>
      <c r="B2550" s="31" t="s">
        <v>3896</v>
      </c>
      <c r="C2550" s="31" t="s">
        <v>383</v>
      </c>
      <c r="D2550" s="31" t="s">
        <v>7246</v>
      </c>
      <c r="E2550" s="31" t="s">
        <v>2012</v>
      </c>
      <c r="F2550" s="31" t="s">
        <v>2013</v>
      </c>
    </row>
    <row r="2551" spans="1:7" x14ac:dyDescent="0.25">
      <c r="A2551" s="31" t="s">
        <v>2011</v>
      </c>
      <c r="B2551" s="31" t="s">
        <v>3897</v>
      </c>
      <c r="C2551" s="31" t="s">
        <v>383</v>
      </c>
      <c r="D2551" s="31" t="s">
        <v>7247</v>
      </c>
      <c r="E2551" s="31" t="s">
        <v>2012</v>
      </c>
      <c r="F2551" s="31" t="s">
        <v>2013</v>
      </c>
      <c r="G2551" s="34" t="s">
        <v>9712</v>
      </c>
    </row>
    <row r="2552" spans="1:7" x14ac:dyDescent="0.25">
      <c r="A2552" s="31" t="s">
        <v>2011</v>
      </c>
      <c r="B2552" s="31" t="s">
        <v>3898</v>
      </c>
      <c r="C2552" s="31" t="s">
        <v>383</v>
      </c>
      <c r="D2552" s="31" t="s">
        <v>7248</v>
      </c>
      <c r="E2552" s="31" t="s">
        <v>2012</v>
      </c>
      <c r="F2552" s="31" t="s">
        <v>2013</v>
      </c>
      <c r="G2552" s="34" t="s">
        <v>770</v>
      </c>
    </row>
    <row r="2553" spans="1:7" x14ac:dyDescent="0.25">
      <c r="A2553" s="31" t="s">
        <v>2011</v>
      </c>
      <c r="B2553" s="31" t="s">
        <v>54</v>
      </c>
      <c r="C2553" s="31" t="s">
        <v>383</v>
      </c>
      <c r="D2553" s="31" t="s">
        <v>1073</v>
      </c>
      <c r="E2553" s="31" t="s">
        <v>2012</v>
      </c>
      <c r="F2553" s="31" t="s">
        <v>2018</v>
      </c>
    </row>
    <row r="2554" spans="1:7" x14ac:dyDescent="0.25">
      <c r="A2554" s="31" t="s">
        <v>2011</v>
      </c>
      <c r="B2554" s="31" t="s">
        <v>1562</v>
      </c>
      <c r="C2554" s="31" t="s">
        <v>383</v>
      </c>
      <c r="D2554" s="31" t="s">
        <v>8933</v>
      </c>
      <c r="E2554" s="31" t="s">
        <v>2012</v>
      </c>
      <c r="F2554" s="31" t="s">
        <v>2018</v>
      </c>
    </row>
    <row r="2555" spans="1:7" x14ac:dyDescent="0.25">
      <c r="A2555" s="31" t="s">
        <v>2011</v>
      </c>
      <c r="B2555" s="31" t="s">
        <v>3899</v>
      </c>
      <c r="C2555" s="31" t="s">
        <v>383</v>
      </c>
      <c r="D2555" s="31" t="s">
        <v>7249</v>
      </c>
      <c r="E2555" s="31" t="s">
        <v>2012</v>
      </c>
      <c r="F2555" s="31" t="s">
        <v>2013</v>
      </c>
    </row>
    <row r="2556" spans="1:7" x14ac:dyDescent="0.25">
      <c r="A2556" s="31" t="s">
        <v>2011</v>
      </c>
      <c r="B2556" s="31" t="s">
        <v>3900</v>
      </c>
      <c r="C2556" s="31" t="s">
        <v>383</v>
      </c>
      <c r="D2556" s="31" t="s">
        <v>7250</v>
      </c>
      <c r="E2556" s="31" t="s">
        <v>2012</v>
      </c>
      <c r="F2556" s="31" t="s">
        <v>2013</v>
      </c>
      <c r="G2556" s="34" t="s">
        <v>661</v>
      </c>
    </row>
    <row r="2557" spans="1:7" x14ac:dyDescent="0.25">
      <c r="A2557" s="31" t="s">
        <v>2011</v>
      </c>
      <c r="B2557" s="31" t="s">
        <v>3901</v>
      </c>
      <c r="C2557" s="31" t="s">
        <v>383</v>
      </c>
      <c r="D2557" s="31" t="s">
        <v>7251</v>
      </c>
      <c r="E2557" s="31" t="s">
        <v>2012</v>
      </c>
      <c r="F2557" s="31" t="s">
        <v>2018</v>
      </c>
    </row>
    <row r="2558" spans="1:7" x14ac:dyDescent="0.25">
      <c r="A2558" s="31" t="s">
        <v>2011</v>
      </c>
      <c r="B2558" s="31" t="s">
        <v>1563</v>
      </c>
      <c r="C2558" s="31" t="s">
        <v>383</v>
      </c>
      <c r="D2558" s="31" t="s">
        <v>8934</v>
      </c>
      <c r="E2558" s="31" t="s">
        <v>2012</v>
      </c>
      <c r="F2558" s="31" t="s">
        <v>2018</v>
      </c>
    </row>
    <row r="2559" spans="1:7" x14ac:dyDescent="0.25">
      <c r="A2559" s="31" t="s">
        <v>2011</v>
      </c>
      <c r="B2559" s="31" t="s">
        <v>803</v>
      </c>
      <c r="C2559" s="31" t="s">
        <v>383</v>
      </c>
      <c r="D2559" s="31" t="s">
        <v>8935</v>
      </c>
      <c r="E2559" s="31" t="s">
        <v>2012</v>
      </c>
      <c r="F2559" s="31" t="s">
        <v>2028</v>
      </c>
    </row>
    <row r="2560" spans="1:7" x14ac:dyDescent="0.25">
      <c r="A2560" s="31" t="s">
        <v>2011</v>
      </c>
      <c r="B2560" s="31" t="s">
        <v>3902</v>
      </c>
      <c r="C2560" s="31" t="s">
        <v>383</v>
      </c>
      <c r="D2560" s="31" t="s">
        <v>7252</v>
      </c>
      <c r="E2560" s="31" t="s">
        <v>2012</v>
      </c>
      <c r="F2560" s="31" t="s">
        <v>2013</v>
      </c>
    </row>
    <row r="2561" spans="1:7" x14ac:dyDescent="0.25">
      <c r="A2561" s="31" t="s">
        <v>2011</v>
      </c>
      <c r="B2561" s="31" t="s">
        <v>2078</v>
      </c>
      <c r="C2561" s="31" t="s">
        <v>383</v>
      </c>
      <c r="D2561" s="31" t="s">
        <v>7253</v>
      </c>
      <c r="E2561" s="31" t="s">
        <v>2012</v>
      </c>
      <c r="F2561" s="31" t="s">
        <v>2018</v>
      </c>
    </row>
    <row r="2562" spans="1:7" x14ac:dyDescent="0.25">
      <c r="A2562" s="31" t="s">
        <v>2011</v>
      </c>
      <c r="B2562" s="31" t="s">
        <v>3903</v>
      </c>
      <c r="C2562" s="31" t="s">
        <v>383</v>
      </c>
      <c r="D2562" s="31" t="s">
        <v>7254</v>
      </c>
      <c r="E2562" s="31" t="s">
        <v>2012</v>
      </c>
      <c r="F2562" s="31" t="s">
        <v>2013</v>
      </c>
    </row>
    <row r="2563" spans="1:7" x14ac:dyDescent="0.25">
      <c r="A2563" s="31" t="s">
        <v>2011</v>
      </c>
      <c r="B2563" s="31" t="s">
        <v>3904</v>
      </c>
      <c r="C2563" s="31" t="s">
        <v>383</v>
      </c>
      <c r="D2563" s="31" t="s">
        <v>7255</v>
      </c>
      <c r="E2563" s="31" t="s">
        <v>2012</v>
      </c>
      <c r="F2563" s="31" t="s">
        <v>2013</v>
      </c>
      <c r="G2563" s="34" t="s">
        <v>248</v>
      </c>
    </row>
    <row r="2564" spans="1:7" x14ac:dyDescent="0.25">
      <c r="A2564" s="31" t="s">
        <v>2011</v>
      </c>
      <c r="B2564" s="31" t="s">
        <v>3905</v>
      </c>
      <c r="C2564" s="31" t="s">
        <v>383</v>
      </c>
      <c r="D2564" s="31" t="s">
        <v>7256</v>
      </c>
      <c r="E2564" s="31" t="s">
        <v>2012</v>
      </c>
      <c r="F2564" s="31" t="s">
        <v>2013</v>
      </c>
    </row>
    <row r="2565" spans="1:7" x14ac:dyDescent="0.25">
      <c r="A2565" s="31" t="s">
        <v>2011</v>
      </c>
      <c r="B2565" s="31" t="s">
        <v>3906</v>
      </c>
      <c r="C2565" s="31" t="s">
        <v>383</v>
      </c>
      <c r="D2565" s="31" t="s">
        <v>7257</v>
      </c>
      <c r="E2565" s="31" t="s">
        <v>2012</v>
      </c>
      <c r="F2565" s="31" t="s">
        <v>2013</v>
      </c>
    </row>
    <row r="2566" spans="1:7" x14ac:dyDescent="0.25">
      <c r="A2566" s="31" t="s">
        <v>2011</v>
      </c>
      <c r="B2566" s="31" t="s">
        <v>3907</v>
      </c>
      <c r="C2566" s="31" t="s">
        <v>383</v>
      </c>
      <c r="D2566" s="31" t="s">
        <v>7258</v>
      </c>
      <c r="E2566" s="31" t="s">
        <v>2012</v>
      </c>
      <c r="F2566" s="31" t="s">
        <v>2018</v>
      </c>
    </row>
    <row r="2567" spans="1:7" x14ac:dyDescent="0.25">
      <c r="A2567" s="31" t="s">
        <v>2011</v>
      </c>
      <c r="B2567" s="31" t="s">
        <v>3908</v>
      </c>
      <c r="C2567" s="31" t="s">
        <v>383</v>
      </c>
      <c r="D2567" s="31" t="s">
        <v>7259</v>
      </c>
      <c r="E2567" s="31" t="s">
        <v>2012</v>
      </c>
      <c r="F2567" s="31" t="s">
        <v>2018</v>
      </c>
    </row>
    <row r="2568" spans="1:7" x14ac:dyDescent="0.25">
      <c r="A2568" s="31" t="s">
        <v>2011</v>
      </c>
      <c r="B2568" s="31" t="s">
        <v>3909</v>
      </c>
      <c r="C2568" s="31" t="s">
        <v>383</v>
      </c>
      <c r="D2568" s="31" t="s">
        <v>9713</v>
      </c>
      <c r="E2568" s="31" t="s">
        <v>2012</v>
      </c>
      <c r="F2568" s="31" t="s">
        <v>2013</v>
      </c>
    </row>
    <row r="2569" spans="1:7" x14ac:dyDescent="0.25">
      <c r="A2569" s="31" t="s">
        <v>2011</v>
      </c>
      <c r="B2569" s="31" t="s">
        <v>3910</v>
      </c>
      <c r="C2569" s="31" t="s">
        <v>383</v>
      </c>
      <c r="D2569" s="31" t="s">
        <v>7260</v>
      </c>
      <c r="E2569" s="31" t="s">
        <v>2012</v>
      </c>
      <c r="F2569" s="31" t="s">
        <v>2013</v>
      </c>
    </row>
    <row r="2570" spans="1:7" x14ac:dyDescent="0.25">
      <c r="A2570" s="31" t="s">
        <v>2011</v>
      </c>
      <c r="B2570" s="31" t="s">
        <v>3911</v>
      </c>
      <c r="C2570" s="31" t="s">
        <v>383</v>
      </c>
      <c r="D2570" s="31" t="s">
        <v>7261</v>
      </c>
      <c r="E2570" s="31" t="s">
        <v>2012</v>
      </c>
      <c r="F2570" s="31" t="s">
        <v>2013</v>
      </c>
      <c r="G2570" s="34" t="s">
        <v>808</v>
      </c>
    </row>
    <row r="2571" spans="1:7" x14ac:dyDescent="0.25">
      <c r="A2571" s="31" t="s">
        <v>2011</v>
      </c>
      <c r="B2571" s="31" t="s">
        <v>804</v>
      </c>
      <c r="C2571" s="31" t="s">
        <v>383</v>
      </c>
      <c r="D2571" s="31" t="s">
        <v>8936</v>
      </c>
      <c r="E2571" s="31" t="s">
        <v>2012</v>
      </c>
      <c r="F2571" s="31" t="s">
        <v>2028</v>
      </c>
    </row>
    <row r="2572" spans="1:7" x14ac:dyDescent="0.25">
      <c r="A2572" s="31" t="s">
        <v>2011</v>
      </c>
      <c r="B2572" s="31" t="s">
        <v>3912</v>
      </c>
      <c r="C2572" s="31" t="s">
        <v>383</v>
      </c>
      <c r="D2572" s="31" t="s">
        <v>7262</v>
      </c>
      <c r="E2572" s="31" t="s">
        <v>2012</v>
      </c>
      <c r="F2572" s="31" t="s">
        <v>2013</v>
      </c>
      <c r="G2572" s="34" t="s">
        <v>804</v>
      </c>
    </row>
    <row r="2573" spans="1:7" x14ac:dyDescent="0.25">
      <c r="A2573" s="31" t="s">
        <v>2011</v>
      </c>
      <c r="B2573" s="31" t="s">
        <v>3913</v>
      </c>
      <c r="C2573" s="31" t="s">
        <v>383</v>
      </c>
      <c r="D2573" s="31" t="s">
        <v>7263</v>
      </c>
      <c r="E2573" s="31" t="s">
        <v>2012</v>
      </c>
      <c r="F2573" s="31" t="s">
        <v>2013</v>
      </c>
      <c r="G2573" s="34" t="s">
        <v>9714</v>
      </c>
    </row>
    <row r="2574" spans="1:7" x14ac:dyDescent="0.25">
      <c r="A2574" s="31" t="s">
        <v>2011</v>
      </c>
      <c r="B2574" s="31" t="s">
        <v>679</v>
      </c>
      <c r="C2574" s="31" t="s">
        <v>383</v>
      </c>
      <c r="D2574" s="31" t="s">
        <v>8937</v>
      </c>
      <c r="E2574" s="31" t="s">
        <v>2012</v>
      </c>
      <c r="F2574" s="31" t="s">
        <v>2018</v>
      </c>
    </row>
    <row r="2575" spans="1:7" x14ac:dyDescent="0.25">
      <c r="A2575" s="31" t="s">
        <v>2011</v>
      </c>
      <c r="B2575" s="31" t="s">
        <v>1564</v>
      </c>
      <c r="C2575" s="31" t="s">
        <v>383</v>
      </c>
      <c r="D2575" s="31" t="s">
        <v>7264</v>
      </c>
      <c r="E2575" s="31" t="s">
        <v>2012</v>
      </c>
      <c r="F2575" s="31" t="s">
        <v>2018</v>
      </c>
    </row>
    <row r="2576" spans="1:7" x14ac:dyDescent="0.25">
      <c r="A2576" s="31" t="s">
        <v>2011</v>
      </c>
      <c r="B2576" s="31" t="s">
        <v>3914</v>
      </c>
      <c r="C2576" s="31" t="s">
        <v>383</v>
      </c>
      <c r="D2576" s="31" t="s">
        <v>7265</v>
      </c>
      <c r="E2576" s="31" t="s">
        <v>2012</v>
      </c>
      <c r="F2576" s="31" t="s">
        <v>2013</v>
      </c>
    </row>
    <row r="2577" spans="1:7" x14ac:dyDescent="0.25">
      <c r="A2577" s="31" t="s">
        <v>2011</v>
      </c>
      <c r="B2577" s="31" t="s">
        <v>3915</v>
      </c>
      <c r="C2577" s="31" t="s">
        <v>383</v>
      </c>
      <c r="D2577" s="31" t="s">
        <v>7266</v>
      </c>
      <c r="E2577" s="31" t="s">
        <v>2012</v>
      </c>
      <c r="F2577" s="31" t="s">
        <v>2017</v>
      </c>
      <c r="G2577" s="34" t="s">
        <v>2014</v>
      </c>
    </row>
    <row r="2578" spans="1:7" x14ac:dyDescent="0.25">
      <c r="A2578" s="31" t="s">
        <v>2011</v>
      </c>
      <c r="B2578" s="31" t="s">
        <v>3405</v>
      </c>
      <c r="C2578" s="31" t="s">
        <v>383</v>
      </c>
      <c r="D2578" s="31" t="s">
        <v>8938</v>
      </c>
      <c r="E2578" s="31" t="s">
        <v>2012</v>
      </c>
      <c r="F2578" s="31" t="s">
        <v>2018</v>
      </c>
    </row>
    <row r="2579" spans="1:7" x14ac:dyDescent="0.25">
      <c r="A2579" s="31" t="s">
        <v>2011</v>
      </c>
      <c r="B2579" s="31" t="s">
        <v>3916</v>
      </c>
      <c r="C2579" s="31" t="s">
        <v>383</v>
      </c>
      <c r="D2579" s="31" t="s">
        <v>7267</v>
      </c>
      <c r="E2579" s="31" t="s">
        <v>2012</v>
      </c>
      <c r="F2579" s="31" t="s">
        <v>2013</v>
      </c>
      <c r="G2579" s="34" t="s">
        <v>9715</v>
      </c>
    </row>
    <row r="2580" spans="1:7" x14ac:dyDescent="0.25">
      <c r="A2580" s="31" t="s">
        <v>2011</v>
      </c>
      <c r="B2580" s="31" t="s">
        <v>3917</v>
      </c>
      <c r="C2580" s="31" t="s">
        <v>383</v>
      </c>
      <c r="D2580" s="31" t="s">
        <v>7268</v>
      </c>
      <c r="E2580" s="31" t="s">
        <v>2012</v>
      </c>
      <c r="F2580" s="31" t="s">
        <v>2013</v>
      </c>
      <c r="G2580" s="34" t="s">
        <v>615</v>
      </c>
    </row>
    <row r="2581" spans="1:7" x14ac:dyDescent="0.25">
      <c r="A2581" s="31" t="s">
        <v>2011</v>
      </c>
      <c r="B2581" s="31" t="s">
        <v>361</v>
      </c>
      <c r="C2581" s="31" t="s">
        <v>383</v>
      </c>
      <c r="D2581" s="31" t="s">
        <v>1235</v>
      </c>
      <c r="E2581" s="31" t="s">
        <v>2012</v>
      </c>
      <c r="F2581" s="31" t="s">
        <v>2013</v>
      </c>
      <c r="G2581" s="34" t="s">
        <v>9716</v>
      </c>
    </row>
    <row r="2582" spans="1:7" x14ac:dyDescent="0.25">
      <c r="A2582" s="31" t="s">
        <v>2011</v>
      </c>
      <c r="B2582" s="31" t="s">
        <v>1565</v>
      </c>
      <c r="C2582" s="31" t="s">
        <v>383</v>
      </c>
      <c r="D2582" s="31" t="s">
        <v>7269</v>
      </c>
      <c r="E2582" s="31" t="s">
        <v>2012</v>
      </c>
      <c r="F2582" s="31" t="s">
        <v>2018</v>
      </c>
    </row>
    <row r="2583" spans="1:7" x14ac:dyDescent="0.25">
      <c r="A2583" s="31" t="s">
        <v>2011</v>
      </c>
      <c r="B2583" s="31" t="s">
        <v>3918</v>
      </c>
      <c r="C2583" s="31" t="s">
        <v>383</v>
      </c>
      <c r="D2583" s="31" t="s">
        <v>7270</v>
      </c>
      <c r="E2583" s="31" t="s">
        <v>2012</v>
      </c>
      <c r="F2583" s="31" t="s">
        <v>2013</v>
      </c>
      <c r="G2583" s="34" t="s">
        <v>3919</v>
      </c>
    </row>
    <row r="2584" spans="1:7" x14ac:dyDescent="0.25">
      <c r="A2584" s="31" t="s">
        <v>2011</v>
      </c>
      <c r="B2584" s="31" t="s">
        <v>1566</v>
      </c>
      <c r="C2584" s="31" t="s">
        <v>383</v>
      </c>
      <c r="D2584" s="31" t="s">
        <v>7271</v>
      </c>
      <c r="E2584" s="31" t="s">
        <v>2012</v>
      </c>
      <c r="F2584" s="31" t="s">
        <v>2018</v>
      </c>
    </row>
    <row r="2585" spans="1:7" x14ac:dyDescent="0.25">
      <c r="A2585" s="31" t="s">
        <v>2011</v>
      </c>
      <c r="B2585" s="31" t="s">
        <v>3920</v>
      </c>
      <c r="C2585" s="31" t="s">
        <v>383</v>
      </c>
      <c r="D2585" s="31" t="s">
        <v>7272</v>
      </c>
      <c r="E2585" s="31" t="s">
        <v>2012</v>
      </c>
      <c r="F2585" s="31" t="s">
        <v>2018</v>
      </c>
    </row>
    <row r="2586" spans="1:7" x14ac:dyDescent="0.25">
      <c r="A2586" s="31" t="s">
        <v>2011</v>
      </c>
      <c r="B2586" s="31" t="s">
        <v>3921</v>
      </c>
      <c r="C2586" s="31" t="s">
        <v>383</v>
      </c>
      <c r="D2586" s="31" t="s">
        <v>7273</v>
      </c>
      <c r="E2586" s="31" t="s">
        <v>2012</v>
      </c>
      <c r="F2586" s="31" t="s">
        <v>2017</v>
      </c>
      <c r="G2586" s="34" t="s">
        <v>2014</v>
      </c>
    </row>
    <row r="2587" spans="1:7" x14ac:dyDescent="0.25">
      <c r="A2587" s="31" t="s">
        <v>2011</v>
      </c>
      <c r="B2587" s="31" t="s">
        <v>3922</v>
      </c>
      <c r="C2587" s="31" t="s">
        <v>383</v>
      </c>
      <c r="D2587" s="31" t="s">
        <v>7274</v>
      </c>
      <c r="E2587" s="31" t="s">
        <v>2012</v>
      </c>
      <c r="F2587" s="31" t="s">
        <v>2013</v>
      </c>
      <c r="G2587" s="34" t="s">
        <v>641</v>
      </c>
    </row>
    <row r="2588" spans="1:7" x14ac:dyDescent="0.25">
      <c r="A2588" s="31" t="s">
        <v>2011</v>
      </c>
      <c r="B2588" s="31" t="s">
        <v>3923</v>
      </c>
      <c r="C2588" s="31" t="s">
        <v>383</v>
      </c>
      <c r="D2588" s="31" t="s">
        <v>7275</v>
      </c>
      <c r="E2588" s="31" t="s">
        <v>2012</v>
      </c>
      <c r="F2588" s="31" t="s">
        <v>2013</v>
      </c>
    </row>
    <row r="2589" spans="1:7" x14ac:dyDescent="0.25">
      <c r="A2589" s="31" t="s">
        <v>2011</v>
      </c>
      <c r="B2589" s="31" t="s">
        <v>3924</v>
      </c>
      <c r="C2589" s="31" t="s">
        <v>383</v>
      </c>
      <c r="D2589" s="31" t="s">
        <v>7276</v>
      </c>
      <c r="E2589" s="31" t="s">
        <v>2012</v>
      </c>
      <c r="F2589" s="31" t="s">
        <v>2013</v>
      </c>
    </row>
    <row r="2590" spans="1:7" ht="15" customHeight="1" x14ac:dyDescent="0.25">
      <c r="A2590" s="31" t="s">
        <v>2011</v>
      </c>
      <c r="B2590" s="31" t="s">
        <v>508</v>
      </c>
      <c r="C2590" s="31" t="s">
        <v>383</v>
      </c>
      <c r="D2590" s="31" t="s">
        <v>8939</v>
      </c>
      <c r="E2590" s="31" t="s">
        <v>2012</v>
      </c>
      <c r="F2590" s="31" t="s">
        <v>2018</v>
      </c>
    </row>
    <row r="2591" spans="1:7" x14ac:dyDescent="0.25">
      <c r="A2591" s="31" t="s">
        <v>2011</v>
      </c>
      <c r="B2591" s="31" t="s">
        <v>3925</v>
      </c>
      <c r="C2591" s="31" t="s">
        <v>383</v>
      </c>
      <c r="D2591" s="31" t="s">
        <v>7277</v>
      </c>
      <c r="E2591" s="31" t="s">
        <v>2012</v>
      </c>
      <c r="F2591" s="31" t="s">
        <v>2013</v>
      </c>
    </row>
    <row r="2592" spans="1:7" x14ac:dyDescent="0.25">
      <c r="A2592" s="31" t="s">
        <v>2011</v>
      </c>
      <c r="B2592" s="31" t="s">
        <v>3926</v>
      </c>
      <c r="C2592" s="31" t="s">
        <v>383</v>
      </c>
      <c r="D2592" s="31" t="s">
        <v>7278</v>
      </c>
      <c r="E2592" s="31" t="s">
        <v>2012</v>
      </c>
      <c r="F2592" s="31" t="s">
        <v>2013</v>
      </c>
    </row>
    <row r="2593" spans="1:7" x14ac:dyDescent="0.25">
      <c r="A2593" s="31" t="s">
        <v>2011</v>
      </c>
      <c r="B2593" s="31" t="s">
        <v>3927</v>
      </c>
      <c r="C2593" s="31" t="s">
        <v>383</v>
      </c>
      <c r="D2593" s="31" t="s">
        <v>7279</v>
      </c>
      <c r="E2593" s="31" t="s">
        <v>2012</v>
      </c>
      <c r="F2593" s="31" t="s">
        <v>2013</v>
      </c>
      <c r="G2593" s="34" t="s">
        <v>1534</v>
      </c>
    </row>
    <row r="2594" spans="1:7" x14ac:dyDescent="0.25">
      <c r="A2594" s="31" t="s">
        <v>2011</v>
      </c>
      <c r="B2594" s="31" t="s">
        <v>3928</v>
      </c>
      <c r="C2594" s="31" t="s">
        <v>383</v>
      </c>
      <c r="D2594" s="31" t="s">
        <v>7280</v>
      </c>
      <c r="E2594" s="31" t="s">
        <v>2012</v>
      </c>
      <c r="F2594" s="31" t="s">
        <v>2013</v>
      </c>
    </row>
    <row r="2595" spans="1:7" x14ac:dyDescent="0.25">
      <c r="A2595" s="31" t="s">
        <v>2011</v>
      </c>
      <c r="B2595" s="31" t="s">
        <v>3929</v>
      </c>
      <c r="C2595" s="31" t="s">
        <v>383</v>
      </c>
      <c r="D2595" s="31" t="s">
        <v>8940</v>
      </c>
      <c r="E2595" s="31" t="s">
        <v>2012</v>
      </c>
      <c r="F2595" s="31" t="s">
        <v>2018</v>
      </c>
    </row>
    <row r="2596" spans="1:7" x14ac:dyDescent="0.25">
      <c r="A2596" s="31" t="s">
        <v>2011</v>
      </c>
      <c r="B2596" s="31" t="s">
        <v>805</v>
      </c>
      <c r="C2596" s="31" t="s">
        <v>383</v>
      </c>
      <c r="D2596" s="31" t="s">
        <v>8941</v>
      </c>
      <c r="E2596" s="31" t="s">
        <v>2012</v>
      </c>
      <c r="F2596" s="31" t="s">
        <v>2028</v>
      </c>
    </row>
    <row r="2597" spans="1:7" x14ac:dyDescent="0.25">
      <c r="A2597" s="31" t="s">
        <v>2011</v>
      </c>
      <c r="B2597" s="31" t="s">
        <v>3930</v>
      </c>
      <c r="C2597" s="31" t="s">
        <v>383</v>
      </c>
      <c r="D2597" s="31" t="s">
        <v>9717</v>
      </c>
      <c r="E2597" s="31" t="s">
        <v>2012</v>
      </c>
      <c r="F2597" s="31" t="s">
        <v>2013</v>
      </c>
    </row>
    <row r="2598" spans="1:7" x14ac:dyDescent="0.25">
      <c r="A2598" s="31" t="s">
        <v>2011</v>
      </c>
      <c r="B2598" s="31" t="s">
        <v>3931</v>
      </c>
      <c r="C2598" s="31" t="s">
        <v>383</v>
      </c>
      <c r="D2598" s="31" t="s">
        <v>7281</v>
      </c>
      <c r="E2598" s="31" t="s">
        <v>2012</v>
      </c>
      <c r="F2598" s="31" t="s">
        <v>2013</v>
      </c>
    </row>
    <row r="2599" spans="1:7" x14ac:dyDescent="0.25">
      <c r="A2599" s="31" t="s">
        <v>2011</v>
      </c>
      <c r="B2599" s="31" t="s">
        <v>841</v>
      </c>
      <c r="C2599" s="31" t="s">
        <v>383</v>
      </c>
      <c r="D2599" s="31" t="s">
        <v>8942</v>
      </c>
      <c r="E2599" s="31" t="s">
        <v>2012</v>
      </c>
      <c r="F2599" s="31" t="s">
        <v>2028</v>
      </c>
    </row>
    <row r="2600" spans="1:7" x14ac:dyDescent="0.25">
      <c r="A2600" s="31" t="s">
        <v>2011</v>
      </c>
      <c r="B2600" s="31" t="s">
        <v>1791</v>
      </c>
      <c r="C2600" s="31" t="s">
        <v>383</v>
      </c>
      <c r="D2600" s="31" t="s">
        <v>8943</v>
      </c>
      <c r="E2600" s="31" t="s">
        <v>2012</v>
      </c>
      <c r="F2600" s="31" t="s">
        <v>2018</v>
      </c>
    </row>
    <row r="2601" spans="1:7" x14ac:dyDescent="0.25">
      <c r="A2601" s="31" t="s">
        <v>2011</v>
      </c>
      <c r="B2601" s="31" t="s">
        <v>3932</v>
      </c>
      <c r="C2601" s="31" t="s">
        <v>383</v>
      </c>
      <c r="D2601" s="31" t="s">
        <v>7282</v>
      </c>
      <c r="E2601" s="31" t="s">
        <v>2012</v>
      </c>
      <c r="F2601" s="31" t="s">
        <v>2013</v>
      </c>
    </row>
    <row r="2602" spans="1:7" x14ac:dyDescent="0.25">
      <c r="A2602" s="31" t="s">
        <v>2011</v>
      </c>
      <c r="B2602" s="31" t="s">
        <v>3933</v>
      </c>
      <c r="C2602" s="31" t="s">
        <v>383</v>
      </c>
      <c r="D2602" s="31" t="s">
        <v>7283</v>
      </c>
      <c r="E2602" s="31" t="s">
        <v>2012</v>
      </c>
      <c r="F2602" s="31" t="s">
        <v>2018</v>
      </c>
    </row>
    <row r="2603" spans="1:7" x14ac:dyDescent="0.25">
      <c r="A2603" s="31" t="s">
        <v>2011</v>
      </c>
      <c r="B2603" s="31" t="s">
        <v>986</v>
      </c>
      <c r="C2603" s="31" t="s">
        <v>383</v>
      </c>
      <c r="D2603" s="31" t="s">
        <v>7284</v>
      </c>
      <c r="E2603" s="31" t="s">
        <v>2012</v>
      </c>
      <c r="F2603" s="31" t="s">
        <v>2013</v>
      </c>
      <c r="G2603" s="34" t="s">
        <v>3934</v>
      </c>
    </row>
    <row r="2604" spans="1:7" x14ac:dyDescent="0.25">
      <c r="A2604" s="31" t="s">
        <v>2011</v>
      </c>
      <c r="B2604" s="31" t="s">
        <v>3935</v>
      </c>
      <c r="C2604" s="31" t="s">
        <v>383</v>
      </c>
      <c r="D2604" s="31" t="s">
        <v>7285</v>
      </c>
      <c r="E2604" s="31" t="s">
        <v>2012</v>
      </c>
      <c r="F2604" s="31" t="s">
        <v>2013</v>
      </c>
    </row>
    <row r="2605" spans="1:7" x14ac:dyDescent="0.25">
      <c r="A2605" s="31" t="s">
        <v>2011</v>
      </c>
      <c r="B2605" s="31" t="s">
        <v>1567</v>
      </c>
      <c r="C2605" s="31" t="s">
        <v>383</v>
      </c>
      <c r="D2605" s="31" t="s">
        <v>7286</v>
      </c>
      <c r="E2605" s="31" t="s">
        <v>2012</v>
      </c>
      <c r="F2605" s="31" t="s">
        <v>2018</v>
      </c>
    </row>
    <row r="2606" spans="1:7" x14ac:dyDescent="0.25">
      <c r="A2606" s="31" t="s">
        <v>2011</v>
      </c>
      <c r="B2606" s="31" t="s">
        <v>948</v>
      </c>
      <c r="C2606" s="31" t="s">
        <v>383</v>
      </c>
      <c r="D2606" s="31" t="s">
        <v>1892</v>
      </c>
      <c r="E2606" s="31" t="s">
        <v>2012</v>
      </c>
      <c r="F2606" s="31" t="s">
        <v>2013</v>
      </c>
      <c r="G2606" s="34" t="s">
        <v>9718</v>
      </c>
    </row>
    <row r="2607" spans="1:7" x14ac:dyDescent="0.25">
      <c r="A2607" s="31" t="s">
        <v>2011</v>
      </c>
      <c r="B2607" s="31" t="s">
        <v>3936</v>
      </c>
      <c r="C2607" s="31" t="s">
        <v>383</v>
      </c>
      <c r="D2607" s="31" t="s">
        <v>7287</v>
      </c>
      <c r="E2607" s="31" t="s">
        <v>2012</v>
      </c>
      <c r="F2607" s="31" t="s">
        <v>2018</v>
      </c>
    </row>
    <row r="2608" spans="1:7" x14ac:dyDescent="0.25">
      <c r="A2608" s="31" t="s">
        <v>2011</v>
      </c>
      <c r="B2608" s="31" t="s">
        <v>3937</v>
      </c>
      <c r="C2608" s="31" t="s">
        <v>383</v>
      </c>
      <c r="D2608" s="31" t="s">
        <v>7288</v>
      </c>
      <c r="E2608" s="31" t="s">
        <v>2012</v>
      </c>
      <c r="F2608" s="31" t="s">
        <v>2013</v>
      </c>
      <c r="G2608" s="34" t="s">
        <v>624</v>
      </c>
    </row>
    <row r="2609" spans="1:7" x14ac:dyDescent="0.25">
      <c r="A2609" s="31" t="s">
        <v>2011</v>
      </c>
      <c r="B2609" s="31" t="s">
        <v>1568</v>
      </c>
      <c r="C2609" s="31" t="s">
        <v>383</v>
      </c>
      <c r="D2609" s="31" t="s">
        <v>7289</v>
      </c>
      <c r="E2609" s="31" t="s">
        <v>2012</v>
      </c>
      <c r="F2609" s="31" t="s">
        <v>2018</v>
      </c>
    </row>
    <row r="2610" spans="1:7" x14ac:dyDescent="0.25">
      <c r="A2610" s="31" t="s">
        <v>2011</v>
      </c>
      <c r="B2610" s="31" t="s">
        <v>3938</v>
      </c>
      <c r="C2610" s="31" t="s">
        <v>383</v>
      </c>
      <c r="D2610" s="31" t="s">
        <v>7290</v>
      </c>
      <c r="E2610" s="31" t="s">
        <v>2012</v>
      </c>
      <c r="F2610" s="31" t="s">
        <v>2013</v>
      </c>
    </row>
    <row r="2611" spans="1:7" x14ac:dyDescent="0.25">
      <c r="A2611" s="31" t="s">
        <v>2011</v>
      </c>
      <c r="B2611" s="31" t="s">
        <v>3939</v>
      </c>
      <c r="C2611" s="31" t="s">
        <v>383</v>
      </c>
      <c r="D2611" s="31" t="s">
        <v>7291</v>
      </c>
      <c r="E2611" s="31" t="s">
        <v>2012</v>
      </c>
      <c r="F2611" s="31" t="s">
        <v>2018</v>
      </c>
    </row>
    <row r="2612" spans="1:7" x14ac:dyDescent="0.25">
      <c r="A2612" s="31" t="s">
        <v>2011</v>
      </c>
      <c r="B2612" s="31" t="s">
        <v>3940</v>
      </c>
      <c r="C2612" s="31" t="s">
        <v>383</v>
      </c>
      <c r="D2612" s="31" t="s">
        <v>7292</v>
      </c>
      <c r="E2612" s="31" t="s">
        <v>2012</v>
      </c>
      <c r="F2612" s="31" t="s">
        <v>2013</v>
      </c>
    </row>
    <row r="2613" spans="1:7" ht="15" customHeight="1" x14ac:dyDescent="0.25">
      <c r="A2613" s="31" t="s">
        <v>2011</v>
      </c>
      <c r="B2613" s="31" t="s">
        <v>3941</v>
      </c>
      <c r="C2613" s="31" t="s">
        <v>383</v>
      </c>
      <c r="D2613" s="31" t="s">
        <v>7293</v>
      </c>
      <c r="E2613" s="31" t="s">
        <v>2012</v>
      </c>
      <c r="F2613" s="31" t="s">
        <v>2013</v>
      </c>
    </row>
    <row r="2614" spans="1:7" ht="15" customHeight="1" x14ac:dyDescent="0.25">
      <c r="A2614" s="31" t="s">
        <v>2011</v>
      </c>
      <c r="B2614" s="31" t="s">
        <v>3942</v>
      </c>
      <c r="C2614" s="31" t="s">
        <v>383</v>
      </c>
      <c r="D2614" s="31" t="s">
        <v>7294</v>
      </c>
      <c r="E2614" s="31" t="s">
        <v>2012</v>
      </c>
      <c r="F2614" s="31" t="s">
        <v>2013</v>
      </c>
    </row>
    <row r="2615" spans="1:7" x14ac:dyDescent="0.25">
      <c r="A2615" s="31" t="s">
        <v>2011</v>
      </c>
      <c r="B2615" s="31" t="s">
        <v>3943</v>
      </c>
      <c r="C2615" s="31" t="s">
        <v>383</v>
      </c>
      <c r="D2615" s="31" t="s">
        <v>7295</v>
      </c>
      <c r="E2615" s="31" t="s">
        <v>2012</v>
      </c>
      <c r="F2615" s="31" t="s">
        <v>2013</v>
      </c>
      <c r="G2615" s="34" t="s">
        <v>3944</v>
      </c>
    </row>
    <row r="2616" spans="1:7" x14ac:dyDescent="0.25">
      <c r="A2616" s="31" t="s">
        <v>2011</v>
      </c>
      <c r="B2616" s="31" t="s">
        <v>3945</v>
      </c>
      <c r="C2616" s="31" t="s">
        <v>383</v>
      </c>
      <c r="D2616" s="31" t="s">
        <v>7296</v>
      </c>
      <c r="E2616" s="31" t="s">
        <v>2012</v>
      </c>
      <c r="F2616" s="31" t="s">
        <v>2018</v>
      </c>
    </row>
    <row r="2617" spans="1:7" x14ac:dyDescent="0.25">
      <c r="A2617" s="31" t="s">
        <v>2011</v>
      </c>
      <c r="B2617" s="31" t="s">
        <v>1569</v>
      </c>
      <c r="C2617" s="31" t="s">
        <v>383</v>
      </c>
      <c r="D2617" s="31" t="s">
        <v>7297</v>
      </c>
      <c r="E2617" s="31" t="s">
        <v>2012</v>
      </c>
      <c r="F2617" s="31" t="s">
        <v>2018</v>
      </c>
    </row>
    <row r="2618" spans="1:7" x14ac:dyDescent="0.25">
      <c r="A2618" s="31" t="s">
        <v>2011</v>
      </c>
      <c r="B2618" s="31" t="s">
        <v>3946</v>
      </c>
      <c r="C2618" s="31" t="s">
        <v>383</v>
      </c>
      <c r="D2618" s="31" t="s">
        <v>7298</v>
      </c>
      <c r="E2618" s="31" t="s">
        <v>2012</v>
      </c>
      <c r="F2618" s="31" t="s">
        <v>2013</v>
      </c>
    </row>
    <row r="2619" spans="1:7" x14ac:dyDescent="0.25">
      <c r="A2619" s="31" t="s">
        <v>2011</v>
      </c>
      <c r="B2619" s="31" t="s">
        <v>509</v>
      </c>
      <c r="C2619" s="31" t="s">
        <v>383</v>
      </c>
      <c r="D2619" s="31" t="s">
        <v>7299</v>
      </c>
      <c r="E2619" s="31" t="s">
        <v>2012</v>
      </c>
      <c r="F2619" s="31" t="s">
        <v>2018</v>
      </c>
    </row>
    <row r="2620" spans="1:7" x14ac:dyDescent="0.25">
      <c r="A2620" s="31" t="s">
        <v>2011</v>
      </c>
      <c r="B2620" s="31" t="s">
        <v>3947</v>
      </c>
      <c r="C2620" s="31" t="s">
        <v>383</v>
      </c>
      <c r="D2620" s="31" t="s">
        <v>7300</v>
      </c>
      <c r="E2620" s="31" t="s">
        <v>2012</v>
      </c>
      <c r="F2620" s="31" t="s">
        <v>2013</v>
      </c>
      <c r="G2620" s="34" t="s">
        <v>854</v>
      </c>
    </row>
    <row r="2621" spans="1:7" x14ac:dyDescent="0.25">
      <c r="A2621" s="31" t="s">
        <v>2011</v>
      </c>
      <c r="B2621" s="31" t="s">
        <v>3948</v>
      </c>
      <c r="C2621" s="31" t="s">
        <v>383</v>
      </c>
      <c r="D2621" s="31" t="s">
        <v>7301</v>
      </c>
      <c r="E2621" s="31" t="s">
        <v>2012</v>
      </c>
      <c r="F2621" s="31" t="s">
        <v>2013</v>
      </c>
    </row>
    <row r="2622" spans="1:7" x14ac:dyDescent="0.25">
      <c r="A2622" s="31" t="s">
        <v>2011</v>
      </c>
      <c r="B2622" s="31" t="s">
        <v>3949</v>
      </c>
      <c r="C2622" s="31" t="s">
        <v>383</v>
      </c>
      <c r="D2622" s="31" t="s">
        <v>7302</v>
      </c>
      <c r="E2622" s="31" t="s">
        <v>2012</v>
      </c>
      <c r="F2622" s="31" t="s">
        <v>2013</v>
      </c>
    </row>
    <row r="2623" spans="1:7" ht="15" customHeight="1" x14ac:dyDescent="0.25">
      <c r="A2623" s="31" t="s">
        <v>2011</v>
      </c>
      <c r="B2623" s="31" t="s">
        <v>3950</v>
      </c>
      <c r="C2623" s="31" t="s">
        <v>383</v>
      </c>
      <c r="D2623" s="31" t="s">
        <v>8944</v>
      </c>
      <c r="E2623" s="31" t="s">
        <v>2012</v>
      </c>
      <c r="F2623" s="31" t="s">
        <v>2018</v>
      </c>
    </row>
    <row r="2624" spans="1:7" x14ac:dyDescent="0.25">
      <c r="A2624" s="31" t="s">
        <v>2011</v>
      </c>
      <c r="B2624" s="31" t="s">
        <v>3951</v>
      </c>
      <c r="C2624" s="31" t="s">
        <v>383</v>
      </c>
      <c r="D2624" s="31" t="s">
        <v>7303</v>
      </c>
      <c r="E2624" s="31" t="s">
        <v>2012</v>
      </c>
      <c r="F2624" s="31" t="s">
        <v>2013</v>
      </c>
      <c r="G2624" s="34" t="s">
        <v>633</v>
      </c>
    </row>
    <row r="2625" spans="1:7" x14ac:dyDescent="0.25">
      <c r="A2625" s="31" t="s">
        <v>2011</v>
      </c>
      <c r="B2625" s="31" t="s">
        <v>1570</v>
      </c>
      <c r="C2625" s="31" t="s">
        <v>383</v>
      </c>
      <c r="D2625" s="31" t="s">
        <v>8945</v>
      </c>
      <c r="E2625" s="31" t="s">
        <v>2012</v>
      </c>
      <c r="F2625" s="31" t="s">
        <v>2018</v>
      </c>
    </row>
    <row r="2626" spans="1:7" x14ac:dyDescent="0.25">
      <c r="A2626" s="31" t="s">
        <v>2011</v>
      </c>
      <c r="B2626" s="31" t="s">
        <v>3952</v>
      </c>
      <c r="C2626" s="31" t="s">
        <v>383</v>
      </c>
      <c r="D2626" s="31" t="s">
        <v>8946</v>
      </c>
      <c r="E2626" s="31" t="s">
        <v>2012</v>
      </c>
      <c r="F2626" s="31" t="s">
        <v>2018</v>
      </c>
    </row>
    <row r="2627" spans="1:7" x14ac:dyDescent="0.25">
      <c r="A2627" s="31" t="s">
        <v>2011</v>
      </c>
      <c r="B2627" s="31" t="s">
        <v>3953</v>
      </c>
      <c r="C2627" s="31" t="s">
        <v>383</v>
      </c>
      <c r="D2627" s="31" t="s">
        <v>7304</v>
      </c>
      <c r="E2627" s="31" t="s">
        <v>2012</v>
      </c>
      <c r="F2627" s="31" t="s">
        <v>2013</v>
      </c>
    </row>
    <row r="2628" spans="1:7" x14ac:dyDescent="0.25">
      <c r="A2628" s="31" t="s">
        <v>2011</v>
      </c>
      <c r="B2628" s="31" t="s">
        <v>510</v>
      </c>
      <c r="C2628" s="31" t="s">
        <v>383</v>
      </c>
      <c r="D2628" s="31" t="s">
        <v>9319</v>
      </c>
      <c r="E2628" s="31" t="s">
        <v>2012</v>
      </c>
      <c r="F2628" s="31" t="s">
        <v>2018</v>
      </c>
      <c r="G2628" s="34" t="s">
        <v>9255</v>
      </c>
    </row>
    <row r="2629" spans="1:7" x14ac:dyDescent="0.25">
      <c r="A2629" s="31" t="s">
        <v>2011</v>
      </c>
      <c r="B2629" s="31" t="s">
        <v>3954</v>
      </c>
      <c r="C2629" s="31" t="s">
        <v>383</v>
      </c>
      <c r="D2629" s="31" t="s">
        <v>7305</v>
      </c>
      <c r="E2629" s="31" t="s">
        <v>2012</v>
      </c>
      <c r="F2629" s="31" t="s">
        <v>2013</v>
      </c>
    </row>
    <row r="2630" spans="1:7" x14ac:dyDescent="0.25">
      <c r="A2630" s="31" t="s">
        <v>2011</v>
      </c>
      <c r="B2630" s="31" t="s">
        <v>3955</v>
      </c>
      <c r="C2630" s="31" t="s">
        <v>383</v>
      </c>
      <c r="D2630" s="31" t="s">
        <v>7306</v>
      </c>
      <c r="E2630" s="31" t="s">
        <v>2012</v>
      </c>
      <c r="F2630" s="31" t="s">
        <v>2013</v>
      </c>
    </row>
    <row r="2631" spans="1:7" x14ac:dyDescent="0.25">
      <c r="A2631" s="31" t="s">
        <v>2011</v>
      </c>
      <c r="B2631" s="31" t="s">
        <v>3956</v>
      </c>
      <c r="C2631" s="31" t="s">
        <v>383</v>
      </c>
      <c r="D2631" s="31" t="s">
        <v>7307</v>
      </c>
      <c r="E2631" s="31" t="s">
        <v>2012</v>
      </c>
      <c r="F2631" s="31" t="s">
        <v>2018</v>
      </c>
    </row>
    <row r="2632" spans="1:7" x14ac:dyDescent="0.25">
      <c r="A2632" s="31" t="s">
        <v>2011</v>
      </c>
      <c r="B2632" s="31" t="s">
        <v>3957</v>
      </c>
      <c r="C2632" s="31" t="s">
        <v>383</v>
      </c>
      <c r="D2632" s="31" t="s">
        <v>9719</v>
      </c>
      <c r="E2632" s="31" t="s">
        <v>2012</v>
      </c>
      <c r="F2632" s="31" t="s">
        <v>2013</v>
      </c>
    </row>
    <row r="2633" spans="1:7" x14ac:dyDescent="0.25">
      <c r="A2633" s="31" t="s">
        <v>2011</v>
      </c>
      <c r="B2633" s="31" t="s">
        <v>1571</v>
      </c>
      <c r="C2633" s="31" t="s">
        <v>383</v>
      </c>
      <c r="D2633" s="31" t="s">
        <v>8947</v>
      </c>
      <c r="E2633" s="31" t="s">
        <v>2012</v>
      </c>
      <c r="F2633" s="31" t="s">
        <v>2018</v>
      </c>
    </row>
    <row r="2634" spans="1:7" x14ac:dyDescent="0.25">
      <c r="A2634" s="31" t="s">
        <v>2011</v>
      </c>
      <c r="B2634" s="31" t="s">
        <v>3958</v>
      </c>
      <c r="C2634" s="31" t="s">
        <v>383</v>
      </c>
      <c r="D2634" s="31" t="s">
        <v>7308</v>
      </c>
      <c r="E2634" s="31" t="s">
        <v>2012</v>
      </c>
      <c r="F2634" s="31" t="s">
        <v>2013</v>
      </c>
    </row>
    <row r="2635" spans="1:7" x14ac:dyDescent="0.25">
      <c r="A2635" s="31" t="s">
        <v>2011</v>
      </c>
      <c r="B2635" s="31" t="s">
        <v>806</v>
      </c>
      <c r="C2635" s="31" t="s">
        <v>383</v>
      </c>
      <c r="D2635" s="31" t="s">
        <v>8948</v>
      </c>
      <c r="E2635" s="31" t="s">
        <v>2012</v>
      </c>
      <c r="F2635" s="31" t="s">
        <v>2028</v>
      </c>
    </row>
    <row r="2636" spans="1:7" x14ac:dyDescent="0.25">
      <c r="A2636" s="31" t="s">
        <v>2011</v>
      </c>
      <c r="B2636" s="31" t="s">
        <v>511</v>
      </c>
      <c r="C2636" s="31" t="s">
        <v>383</v>
      </c>
      <c r="D2636" s="31" t="s">
        <v>7309</v>
      </c>
      <c r="E2636" s="31" t="s">
        <v>2012</v>
      </c>
      <c r="F2636" s="31" t="s">
        <v>2018</v>
      </c>
    </row>
    <row r="2637" spans="1:7" x14ac:dyDescent="0.25">
      <c r="A2637" s="31" t="s">
        <v>2011</v>
      </c>
      <c r="B2637" s="31" t="s">
        <v>3959</v>
      </c>
      <c r="C2637" s="31" t="s">
        <v>383</v>
      </c>
      <c r="D2637" s="31" t="s">
        <v>7310</v>
      </c>
      <c r="E2637" s="31" t="s">
        <v>2012</v>
      </c>
      <c r="F2637" s="31" t="s">
        <v>2013</v>
      </c>
      <c r="G2637" s="34" t="s">
        <v>600</v>
      </c>
    </row>
    <row r="2638" spans="1:7" x14ac:dyDescent="0.25">
      <c r="A2638" s="31" t="s">
        <v>2011</v>
      </c>
      <c r="B2638" s="31" t="s">
        <v>603</v>
      </c>
      <c r="C2638" s="31" t="s">
        <v>383</v>
      </c>
      <c r="D2638" s="31" t="s">
        <v>7311</v>
      </c>
      <c r="E2638" s="31" t="s">
        <v>2012</v>
      </c>
      <c r="F2638" s="31" t="s">
        <v>2018</v>
      </c>
    </row>
    <row r="2639" spans="1:7" x14ac:dyDescent="0.25">
      <c r="A2639" s="31" t="s">
        <v>2011</v>
      </c>
      <c r="B2639" s="31" t="s">
        <v>3960</v>
      </c>
      <c r="C2639" s="31" t="s">
        <v>383</v>
      </c>
      <c r="D2639" s="31" t="s">
        <v>7312</v>
      </c>
      <c r="E2639" s="31" t="s">
        <v>2012</v>
      </c>
      <c r="F2639" s="31" t="s">
        <v>2017</v>
      </c>
      <c r="G2639" s="34" t="s">
        <v>2014</v>
      </c>
    </row>
    <row r="2640" spans="1:7" x14ac:dyDescent="0.25">
      <c r="A2640" s="31" t="s">
        <v>2011</v>
      </c>
      <c r="B2640" s="31" t="s">
        <v>3961</v>
      </c>
      <c r="C2640" s="31" t="s">
        <v>383</v>
      </c>
      <c r="D2640" s="31" t="s">
        <v>7313</v>
      </c>
      <c r="E2640" s="31" t="s">
        <v>2012</v>
      </c>
      <c r="F2640" s="31" t="s">
        <v>2013</v>
      </c>
      <c r="G2640" s="34" t="s">
        <v>9720</v>
      </c>
    </row>
    <row r="2641" spans="1:7" x14ac:dyDescent="0.25">
      <c r="A2641" s="31" t="s">
        <v>2011</v>
      </c>
      <c r="B2641" s="31" t="s">
        <v>3962</v>
      </c>
      <c r="C2641" s="31" t="s">
        <v>383</v>
      </c>
      <c r="D2641" s="31" t="s">
        <v>9721</v>
      </c>
      <c r="E2641" s="31" t="s">
        <v>2012</v>
      </c>
      <c r="F2641" s="31" t="s">
        <v>2013</v>
      </c>
      <c r="G2641" s="34" t="s">
        <v>9722</v>
      </c>
    </row>
    <row r="2642" spans="1:7" x14ac:dyDescent="0.25">
      <c r="A2642" s="31" t="s">
        <v>2011</v>
      </c>
      <c r="B2642" s="31" t="s">
        <v>3963</v>
      </c>
      <c r="C2642" s="31" t="s">
        <v>383</v>
      </c>
      <c r="D2642" s="31" t="s">
        <v>7314</v>
      </c>
      <c r="E2642" s="31" t="s">
        <v>2012</v>
      </c>
      <c r="F2642" s="31" t="s">
        <v>2013</v>
      </c>
      <c r="G2642" s="34" t="s">
        <v>9723</v>
      </c>
    </row>
    <row r="2643" spans="1:7" x14ac:dyDescent="0.25">
      <c r="A2643" s="31" t="s">
        <v>2011</v>
      </c>
      <c r="B2643" s="31" t="s">
        <v>3964</v>
      </c>
      <c r="C2643" s="31" t="s">
        <v>383</v>
      </c>
      <c r="D2643" s="31" t="s">
        <v>7315</v>
      </c>
      <c r="E2643" s="31" t="s">
        <v>2012</v>
      </c>
      <c r="F2643" s="31" t="s">
        <v>2013</v>
      </c>
    </row>
    <row r="2644" spans="1:7" x14ac:dyDescent="0.25">
      <c r="A2644" s="31" t="s">
        <v>2011</v>
      </c>
      <c r="B2644" s="31" t="s">
        <v>1572</v>
      </c>
      <c r="C2644" s="31" t="s">
        <v>383</v>
      </c>
      <c r="D2644" s="31" t="s">
        <v>8949</v>
      </c>
      <c r="E2644" s="31" t="s">
        <v>2012</v>
      </c>
      <c r="F2644" s="31" t="s">
        <v>2018</v>
      </c>
    </row>
    <row r="2645" spans="1:7" x14ac:dyDescent="0.25">
      <c r="A2645" s="31" t="s">
        <v>2011</v>
      </c>
      <c r="B2645" s="31" t="s">
        <v>1573</v>
      </c>
      <c r="C2645" s="31" t="s">
        <v>383</v>
      </c>
      <c r="D2645" s="31" t="s">
        <v>7316</v>
      </c>
      <c r="E2645" s="31" t="s">
        <v>2012</v>
      </c>
      <c r="F2645" s="31" t="s">
        <v>2018</v>
      </c>
    </row>
    <row r="2646" spans="1:7" x14ac:dyDescent="0.25">
      <c r="A2646" s="31" t="s">
        <v>2011</v>
      </c>
      <c r="B2646" s="31" t="s">
        <v>3965</v>
      </c>
      <c r="C2646" s="31" t="s">
        <v>383</v>
      </c>
      <c r="D2646" s="31" t="s">
        <v>7317</v>
      </c>
      <c r="E2646" s="31" t="s">
        <v>2012</v>
      </c>
      <c r="F2646" s="31" t="s">
        <v>2013</v>
      </c>
    </row>
    <row r="2647" spans="1:7" x14ac:dyDescent="0.25">
      <c r="A2647" s="31" t="s">
        <v>2011</v>
      </c>
      <c r="B2647" s="31" t="s">
        <v>3966</v>
      </c>
      <c r="C2647" s="31" t="s">
        <v>383</v>
      </c>
      <c r="D2647" s="31" t="s">
        <v>7318</v>
      </c>
      <c r="E2647" s="31" t="s">
        <v>2012</v>
      </c>
      <c r="F2647" s="31" t="s">
        <v>2013</v>
      </c>
    </row>
    <row r="2648" spans="1:7" x14ac:dyDescent="0.25">
      <c r="A2648" s="31" t="s">
        <v>2011</v>
      </c>
      <c r="B2648" s="31" t="s">
        <v>3967</v>
      </c>
      <c r="C2648" s="31" t="s">
        <v>383</v>
      </c>
      <c r="D2648" s="31" t="s">
        <v>7319</v>
      </c>
      <c r="E2648" s="31" t="s">
        <v>2012</v>
      </c>
      <c r="F2648" s="31" t="s">
        <v>2013</v>
      </c>
    </row>
    <row r="2649" spans="1:7" x14ac:dyDescent="0.25">
      <c r="A2649" s="31" t="s">
        <v>2011</v>
      </c>
      <c r="B2649" s="31" t="s">
        <v>3968</v>
      </c>
      <c r="C2649" s="31" t="s">
        <v>383</v>
      </c>
      <c r="D2649" s="31" t="s">
        <v>9171</v>
      </c>
      <c r="E2649" s="31" t="s">
        <v>2012</v>
      </c>
      <c r="F2649" s="31" t="s">
        <v>2017</v>
      </c>
      <c r="G2649" s="34" t="s">
        <v>2014</v>
      </c>
    </row>
    <row r="2650" spans="1:7" x14ac:dyDescent="0.25">
      <c r="A2650" s="31" t="s">
        <v>2011</v>
      </c>
      <c r="B2650" s="31" t="s">
        <v>3969</v>
      </c>
      <c r="C2650" s="31" t="s">
        <v>383</v>
      </c>
      <c r="D2650" s="31" t="s">
        <v>9172</v>
      </c>
      <c r="E2650" s="31" t="s">
        <v>2012</v>
      </c>
      <c r="F2650" s="31" t="s">
        <v>2017</v>
      </c>
      <c r="G2650" s="34" t="s">
        <v>2014</v>
      </c>
    </row>
    <row r="2651" spans="1:7" x14ac:dyDescent="0.25">
      <c r="A2651" s="31" t="s">
        <v>2011</v>
      </c>
      <c r="B2651" s="31" t="s">
        <v>3970</v>
      </c>
      <c r="C2651" s="31" t="s">
        <v>383</v>
      </c>
      <c r="D2651" s="31" t="s">
        <v>7320</v>
      </c>
      <c r="E2651" s="31" t="s">
        <v>2012</v>
      </c>
      <c r="F2651" s="31" t="s">
        <v>2013</v>
      </c>
    </row>
    <row r="2652" spans="1:7" x14ac:dyDescent="0.25">
      <c r="A2652" s="31" t="s">
        <v>2011</v>
      </c>
      <c r="B2652" s="31" t="s">
        <v>3971</v>
      </c>
      <c r="C2652" s="31" t="s">
        <v>383</v>
      </c>
      <c r="D2652" s="31" t="s">
        <v>7321</v>
      </c>
      <c r="E2652" s="31" t="s">
        <v>2012</v>
      </c>
      <c r="F2652" s="31" t="s">
        <v>2013</v>
      </c>
    </row>
    <row r="2653" spans="1:7" x14ac:dyDescent="0.25">
      <c r="A2653" s="31" t="s">
        <v>2011</v>
      </c>
      <c r="B2653" s="31" t="s">
        <v>3972</v>
      </c>
      <c r="C2653" s="31" t="s">
        <v>383</v>
      </c>
      <c r="D2653" s="31" t="s">
        <v>7322</v>
      </c>
      <c r="E2653" s="31" t="s">
        <v>2012</v>
      </c>
      <c r="F2653" s="31" t="s">
        <v>2017</v>
      </c>
      <c r="G2653" s="34" t="s">
        <v>2014</v>
      </c>
    </row>
    <row r="2654" spans="1:7" x14ac:dyDescent="0.25">
      <c r="A2654" s="31" t="s">
        <v>2011</v>
      </c>
      <c r="B2654" s="31" t="s">
        <v>3973</v>
      </c>
      <c r="C2654" s="31" t="s">
        <v>383</v>
      </c>
      <c r="D2654" s="31" t="s">
        <v>7323</v>
      </c>
      <c r="E2654" s="31" t="s">
        <v>2012</v>
      </c>
      <c r="F2654" s="31" t="s">
        <v>2017</v>
      </c>
      <c r="G2654" s="34" t="s">
        <v>2014</v>
      </c>
    </row>
    <row r="2655" spans="1:7" x14ac:dyDescent="0.25">
      <c r="A2655" s="31" t="s">
        <v>2011</v>
      </c>
      <c r="B2655" s="31" t="s">
        <v>349</v>
      </c>
      <c r="C2655" s="31" t="s">
        <v>383</v>
      </c>
      <c r="D2655" s="31" t="s">
        <v>9320</v>
      </c>
      <c r="E2655" s="31" t="s">
        <v>2012</v>
      </c>
      <c r="F2655" s="31" t="s">
        <v>2018</v>
      </c>
      <c r="G2655" s="34" t="s">
        <v>9273</v>
      </c>
    </row>
    <row r="2656" spans="1:7" ht="15" customHeight="1" x14ac:dyDescent="0.25">
      <c r="A2656" s="31" t="s">
        <v>2011</v>
      </c>
      <c r="B2656" s="31" t="s">
        <v>1918</v>
      </c>
      <c r="C2656" s="31" t="s">
        <v>383</v>
      </c>
      <c r="D2656" s="31" t="s">
        <v>7326</v>
      </c>
      <c r="E2656" s="31" t="s">
        <v>2012</v>
      </c>
      <c r="F2656" s="31" t="s">
        <v>2018</v>
      </c>
    </row>
    <row r="2657" spans="1:7" x14ac:dyDescent="0.25">
      <c r="A2657" s="31" t="s">
        <v>2011</v>
      </c>
      <c r="B2657" s="31" t="s">
        <v>3974</v>
      </c>
      <c r="C2657" s="31" t="s">
        <v>383</v>
      </c>
      <c r="D2657" s="31" t="s">
        <v>7327</v>
      </c>
      <c r="E2657" s="31" t="s">
        <v>2012</v>
      </c>
      <c r="F2657" s="31" t="s">
        <v>2013</v>
      </c>
      <c r="G2657" s="34" t="s">
        <v>3975</v>
      </c>
    </row>
    <row r="2658" spans="1:7" x14ac:dyDescent="0.25">
      <c r="A2658" s="31" t="s">
        <v>2011</v>
      </c>
      <c r="B2658" s="31" t="s">
        <v>3975</v>
      </c>
      <c r="C2658" s="31" t="s">
        <v>383</v>
      </c>
      <c r="D2658" s="31" t="s">
        <v>7328</v>
      </c>
      <c r="E2658" s="31" t="s">
        <v>2012</v>
      </c>
      <c r="F2658" s="31" t="s">
        <v>2028</v>
      </c>
    </row>
    <row r="2659" spans="1:7" x14ac:dyDescent="0.25">
      <c r="A2659" s="31" t="s">
        <v>2011</v>
      </c>
      <c r="B2659" s="31" t="s">
        <v>512</v>
      </c>
      <c r="C2659" s="31" t="s">
        <v>383</v>
      </c>
      <c r="D2659" s="31" t="s">
        <v>9321</v>
      </c>
      <c r="E2659" s="31" t="s">
        <v>2012</v>
      </c>
      <c r="F2659" s="31" t="s">
        <v>2018</v>
      </c>
      <c r="G2659" s="34" t="s">
        <v>9255</v>
      </c>
    </row>
    <row r="2660" spans="1:7" x14ac:dyDescent="0.25">
      <c r="A2660" s="31" t="s">
        <v>2011</v>
      </c>
      <c r="B2660" s="31" t="s">
        <v>807</v>
      </c>
      <c r="C2660" s="31" t="s">
        <v>383</v>
      </c>
      <c r="D2660" s="31" t="s">
        <v>8950</v>
      </c>
      <c r="E2660" s="31" t="s">
        <v>2012</v>
      </c>
      <c r="F2660" s="31" t="s">
        <v>2028</v>
      </c>
    </row>
    <row r="2661" spans="1:7" x14ac:dyDescent="0.25">
      <c r="A2661" s="31" t="s">
        <v>2011</v>
      </c>
      <c r="B2661" s="31" t="s">
        <v>1773</v>
      </c>
      <c r="C2661" s="31" t="s">
        <v>383</v>
      </c>
      <c r="D2661" s="31" t="s">
        <v>7329</v>
      </c>
      <c r="E2661" s="31" t="s">
        <v>2012</v>
      </c>
      <c r="F2661" s="31" t="s">
        <v>2018</v>
      </c>
    </row>
    <row r="2662" spans="1:7" x14ac:dyDescent="0.25">
      <c r="A2662" s="31" t="s">
        <v>2011</v>
      </c>
      <c r="B2662" s="31" t="s">
        <v>3976</v>
      </c>
      <c r="C2662" s="31" t="s">
        <v>383</v>
      </c>
      <c r="D2662" s="31" t="s">
        <v>7330</v>
      </c>
      <c r="E2662" s="31" t="s">
        <v>2012</v>
      </c>
      <c r="F2662" s="31" t="s">
        <v>2017</v>
      </c>
      <c r="G2662" s="34" t="s">
        <v>2014</v>
      </c>
    </row>
    <row r="2663" spans="1:7" x14ac:dyDescent="0.25">
      <c r="A2663" s="31" t="s">
        <v>2011</v>
      </c>
      <c r="B2663" s="31" t="s">
        <v>3977</v>
      </c>
      <c r="C2663" s="31" t="s">
        <v>383</v>
      </c>
      <c r="D2663" s="31" t="s">
        <v>7331</v>
      </c>
      <c r="E2663" s="31" t="s">
        <v>2012</v>
      </c>
      <c r="F2663" s="31" t="s">
        <v>2017</v>
      </c>
      <c r="G2663" s="34" t="s">
        <v>2014</v>
      </c>
    </row>
    <row r="2664" spans="1:7" x14ac:dyDescent="0.25">
      <c r="A2664" s="31" t="s">
        <v>2011</v>
      </c>
      <c r="B2664" s="31" t="s">
        <v>3978</v>
      </c>
      <c r="C2664" s="31" t="s">
        <v>383</v>
      </c>
      <c r="D2664" s="31" t="s">
        <v>9724</v>
      </c>
      <c r="E2664" s="31" t="s">
        <v>2012</v>
      </c>
      <c r="F2664" s="31" t="s">
        <v>2013</v>
      </c>
      <c r="G2664" s="34" t="s">
        <v>9725</v>
      </c>
    </row>
    <row r="2665" spans="1:7" x14ac:dyDescent="0.25">
      <c r="A2665" s="31" t="s">
        <v>2011</v>
      </c>
      <c r="B2665" s="31" t="s">
        <v>911</v>
      </c>
      <c r="C2665" s="31" t="s">
        <v>383</v>
      </c>
      <c r="D2665" s="31" t="s">
        <v>1358</v>
      </c>
      <c r="E2665" s="31" t="s">
        <v>2012</v>
      </c>
      <c r="F2665" s="31" t="s">
        <v>2013</v>
      </c>
      <c r="G2665" s="34" t="s">
        <v>9726</v>
      </c>
    </row>
    <row r="2666" spans="1:7" x14ac:dyDescent="0.25">
      <c r="A2666" s="31" t="s">
        <v>2011</v>
      </c>
      <c r="B2666" s="31" t="s">
        <v>3979</v>
      </c>
      <c r="C2666" s="31" t="s">
        <v>383</v>
      </c>
      <c r="D2666" s="31" t="s">
        <v>7332</v>
      </c>
      <c r="E2666" s="31" t="s">
        <v>2012</v>
      </c>
      <c r="F2666" s="31" t="s">
        <v>2013</v>
      </c>
      <c r="G2666" s="34" t="s">
        <v>665</v>
      </c>
    </row>
    <row r="2667" spans="1:7" x14ac:dyDescent="0.25">
      <c r="A2667" s="31" t="s">
        <v>2011</v>
      </c>
      <c r="B2667" s="31" t="s">
        <v>3980</v>
      </c>
      <c r="C2667" s="31" t="s">
        <v>383</v>
      </c>
      <c r="D2667" s="31" t="s">
        <v>7333</v>
      </c>
      <c r="E2667" s="31" t="s">
        <v>2012</v>
      </c>
      <c r="F2667" s="31" t="s">
        <v>2013</v>
      </c>
    </row>
    <row r="2668" spans="1:7" x14ac:dyDescent="0.25">
      <c r="A2668" s="31" t="s">
        <v>2011</v>
      </c>
      <c r="B2668" s="31" t="s">
        <v>1574</v>
      </c>
      <c r="C2668" s="31" t="s">
        <v>383</v>
      </c>
      <c r="D2668" s="31" t="s">
        <v>7334</v>
      </c>
      <c r="E2668" s="31" t="s">
        <v>2012</v>
      </c>
      <c r="F2668" s="31" t="s">
        <v>2018</v>
      </c>
    </row>
    <row r="2669" spans="1:7" x14ac:dyDescent="0.25">
      <c r="A2669" s="31" t="s">
        <v>2011</v>
      </c>
      <c r="B2669" s="31" t="s">
        <v>3981</v>
      </c>
      <c r="C2669" s="31" t="s">
        <v>383</v>
      </c>
      <c r="D2669" s="31" t="s">
        <v>7335</v>
      </c>
      <c r="E2669" s="31" t="s">
        <v>2012</v>
      </c>
      <c r="F2669" s="31" t="s">
        <v>2013</v>
      </c>
    </row>
    <row r="2670" spans="1:7" x14ac:dyDescent="0.25">
      <c r="A2670" s="31" t="s">
        <v>2011</v>
      </c>
      <c r="B2670" s="31" t="s">
        <v>3982</v>
      </c>
      <c r="C2670" s="31" t="s">
        <v>383</v>
      </c>
      <c r="D2670" s="31" t="s">
        <v>7336</v>
      </c>
      <c r="E2670" s="31" t="s">
        <v>2012</v>
      </c>
      <c r="F2670" s="31" t="s">
        <v>2013</v>
      </c>
    </row>
    <row r="2671" spans="1:7" x14ac:dyDescent="0.25">
      <c r="A2671" s="31" t="s">
        <v>2011</v>
      </c>
      <c r="B2671" s="31" t="s">
        <v>513</v>
      </c>
      <c r="C2671" s="31" t="s">
        <v>383</v>
      </c>
      <c r="D2671" s="31" t="s">
        <v>7337</v>
      </c>
      <c r="E2671" s="31" t="s">
        <v>2012</v>
      </c>
      <c r="F2671" s="31" t="s">
        <v>2018</v>
      </c>
    </row>
    <row r="2672" spans="1:7" x14ac:dyDescent="0.25">
      <c r="A2672" s="31" t="s">
        <v>2011</v>
      </c>
      <c r="B2672" s="31" t="s">
        <v>3983</v>
      </c>
      <c r="C2672" s="31" t="s">
        <v>383</v>
      </c>
      <c r="D2672" s="31" t="s">
        <v>7338</v>
      </c>
      <c r="E2672" s="31" t="s">
        <v>2012</v>
      </c>
      <c r="F2672" s="31" t="s">
        <v>2013</v>
      </c>
    </row>
    <row r="2673" spans="1:7" x14ac:dyDescent="0.25">
      <c r="A2673" s="31" t="s">
        <v>2011</v>
      </c>
      <c r="B2673" s="31" t="s">
        <v>3984</v>
      </c>
      <c r="C2673" s="31" t="s">
        <v>383</v>
      </c>
      <c r="D2673" s="31" t="s">
        <v>7339</v>
      </c>
      <c r="E2673" s="31" t="s">
        <v>2012</v>
      </c>
      <c r="F2673" s="31" t="s">
        <v>2018</v>
      </c>
    </row>
    <row r="2674" spans="1:7" x14ac:dyDescent="0.25">
      <c r="A2674" s="31" t="s">
        <v>2011</v>
      </c>
      <c r="B2674" s="31" t="s">
        <v>3985</v>
      </c>
      <c r="C2674" s="31" t="s">
        <v>383</v>
      </c>
      <c r="D2674" s="31" t="s">
        <v>8951</v>
      </c>
      <c r="E2674" s="31" t="s">
        <v>2012</v>
      </c>
      <c r="F2674" s="31" t="s">
        <v>2018</v>
      </c>
    </row>
    <row r="2675" spans="1:7" x14ac:dyDescent="0.25">
      <c r="A2675" s="31" t="s">
        <v>2011</v>
      </c>
      <c r="B2675" s="31" t="s">
        <v>3986</v>
      </c>
      <c r="C2675" s="31" t="s">
        <v>383</v>
      </c>
      <c r="D2675" s="31" t="s">
        <v>7340</v>
      </c>
      <c r="E2675" s="31" t="s">
        <v>2012</v>
      </c>
      <c r="F2675" s="31" t="s">
        <v>2013</v>
      </c>
    </row>
    <row r="2676" spans="1:7" x14ac:dyDescent="0.25">
      <c r="A2676" s="31" t="s">
        <v>2011</v>
      </c>
      <c r="B2676" s="31" t="s">
        <v>3987</v>
      </c>
      <c r="C2676" s="31" t="s">
        <v>383</v>
      </c>
      <c r="D2676" s="31" t="s">
        <v>7341</v>
      </c>
      <c r="E2676" s="31" t="s">
        <v>2012</v>
      </c>
      <c r="F2676" s="31" t="s">
        <v>2013</v>
      </c>
    </row>
    <row r="2677" spans="1:7" x14ac:dyDescent="0.25">
      <c r="A2677" s="31" t="s">
        <v>2011</v>
      </c>
      <c r="B2677" s="31" t="s">
        <v>3988</v>
      </c>
      <c r="C2677" s="31" t="s">
        <v>383</v>
      </c>
      <c r="D2677" s="31" t="s">
        <v>7342</v>
      </c>
      <c r="E2677" s="31" t="s">
        <v>2012</v>
      </c>
      <c r="F2677" s="31" t="s">
        <v>2013</v>
      </c>
      <c r="G2677" s="34" t="s">
        <v>225</v>
      </c>
    </row>
    <row r="2678" spans="1:7" x14ac:dyDescent="0.25">
      <c r="A2678" s="31" t="s">
        <v>2011</v>
      </c>
      <c r="B2678" s="31" t="s">
        <v>3989</v>
      </c>
      <c r="C2678" s="31" t="s">
        <v>383</v>
      </c>
      <c r="D2678" s="31" t="s">
        <v>7343</v>
      </c>
      <c r="E2678" s="31" t="s">
        <v>2012</v>
      </c>
      <c r="F2678" s="31" t="s">
        <v>2013</v>
      </c>
    </row>
    <row r="2679" spans="1:7" x14ac:dyDescent="0.25">
      <c r="A2679" s="31" t="s">
        <v>2011</v>
      </c>
      <c r="B2679" s="31" t="s">
        <v>3990</v>
      </c>
      <c r="C2679" s="31" t="s">
        <v>383</v>
      </c>
      <c r="D2679" s="31" t="s">
        <v>7344</v>
      </c>
      <c r="E2679" s="31" t="s">
        <v>2012</v>
      </c>
      <c r="F2679" s="31" t="s">
        <v>2013</v>
      </c>
      <c r="G2679" s="34" t="s">
        <v>625</v>
      </c>
    </row>
    <row r="2680" spans="1:7" x14ac:dyDescent="0.25">
      <c r="A2680" s="31" t="s">
        <v>2011</v>
      </c>
      <c r="B2680" s="31" t="s">
        <v>3991</v>
      </c>
      <c r="C2680" s="31" t="s">
        <v>383</v>
      </c>
      <c r="D2680" s="31" t="s">
        <v>7345</v>
      </c>
      <c r="E2680" s="31" t="s">
        <v>2012</v>
      </c>
      <c r="F2680" s="31" t="s">
        <v>2017</v>
      </c>
      <c r="G2680" s="34" t="s">
        <v>2014</v>
      </c>
    </row>
    <row r="2681" spans="1:7" x14ac:dyDescent="0.25">
      <c r="A2681" s="31" t="s">
        <v>2011</v>
      </c>
      <c r="B2681" s="31" t="s">
        <v>703</v>
      </c>
      <c r="C2681" s="31" t="s">
        <v>383</v>
      </c>
      <c r="D2681" s="31" t="s">
        <v>7346</v>
      </c>
      <c r="E2681" s="31" t="s">
        <v>2012</v>
      </c>
      <c r="F2681" s="31" t="s">
        <v>2018</v>
      </c>
    </row>
    <row r="2682" spans="1:7" x14ac:dyDescent="0.25">
      <c r="A2682" s="31" t="s">
        <v>2011</v>
      </c>
      <c r="B2682" s="31" t="s">
        <v>3992</v>
      </c>
      <c r="C2682" s="31" t="s">
        <v>383</v>
      </c>
      <c r="D2682" s="31" t="s">
        <v>7347</v>
      </c>
      <c r="E2682" s="31" t="s">
        <v>2012</v>
      </c>
      <c r="F2682" s="31" t="s">
        <v>2013</v>
      </c>
      <c r="G2682" s="34" t="s">
        <v>753</v>
      </c>
    </row>
    <row r="2683" spans="1:7" x14ac:dyDescent="0.25">
      <c r="A2683" s="31" t="s">
        <v>2011</v>
      </c>
      <c r="B2683" s="31" t="s">
        <v>1816</v>
      </c>
      <c r="C2683" s="31" t="s">
        <v>383</v>
      </c>
      <c r="D2683" s="31" t="s">
        <v>7348</v>
      </c>
      <c r="E2683" s="31" t="s">
        <v>2012</v>
      </c>
      <c r="F2683" s="31" t="s">
        <v>2013</v>
      </c>
      <c r="G2683" s="34" t="s">
        <v>9727</v>
      </c>
    </row>
    <row r="2684" spans="1:7" x14ac:dyDescent="0.25">
      <c r="A2684" s="31" t="s">
        <v>2011</v>
      </c>
      <c r="B2684" s="31" t="s">
        <v>514</v>
      </c>
      <c r="C2684" s="31" t="s">
        <v>383</v>
      </c>
      <c r="D2684" s="31" t="s">
        <v>7349</v>
      </c>
      <c r="E2684" s="31" t="s">
        <v>2012</v>
      </c>
      <c r="F2684" s="31" t="s">
        <v>2018</v>
      </c>
    </row>
    <row r="2685" spans="1:7" x14ac:dyDescent="0.25">
      <c r="A2685" s="31" t="s">
        <v>2011</v>
      </c>
      <c r="B2685" s="31" t="s">
        <v>3993</v>
      </c>
      <c r="C2685" s="31" t="s">
        <v>383</v>
      </c>
      <c r="D2685" s="31" t="s">
        <v>7350</v>
      </c>
      <c r="E2685" s="31" t="s">
        <v>2012</v>
      </c>
      <c r="F2685" s="31" t="s">
        <v>2017</v>
      </c>
      <c r="G2685" s="34" t="s">
        <v>2014</v>
      </c>
    </row>
    <row r="2686" spans="1:7" x14ac:dyDescent="0.25">
      <c r="A2686" s="31" t="s">
        <v>2011</v>
      </c>
      <c r="B2686" s="31" t="s">
        <v>3994</v>
      </c>
      <c r="C2686" s="31" t="s">
        <v>383</v>
      </c>
      <c r="D2686" s="31" t="s">
        <v>8952</v>
      </c>
      <c r="E2686" s="31" t="s">
        <v>2012</v>
      </c>
      <c r="F2686" s="31" t="s">
        <v>2018</v>
      </c>
    </row>
    <row r="2687" spans="1:7" x14ac:dyDescent="0.25">
      <c r="A2687" s="31" t="s">
        <v>2011</v>
      </c>
      <c r="B2687" s="31" t="s">
        <v>3995</v>
      </c>
      <c r="C2687" s="31" t="s">
        <v>383</v>
      </c>
      <c r="D2687" s="31" t="s">
        <v>7351</v>
      </c>
      <c r="E2687" s="31" t="s">
        <v>2012</v>
      </c>
      <c r="F2687" s="31" t="s">
        <v>2013</v>
      </c>
      <c r="G2687" s="34" t="s">
        <v>9728</v>
      </c>
    </row>
    <row r="2688" spans="1:7" x14ac:dyDescent="0.25">
      <c r="A2688" s="31" t="s">
        <v>2011</v>
      </c>
      <c r="B2688" s="31" t="s">
        <v>1575</v>
      </c>
      <c r="C2688" s="31" t="s">
        <v>383</v>
      </c>
      <c r="D2688" s="31" t="s">
        <v>7352</v>
      </c>
      <c r="E2688" s="31" t="s">
        <v>2012</v>
      </c>
      <c r="F2688" s="31" t="s">
        <v>2018</v>
      </c>
    </row>
    <row r="2689" spans="1:7" x14ac:dyDescent="0.25">
      <c r="A2689" s="31" t="s">
        <v>2011</v>
      </c>
      <c r="B2689" s="31" t="s">
        <v>3996</v>
      </c>
      <c r="C2689" s="31" t="s">
        <v>383</v>
      </c>
      <c r="D2689" s="31" t="s">
        <v>7353</v>
      </c>
      <c r="E2689" s="31" t="s">
        <v>2012</v>
      </c>
      <c r="F2689" s="31" t="s">
        <v>2017</v>
      </c>
      <c r="G2689" s="34" t="s">
        <v>2014</v>
      </c>
    </row>
    <row r="2690" spans="1:7" x14ac:dyDescent="0.25">
      <c r="A2690" s="31" t="s">
        <v>2011</v>
      </c>
      <c r="B2690" s="31" t="s">
        <v>625</v>
      </c>
      <c r="C2690" s="31" t="s">
        <v>383</v>
      </c>
      <c r="D2690" s="31" t="s">
        <v>7354</v>
      </c>
      <c r="E2690" s="31" t="s">
        <v>2012</v>
      </c>
      <c r="F2690" s="31" t="s">
        <v>2018</v>
      </c>
    </row>
    <row r="2691" spans="1:7" x14ac:dyDescent="0.25">
      <c r="A2691" s="31" t="s">
        <v>2011</v>
      </c>
      <c r="B2691" s="31" t="s">
        <v>842</v>
      </c>
      <c r="C2691" s="31" t="s">
        <v>383</v>
      </c>
      <c r="D2691" s="31" t="s">
        <v>8953</v>
      </c>
      <c r="E2691" s="31" t="s">
        <v>2012</v>
      </c>
      <c r="F2691" s="31" t="s">
        <v>2028</v>
      </c>
    </row>
    <row r="2692" spans="1:7" x14ac:dyDescent="0.25">
      <c r="A2692" s="31" t="s">
        <v>2011</v>
      </c>
      <c r="B2692" s="31" t="s">
        <v>3997</v>
      </c>
      <c r="C2692" s="31" t="s">
        <v>383</v>
      </c>
      <c r="D2692" s="31" t="s">
        <v>7355</v>
      </c>
      <c r="E2692" s="31" t="s">
        <v>2012</v>
      </c>
      <c r="F2692" s="31" t="s">
        <v>2013</v>
      </c>
      <c r="G2692" s="34" t="s">
        <v>664</v>
      </c>
    </row>
    <row r="2693" spans="1:7" ht="15" customHeight="1" x14ac:dyDescent="0.25">
      <c r="A2693" s="31" t="s">
        <v>2011</v>
      </c>
      <c r="B2693" s="31" t="s">
        <v>3998</v>
      </c>
      <c r="C2693" s="31" t="s">
        <v>383</v>
      </c>
      <c r="D2693" s="31" t="s">
        <v>7356</v>
      </c>
      <c r="E2693" s="31" t="s">
        <v>2012</v>
      </c>
      <c r="F2693" s="31" t="s">
        <v>2013</v>
      </c>
      <c r="G2693" s="34" t="s">
        <v>664</v>
      </c>
    </row>
    <row r="2694" spans="1:7" ht="15" customHeight="1" x14ac:dyDescent="0.25">
      <c r="A2694" s="31" t="s">
        <v>2011</v>
      </c>
      <c r="B2694" s="31" t="s">
        <v>515</v>
      </c>
      <c r="C2694" s="31" t="s">
        <v>383</v>
      </c>
      <c r="D2694" s="31" t="s">
        <v>8954</v>
      </c>
      <c r="E2694" s="31" t="s">
        <v>2012</v>
      </c>
      <c r="F2694" s="31" t="s">
        <v>2018</v>
      </c>
    </row>
    <row r="2695" spans="1:7" x14ac:dyDescent="0.25">
      <c r="A2695" s="31" t="s">
        <v>2011</v>
      </c>
      <c r="B2695" s="31" t="s">
        <v>3999</v>
      </c>
      <c r="C2695" s="31" t="s">
        <v>383</v>
      </c>
      <c r="D2695" s="31" t="s">
        <v>7357</v>
      </c>
      <c r="E2695" s="31" t="s">
        <v>2012</v>
      </c>
      <c r="F2695" s="31" t="s">
        <v>2013</v>
      </c>
    </row>
    <row r="2696" spans="1:7" x14ac:dyDescent="0.25">
      <c r="A2696" s="31" t="s">
        <v>2011</v>
      </c>
      <c r="B2696" s="31" t="s">
        <v>1576</v>
      </c>
      <c r="C2696" s="31" t="s">
        <v>383</v>
      </c>
      <c r="D2696" s="31" t="s">
        <v>9322</v>
      </c>
      <c r="E2696" s="31" t="s">
        <v>2012</v>
      </c>
      <c r="F2696" s="31" t="s">
        <v>2018</v>
      </c>
      <c r="G2696" s="34" t="s">
        <v>9255</v>
      </c>
    </row>
    <row r="2697" spans="1:7" x14ac:dyDescent="0.25">
      <c r="A2697" s="31" t="s">
        <v>2011</v>
      </c>
      <c r="B2697" s="31" t="s">
        <v>4000</v>
      </c>
      <c r="C2697" s="31" t="s">
        <v>383</v>
      </c>
      <c r="D2697" s="31" t="s">
        <v>7358</v>
      </c>
      <c r="E2697" s="31" t="s">
        <v>2012</v>
      </c>
      <c r="F2697" s="31" t="s">
        <v>2017</v>
      </c>
      <c r="G2697" s="34" t="s">
        <v>2014</v>
      </c>
    </row>
    <row r="2698" spans="1:7" x14ac:dyDescent="0.25">
      <c r="A2698" s="31" t="s">
        <v>2011</v>
      </c>
      <c r="B2698" s="31" t="s">
        <v>4001</v>
      </c>
      <c r="C2698" s="31" t="s">
        <v>383</v>
      </c>
      <c r="D2698" s="31" t="s">
        <v>7359</v>
      </c>
      <c r="E2698" s="31" t="s">
        <v>2012</v>
      </c>
      <c r="F2698" s="31" t="s">
        <v>2013</v>
      </c>
      <c r="G2698" s="34" t="s">
        <v>591</v>
      </c>
    </row>
    <row r="2699" spans="1:7" x14ac:dyDescent="0.25">
      <c r="A2699" s="31" t="s">
        <v>2011</v>
      </c>
      <c r="B2699" s="31" t="s">
        <v>4002</v>
      </c>
      <c r="C2699" s="31" t="s">
        <v>383</v>
      </c>
      <c r="D2699" s="31" t="s">
        <v>7360</v>
      </c>
      <c r="E2699" s="31" t="s">
        <v>2012</v>
      </c>
      <c r="F2699" s="31" t="s">
        <v>2013</v>
      </c>
    </row>
    <row r="2700" spans="1:7" x14ac:dyDescent="0.25">
      <c r="A2700" s="31" t="s">
        <v>2011</v>
      </c>
      <c r="B2700" s="31" t="s">
        <v>4003</v>
      </c>
      <c r="C2700" s="31" t="s">
        <v>383</v>
      </c>
      <c r="D2700" s="31" t="s">
        <v>7361</v>
      </c>
      <c r="E2700" s="31" t="s">
        <v>2012</v>
      </c>
      <c r="F2700" s="31" t="s">
        <v>2013</v>
      </c>
      <c r="G2700" s="34" t="s">
        <v>615</v>
      </c>
    </row>
    <row r="2701" spans="1:7" x14ac:dyDescent="0.25">
      <c r="A2701" s="31" t="s">
        <v>2011</v>
      </c>
      <c r="B2701" s="31" t="s">
        <v>4004</v>
      </c>
      <c r="C2701" s="31" t="s">
        <v>383</v>
      </c>
      <c r="D2701" s="31" t="s">
        <v>8955</v>
      </c>
      <c r="E2701" s="31" t="s">
        <v>2012</v>
      </c>
      <c r="F2701" s="31" t="s">
        <v>2018</v>
      </c>
    </row>
    <row r="2702" spans="1:7" x14ac:dyDescent="0.25">
      <c r="A2702" s="31" t="s">
        <v>2011</v>
      </c>
      <c r="B2702" s="31" t="s">
        <v>4005</v>
      </c>
      <c r="C2702" s="31" t="s">
        <v>383</v>
      </c>
      <c r="D2702" s="31" t="s">
        <v>7362</v>
      </c>
      <c r="E2702" s="31" t="s">
        <v>2012</v>
      </c>
      <c r="F2702" s="31" t="s">
        <v>2013</v>
      </c>
      <c r="G2702" s="34" t="s">
        <v>673</v>
      </c>
    </row>
    <row r="2703" spans="1:7" x14ac:dyDescent="0.25">
      <c r="A2703" s="31" t="s">
        <v>2011</v>
      </c>
      <c r="B2703" s="31" t="s">
        <v>4006</v>
      </c>
      <c r="C2703" s="31" t="s">
        <v>383</v>
      </c>
      <c r="D2703" s="31" t="s">
        <v>7363</v>
      </c>
      <c r="E2703" s="31" t="s">
        <v>2012</v>
      </c>
      <c r="F2703" s="31" t="s">
        <v>2013</v>
      </c>
    </row>
    <row r="2704" spans="1:7" x14ac:dyDescent="0.25">
      <c r="A2704" s="31" t="s">
        <v>2011</v>
      </c>
      <c r="B2704" s="31" t="s">
        <v>4007</v>
      </c>
      <c r="C2704" s="31" t="s">
        <v>383</v>
      </c>
      <c r="D2704" s="31" t="s">
        <v>7364</v>
      </c>
      <c r="E2704" s="31" t="s">
        <v>2012</v>
      </c>
      <c r="F2704" s="31" t="s">
        <v>2013</v>
      </c>
    </row>
    <row r="2705" spans="1:7" x14ac:dyDescent="0.25">
      <c r="A2705" s="31" t="s">
        <v>2011</v>
      </c>
      <c r="B2705" s="31" t="s">
        <v>4008</v>
      </c>
      <c r="C2705" s="31" t="s">
        <v>383</v>
      </c>
      <c r="D2705" s="31" t="s">
        <v>7365</v>
      </c>
      <c r="E2705" s="31" t="s">
        <v>2012</v>
      </c>
      <c r="F2705" s="31" t="s">
        <v>2013</v>
      </c>
      <c r="G2705" s="34" t="s">
        <v>9729</v>
      </c>
    </row>
    <row r="2706" spans="1:7" x14ac:dyDescent="0.25">
      <c r="A2706" s="31" t="s">
        <v>2011</v>
      </c>
      <c r="B2706" s="31" t="s">
        <v>4009</v>
      </c>
      <c r="C2706" s="31" t="s">
        <v>383</v>
      </c>
      <c r="D2706" s="31" t="s">
        <v>7366</v>
      </c>
      <c r="E2706" s="31" t="s">
        <v>2012</v>
      </c>
      <c r="F2706" s="31" t="s">
        <v>2013</v>
      </c>
      <c r="G2706" s="34" t="s">
        <v>9730</v>
      </c>
    </row>
    <row r="2707" spans="1:7" x14ac:dyDescent="0.25">
      <c r="A2707" s="31" t="s">
        <v>2011</v>
      </c>
      <c r="B2707" s="31" t="s">
        <v>4010</v>
      </c>
      <c r="C2707" s="31" t="s">
        <v>383</v>
      </c>
      <c r="D2707" s="31" t="s">
        <v>9173</v>
      </c>
      <c r="E2707" s="31" t="s">
        <v>2012</v>
      </c>
      <c r="F2707" s="31" t="s">
        <v>2017</v>
      </c>
      <c r="G2707" s="34" t="s">
        <v>2014</v>
      </c>
    </row>
    <row r="2708" spans="1:7" x14ac:dyDescent="0.25">
      <c r="A2708" s="31" t="s">
        <v>2011</v>
      </c>
      <c r="B2708" s="31" t="s">
        <v>1924</v>
      </c>
      <c r="C2708" s="31" t="s">
        <v>383</v>
      </c>
      <c r="D2708" s="31" t="s">
        <v>8956</v>
      </c>
      <c r="E2708" s="31" t="s">
        <v>2012</v>
      </c>
      <c r="F2708" s="31" t="s">
        <v>2018</v>
      </c>
    </row>
    <row r="2709" spans="1:7" x14ac:dyDescent="0.25">
      <c r="A2709" s="31" t="s">
        <v>2011</v>
      </c>
      <c r="B2709" s="31" t="s">
        <v>4011</v>
      </c>
      <c r="C2709" s="31" t="s">
        <v>383</v>
      </c>
      <c r="D2709" s="31" t="s">
        <v>8957</v>
      </c>
      <c r="E2709" s="31" t="s">
        <v>2012</v>
      </c>
      <c r="F2709" s="31" t="s">
        <v>2018</v>
      </c>
    </row>
    <row r="2710" spans="1:7" x14ac:dyDescent="0.25">
      <c r="A2710" s="31" t="s">
        <v>2011</v>
      </c>
      <c r="B2710" s="31" t="s">
        <v>4012</v>
      </c>
      <c r="C2710" s="31" t="s">
        <v>383</v>
      </c>
      <c r="D2710" s="31" t="s">
        <v>7369</v>
      </c>
      <c r="E2710" s="31" t="s">
        <v>2012</v>
      </c>
      <c r="F2710" s="31" t="s">
        <v>2018</v>
      </c>
    </row>
    <row r="2711" spans="1:7" x14ac:dyDescent="0.25">
      <c r="A2711" s="31" t="s">
        <v>2011</v>
      </c>
      <c r="B2711" s="31" t="s">
        <v>1577</v>
      </c>
      <c r="C2711" s="31" t="s">
        <v>383</v>
      </c>
      <c r="D2711" s="31" t="s">
        <v>7370</v>
      </c>
      <c r="E2711" s="31" t="s">
        <v>2012</v>
      </c>
      <c r="F2711" s="31" t="s">
        <v>2018</v>
      </c>
    </row>
    <row r="2712" spans="1:7" x14ac:dyDescent="0.25">
      <c r="A2712" s="31" t="s">
        <v>2011</v>
      </c>
      <c r="B2712" s="31" t="s">
        <v>4013</v>
      </c>
      <c r="C2712" s="31" t="s">
        <v>383</v>
      </c>
      <c r="D2712" s="31" t="s">
        <v>7371</v>
      </c>
      <c r="E2712" s="31" t="s">
        <v>2012</v>
      </c>
      <c r="F2712" s="31" t="s">
        <v>2018</v>
      </c>
    </row>
    <row r="2713" spans="1:7" x14ac:dyDescent="0.25">
      <c r="A2713" s="31" t="s">
        <v>2011</v>
      </c>
      <c r="B2713" s="31" t="s">
        <v>987</v>
      </c>
      <c r="C2713" s="31" t="s">
        <v>383</v>
      </c>
      <c r="D2713" s="31" t="s">
        <v>9731</v>
      </c>
      <c r="E2713" s="31" t="s">
        <v>2012</v>
      </c>
      <c r="F2713" s="31" t="s">
        <v>2013</v>
      </c>
      <c r="G2713" s="34" t="s">
        <v>477</v>
      </c>
    </row>
    <row r="2714" spans="1:7" x14ac:dyDescent="0.25">
      <c r="A2714" s="31" t="s">
        <v>2011</v>
      </c>
      <c r="B2714" s="31" t="s">
        <v>1578</v>
      </c>
      <c r="C2714" s="31" t="s">
        <v>383</v>
      </c>
      <c r="D2714" s="31" t="s">
        <v>9323</v>
      </c>
      <c r="E2714" s="31" t="s">
        <v>2012</v>
      </c>
      <c r="F2714" s="31" t="s">
        <v>2018</v>
      </c>
      <c r="G2714" s="34" t="s">
        <v>9255</v>
      </c>
    </row>
    <row r="2715" spans="1:7" x14ac:dyDescent="0.25">
      <c r="A2715" s="31" t="s">
        <v>2011</v>
      </c>
      <c r="B2715" s="31" t="s">
        <v>4014</v>
      </c>
      <c r="C2715" s="31" t="s">
        <v>383</v>
      </c>
      <c r="D2715" s="31" t="s">
        <v>7374</v>
      </c>
      <c r="E2715" s="31" t="s">
        <v>2012</v>
      </c>
      <c r="F2715" s="31" t="s">
        <v>2017</v>
      </c>
      <c r="G2715" s="34" t="s">
        <v>2014</v>
      </c>
    </row>
    <row r="2716" spans="1:7" x14ac:dyDescent="0.25">
      <c r="A2716" s="31" t="s">
        <v>2011</v>
      </c>
      <c r="B2716" s="31" t="s">
        <v>4014</v>
      </c>
      <c r="C2716" s="31" t="s">
        <v>383</v>
      </c>
      <c r="D2716" s="31" t="s">
        <v>7375</v>
      </c>
      <c r="E2716" s="31" t="s">
        <v>2012</v>
      </c>
      <c r="F2716" s="31" t="s">
        <v>2013</v>
      </c>
    </row>
    <row r="2717" spans="1:7" ht="15" customHeight="1" x14ac:dyDescent="0.25">
      <c r="A2717" s="31" t="s">
        <v>2011</v>
      </c>
      <c r="B2717" s="31" t="s">
        <v>4015</v>
      </c>
      <c r="C2717" s="31" t="s">
        <v>383</v>
      </c>
      <c r="D2717" s="31" t="s">
        <v>7376</v>
      </c>
      <c r="E2717" s="31" t="s">
        <v>2012</v>
      </c>
      <c r="F2717" s="31" t="s">
        <v>2013</v>
      </c>
    </row>
    <row r="2718" spans="1:7" x14ac:dyDescent="0.25">
      <c r="A2718" s="31" t="s">
        <v>2011</v>
      </c>
      <c r="B2718" s="31" t="s">
        <v>339</v>
      </c>
      <c r="C2718" s="31" t="s">
        <v>383</v>
      </c>
      <c r="D2718" s="31" t="s">
        <v>1068</v>
      </c>
      <c r="E2718" s="31" t="s">
        <v>2012</v>
      </c>
      <c r="F2718" s="31" t="s">
        <v>2013</v>
      </c>
      <c r="G2718" s="34" t="s">
        <v>9732</v>
      </c>
    </row>
    <row r="2719" spans="1:7" x14ac:dyDescent="0.25">
      <c r="A2719" s="31" t="s">
        <v>2011</v>
      </c>
      <c r="B2719" s="31" t="s">
        <v>4016</v>
      </c>
      <c r="C2719" s="31" t="s">
        <v>383</v>
      </c>
      <c r="D2719" s="31" t="s">
        <v>9733</v>
      </c>
      <c r="E2719" s="31" t="s">
        <v>2012</v>
      </c>
      <c r="F2719" s="31" t="s">
        <v>2013</v>
      </c>
    </row>
    <row r="2720" spans="1:7" x14ac:dyDescent="0.25">
      <c r="A2720" s="31" t="s">
        <v>2011</v>
      </c>
      <c r="B2720" s="31" t="s">
        <v>4017</v>
      </c>
      <c r="C2720" s="31" t="s">
        <v>383</v>
      </c>
      <c r="D2720" s="31" t="s">
        <v>9734</v>
      </c>
      <c r="E2720" s="31" t="s">
        <v>2012</v>
      </c>
      <c r="F2720" s="31" t="s">
        <v>2013</v>
      </c>
      <c r="G2720" s="34" t="s">
        <v>9735</v>
      </c>
    </row>
    <row r="2721" spans="1:7" x14ac:dyDescent="0.25">
      <c r="A2721" s="31" t="s">
        <v>2011</v>
      </c>
      <c r="B2721" s="31" t="s">
        <v>4018</v>
      </c>
      <c r="C2721" s="31" t="s">
        <v>383</v>
      </c>
      <c r="D2721" s="31" t="s">
        <v>7377</v>
      </c>
      <c r="E2721" s="31" t="s">
        <v>2012</v>
      </c>
      <c r="F2721" s="31" t="s">
        <v>2013</v>
      </c>
    </row>
    <row r="2722" spans="1:7" x14ac:dyDescent="0.25">
      <c r="A2722" s="31" t="s">
        <v>2011</v>
      </c>
      <c r="B2722" s="31" t="s">
        <v>4019</v>
      </c>
      <c r="C2722" s="31" t="s">
        <v>383</v>
      </c>
      <c r="D2722" s="31" t="s">
        <v>7378</v>
      </c>
      <c r="E2722" s="31" t="s">
        <v>2012</v>
      </c>
      <c r="F2722" s="31" t="s">
        <v>2013</v>
      </c>
    </row>
    <row r="2723" spans="1:7" x14ac:dyDescent="0.25">
      <c r="A2723" s="31" t="s">
        <v>2011</v>
      </c>
      <c r="B2723" s="31" t="s">
        <v>4020</v>
      </c>
      <c r="C2723" s="31" t="s">
        <v>383</v>
      </c>
      <c r="D2723" s="31" t="s">
        <v>7379</v>
      </c>
      <c r="E2723" s="31" t="s">
        <v>2012</v>
      </c>
      <c r="F2723" s="31" t="s">
        <v>2013</v>
      </c>
    </row>
    <row r="2724" spans="1:7" x14ac:dyDescent="0.25">
      <c r="A2724" s="31" t="s">
        <v>2011</v>
      </c>
      <c r="B2724" s="31" t="s">
        <v>4021</v>
      </c>
      <c r="C2724" s="31" t="s">
        <v>383</v>
      </c>
      <c r="D2724" s="31" t="s">
        <v>7380</v>
      </c>
      <c r="E2724" s="31" t="s">
        <v>2012</v>
      </c>
      <c r="F2724" s="31" t="s">
        <v>2013</v>
      </c>
    </row>
    <row r="2725" spans="1:7" x14ac:dyDescent="0.25">
      <c r="A2725" s="31" t="s">
        <v>2011</v>
      </c>
      <c r="B2725" s="31" t="s">
        <v>4022</v>
      </c>
      <c r="C2725" s="31" t="s">
        <v>383</v>
      </c>
      <c r="D2725" s="31" t="s">
        <v>7381</v>
      </c>
      <c r="E2725" s="31" t="s">
        <v>2012</v>
      </c>
      <c r="F2725" s="31" t="s">
        <v>2013</v>
      </c>
      <c r="G2725" s="34" t="s">
        <v>4023</v>
      </c>
    </row>
    <row r="2726" spans="1:7" x14ac:dyDescent="0.25">
      <c r="A2726" s="31" t="s">
        <v>2011</v>
      </c>
      <c r="B2726" s="31" t="s">
        <v>4024</v>
      </c>
      <c r="C2726" s="31" t="s">
        <v>383</v>
      </c>
      <c r="D2726" s="31" t="s">
        <v>7382</v>
      </c>
      <c r="E2726" s="31" t="s">
        <v>2012</v>
      </c>
      <c r="F2726" s="31" t="s">
        <v>2013</v>
      </c>
    </row>
    <row r="2727" spans="1:7" x14ac:dyDescent="0.25">
      <c r="A2727" s="31" t="s">
        <v>2011</v>
      </c>
      <c r="B2727" s="31" t="s">
        <v>4025</v>
      </c>
      <c r="C2727" s="31" t="s">
        <v>383</v>
      </c>
      <c r="D2727" s="31" t="s">
        <v>7383</v>
      </c>
      <c r="E2727" s="31" t="s">
        <v>2012</v>
      </c>
      <c r="F2727" s="31" t="s">
        <v>2013</v>
      </c>
    </row>
    <row r="2728" spans="1:7" x14ac:dyDescent="0.25">
      <c r="A2728" s="31" t="s">
        <v>2011</v>
      </c>
      <c r="B2728" s="31" t="s">
        <v>4026</v>
      </c>
      <c r="C2728" s="31" t="s">
        <v>383</v>
      </c>
      <c r="D2728" s="31" t="s">
        <v>7384</v>
      </c>
      <c r="E2728" s="31" t="s">
        <v>2012</v>
      </c>
      <c r="F2728" s="31" t="s">
        <v>2013</v>
      </c>
    </row>
    <row r="2729" spans="1:7" x14ac:dyDescent="0.25">
      <c r="A2729" s="31" t="s">
        <v>2011</v>
      </c>
      <c r="B2729" s="31" t="s">
        <v>4027</v>
      </c>
      <c r="C2729" s="31" t="s">
        <v>383</v>
      </c>
      <c r="D2729" s="31" t="s">
        <v>7385</v>
      </c>
      <c r="E2729" s="31" t="s">
        <v>2012</v>
      </c>
      <c r="F2729" s="31" t="s">
        <v>2013</v>
      </c>
    </row>
    <row r="2730" spans="1:7" x14ac:dyDescent="0.25">
      <c r="A2730" s="31" t="s">
        <v>2011</v>
      </c>
      <c r="B2730" s="31" t="s">
        <v>1579</v>
      </c>
      <c r="C2730" s="31" t="s">
        <v>383</v>
      </c>
      <c r="D2730" s="31" t="s">
        <v>7386</v>
      </c>
      <c r="E2730" s="31" t="s">
        <v>2012</v>
      </c>
      <c r="F2730" s="31" t="s">
        <v>2018</v>
      </c>
    </row>
    <row r="2731" spans="1:7" x14ac:dyDescent="0.25">
      <c r="A2731" s="31" t="s">
        <v>2011</v>
      </c>
      <c r="B2731" s="31" t="s">
        <v>4028</v>
      </c>
      <c r="C2731" s="31" t="s">
        <v>383</v>
      </c>
      <c r="D2731" s="31" t="s">
        <v>7387</v>
      </c>
      <c r="E2731" s="31" t="s">
        <v>2012</v>
      </c>
      <c r="F2731" s="31" t="s">
        <v>2013</v>
      </c>
      <c r="G2731" s="34" t="s">
        <v>776</v>
      </c>
    </row>
    <row r="2732" spans="1:7" x14ac:dyDescent="0.25">
      <c r="A2732" s="31" t="s">
        <v>2011</v>
      </c>
      <c r="B2732" s="31" t="s">
        <v>1580</v>
      </c>
      <c r="C2732" s="31" t="s">
        <v>383</v>
      </c>
      <c r="D2732" s="31" t="s">
        <v>7388</v>
      </c>
      <c r="E2732" s="31" t="s">
        <v>2012</v>
      </c>
      <c r="F2732" s="31" t="s">
        <v>2018</v>
      </c>
    </row>
    <row r="2733" spans="1:7" x14ac:dyDescent="0.25">
      <c r="A2733" s="31" t="s">
        <v>2011</v>
      </c>
      <c r="B2733" s="31" t="s">
        <v>1774</v>
      </c>
      <c r="C2733" s="31" t="s">
        <v>383</v>
      </c>
      <c r="D2733" s="31" t="s">
        <v>7389</v>
      </c>
      <c r="E2733" s="31" t="s">
        <v>2012</v>
      </c>
      <c r="F2733" s="31" t="s">
        <v>2018</v>
      </c>
    </row>
    <row r="2734" spans="1:7" x14ac:dyDescent="0.25">
      <c r="A2734" s="31" t="s">
        <v>2011</v>
      </c>
      <c r="B2734" s="31" t="s">
        <v>4029</v>
      </c>
      <c r="C2734" s="31" t="s">
        <v>383</v>
      </c>
      <c r="D2734" s="31" t="s">
        <v>7390</v>
      </c>
      <c r="E2734" s="31" t="s">
        <v>2012</v>
      </c>
      <c r="F2734" s="31" t="s">
        <v>2013</v>
      </c>
    </row>
    <row r="2735" spans="1:7" x14ac:dyDescent="0.25">
      <c r="A2735" s="31" t="s">
        <v>2011</v>
      </c>
      <c r="B2735" s="31" t="s">
        <v>4030</v>
      </c>
      <c r="C2735" s="31" t="s">
        <v>383</v>
      </c>
      <c r="D2735" s="31" t="s">
        <v>7391</v>
      </c>
      <c r="E2735" s="31" t="s">
        <v>2012</v>
      </c>
      <c r="F2735" s="31" t="s">
        <v>2013</v>
      </c>
    </row>
    <row r="2736" spans="1:7" ht="15" customHeight="1" x14ac:dyDescent="0.25">
      <c r="A2736" s="31" t="s">
        <v>2011</v>
      </c>
      <c r="B2736" s="31" t="s">
        <v>4031</v>
      </c>
      <c r="C2736" s="31" t="s">
        <v>383</v>
      </c>
      <c r="D2736" s="31" t="s">
        <v>9736</v>
      </c>
      <c r="E2736" s="31" t="s">
        <v>2012</v>
      </c>
      <c r="F2736" s="31" t="s">
        <v>2013</v>
      </c>
    </row>
    <row r="2737" spans="1:7" x14ac:dyDescent="0.25">
      <c r="A2737" s="31" t="s">
        <v>2011</v>
      </c>
      <c r="B2737" s="31" t="s">
        <v>4032</v>
      </c>
      <c r="C2737" s="31" t="s">
        <v>383</v>
      </c>
      <c r="D2737" s="31" t="s">
        <v>7392</v>
      </c>
      <c r="E2737" s="31" t="s">
        <v>2012</v>
      </c>
      <c r="F2737" s="31" t="s">
        <v>2013</v>
      </c>
    </row>
    <row r="2738" spans="1:7" x14ac:dyDescent="0.25">
      <c r="A2738" s="31" t="s">
        <v>2011</v>
      </c>
      <c r="B2738" s="31" t="s">
        <v>12</v>
      </c>
      <c r="C2738" s="31" t="s">
        <v>383</v>
      </c>
      <c r="D2738" s="31" t="s">
        <v>7393</v>
      </c>
      <c r="E2738" s="31" t="s">
        <v>2012</v>
      </c>
      <c r="F2738" s="31" t="s">
        <v>2018</v>
      </c>
    </row>
    <row r="2739" spans="1:7" x14ac:dyDescent="0.25">
      <c r="A2739" s="31" t="s">
        <v>2011</v>
      </c>
      <c r="B2739" s="31" t="s">
        <v>4033</v>
      </c>
      <c r="C2739" s="31" t="s">
        <v>383</v>
      </c>
      <c r="D2739" s="31" t="s">
        <v>7394</v>
      </c>
      <c r="E2739" s="31" t="s">
        <v>2012</v>
      </c>
      <c r="F2739" s="31" t="s">
        <v>2013</v>
      </c>
    </row>
    <row r="2740" spans="1:7" x14ac:dyDescent="0.25">
      <c r="A2740" s="31" t="s">
        <v>2011</v>
      </c>
      <c r="B2740" s="31" t="s">
        <v>4034</v>
      </c>
      <c r="C2740" s="31" t="s">
        <v>383</v>
      </c>
      <c r="D2740" s="31" t="s">
        <v>7395</v>
      </c>
      <c r="E2740" s="31" t="s">
        <v>2012</v>
      </c>
      <c r="F2740" s="31" t="s">
        <v>2018</v>
      </c>
    </row>
    <row r="2741" spans="1:7" x14ac:dyDescent="0.25">
      <c r="A2741" s="31" t="s">
        <v>2011</v>
      </c>
      <c r="B2741" s="31" t="s">
        <v>808</v>
      </c>
      <c r="C2741" s="31" t="s">
        <v>383</v>
      </c>
      <c r="D2741" s="31" t="s">
        <v>8958</v>
      </c>
      <c r="E2741" s="31" t="s">
        <v>2012</v>
      </c>
      <c r="F2741" s="31" t="s">
        <v>2028</v>
      </c>
    </row>
    <row r="2742" spans="1:7" x14ac:dyDescent="0.25">
      <c r="A2742" s="31" t="s">
        <v>2011</v>
      </c>
      <c r="B2742" s="31" t="s">
        <v>4035</v>
      </c>
      <c r="C2742" s="31" t="s">
        <v>383</v>
      </c>
      <c r="D2742" s="31" t="s">
        <v>7396</v>
      </c>
      <c r="E2742" s="31" t="s">
        <v>2012</v>
      </c>
      <c r="F2742" s="31" t="s">
        <v>2013</v>
      </c>
      <c r="G2742" s="34" t="s">
        <v>645</v>
      </c>
    </row>
    <row r="2743" spans="1:7" x14ac:dyDescent="0.25">
      <c r="A2743" s="31" t="s">
        <v>2011</v>
      </c>
      <c r="B2743" s="31" t="s">
        <v>4036</v>
      </c>
      <c r="C2743" s="31" t="s">
        <v>383</v>
      </c>
      <c r="D2743" s="31" t="s">
        <v>7397</v>
      </c>
      <c r="E2743" s="31" t="s">
        <v>2012</v>
      </c>
      <c r="F2743" s="31" t="s">
        <v>2013</v>
      </c>
    </row>
    <row r="2744" spans="1:7" x14ac:dyDescent="0.25">
      <c r="A2744" s="31" t="s">
        <v>2011</v>
      </c>
      <c r="B2744" s="31" t="s">
        <v>4037</v>
      </c>
      <c r="C2744" s="31" t="s">
        <v>383</v>
      </c>
      <c r="D2744" s="31" t="s">
        <v>7398</v>
      </c>
      <c r="E2744" s="31" t="s">
        <v>2012</v>
      </c>
      <c r="F2744" s="31" t="s">
        <v>2013</v>
      </c>
      <c r="G2744" s="34" t="s">
        <v>232</v>
      </c>
    </row>
    <row r="2745" spans="1:7" x14ac:dyDescent="0.25">
      <c r="A2745" s="31" t="s">
        <v>2011</v>
      </c>
      <c r="B2745" s="31" t="s">
        <v>4038</v>
      </c>
      <c r="C2745" s="31" t="s">
        <v>383</v>
      </c>
      <c r="D2745" s="31" t="s">
        <v>7399</v>
      </c>
      <c r="E2745" s="31" t="s">
        <v>2012</v>
      </c>
      <c r="F2745" s="31" t="s">
        <v>2018</v>
      </c>
    </row>
    <row r="2746" spans="1:7" x14ac:dyDescent="0.25">
      <c r="A2746" s="31" t="s">
        <v>2011</v>
      </c>
      <c r="B2746" s="31" t="s">
        <v>1581</v>
      </c>
      <c r="C2746" s="31" t="s">
        <v>383</v>
      </c>
      <c r="D2746" s="31" t="s">
        <v>7400</v>
      </c>
      <c r="E2746" s="31" t="s">
        <v>2012</v>
      </c>
      <c r="F2746" s="31" t="s">
        <v>2018</v>
      </c>
    </row>
    <row r="2747" spans="1:7" x14ac:dyDescent="0.25">
      <c r="A2747" s="31" t="s">
        <v>2011</v>
      </c>
      <c r="B2747" s="31" t="s">
        <v>1801</v>
      </c>
      <c r="C2747" s="31" t="s">
        <v>383</v>
      </c>
      <c r="D2747" s="31" t="s">
        <v>7401</v>
      </c>
      <c r="E2747" s="31" t="s">
        <v>2012</v>
      </c>
      <c r="F2747" s="31" t="s">
        <v>2018</v>
      </c>
    </row>
    <row r="2748" spans="1:7" x14ac:dyDescent="0.25">
      <c r="A2748" s="31" t="s">
        <v>2011</v>
      </c>
      <c r="B2748" s="31" t="s">
        <v>3406</v>
      </c>
      <c r="C2748" s="31" t="s">
        <v>383</v>
      </c>
      <c r="D2748" s="31" t="s">
        <v>8959</v>
      </c>
      <c r="E2748" s="31" t="s">
        <v>2012</v>
      </c>
      <c r="F2748" s="31" t="s">
        <v>2018</v>
      </c>
    </row>
    <row r="2749" spans="1:7" x14ac:dyDescent="0.25">
      <c r="A2749" s="31" t="s">
        <v>2011</v>
      </c>
      <c r="B2749" s="31" t="s">
        <v>516</v>
      </c>
      <c r="C2749" s="31" t="s">
        <v>383</v>
      </c>
      <c r="D2749" s="31" t="s">
        <v>7402</v>
      </c>
      <c r="E2749" s="31" t="s">
        <v>2012</v>
      </c>
      <c r="F2749" s="31" t="s">
        <v>2018</v>
      </c>
    </row>
    <row r="2750" spans="1:7" x14ac:dyDescent="0.25">
      <c r="A2750" s="31" t="s">
        <v>2011</v>
      </c>
      <c r="B2750" s="31" t="s">
        <v>4039</v>
      </c>
      <c r="C2750" s="31" t="s">
        <v>383</v>
      </c>
      <c r="D2750" s="31" t="s">
        <v>7403</v>
      </c>
      <c r="E2750" s="31" t="s">
        <v>2012</v>
      </c>
      <c r="F2750" s="31" t="s">
        <v>2013</v>
      </c>
    </row>
    <row r="2751" spans="1:7" x14ac:dyDescent="0.25">
      <c r="A2751" s="31" t="s">
        <v>2011</v>
      </c>
      <c r="B2751" s="31" t="s">
        <v>4040</v>
      </c>
      <c r="C2751" s="31" t="s">
        <v>383</v>
      </c>
      <c r="D2751" s="31" t="s">
        <v>7404</v>
      </c>
      <c r="E2751" s="31" t="s">
        <v>2012</v>
      </c>
      <c r="F2751" s="31" t="s">
        <v>2013</v>
      </c>
    </row>
    <row r="2752" spans="1:7" x14ac:dyDescent="0.25">
      <c r="A2752" s="31" t="s">
        <v>2011</v>
      </c>
      <c r="B2752" s="31" t="s">
        <v>4041</v>
      </c>
      <c r="C2752" s="31" t="s">
        <v>383</v>
      </c>
      <c r="D2752" s="31" t="s">
        <v>7405</v>
      </c>
      <c r="E2752" s="31" t="s">
        <v>2012</v>
      </c>
      <c r="F2752" s="31" t="s">
        <v>2013</v>
      </c>
      <c r="G2752" s="34" t="s">
        <v>596</v>
      </c>
    </row>
    <row r="2753" spans="1:7" x14ac:dyDescent="0.25">
      <c r="A2753" s="31" t="s">
        <v>2011</v>
      </c>
      <c r="B2753" s="31" t="s">
        <v>4042</v>
      </c>
      <c r="C2753" s="31" t="s">
        <v>383</v>
      </c>
      <c r="D2753" s="31" t="s">
        <v>7406</v>
      </c>
      <c r="E2753" s="31" t="s">
        <v>2012</v>
      </c>
      <c r="F2753" s="31" t="s">
        <v>2013</v>
      </c>
    </row>
    <row r="2754" spans="1:7" x14ac:dyDescent="0.25">
      <c r="A2754" s="31" t="s">
        <v>2011</v>
      </c>
      <c r="B2754" s="31" t="s">
        <v>4043</v>
      </c>
      <c r="C2754" s="31" t="s">
        <v>383</v>
      </c>
      <c r="D2754" s="31" t="s">
        <v>7407</v>
      </c>
      <c r="E2754" s="31" t="s">
        <v>2012</v>
      </c>
      <c r="F2754" s="31" t="s">
        <v>2015</v>
      </c>
      <c r="G2754" s="34" t="s">
        <v>2032</v>
      </c>
    </row>
    <row r="2755" spans="1:7" x14ac:dyDescent="0.25">
      <c r="A2755" s="31" t="s">
        <v>2011</v>
      </c>
      <c r="B2755" s="31" t="s">
        <v>4043</v>
      </c>
      <c r="C2755" s="31" t="s">
        <v>383</v>
      </c>
      <c r="D2755" s="31" t="s">
        <v>7408</v>
      </c>
      <c r="E2755" s="31" t="s">
        <v>2012</v>
      </c>
      <c r="F2755" s="31" t="s">
        <v>2015</v>
      </c>
      <c r="G2755" s="34" t="s">
        <v>2014</v>
      </c>
    </row>
    <row r="2756" spans="1:7" x14ac:dyDescent="0.25">
      <c r="A2756" s="31" t="s">
        <v>2011</v>
      </c>
      <c r="B2756" s="31" t="s">
        <v>18</v>
      </c>
      <c r="C2756" s="31" t="s">
        <v>383</v>
      </c>
      <c r="D2756" s="31" t="s">
        <v>1031</v>
      </c>
      <c r="E2756" s="31" t="s">
        <v>2012</v>
      </c>
      <c r="F2756" s="31" t="s">
        <v>2013</v>
      </c>
      <c r="G2756" s="34" t="s">
        <v>9737</v>
      </c>
    </row>
    <row r="2757" spans="1:7" x14ac:dyDescent="0.25">
      <c r="A2757" s="31" t="s">
        <v>2011</v>
      </c>
      <c r="B2757" s="31" t="s">
        <v>4044</v>
      </c>
      <c r="C2757" s="31" t="s">
        <v>383</v>
      </c>
      <c r="D2757" s="31" t="s">
        <v>7409</v>
      </c>
      <c r="E2757" s="31" t="s">
        <v>2012</v>
      </c>
      <c r="F2757" s="31" t="s">
        <v>2013</v>
      </c>
      <c r="G2757" s="34" t="s">
        <v>4045</v>
      </c>
    </row>
    <row r="2758" spans="1:7" x14ac:dyDescent="0.25">
      <c r="A2758" s="31" t="s">
        <v>2011</v>
      </c>
      <c r="B2758" s="31" t="s">
        <v>912</v>
      </c>
      <c r="C2758" s="31" t="s">
        <v>383</v>
      </c>
      <c r="D2758" s="31" t="s">
        <v>1167</v>
      </c>
      <c r="E2758" s="31" t="s">
        <v>2012</v>
      </c>
      <c r="F2758" s="31" t="s">
        <v>2013</v>
      </c>
      <c r="G2758" s="34" t="s">
        <v>9738</v>
      </c>
    </row>
    <row r="2759" spans="1:7" x14ac:dyDescent="0.25">
      <c r="A2759" s="31" t="s">
        <v>2011</v>
      </c>
      <c r="B2759" s="31" t="s">
        <v>4046</v>
      </c>
      <c r="C2759" s="31" t="s">
        <v>383</v>
      </c>
      <c r="D2759" s="31" t="s">
        <v>7410</v>
      </c>
      <c r="E2759" s="31" t="s">
        <v>2012</v>
      </c>
      <c r="F2759" s="31" t="s">
        <v>2013</v>
      </c>
      <c r="G2759" s="34" t="s">
        <v>4047</v>
      </c>
    </row>
    <row r="2760" spans="1:7" x14ac:dyDescent="0.25">
      <c r="A2760" s="31" t="s">
        <v>2011</v>
      </c>
      <c r="B2760" s="31" t="s">
        <v>517</v>
      </c>
      <c r="C2760" s="31" t="s">
        <v>383</v>
      </c>
      <c r="D2760" s="31" t="s">
        <v>1582</v>
      </c>
      <c r="E2760" s="31" t="s">
        <v>2012</v>
      </c>
      <c r="F2760" s="31" t="s">
        <v>2018</v>
      </c>
    </row>
    <row r="2761" spans="1:7" x14ac:dyDescent="0.25">
      <c r="A2761" s="31" t="s">
        <v>2011</v>
      </c>
      <c r="B2761" s="31" t="s">
        <v>4048</v>
      </c>
      <c r="C2761" s="31" t="s">
        <v>383</v>
      </c>
      <c r="D2761" s="31" t="s">
        <v>7411</v>
      </c>
      <c r="E2761" s="31" t="s">
        <v>2012</v>
      </c>
      <c r="F2761" s="31" t="s">
        <v>2013</v>
      </c>
      <c r="G2761" s="34" t="s">
        <v>9739</v>
      </c>
    </row>
    <row r="2762" spans="1:7" x14ac:dyDescent="0.25">
      <c r="A2762" s="31" t="s">
        <v>2011</v>
      </c>
      <c r="B2762" s="31" t="s">
        <v>594</v>
      </c>
      <c r="C2762" s="31" t="s">
        <v>383</v>
      </c>
      <c r="D2762" s="31" t="s">
        <v>7412</v>
      </c>
      <c r="E2762" s="31" t="s">
        <v>2012</v>
      </c>
      <c r="F2762" s="31" t="s">
        <v>2018</v>
      </c>
    </row>
    <row r="2763" spans="1:7" x14ac:dyDescent="0.25">
      <c r="A2763" s="31" t="s">
        <v>2011</v>
      </c>
      <c r="B2763" s="31" t="s">
        <v>4049</v>
      </c>
      <c r="C2763" s="31" t="s">
        <v>383</v>
      </c>
      <c r="D2763" s="31" t="s">
        <v>7413</v>
      </c>
      <c r="E2763" s="31" t="s">
        <v>2012</v>
      </c>
      <c r="F2763" s="31" t="s">
        <v>2015</v>
      </c>
      <c r="G2763" s="34" t="s">
        <v>2014</v>
      </c>
    </row>
    <row r="2764" spans="1:7" x14ac:dyDescent="0.25">
      <c r="A2764" s="31" t="s">
        <v>2011</v>
      </c>
      <c r="B2764" s="31" t="s">
        <v>4050</v>
      </c>
      <c r="C2764" s="31" t="s">
        <v>383</v>
      </c>
      <c r="D2764" s="31" t="s">
        <v>7414</v>
      </c>
      <c r="E2764" s="31" t="s">
        <v>2012</v>
      </c>
      <c r="F2764" s="31" t="s">
        <v>2013</v>
      </c>
    </row>
    <row r="2765" spans="1:7" x14ac:dyDescent="0.25">
      <c r="A2765" s="31" t="s">
        <v>2011</v>
      </c>
      <c r="B2765" s="31" t="s">
        <v>4051</v>
      </c>
      <c r="C2765" s="31" t="s">
        <v>383</v>
      </c>
      <c r="D2765" s="31" t="s">
        <v>7415</v>
      </c>
      <c r="E2765" s="31" t="s">
        <v>2012</v>
      </c>
      <c r="F2765" s="31" t="s">
        <v>2018</v>
      </c>
    </row>
    <row r="2766" spans="1:7" x14ac:dyDescent="0.25">
      <c r="A2766" s="31" t="s">
        <v>2011</v>
      </c>
      <c r="B2766" s="31" t="s">
        <v>350</v>
      </c>
      <c r="C2766" s="31" t="s">
        <v>383</v>
      </c>
      <c r="D2766" s="31" t="s">
        <v>9324</v>
      </c>
      <c r="E2766" s="31" t="s">
        <v>2012</v>
      </c>
      <c r="F2766" s="31" t="s">
        <v>2018</v>
      </c>
      <c r="G2766" s="34" t="s">
        <v>9278</v>
      </c>
    </row>
    <row r="2767" spans="1:7" x14ac:dyDescent="0.25">
      <c r="A2767" s="31" t="s">
        <v>2011</v>
      </c>
      <c r="B2767" s="31" t="s">
        <v>518</v>
      </c>
      <c r="C2767" s="31" t="s">
        <v>383</v>
      </c>
      <c r="D2767" s="31" t="s">
        <v>7416</v>
      </c>
      <c r="E2767" s="31" t="s">
        <v>2012</v>
      </c>
      <c r="F2767" s="31" t="s">
        <v>2018</v>
      </c>
    </row>
    <row r="2768" spans="1:7" ht="15" customHeight="1" x14ac:dyDescent="0.25">
      <c r="A2768" s="31" t="s">
        <v>2011</v>
      </c>
      <c r="B2768" s="31" t="s">
        <v>4052</v>
      </c>
      <c r="C2768" s="31" t="s">
        <v>383</v>
      </c>
      <c r="D2768" s="31" t="s">
        <v>7417</v>
      </c>
      <c r="E2768" s="31" t="s">
        <v>2012</v>
      </c>
      <c r="F2768" s="31" t="s">
        <v>2015</v>
      </c>
      <c r="G2768" s="34" t="s">
        <v>2014</v>
      </c>
    </row>
    <row r="2769" spans="1:7" x14ac:dyDescent="0.25">
      <c r="A2769" s="31" t="s">
        <v>2011</v>
      </c>
      <c r="B2769" s="31" t="s">
        <v>4053</v>
      </c>
      <c r="C2769" s="31" t="s">
        <v>383</v>
      </c>
      <c r="D2769" s="31" t="s">
        <v>7418</v>
      </c>
      <c r="E2769" s="31" t="s">
        <v>2012</v>
      </c>
      <c r="F2769" s="31" t="s">
        <v>2015</v>
      </c>
      <c r="G2769" s="34" t="s">
        <v>2032</v>
      </c>
    </row>
    <row r="2770" spans="1:7" x14ac:dyDescent="0.25">
      <c r="A2770" s="31" t="s">
        <v>2011</v>
      </c>
      <c r="B2770" s="31" t="s">
        <v>4053</v>
      </c>
      <c r="C2770" s="31" t="s">
        <v>383</v>
      </c>
      <c r="D2770" s="31" t="s">
        <v>7419</v>
      </c>
      <c r="E2770" s="31" t="s">
        <v>2012</v>
      </c>
      <c r="F2770" s="31" t="s">
        <v>2015</v>
      </c>
      <c r="G2770" s="34" t="s">
        <v>2014</v>
      </c>
    </row>
    <row r="2771" spans="1:7" x14ac:dyDescent="0.25">
      <c r="A2771" s="31" t="s">
        <v>2011</v>
      </c>
      <c r="B2771" s="31" t="s">
        <v>761</v>
      </c>
      <c r="C2771" s="31" t="s">
        <v>383</v>
      </c>
      <c r="D2771" s="31" t="s">
        <v>8960</v>
      </c>
      <c r="E2771" s="31" t="s">
        <v>2012</v>
      </c>
      <c r="F2771" s="31" t="s">
        <v>2028</v>
      </c>
    </row>
    <row r="2772" spans="1:7" x14ac:dyDescent="0.25">
      <c r="A2772" s="31" t="s">
        <v>2011</v>
      </c>
      <c r="B2772" s="31" t="s">
        <v>4054</v>
      </c>
      <c r="C2772" s="31" t="s">
        <v>383</v>
      </c>
      <c r="D2772" s="31" t="s">
        <v>7420</v>
      </c>
      <c r="E2772" s="31" t="s">
        <v>2012</v>
      </c>
      <c r="F2772" s="31" t="s">
        <v>2017</v>
      </c>
      <c r="G2772" s="34" t="s">
        <v>2014</v>
      </c>
    </row>
    <row r="2773" spans="1:7" x14ac:dyDescent="0.25">
      <c r="A2773" s="31" t="s">
        <v>2011</v>
      </c>
      <c r="B2773" s="31" t="s">
        <v>4055</v>
      </c>
      <c r="C2773" s="31" t="s">
        <v>383</v>
      </c>
      <c r="D2773" s="31" t="s">
        <v>9174</v>
      </c>
      <c r="E2773" s="31" t="s">
        <v>2012</v>
      </c>
      <c r="F2773" s="31" t="s">
        <v>2017</v>
      </c>
      <c r="G2773" s="34" t="s">
        <v>2014</v>
      </c>
    </row>
    <row r="2774" spans="1:7" x14ac:dyDescent="0.25">
      <c r="A2774" s="31" t="s">
        <v>2011</v>
      </c>
      <c r="B2774" s="31" t="s">
        <v>4056</v>
      </c>
      <c r="C2774" s="31" t="s">
        <v>383</v>
      </c>
      <c r="D2774" s="31" t="s">
        <v>7421</v>
      </c>
      <c r="E2774" s="31" t="s">
        <v>2012</v>
      </c>
      <c r="F2774" s="31" t="s">
        <v>2017</v>
      </c>
      <c r="G2774" s="34" t="s">
        <v>2014</v>
      </c>
    </row>
    <row r="2775" spans="1:7" x14ac:dyDescent="0.25">
      <c r="A2775" s="31" t="s">
        <v>2011</v>
      </c>
      <c r="B2775" s="31" t="s">
        <v>4057</v>
      </c>
      <c r="C2775" s="31" t="s">
        <v>383</v>
      </c>
      <c r="D2775" s="31" t="s">
        <v>7422</v>
      </c>
      <c r="E2775" s="31" t="s">
        <v>2012</v>
      </c>
      <c r="F2775" s="31" t="s">
        <v>2013</v>
      </c>
    </row>
    <row r="2776" spans="1:7" x14ac:dyDescent="0.25">
      <c r="A2776" s="31" t="s">
        <v>2011</v>
      </c>
      <c r="B2776" s="31" t="s">
        <v>4058</v>
      </c>
      <c r="C2776" s="31" t="s">
        <v>383</v>
      </c>
      <c r="D2776" s="31" t="s">
        <v>7423</v>
      </c>
      <c r="E2776" s="31" t="s">
        <v>2012</v>
      </c>
      <c r="F2776" s="31" t="s">
        <v>2018</v>
      </c>
    </row>
    <row r="2777" spans="1:7" x14ac:dyDescent="0.25">
      <c r="A2777" s="31" t="s">
        <v>2011</v>
      </c>
      <c r="B2777" s="31" t="s">
        <v>988</v>
      </c>
      <c r="C2777" s="31" t="s">
        <v>383</v>
      </c>
      <c r="D2777" s="31" t="s">
        <v>7424</v>
      </c>
      <c r="E2777" s="31" t="s">
        <v>2012</v>
      </c>
      <c r="F2777" s="31" t="s">
        <v>2013</v>
      </c>
      <c r="G2777" s="34" t="s">
        <v>4059</v>
      </c>
    </row>
    <row r="2778" spans="1:7" x14ac:dyDescent="0.25">
      <c r="A2778" s="31" t="s">
        <v>2011</v>
      </c>
      <c r="B2778" s="31" t="s">
        <v>353</v>
      </c>
      <c r="C2778" s="31" t="s">
        <v>383</v>
      </c>
      <c r="D2778" s="31" t="s">
        <v>1270</v>
      </c>
      <c r="E2778" s="31" t="s">
        <v>2012</v>
      </c>
      <c r="F2778" s="31" t="s">
        <v>2018</v>
      </c>
    </row>
    <row r="2779" spans="1:7" x14ac:dyDescent="0.25">
      <c r="A2779" s="31" t="s">
        <v>2011</v>
      </c>
      <c r="B2779" s="31" t="s">
        <v>762</v>
      </c>
      <c r="C2779" s="31" t="s">
        <v>383</v>
      </c>
      <c r="D2779" s="31" t="s">
        <v>8961</v>
      </c>
      <c r="E2779" s="31" t="s">
        <v>2012</v>
      </c>
      <c r="F2779" s="31" t="s">
        <v>2028</v>
      </c>
    </row>
    <row r="2780" spans="1:7" x14ac:dyDescent="0.25">
      <c r="A2780" s="31" t="s">
        <v>2011</v>
      </c>
      <c r="B2780" s="31" t="s">
        <v>763</v>
      </c>
      <c r="C2780" s="31" t="s">
        <v>383</v>
      </c>
      <c r="D2780" s="31" t="s">
        <v>8962</v>
      </c>
      <c r="E2780" s="31" t="s">
        <v>2012</v>
      </c>
      <c r="F2780" s="31" t="s">
        <v>2028</v>
      </c>
    </row>
    <row r="2781" spans="1:7" x14ac:dyDescent="0.25">
      <c r="A2781" s="31" t="s">
        <v>2011</v>
      </c>
      <c r="B2781" s="31" t="s">
        <v>843</v>
      </c>
      <c r="C2781" s="31" t="s">
        <v>383</v>
      </c>
      <c r="D2781" s="31" t="s">
        <v>8963</v>
      </c>
      <c r="E2781" s="31" t="s">
        <v>2012</v>
      </c>
      <c r="F2781" s="31" t="s">
        <v>2028</v>
      </c>
    </row>
    <row r="2782" spans="1:7" x14ac:dyDescent="0.25">
      <c r="A2782" s="31" t="s">
        <v>2011</v>
      </c>
      <c r="B2782" s="31" t="s">
        <v>4060</v>
      </c>
      <c r="C2782" s="31" t="s">
        <v>383</v>
      </c>
      <c r="D2782" s="31" t="s">
        <v>7425</v>
      </c>
      <c r="E2782" s="31" t="s">
        <v>2012</v>
      </c>
      <c r="F2782" s="31" t="s">
        <v>2013</v>
      </c>
    </row>
    <row r="2783" spans="1:7" x14ac:dyDescent="0.25">
      <c r="A2783" s="31" t="s">
        <v>2011</v>
      </c>
      <c r="B2783" s="31" t="s">
        <v>697</v>
      </c>
      <c r="C2783" s="31" t="s">
        <v>383</v>
      </c>
      <c r="D2783" s="31" t="s">
        <v>9325</v>
      </c>
      <c r="E2783" s="31" t="s">
        <v>2012</v>
      </c>
      <c r="F2783" s="31" t="s">
        <v>2018</v>
      </c>
      <c r="G2783" s="34" t="s">
        <v>9255</v>
      </c>
    </row>
    <row r="2784" spans="1:7" x14ac:dyDescent="0.25">
      <c r="A2784" s="31" t="s">
        <v>2011</v>
      </c>
      <c r="B2784" s="31" t="s">
        <v>4061</v>
      </c>
      <c r="C2784" s="31" t="s">
        <v>383</v>
      </c>
      <c r="D2784" s="31" t="s">
        <v>9740</v>
      </c>
      <c r="E2784" s="31" t="s">
        <v>2012</v>
      </c>
      <c r="F2784" s="31" t="s">
        <v>2013</v>
      </c>
    </row>
    <row r="2785" spans="1:7" x14ac:dyDescent="0.25">
      <c r="A2785" s="31" t="s">
        <v>2011</v>
      </c>
      <c r="B2785" s="31" t="s">
        <v>913</v>
      </c>
      <c r="C2785" s="31" t="s">
        <v>383</v>
      </c>
      <c r="D2785" s="31" t="s">
        <v>9741</v>
      </c>
      <c r="E2785" s="31" t="s">
        <v>2012</v>
      </c>
      <c r="F2785" s="31" t="s">
        <v>2013</v>
      </c>
      <c r="G2785" s="34" t="s">
        <v>9742</v>
      </c>
    </row>
    <row r="2786" spans="1:7" x14ac:dyDescent="0.25">
      <c r="A2786" s="31" t="s">
        <v>2011</v>
      </c>
      <c r="B2786" s="31" t="s">
        <v>4062</v>
      </c>
      <c r="C2786" s="31" t="s">
        <v>383</v>
      </c>
      <c r="D2786" s="31" t="s">
        <v>7426</v>
      </c>
      <c r="E2786" s="31" t="s">
        <v>2012</v>
      </c>
      <c r="F2786" s="31" t="s">
        <v>2013</v>
      </c>
    </row>
    <row r="2787" spans="1:7" x14ac:dyDescent="0.25">
      <c r="A2787" s="31" t="s">
        <v>2011</v>
      </c>
      <c r="B2787" s="31" t="s">
        <v>4063</v>
      </c>
      <c r="C2787" s="31" t="s">
        <v>383</v>
      </c>
      <c r="D2787" s="31" t="s">
        <v>9743</v>
      </c>
      <c r="E2787" s="31" t="s">
        <v>2012</v>
      </c>
      <c r="F2787" s="31" t="s">
        <v>2013</v>
      </c>
    </row>
    <row r="2788" spans="1:7" x14ac:dyDescent="0.25">
      <c r="A2788" s="31" t="s">
        <v>2011</v>
      </c>
      <c r="B2788" s="31" t="s">
        <v>519</v>
      </c>
      <c r="C2788" s="31" t="s">
        <v>383</v>
      </c>
      <c r="D2788" s="31" t="s">
        <v>8964</v>
      </c>
      <c r="E2788" s="31" t="s">
        <v>2012</v>
      </c>
      <c r="F2788" s="31" t="s">
        <v>2018</v>
      </c>
    </row>
    <row r="2789" spans="1:7" x14ac:dyDescent="0.25">
      <c r="A2789" s="31" t="s">
        <v>2011</v>
      </c>
      <c r="B2789" s="31" t="s">
        <v>4064</v>
      </c>
      <c r="C2789" s="31" t="s">
        <v>383</v>
      </c>
      <c r="D2789" s="31" t="s">
        <v>7427</v>
      </c>
      <c r="E2789" s="31" t="s">
        <v>2012</v>
      </c>
      <c r="F2789" s="31" t="s">
        <v>2013</v>
      </c>
      <c r="G2789" s="34" t="s">
        <v>4065</v>
      </c>
    </row>
    <row r="2790" spans="1:7" x14ac:dyDescent="0.25">
      <c r="A2790" s="31" t="s">
        <v>2011</v>
      </c>
      <c r="B2790" s="31" t="s">
        <v>4066</v>
      </c>
      <c r="C2790" s="31" t="s">
        <v>383</v>
      </c>
      <c r="D2790" s="31" t="s">
        <v>7428</v>
      </c>
      <c r="E2790" s="31" t="s">
        <v>2012</v>
      </c>
      <c r="F2790" s="31" t="s">
        <v>2013</v>
      </c>
    </row>
    <row r="2791" spans="1:7" x14ac:dyDescent="0.25">
      <c r="A2791" s="31" t="s">
        <v>2011</v>
      </c>
      <c r="B2791" s="31" t="s">
        <v>4067</v>
      </c>
      <c r="C2791" s="31" t="s">
        <v>383</v>
      </c>
      <c r="D2791" s="31" t="s">
        <v>7429</v>
      </c>
      <c r="E2791" s="31" t="s">
        <v>2012</v>
      </c>
      <c r="F2791" s="31" t="s">
        <v>2013</v>
      </c>
      <c r="G2791" s="34" t="s">
        <v>1918</v>
      </c>
    </row>
    <row r="2792" spans="1:7" x14ac:dyDescent="0.25">
      <c r="A2792" s="31" t="s">
        <v>2011</v>
      </c>
      <c r="B2792" s="31" t="s">
        <v>4068</v>
      </c>
      <c r="C2792" s="31" t="s">
        <v>383</v>
      </c>
      <c r="D2792" s="31" t="s">
        <v>7430</v>
      </c>
      <c r="E2792" s="31" t="s">
        <v>2012</v>
      </c>
      <c r="F2792" s="31" t="s">
        <v>2013</v>
      </c>
      <c r="G2792" s="34" t="s">
        <v>9744</v>
      </c>
    </row>
    <row r="2793" spans="1:7" x14ac:dyDescent="0.25">
      <c r="A2793" s="31" t="s">
        <v>2011</v>
      </c>
      <c r="B2793" s="31" t="s">
        <v>1583</v>
      </c>
      <c r="C2793" s="31" t="s">
        <v>383</v>
      </c>
      <c r="D2793" s="31" t="s">
        <v>7431</v>
      </c>
      <c r="E2793" s="31" t="s">
        <v>2012</v>
      </c>
      <c r="F2793" s="31" t="s">
        <v>2018</v>
      </c>
    </row>
    <row r="2794" spans="1:7" x14ac:dyDescent="0.25">
      <c r="A2794" s="31" t="s">
        <v>2011</v>
      </c>
      <c r="B2794" s="31" t="s">
        <v>4069</v>
      </c>
      <c r="C2794" s="31" t="s">
        <v>383</v>
      </c>
      <c r="D2794" s="31" t="s">
        <v>7432</v>
      </c>
      <c r="E2794" s="31" t="s">
        <v>2012</v>
      </c>
      <c r="F2794" s="31" t="s">
        <v>2013</v>
      </c>
      <c r="G2794" s="34" t="s">
        <v>3057</v>
      </c>
    </row>
    <row r="2795" spans="1:7" x14ac:dyDescent="0.25">
      <c r="A2795" s="31" t="s">
        <v>2011</v>
      </c>
      <c r="B2795" s="31" t="s">
        <v>4070</v>
      </c>
      <c r="C2795" s="31" t="s">
        <v>383</v>
      </c>
      <c r="D2795" s="31" t="s">
        <v>7433</v>
      </c>
      <c r="E2795" s="31" t="s">
        <v>2012</v>
      </c>
      <c r="F2795" s="31" t="s">
        <v>2013</v>
      </c>
      <c r="G2795" s="34" t="s">
        <v>1772</v>
      </c>
    </row>
    <row r="2796" spans="1:7" x14ac:dyDescent="0.25">
      <c r="A2796" s="31" t="s">
        <v>2011</v>
      </c>
      <c r="B2796" s="31" t="s">
        <v>914</v>
      </c>
      <c r="C2796" s="31" t="s">
        <v>383</v>
      </c>
      <c r="D2796" s="31" t="s">
        <v>9745</v>
      </c>
      <c r="E2796" s="31" t="s">
        <v>2012</v>
      </c>
      <c r="F2796" s="31" t="s">
        <v>2013</v>
      </c>
      <c r="G2796" s="34" t="s">
        <v>9746</v>
      </c>
    </row>
    <row r="2797" spans="1:7" x14ac:dyDescent="0.25">
      <c r="A2797" s="31" t="s">
        <v>2011</v>
      </c>
      <c r="B2797" s="31" t="s">
        <v>4071</v>
      </c>
      <c r="C2797" s="31" t="s">
        <v>383</v>
      </c>
      <c r="D2797" s="31" t="s">
        <v>7434</v>
      </c>
      <c r="E2797" s="31" t="s">
        <v>2012</v>
      </c>
      <c r="F2797" s="31" t="s">
        <v>2013</v>
      </c>
    </row>
    <row r="2798" spans="1:7" x14ac:dyDescent="0.25">
      <c r="A2798" s="31" t="s">
        <v>2011</v>
      </c>
      <c r="B2798" s="31" t="s">
        <v>4072</v>
      </c>
      <c r="C2798" s="31" t="s">
        <v>383</v>
      </c>
      <c r="D2798" s="31" t="s">
        <v>7435</v>
      </c>
      <c r="E2798" s="31" t="s">
        <v>2012</v>
      </c>
      <c r="F2798" s="31" t="s">
        <v>2017</v>
      </c>
      <c r="G2798" s="34" t="s">
        <v>2014</v>
      </c>
    </row>
    <row r="2799" spans="1:7" x14ac:dyDescent="0.25">
      <c r="A2799" s="31" t="s">
        <v>2011</v>
      </c>
      <c r="B2799" s="31" t="s">
        <v>4073</v>
      </c>
      <c r="C2799" s="31" t="s">
        <v>383</v>
      </c>
      <c r="D2799" s="31" t="s">
        <v>7436</v>
      </c>
      <c r="E2799" s="31" t="s">
        <v>2012</v>
      </c>
      <c r="F2799" s="31" t="s">
        <v>2013</v>
      </c>
    </row>
    <row r="2800" spans="1:7" x14ac:dyDescent="0.25">
      <c r="A2800" s="31" t="s">
        <v>2011</v>
      </c>
      <c r="B2800" s="31" t="s">
        <v>4074</v>
      </c>
      <c r="C2800" s="31" t="s">
        <v>383</v>
      </c>
      <c r="D2800" s="31" t="s">
        <v>9747</v>
      </c>
      <c r="E2800" s="31" t="s">
        <v>2012</v>
      </c>
      <c r="F2800" s="31" t="s">
        <v>2013</v>
      </c>
      <c r="G2800" s="34" t="s">
        <v>4075</v>
      </c>
    </row>
    <row r="2801" spans="1:7" x14ac:dyDescent="0.25">
      <c r="A2801" s="31" t="s">
        <v>2011</v>
      </c>
      <c r="B2801" s="31" t="s">
        <v>4076</v>
      </c>
      <c r="C2801" s="31" t="s">
        <v>383</v>
      </c>
      <c r="D2801" s="31" t="s">
        <v>7437</v>
      </c>
      <c r="E2801" s="31" t="s">
        <v>2012</v>
      </c>
      <c r="F2801" s="31" t="s">
        <v>2013</v>
      </c>
      <c r="G2801" s="34" t="s">
        <v>9748</v>
      </c>
    </row>
    <row r="2802" spans="1:7" x14ac:dyDescent="0.25">
      <c r="A2802" s="31" t="s">
        <v>2011</v>
      </c>
      <c r="B2802" s="31" t="s">
        <v>4077</v>
      </c>
      <c r="C2802" s="31" t="s">
        <v>383</v>
      </c>
      <c r="D2802" s="31" t="s">
        <v>7438</v>
      </c>
      <c r="E2802" s="31" t="s">
        <v>2012</v>
      </c>
      <c r="F2802" s="31" t="s">
        <v>2013</v>
      </c>
    </row>
    <row r="2803" spans="1:7" x14ac:dyDescent="0.25">
      <c r="A2803" s="31" t="s">
        <v>2011</v>
      </c>
      <c r="B2803" s="31" t="s">
        <v>4078</v>
      </c>
      <c r="C2803" s="31" t="s">
        <v>383</v>
      </c>
      <c r="D2803" s="31" t="s">
        <v>7439</v>
      </c>
      <c r="E2803" s="31" t="s">
        <v>2012</v>
      </c>
      <c r="F2803" s="31" t="s">
        <v>2013</v>
      </c>
      <c r="G2803" s="34" t="s">
        <v>4079</v>
      </c>
    </row>
    <row r="2804" spans="1:7" x14ac:dyDescent="0.25">
      <c r="A2804" s="31" t="s">
        <v>2011</v>
      </c>
      <c r="B2804" s="31" t="s">
        <v>4080</v>
      </c>
      <c r="C2804" s="31" t="s">
        <v>383</v>
      </c>
      <c r="D2804" s="31" t="s">
        <v>7440</v>
      </c>
      <c r="E2804" s="31" t="s">
        <v>2012</v>
      </c>
      <c r="F2804" s="31" t="s">
        <v>2013</v>
      </c>
    </row>
    <row r="2805" spans="1:7" x14ac:dyDescent="0.25">
      <c r="A2805" s="31" t="s">
        <v>2011</v>
      </c>
      <c r="B2805" s="31" t="s">
        <v>4081</v>
      </c>
      <c r="C2805" s="31" t="s">
        <v>383</v>
      </c>
      <c r="D2805" s="31" t="s">
        <v>7441</v>
      </c>
      <c r="E2805" s="31" t="s">
        <v>2012</v>
      </c>
      <c r="F2805" s="31" t="s">
        <v>2013</v>
      </c>
    </row>
    <row r="2806" spans="1:7" x14ac:dyDescent="0.25">
      <c r="A2806" s="31" t="s">
        <v>2011</v>
      </c>
      <c r="B2806" s="31" t="s">
        <v>989</v>
      </c>
      <c r="C2806" s="31" t="s">
        <v>383</v>
      </c>
      <c r="D2806" s="31" t="s">
        <v>7442</v>
      </c>
      <c r="E2806" s="31" t="s">
        <v>2012</v>
      </c>
      <c r="F2806" s="31" t="s">
        <v>2013</v>
      </c>
      <c r="G2806" s="34" t="s">
        <v>4082</v>
      </c>
    </row>
    <row r="2807" spans="1:7" x14ac:dyDescent="0.25">
      <c r="A2807" s="31" t="s">
        <v>2011</v>
      </c>
      <c r="B2807" s="31" t="s">
        <v>613</v>
      </c>
      <c r="C2807" s="31" t="s">
        <v>383</v>
      </c>
      <c r="D2807" s="31" t="s">
        <v>7443</v>
      </c>
      <c r="E2807" s="31" t="s">
        <v>2012</v>
      </c>
      <c r="F2807" s="31" t="s">
        <v>2018</v>
      </c>
    </row>
    <row r="2808" spans="1:7" x14ac:dyDescent="0.25">
      <c r="A2808" s="31" t="s">
        <v>2011</v>
      </c>
      <c r="B2808" s="31" t="s">
        <v>4083</v>
      </c>
      <c r="C2808" s="31" t="s">
        <v>383</v>
      </c>
      <c r="D2808" s="31" t="s">
        <v>7444</v>
      </c>
      <c r="E2808" s="31" t="s">
        <v>2012</v>
      </c>
      <c r="F2808" s="31" t="s">
        <v>2017</v>
      </c>
      <c r="G2808" s="34" t="s">
        <v>2014</v>
      </c>
    </row>
    <row r="2809" spans="1:7" x14ac:dyDescent="0.25">
      <c r="A2809" s="31" t="s">
        <v>2011</v>
      </c>
      <c r="B2809" s="31" t="s">
        <v>4084</v>
      </c>
      <c r="C2809" s="31" t="s">
        <v>383</v>
      </c>
      <c r="D2809" s="31" t="s">
        <v>7445</v>
      </c>
      <c r="E2809" s="31" t="s">
        <v>2012</v>
      </c>
      <c r="F2809" s="31" t="s">
        <v>2013</v>
      </c>
      <c r="G2809" s="34" t="s">
        <v>613</v>
      </c>
    </row>
    <row r="2810" spans="1:7" x14ac:dyDescent="0.25">
      <c r="A2810" s="31" t="s">
        <v>2011</v>
      </c>
      <c r="B2810" s="31" t="s">
        <v>4085</v>
      </c>
      <c r="C2810" s="31" t="s">
        <v>383</v>
      </c>
      <c r="D2810" s="31" t="s">
        <v>7446</v>
      </c>
      <c r="E2810" s="31" t="s">
        <v>2012</v>
      </c>
      <c r="F2810" s="31" t="s">
        <v>2013</v>
      </c>
    </row>
    <row r="2811" spans="1:7" x14ac:dyDescent="0.25">
      <c r="A2811" s="31" t="s">
        <v>2011</v>
      </c>
      <c r="B2811" s="31" t="s">
        <v>4086</v>
      </c>
      <c r="C2811" s="31" t="s">
        <v>383</v>
      </c>
      <c r="D2811" s="31" t="s">
        <v>7447</v>
      </c>
      <c r="E2811" s="31" t="s">
        <v>2012</v>
      </c>
      <c r="F2811" s="31" t="s">
        <v>2013</v>
      </c>
      <c r="G2811" s="34" t="s">
        <v>627</v>
      </c>
    </row>
    <row r="2812" spans="1:7" x14ac:dyDescent="0.25">
      <c r="A2812" s="31" t="s">
        <v>2011</v>
      </c>
      <c r="B2812" s="31" t="s">
        <v>520</v>
      </c>
      <c r="C2812" s="31" t="s">
        <v>383</v>
      </c>
      <c r="D2812" s="31" t="s">
        <v>7448</v>
      </c>
      <c r="E2812" s="31" t="s">
        <v>2012</v>
      </c>
      <c r="F2812" s="31" t="s">
        <v>2018</v>
      </c>
    </row>
    <row r="2813" spans="1:7" x14ac:dyDescent="0.25">
      <c r="A2813" s="31" t="s">
        <v>2011</v>
      </c>
      <c r="B2813" s="31" t="s">
        <v>4087</v>
      </c>
      <c r="C2813" s="31" t="s">
        <v>383</v>
      </c>
      <c r="D2813" s="31" t="s">
        <v>7449</v>
      </c>
      <c r="E2813" s="31" t="s">
        <v>2012</v>
      </c>
      <c r="F2813" s="31" t="s">
        <v>2013</v>
      </c>
    </row>
    <row r="2814" spans="1:7" x14ac:dyDescent="0.25">
      <c r="A2814" s="31" t="s">
        <v>2011</v>
      </c>
      <c r="B2814" s="31" t="s">
        <v>4088</v>
      </c>
      <c r="C2814" s="31" t="s">
        <v>383</v>
      </c>
      <c r="D2814" s="31" t="s">
        <v>7450</v>
      </c>
      <c r="E2814" s="31" t="s">
        <v>2012</v>
      </c>
      <c r="F2814" s="31" t="s">
        <v>2013</v>
      </c>
    </row>
    <row r="2815" spans="1:7" x14ac:dyDescent="0.25">
      <c r="A2815" s="31" t="s">
        <v>2011</v>
      </c>
      <c r="B2815" s="31" t="s">
        <v>4089</v>
      </c>
      <c r="C2815" s="31" t="s">
        <v>383</v>
      </c>
      <c r="D2815" s="31" t="s">
        <v>9175</v>
      </c>
      <c r="E2815" s="31" t="s">
        <v>2012</v>
      </c>
      <c r="F2815" s="31" t="s">
        <v>2017</v>
      </c>
      <c r="G2815" s="34" t="s">
        <v>2014</v>
      </c>
    </row>
    <row r="2816" spans="1:7" x14ac:dyDescent="0.25">
      <c r="A2816" s="31" t="s">
        <v>2011</v>
      </c>
      <c r="B2816" s="31" t="s">
        <v>4090</v>
      </c>
      <c r="C2816" s="31" t="s">
        <v>383</v>
      </c>
      <c r="D2816" s="31" t="s">
        <v>7451</v>
      </c>
      <c r="E2816" s="31" t="s">
        <v>2012</v>
      </c>
      <c r="F2816" s="31" t="s">
        <v>2013</v>
      </c>
    </row>
    <row r="2817" spans="1:7" x14ac:dyDescent="0.25">
      <c r="A2817" s="31" t="s">
        <v>2011</v>
      </c>
      <c r="B2817" s="31" t="s">
        <v>1809</v>
      </c>
      <c r="C2817" s="31" t="s">
        <v>383</v>
      </c>
      <c r="D2817" s="31" t="s">
        <v>7452</v>
      </c>
      <c r="E2817" s="31" t="s">
        <v>2012</v>
      </c>
      <c r="F2817" s="31" t="s">
        <v>2013</v>
      </c>
      <c r="G2817" s="34" t="s">
        <v>9749</v>
      </c>
    </row>
    <row r="2818" spans="1:7" x14ac:dyDescent="0.25">
      <c r="A2818" s="31" t="s">
        <v>2011</v>
      </c>
      <c r="B2818" s="31" t="s">
        <v>4091</v>
      </c>
      <c r="C2818" s="31" t="s">
        <v>383</v>
      </c>
      <c r="D2818" s="31" t="s">
        <v>7453</v>
      </c>
      <c r="E2818" s="31" t="s">
        <v>2012</v>
      </c>
      <c r="F2818" s="31" t="s">
        <v>2018</v>
      </c>
    </row>
    <row r="2819" spans="1:7" x14ac:dyDescent="0.25">
      <c r="A2819" s="31" t="s">
        <v>2011</v>
      </c>
      <c r="B2819" s="31" t="s">
        <v>4092</v>
      </c>
      <c r="C2819" s="31" t="s">
        <v>383</v>
      </c>
      <c r="D2819" s="31" t="s">
        <v>7454</v>
      </c>
      <c r="E2819" s="31" t="s">
        <v>2012</v>
      </c>
      <c r="F2819" s="31" t="s">
        <v>2013</v>
      </c>
    </row>
    <row r="2820" spans="1:7" x14ac:dyDescent="0.25">
      <c r="A2820" s="31" t="s">
        <v>2011</v>
      </c>
      <c r="B2820" s="31" t="s">
        <v>1710</v>
      </c>
      <c r="C2820" s="31" t="s">
        <v>383</v>
      </c>
      <c r="D2820" s="31" t="s">
        <v>1877</v>
      </c>
      <c r="E2820" s="31" t="s">
        <v>2012</v>
      </c>
      <c r="F2820" s="31" t="s">
        <v>2013</v>
      </c>
      <c r="G2820" s="34" t="s">
        <v>9750</v>
      </c>
    </row>
    <row r="2821" spans="1:7" x14ac:dyDescent="0.25">
      <c r="A2821" s="31" t="s">
        <v>2011</v>
      </c>
      <c r="B2821" s="31" t="s">
        <v>4093</v>
      </c>
      <c r="C2821" s="31" t="s">
        <v>383</v>
      </c>
      <c r="D2821" s="31" t="s">
        <v>7455</v>
      </c>
      <c r="E2821" s="31" t="s">
        <v>2012</v>
      </c>
      <c r="F2821" s="31" t="s">
        <v>2018</v>
      </c>
    </row>
    <row r="2822" spans="1:7" x14ac:dyDescent="0.25">
      <c r="A2822" s="31" t="s">
        <v>2011</v>
      </c>
      <c r="B2822" s="31" t="s">
        <v>521</v>
      </c>
      <c r="C2822" s="31" t="s">
        <v>383</v>
      </c>
      <c r="D2822" s="31" t="s">
        <v>7456</v>
      </c>
      <c r="E2822" s="31" t="s">
        <v>2012</v>
      </c>
      <c r="F2822" s="31" t="s">
        <v>2018</v>
      </c>
    </row>
    <row r="2823" spans="1:7" x14ac:dyDescent="0.25">
      <c r="A2823" s="31" t="s">
        <v>2011</v>
      </c>
      <c r="B2823" s="31" t="s">
        <v>1584</v>
      </c>
      <c r="C2823" s="31" t="s">
        <v>383</v>
      </c>
      <c r="D2823" s="31" t="s">
        <v>8965</v>
      </c>
      <c r="E2823" s="31" t="s">
        <v>2012</v>
      </c>
      <c r="F2823" s="31" t="s">
        <v>2018</v>
      </c>
    </row>
    <row r="2824" spans="1:7" x14ac:dyDescent="0.25">
      <c r="A2824" s="31" t="s">
        <v>2011</v>
      </c>
      <c r="B2824" s="31" t="s">
        <v>156</v>
      </c>
      <c r="C2824" s="31" t="s">
        <v>383</v>
      </c>
      <c r="D2824" s="31" t="s">
        <v>1094</v>
      </c>
      <c r="E2824" s="31" t="s">
        <v>2012</v>
      </c>
      <c r="F2824" s="31" t="s">
        <v>2013</v>
      </c>
      <c r="G2824" s="34" t="s">
        <v>9751</v>
      </c>
    </row>
    <row r="2825" spans="1:7" x14ac:dyDescent="0.25">
      <c r="A2825" s="31" t="s">
        <v>2011</v>
      </c>
      <c r="B2825" s="31" t="s">
        <v>20</v>
      </c>
      <c r="C2825" s="31" t="s">
        <v>383</v>
      </c>
      <c r="D2825" s="31" t="s">
        <v>1033</v>
      </c>
      <c r="E2825" s="31" t="s">
        <v>2012</v>
      </c>
      <c r="F2825" s="31" t="s">
        <v>2013</v>
      </c>
      <c r="G2825" s="34" t="s">
        <v>9752</v>
      </c>
    </row>
    <row r="2826" spans="1:7" x14ac:dyDescent="0.25">
      <c r="A2826" s="31" t="s">
        <v>2011</v>
      </c>
      <c r="B2826" s="31" t="s">
        <v>4094</v>
      </c>
      <c r="C2826" s="31" t="s">
        <v>383</v>
      </c>
      <c r="D2826" s="31" t="s">
        <v>7458</v>
      </c>
      <c r="E2826" s="31" t="s">
        <v>2012</v>
      </c>
      <c r="F2826" s="31" t="s">
        <v>2017</v>
      </c>
      <c r="G2826" s="34" t="s">
        <v>2014</v>
      </c>
    </row>
    <row r="2827" spans="1:7" ht="15" customHeight="1" x14ac:dyDescent="0.25">
      <c r="A2827" s="31" t="s">
        <v>2011</v>
      </c>
      <c r="B2827" s="31" t="s">
        <v>4094</v>
      </c>
      <c r="C2827" s="31" t="s">
        <v>383</v>
      </c>
      <c r="D2827" s="31" t="s">
        <v>7457</v>
      </c>
      <c r="E2827" s="31" t="s">
        <v>2012</v>
      </c>
      <c r="F2827" s="31" t="s">
        <v>2013</v>
      </c>
    </row>
    <row r="2828" spans="1:7" x14ac:dyDescent="0.25">
      <c r="A2828" s="31" t="s">
        <v>2011</v>
      </c>
      <c r="B2828" s="31" t="s">
        <v>522</v>
      </c>
      <c r="C2828" s="31" t="s">
        <v>383</v>
      </c>
      <c r="D2828" s="31" t="s">
        <v>7459</v>
      </c>
      <c r="E2828" s="31" t="s">
        <v>2012</v>
      </c>
      <c r="F2828" s="31" t="s">
        <v>2018</v>
      </c>
    </row>
    <row r="2829" spans="1:7" x14ac:dyDescent="0.25">
      <c r="A2829" s="31" t="s">
        <v>2011</v>
      </c>
      <c r="B2829" s="31" t="s">
        <v>1711</v>
      </c>
      <c r="C2829" s="31" t="s">
        <v>383</v>
      </c>
      <c r="D2829" s="31" t="s">
        <v>7460</v>
      </c>
      <c r="E2829" s="31" t="s">
        <v>2012</v>
      </c>
      <c r="F2829" s="31" t="s">
        <v>2013</v>
      </c>
      <c r="G2829" s="34" t="s">
        <v>9753</v>
      </c>
    </row>
    <row r="2830" spans="1:7" x14ac:dyDescent="0.25">
      <c r="A2830" s="31" t="s">
        <v>2011</v>
      </c>
      <c r="B2830" s="31" t="s">
        <v>735</v>
      </c>
      <c r="C2830" s="31" t="s">
        <v>383</v>
      </c>
      <c r="D2830" s="31" t="s">
        <v>7461</v>
      </c>
      <c r="E2830" s="31" t="s">
        <v>2012</v>
      </c>
      <c r="F2830" s="31" t="s">
        <v>2018</v>
      </c>
    </row>
    <row r="2831" spans="1:7" ht="15" customHeight="1" x14ac:dyDescent="0.25">
      <c r="A2831" s="31" t="s">
        <v>2011</v>
      </c>
      <c r="B2831" s="31" t="s">
        <v>4095</v>
      </c>
      <c r="C2831" s="31" t="s">
        <v>383</v>
      </c>
      <c r="D2831" s="31" t="s">
        <v>7462</v>
      </c>
      <c r="E2831" s="31" t="s">
        <v>2012</v>
      </c>
      <c r="F2831" s="31" t="s">
        <v>2017</v>
      </c>
      <c r="G2831" s="34" t="s">
        <v>2014</v>
      </c>
    </row>
    <row r="2832" spans="1:7" ht="15" customHeight="1" x14ac:dyDescent="0.25">
      <c r="A2832" s="31" t="s">
        <v>2011</v>
      </c>
      <c r="B2832" s="31" t="s">
        <v>4096</v>
      </c>
      <c r="C2832" s="31" t="s">
        <v>383</v>
      </c>
      <c r="D2832" s="31" t="s">
        <v>7463</v>
      </c>
      <c r="E2832" s="31" t="s">
        <v>2012</v>
      </c>
      <c r="F2832" s="31" t="s">
        <v>2013</v>
      </c>
      <c r="G2832" s="34" t="s">
        <v>4097</v>
      </c>
    </row>
    <row r="2833" spans="1:7" x14ac:dyDescent="0.25">
      <c r="A2833" s="31" t="s">
        <v>2011</v>
      </c>
      <c r="B2833" s="31" t="s">
        <v>4098</v>
      </c>
      <c r="C2833" s="31" t="s">
        <v>383</v>
      </c>
      <c r="D2833" s="31" t="s">
        <v>7464</v>
      </c>
      <c r="E2833" s="31" t="s">
        <v>2012</v>
      </c>
      <c r="F2833" s="31" t="s">
        <v>2013</v>
      </c>
      <c r="G2833" s="34" t="s">
        <v>4099</v>
      </c>
    </row>
    <row r="2834" spans="1:7" x14ac:dyDescent="0.25">
      <c r="A2834" s="31" t="s">
        <v>2011</v>
      </c>
      <c r="B2834" s="31" t="s">
        <v>4100</v>
      </c>
      <c r="C2834" s="31" t="s">
        <v>383</v>
      </c>
      <c r="D2834" s="31" t="s">
        <v>7465</v>
      </c>
      <c r="E2834" s="31" t="s">
        <v>2012</v>
      </c>
      <c r="F2834" s="31" t="s">
        <v>2013</v>
      </c>
      <c r="G2834" s="34" t="s">
        <v>4101</v>
      </c>
    </row>
    <row r="2835" spans="1:7" x14ac:dyDescent="0.25">
      <c r="A2835" s="31" t="s">
        <v>2011</v>
      </c>
      <c r="B2835" s="31" t="s">
        <v>4102</v>
      </c>
      <c r="C2835" s="31" t="s">
        <v>383</v>
      </c>
      <c r="D2835" s="31" t="s">
        <v>7466</v>
      </c>
      <c r="E2835" s="31" t="s">
        <v>2012</v>
      </c>
      <c r="F2835" s="31" t="s">
        <v>2013</v>
      </c>
      <c r="G2835" s="34" t="s">
        <v>4103</v>
      </c>
    </row>
    <row r="2836" spans="1:7" x14ac:dyDescent="0.25">
      <c r="A2836" s="31" t="s">
        <v>2011</v>
      </c>
      <c r="B2836" s="31" t="s">
        <v>4104</v>
      </c>
      <c r="C2836" s="31" t="s">
        <v>383</v>
      </c>
      <c r="D2836" s="31" t="s">
        <v>7467</v>
      </c>
      <c r="E2836" s="31" t="s">
        <v>2012</v>
      </c>
      <c r="F2836" s="31" t="s">
        <v>2013</v>
      </c>
      <c r="G2836" s="34" t="s">
        <v>4105</v>
      </c>
    </row>
    <row r="2837" spans="1:7" x14ac:dyDescent="0.25">
      <c r="A2837" s="31" t="s">
        <v>2011</v>
      </c>
      <c r="B2837" s="31" t="s">
        <v>355</v>
      </c>
      <c r="C2837" s="31" t="s">
        <v>383</v>
      </c>
      <c r="D2837" s="31" t="s">
        <v>1271</v>
      </c>
      <c r="E2837" s="31" t="s">
        <v>2012</v>
      </c>
      <c r="F2837" s="31" t="s">
        <v>2018</v>
      </c>
    </row>
    <row r="2838" spans="1:7" x14ac:dyDescent="0.25">
      <c r="A2838" s="31" t="s">
        <v>2011</v>
      </c>
      <c r="B2838" s="31" t="s">
        <v>4106</v>
      </c>
      <c r="C2838" s="31" t="s">
        <v>383</v>
      </c>
      <c r="D2838" s="31" t="s">
        <v>7468</v>
      </c>
      <c r="E2838" s="31" t="s">
        <v>2012</v>
      </c>
      <c r="F2838" s="31" t="s">
        <v>2013</v>
      </c>
    </row>
    <row r="2839" spans="1:7" x14ac:dyDescent="0.25">
      <c r="A2839" s="31" t="s">
        <v>2011</v>
      </c>
      <c r="B2839" s="31" t="s">
        <v>4107</v>
      </c>
      <c r="C2839" s="31" t="s">
        <v>383</v>
      </c>
      <c r="D2839" s="31" t="s">
        <v>7469</v>
      </c>
      <c r="E2839" s="31" t="s">
        <v>2012</v>
      </c>
      <c r="F2839" s="31" t="s">
        <v>2018</v>
      </c>
    </row>
    <row r="2840" spans="1:7" x14ac:dyDescent="0.25">
      <c r="A2840" s="31" t="s">
        <v>2011</v>
      </c>
      <c r="B2840" s="31" t="s">
        <v>1585</v>
      </c>
      <c r="C2840" s="31" t="s">
        <v>383</v>
      </c>
      <c r="D2840" s="31" t="s">
        <v>7470</v>
      </c>
      <c r="E2840" s="31" t="s">
        <v>2012</v>
      </c>
      <c r="F2840" s="31" t="s">
        <v>2018</v>
      </c>
    </row>
    <row r="2841" spans="1:7" x14ac:dyDescent="0.25">
      <c r="A2841" s="31" t="s">
        <v>2011</v>
      </c>
      <c r="B2841" s="31" t="s">
        <v>4108</v>
      </c>
      <c r="C2841" s="31" t="s">
        <v>383</v>
      </c>
      <c r="D2841" s="31" t="s">
        <v>7471</v>
      </c>
      <c r="E2841" s="31" t="s">
        <v>2012</v>
      </c>
      <c r="F2841" s="31" t="s">
        <v>2018</v>
      </c>
    </row>
    <row r="2842" spans="1:7" x14ac:dyDescent="0.25">
      <c r="A2842" s="31" t="s">
        <v>2011</v>
      </c>
      <c r="B2842" s="31" t="s">
        <v>4109</v>
      </c>
      <c r="C2842" s="31" t="s">
        <v>383</v>
      </c>
      <c r="D2842" s="31" t="s">
        <v>7472</v>
      </c>
      <c r="E2842" s="31" t="s">
        <v>2012</v>
      </c>
      <c r="F2842" s="31" t="s">
        <v>2013</v>
      </c>
      <c r="G2842" s="34" t="s">
        <v>735</v>
      </c>
    </row>
    <row r="2843" spans="1:7" x14ac:dyDescent="0.25">
      <c r="A2843" s="31" t="s">
        <v>2011</v>
      </c>
      <c r="B2843" s="31" t="s">
        <v>175</v>
      </c>
      <c r="C2843" s="31" t="s">
        <v>383</v>
      </c>
      <c r="D2843" s="31" t="s">
        <v>1272</v>
      </c>
      <c r="E2843" s="31" t="s">
        <v>2012</v>
      </c>
      <c r="F2843" s="31" t="s">
        <v>2013</v>
      </c>
      <c r="G2843" s="34" t="s">
        <v>9754</v>
      </c>
    </row>
    <row r="2844" spans="1:7" x14ac:dyDescent="0.25">
      <c r="A2844" s="31" t="s">
        <v>2011</v>
      </c>
      <c r="B2844" s="31" t="s">
        <v>4110</v>
      </c>
      <c r="C2844" s="31" t="s">
        <v>383</v>
      </c>
      <c r="D2844" s="31" t="s">
        <v>7473</v>
      </c>
      <c r="E2844" s="31" t="s">
        <v>2012</v>
      </c>
      <c r="F2844" s="31" t="s">
        <v>2013</v>
      </c>
    </row>
    <row r="2845" spans="1:7" ht="15" customHeight="1" x14ac:dyDescent="0.25">
      <c r="A2845" s="31" t="s">
        <v>2011</v>
      </c>
      <c r="B2845" s="31" t="s">
        <v>4111</v>
      </c>
      <c r="C2845" s="31" t="s">
        <v>383</v>
      </c>
      <c r="D2845" s="31" t="s">
        <v>7474</v>
      </c>
      <c r="E2845" s="31" t="s">
        <v>2012</v>
      </c>
      <c r="F2845" s="31" t="s">
        <v>2018</v>
      </c>
    </row>
    <row r="2846" spans="1:7" x14ac:dyDescent="0.25">
      <c r="A2846" s="31" t="s">
        <v>2011</v>
      </c>
      <c r="B2846" s="31" t="s">
        <v>3854</v>
      </c>
      <c r="C2846" s="31" t="s">
        <v>383</v>
      </c>
      <c r="D2846" s="31" t="s">
        <v>7475</v>
      </c>
      <c r="E2846" s="31" t="s">
        <v>2012</v>
      </c>
      <c r="F2846" s="31" t="s">
        <v>2018</v>
      </c>
    </row>
    <row r="2847" spans="1:7" x14ac:dyDescent="0.25">
      <c r="A2847" s="31" t="s">
        <v>2011</v>
      </c>
      <c r="B2847" s="31" t="s">
        <v>1586</v>
      </c>
      <c r="C2847" s="31" t="s">
        <v>383</v>
      </c>
      <c r="D2847" s="31" t="s">
        <v>7476</v>
      </c>
      <c r="E2847" s="31" t="s">
        <v>2012</v>
      </c>
      <c r="F2847" s="31" t="s">
        <v>2018</v>
      </c>
    </row>
    <row r="2848" spans="1:7" x14ac:dyDescent="0.25">
      <c r="A2848" s="31" t="s">
        <v>2011</v>
      </c>
      <c r="B2848" s="31" t="s">
        <v>356</v>
      </c>
      <c r="C2848" s="31" t="s">
        <v>383</v>
      </c>
      <c r="D2848" s="31" t="s">
        <v>9326</v>
      </c>
      <c r="E2848" s="31" t="s">
        <v>2012</v>
      </c>
      <c r="F2848" s="31" t="s">
        <v>2018</v>
      </c>
      <c r="G2848" s="34" t="s">
        <v>9255</v>
      </c>
    </row>
    <row r="2849" spans="1:7" x14ac:dyDescent="0.25">
      <c r="A2849" s="31" t="s">
        <v>2011</v>
      </c>
      <c r="B2849" s="31" t="s">
        <v>4112</v>
      </c>
      <c r="C2849" s="31" t="s">
        <v>383</v>
      </c>
      <c r="D2849" s="31" t="s">
        <v>7477</v>
      </c>
      <c r="E2849" s="31" t="s">
        <v>2012</v>
      </c>
      <c r="F2849" s="31" t="s">
        <v>2013</v>
      </c>
    </row>
    <row r="2850" spans="1:7" x14ac:dyDescent="0.25">
      <c r="A2850" s="31" t="s">
        <v>2011</v>
      </c>
      <c r="B2850" s="31" t="s">
        <v>4113</v>
      </c>
      <c r="C2850" s="31" t="s">
        <v>383</v>
      </c>
      <c r="D2850" s="31" t="s">
        <v>7478</v>
      </c>
      <c r="E2850" s="31" t="s">
        <v>2012</v>
      </c>
      <c r="F2850" s="31" t="s">
        <v>2013</v>
      </c>
    </row>
    <row r="2851" spans="1:7" x14ac:dyDescent="0.25">
      <c r="A2851" s="31" t="s">
        <v>2011</v>
      </c>
      <c r="B2851" s="31" t="s">
        <v>4114</v>
      </c>
      <c r="C2851" s="31" t="s">
        <v>383</v>
      </c>
      <c r="D2851" s="31" t="s">
        <v>7479</v>
      </c>
      <c r="E2851" s="31" t="s">
        <v>2012</v>
      </c>
      <c r="F2851" s="31" t="s">
        <v>2013</v>
      </c>
    </row>
    <row r="2852" spans="1:7" x14ac:dyDescent="0.25">
      <c r="A2852" s="31" t="s">
        <v>2011</v>
      </c>
      <c r="B2852" s="31" t="s">
        <v>4115</v>
      </c>
      <c r="C2852" s="31" t="s">
        <v>383</v>
      </c>
      <c r="D2852" s="31" t="s">
        <v>7480</v>
      </c>
      <c r="E2852" s="31" t="s">
        <v>2012</v>
      </c>
      <c r="F2852" s="31" t="s">
        <v>2013</v>
      </c>
    </row>
    <row r="2853" spans="1:7" x14ac:dyDescent="0.25">
      <c r="A2853" s="31" t="s">
        <v>2011</v>
      </c>
      <c r="B2853" s="31" t="s">
        <v>4116</v>
      </c>
      <c r="C2853" s="31" t="s">
        <v>383</v>
      </c>
      <c r="D2853" s="31" t="s">
        <v>7481</v>
      </c>
      <c r="E2853" s="31" t="s">
        <v>2012</v>
      </c>
      <c r="F2853" s="31" t="s">
        <v>2013</v>
      </c>
    </row>
    <row r="2854" spans="1:7" x14ac:dyDescent="0.25">
      <c r="A2854" s="31" t="s">
        <v>2011</v>
      </c>
      <c r="B2854" s="31" t="s">
        <v>4117</v>
      </c>
      <c r="C2854" s="31" t="s">
        <v>383</v>
      </c>
      <c r="D2854" s="31" t="s">
        <v>7482</v>
      </c>
      <c r="E2854" s="31" t="s">
        <v>2012</v>
      </c>
      <c r="F2854" s="31" t="s">
        <v>2013</v>
      </c>
    </row>
    <row r="2855" spans="1:7" x14ac:dyDescent="0.25">
      <c r="A2855" s="31" t="s">
        <v>2011</v>
      </c>
      <c r="B2855" s="31" t="s">
        <v>4118</v>
      </c>
      <c r="C2855" s="31" t="s">
        <v>383</v>
      </c>
      <c r="D2855" s="31" t="s">
        <v>7483</v>
      </c>
      <c r="E2855" s="31" t="s">
        <v>2012</v>
      </c>
      <c r="F2855" s="31" t="s">
        <v>2013</v>
      </c>
      <c r="G2855" s="34" t="s">
        <v>781</v>
      </c>
    </row>
    <row r="2856" spans="1:7" x14ac:dyDescent="0.25">
      <c r="A2856" s="31" t="s">
        <v>2011</v>
      </c>
      <c r="B2856" s="31" t="s">
        <v>4119</v>
      </c>
      <c r="C2856" s="31" t="s">
        <v>383</v>
      </c>
      <c r="D2856" s="31" t="s">
        <v>7484</v>
      </c>
      <c r="E2856" s="31" t="s">
        <v>2012</v>
      </c>
      <c r="F2856" s="31" t="s">
        <v>2013</v>
      </c>
    </row>
    <row r="2857" spans="1:7" x14ac:dyDescent="0.25">
      <c r="A2857" s="31" t="s">
        <v>2011</v>
      </c>
      <c r="B2857" s="31" t="s">
        <v>4120</v>
      </c>
      <c r="C2857" s="31" t="s">
        <v>383</v>
      </c>
      <c r="D2857" s="31" t="s">
        <v>8966</v>
      </c>
      <c r="E2857" s="31" t="s">
        <v>2012</v>
      </c>
      <c r="F2857" s="31" t="s">
        <v>2018</v>
      </c>
    </row>
    <row r="2858" spans="1:7" x14ac:dyDescent="0.25">
      <c r="A2858" s="31" t="s">
        <v>2011</v>
      </c>
      <c r="B2858" s="31" t="s">
        <v>4121</v>
      </c>
      <c r="C2858" s="31" t="s">
        <v>383</v>
      </c>
      <c r="D2858" s="31" t="s">
        <v>7485</v>
      </c>
      <c r="E2858" s="31" t="s">
        <v>2012</v>
      </c>
      <c r="F2858" s="31" t="s">
        <v>2013</v>
      </c>
    </row>
    <row r="2859" spans="1:7" x14ac:dyDescent="0.25">
      <c r="A2859" s="31" t="s">
        <v>2011</v>
      </c>
      <c r="B2859" s="31" t="s">
        <v>4122</v>
      </c>
      <c r="C2859" s="31" t="s">
        <v>383</v>
      </c>
      <c r="D2859" s="31" t="s">
        <v>7486</v>
      </c>
      <c r="E2859" s="31" t="s">
        <v>2012</v>
      </c>
      <c r="F2859" s="31" t="s">
        <v>2017</v>
      </c>
      <c r="G2859" s="34" t="s">
        <v>2014</v>
      </c>
    </row>
    <row r="2860" spans="1:7" x14ac:dyDescent="0.25">
      <c r="A2860" s="31" t="s">
        <v>2011</v>
      </c>
      <c r="B2860" s="31" t="s">
        <v>1949</v>
      </c>
      <c r="C2860" s="31" t="s">
        <v>383</v>
      </c>
      <c r="D2860" s="31" t="s">
        <v>8967</v>
      </c>
      <c r="E2860" s="31" t="s">
        <v>2012</v>
      </c>
      <c r="F2860" s="31" t="s">
        <v>2018</v>
      </c>
    </row>
    <row r="2861" spans="1:7" x14ac:dyDescent="0.25">
      <c r="A2861" s="31" t="s">
        <v>2011</v>
      </c>
      <c r="B2861" s="31" t="s">
        <v>1587</v>
      </c>
      <c r="C2861" s="31" t="s">
        <v>383</v>
      </c>
      <c r="D2861" s="31" t="s">
        <v>9327</v>
      </c>
      <c r="E2861" s="31" t="s">
        <v>2012</v>
      </c>
      <c r="F2861" s="31" t="s">
        <v>2018</v>
      </c>
      <c r="G2861" s="34" t="s">
        <v>9255</v>
      </c>
    </row>
    <row r="2862" spans="1:7" x14ac:dyDescent="0.25">
      <c r="A2862" s="31" t="s">
        <v>2011</v>
      </c>
      <c r="B2862" s="31" t="s">
        <v>4123</v>
      </c>
      <c r="C2862" s="31" t="s">
        <v>383</v>
      </c>
      <c r="D2862" s="31" t="s">
        <v>7489</v>
      </c>
      <c r="E2862" s="31" t="s">
        <v>2012</v>
      </c>
      <c r="F2862" s="31" t="s">
        <v>2013</v>
      </c>
      <c r="G2862" s="34" t="s">
        <v>597</v>
      </c>
    </row>
    <row r="2863" spans="1:7" x14ac:dyDescent="0.25">
      <c r="A2863" s="31" t="s">
        <v>2011</v>
      </c>
      <c r="B2863" s="31" t="s">
        <v>4124</v>
      </c>
      <c r="C2863" s="31" t="s">
        <v>383</v>
      </c>
      <c r="D2863" s="31" t="s">
        <v>7490</v>
      </c>
      <c r="E2863" s="31" t="s">
        <v>2012</v>
      </c>
      <c r="F2863" s="31" t="s">
        <v>2013</v>
      </c>
      <c r="G2863" s="34" t="s">
        <v>639</v>
      </c>
    </row>
    <row r="2864" spans="1:7" x14ac:dyDescent="0.25">
      <c r="A2864" s="31" t="s">
        <v>2011</v>
      </c>
      <c r="B2864" s="31" t="s">
        <v>3407</v>
      </c>
      <c r="C2864" s="31" t="s">
        <v>383</v>
      </c>
      <c r="D2864" s="31" t="s">
        <v>7491</v>
      </c>
      <c r="E2864" s="31" t="s">
        <v>2012</v>
      </c>
      <c r="F2864" s="31" t="s">
        <v>2018</v>
      </c>
    </row>
    <row r="2865" spans="1:7" x14ac:dyDescent="0.25">
      <c r="A2865" s="31" t="s">
        <v>2011</v>
      </c>
      <c r="B2865" s="31" t="s">
        <v>4125</v>
      </c>
      <c r="C2865" s="31" t="s">
        <v>383</v>
      </c>
      <c r="D2865" s="31" t="s">
        <v>8968</v>
      </c>
      <c r="E2865" s="31" t="s">
        <v>2012</v>
      </c>
      <c r="F2865" s="31" t="s">
        <v>2018</v>
      </c>
    </row>
    <row r="2866" spans="1:7" x14ac:dyDescent="0.25">
      <c r="A2866" s="31" t="s">
        <v>2011</v>
      </c>
      <c r="B2866" s="31" t="s">
        <v>523</v>
      </c>
      <c r="C2866" s="31" t="s">
        <v>383</v>
      </c>
      <c r="D2866" s="31" t="s">
        <v>7492</v>
      </c>
      <c r="E2866" s="31" t="s">
        <v>2012</v>
      </c>
      <c r="F2866" s="31" t="s">
        <v>2018</v>
      </c>
    </row>
    <row r="2867" spans="1:7" x14ac:dyDescent="0.25">
      <c r="A2867" s="31" t="s">
        <v>2011</v>
      </c>
      <c r="B2867" s="31" t="s">
        <v>4126</v>
      </c>
      <c r="C2867" s="31" t="s">
        <v>383</v>
      </c>
      <c r="D2867" s="31" t="s">
        <v>7493</v>
      </c>
      <c r="E2867" s="31" t="s">
        <v>2012</v>
      </c>
      <c r="F2867" s="31" t="s">
        <v>2013</v>
      </c>
      <c r="G2867" s="34" t="s">
        <v>375</v>
      </c>
    </row>
    <row r="2868" spans="1:7" x14ac:dyDescent="0.25">
      <c r="A2868" s="31" t="s">
        <v>2011</v>
      </c>
      <c r="B2868" s="31" t="s">
        <v>1588</v>
      </c>
      <c r="C2868" s="31" t="s">
        <v>383</v>
      </c>
      <c r="D2868" s="31" t="s">
        <v>7494</v>
      </c>
      <c r="E2868" s="31" t="s">
        <v>2012</v>
      </c>
      <c r="F2868" s="31" t="s">
        <v>2028</v>
      </c>
    </row>
    <row r="2869" spans="1:7" x14ac:dyDescent="0.25">
      <c r="A2869" s="31" t="s">
        <v>2011</v>
      </c>
      <c r="B2869" s="31" t="s">
        <v>4127</v>
      </c>
      <c r="C2869" s="31" t="s">
        <v>383</v>
      </c>
      <c r="D2869" s="31" t="s">
        <v>7495</v>
      </c>
      <c r="E2869" s="31" t="s">
        <v>2012</v>
      </c>
      <c r="F2869" s="31" t="s">
        <v>2017</v>
      </c>
      <c r="G2869" s="34" t="s">
        <v>2014</v>
      </c>
    </row>
    <row r="2870" spans="1:7" x14ac:dyDescent="0.25">
      <c r="A2870" s="31" t="s">
        <v>2011</v>
      </c>
      <c r="B2870" s="31" t="s">
        <v>4128</v>
      </c>
      <c r="C2870" s="31" t="s">
        <v>383</v>
      </c>
      <c r="D2870" s="31" t="s">
        <v>7496</v>
      </c>
      <c r="E2870" s="31" t="s">
        <v>2012</v>
      </c>
      <c r="F2870" s="31" t="s">
        <v>2017</v>
      </c>
      <c r="G2870" s="34" t="s">
        <v>2014</v>
      </c>
    </row>
    <row r="2871" spans="1:7" x14ac:dyDescent="0.25">
      <c r="A2871" s="31" t="s">
        <v>2011</v>
      </c>
      <c r="B2871" s="31" t="s">
        <v>4129</v>
      </c>
      <c r="C2871" s="31" t="s">
        <v>383</v>
      </c>
      <c r="D2871" s="31" t="s">
        <v>7497</v>
      </c>
      <c r="E2871" s="31" t="s">
        <v>2012</v>
      </c>
      <c r="F2871" s="31" t="s">
        <v>2013</v>
      </c>
      <c r="G2871" s="34" t="s">
        <v>652</v>
      </c>
    </row>
    <row r="2872" spans="1:7" ht="15" customHeight="1" x14ac:dyDescent="0.25">
      <c r="A2872" s="31" t="s">
        <v>2011</v>
      </c>
      <c r="B2872" s="31" t="s">
        <v>1589</v>
      </c>
      <c r="C2872" s="31" t="s">
        <v>383</v>
      </c>
      <c r="D2872" s="31" t="s">
        <v>9328</v>
      </c>
      <c r="E2872" s="31" t="s">
        <v>2012</v>
      </c>
      <c r="F2872" s="31" t="s">
        <v>2018</v>
      </c>
      <c r="G2872" s="34" t="s">
        <v>9255</v>
      </c>
    </row>
    <row r="2873" spans="1:7" x14ac:dyDescent="0.25">
      <c r="A2873" s="31" t="s">
        <v>2011</v>
      </c>
      <c r="B2873" s="31" t="s">
        <v>915</v>
      </c>
      <c r="C2873" s="31" t="s">
        <v>383</v>
      </c>
      <c r="D2873" s="31" t="s">
        <v>1395</v>
      </c>
      <c r="E2873" s="31" t="s">
        <v>2012</v>
      </c>
      <c r="F2873" s="31" t="s">
        <v>2013</v>
      </c>
      <c r="G2873" s="34" t="s">
        <v>9755</v>
      </c>
    </row>
    <row r="2874" spans="1:7" ht="15" customHeight="1" x14ac:dyDescent="0.25">
      <c r="A2874" s="31" t="s">
        <v>2011</v>
      </c>
      <c r="B2874" s="31" t="s">
        <v>4130</v>
      </c>
      <c r="C2874" s="31" t="s">
        <v>383</v>
      </c>
      <c r="D2874" s="31" t="s">
        <v>7498</v>
      </c>
      <c r="E2874" s="31" t="s">
        <v>2012</v>
      </c>
      <c r="F2874" s="31" t="s">
        <v>2013</v>
      </c>
    </row>
    <row r="2875" spans="1:7" x14ac:dyDescent="0.25">
      <c r="A2875" s="31" t="s">
        <v>2011</v>
      </c>
      <c r="B2875" s="31" t="s">
        <v>4131</v>
      </c>
      <c r="C2875" s="31" t="s">
        <v>383</v>
      </c>
      <c r="D2875" s="31" t="s">
        <v>7499</v>
      </c>
      <c r="E2875" s="31" t="s">
        <v>2012</v>
      </c>
      <c r="F2875" s="31" t="s">
        <v>2013</v>
      </c>
      <c r="G2875" s="34" t="s">
        <v>744</v>
      </c>
    </row>
    <row r="2876" spans="1:7" x14ac:dyDescent="0.25">
      <c r="A2876" s="31" t="s">
        <v>2011</v>
      </c>
      <c r="B2876" s="31" t="s">
        <v>4132</v>
      </c>
      <c r="C2876" s="31" t="s">
        <v>383</v>
      </c>
      <c r="D2876" s="31" t="s">
        <v>7500</v>
      </c>
      <c r="E2876" s="31" t="s">
        <v>2012</v>
      </c>
      <c r="F2876" s="31" t="s">
        <v>2013</v>
      </c>
    </row>
    <row r="2877" spans="1:7" x14ac:dyDescent="0.25">
      <c r="A2877" s="31" t="s">
        <v>2011</v>
      </c>
      <c r="B2877" s="31" t="s">
        <v>4133</v>
      </c>
      <c r="C2877" s="31" t="s">
        <v>383</v>
      </c>
      <c r="D2877" s="31" t="s">
        <v>7501</v>
      </c>
      <c r="E2877" s="31" t="s">
        <v>2012</v>
      </c>
      <c r="F2877" s="31" t="s">
        <v>2013</v>
      </c>
    </row>
    <row r="2878" spans="1:7" x14ac:dyDescent="0.25">
      <c r="A2878" s="31" t="s">
        <v>2011</v>
      </c>
      <c r="B2878" s="31" t="s">
        <v>4134</v>
      </c>
      <c r="C2878" s="31" t="s">
        <v>383</v>
      </c>
      <c r="D2878" s="31" t="s">
        <v>7502</v>
      </c>
      <c r="E2878" s="31" t="s">
        <v>2012</v>
      </c>
      <c r="F2878" s="31" t="s">
        <v>2013</v>
      </c>
    </row>
    <row r="2879" spans="1:7" x14ac:dyDescent="0.25">
      <c r="A2879" s="31" t="s">
        <v>2011</v>
      </c>
      <c r="B2879" s="31" t="s">
        <v>4135</v>
      </c>
      <c r="C2879" s="31" t="s">
        <v>383</v>
      </c>
      <c r="D2879" s="31" t="s">
        <v>7503</v>
      </c>
      <c r="E2879" s="31" t="s">
        <v>2012</v>
      </c>
      <c r="F2879" s="31" t="s">
        <v>2013</v>
      </c>
      <c r="G2879" s="34" t="s">
        <v>4136</v>
      </c>
    </row>
    <row r="2880" spans="1:7" x14ac:dyDescent="0.25">
      <c r="A2880" s="31" t="s">
        <v>2011</v>
      </c>
      <c r="B2880" s="31" t="s">
        <v>4137</v>
      </c>
      <c r="C2880" s="31" t="s">
        <v>383</v>
      </c>
      <c r="D2880" s="31" t="s">
        <v>7504</v>
      </c>
      <c r="E2880" s="31" t="s">
        <v>2012</v>
      </c>
      <c r="F2880" s="31" t="s">
        <v>2013</v>
      </c>
      <c r="G2880" s="34" t="s">
        <v>592</v>
      </c>
    </row>
    <row r="2881" spans="1:7" x14ac:dyDescent="0.25">
      <c r="A2881" s="31" t="s">
        <v>2011</v>
      </c>
      <c r="B2881" s="31" t="s">
        <v>4138</v>
      </c>
      <c r="C2881" s="31" t="s">
        <v>383</v>
      </c>
      <c r="D2881" s="31" t="s">
        <v>7505</v>
      </c>
      <c r="E2881" s="31" t="s">
        <v>2012</v>
      </c>
      <c r="F2881" s="31" t="s">
        <v>2013</v>
      </c>
    </row>
    <row r="2882" spans="1:7" x14ac:dyDescent="0.25">
      <c r="A2882" s="31" t="s">
        <v>2011</v>
      </c>
      <c r="B2882" s="31" t="s">
        <v>764</v>
      </c>
      <c r="C2882" s="31" t="s">
        <v>383</v>
      </c>
      <c r="D2882" s="31" t="s">
        <v>8969</v>
      </c>
      <c r="E2882" s="31" t="s">
        <v>2012</v>
      </c>
      <c r="F2882" s="31" t="s">
        <v>2028</v>
      </c>
    </row>
    <row r="2883" spans="1:7" x14ac:dyDescent="0.25">
      <c r="A2883" s="31" t="s">
        <v>2011</v>
      </c>
      <c r="B2883" s="31" t="s">
        <v>4139</v>
      </c>
      <c r="C2883" s="31" t="s">
        <v>383</v>
      </c>
      <c r="D2883" s="31" t="s">
        <v>7506</v>
      </c>
      <c r="E2883" s="31" t="s">
        <v>2012</v>
      </c>
      <c r="F2883" s="31" t="s">
        <v>2013</v>
      </c>
    </row>
    <row r="2884" spans="1:7" x14ac:dyDescent="0.25">
      <c r="A2884" s="31" t="s">
        <v>2011</v>
      </c>
      <c r="B2884" s="31" t="s">
        <v>916</v>
      </c>
      <c r="C2884" s="31" t="s">
        <v>383</v>
      </c>
      <c r="D2884" s="31" t="s">
        <v>7507</v>
      </c>
      <c r="E2884" s="31" t="s">
        <v>2012</v>
      </c>
      <c r="F2884" s="31" t="s">
        <v>2013</v>
      </c>
      <c r="G2884" s="34" t="s">
        <v>9756</v>
      </c>
    </row>
    <row r="2885" spans="1:7" x14ac:dyDescent="0.25">
      <c r="A2885" s="31" t="s">
        <v>2011</v>
      </c>
      <c r="B2885" s="31" t="s">
        <v>917</v>
      </c>
      <c r="C2885" s="31" t="s">
        <v>383</v>
      </c>
      <c r="D2885" s="31" t="s">
        <v>1198</v>
      </c>
      <c r="E2885" s="31" t="s">
        <v>2012</v>
      </c>
      <c r="F2885" s="31" t="s">
        <v>2013</v>
      </c>
      <c r="G2885" s="34" t="s">
        <v>9757</v>
      </c>
    </row>
    <row r="2886" spans="1:7" x14ac:dyDescent="0.25">
      <c r="A2886" s="31" t="s">
        <v>2011</v>
      </c>
      <c r="B2886" s="31" t="s">
        <v>4140</v>
      </c>
      <c r="C2886" s="31" t="s">
        <v>383</v>
      </c>
      <c r="D2886" s="31" t="s">
        <v>7508</v>
      </c>
      <c r="E2886" s="31" t="s">
        <v>2012</v>
      </c>
      <c r="F2886" s="31" t="s">
        <v>2013</v>
      </c>
    </row>
    <row r="2887" spans="1:7" ht="15" customHeight="1" x14ac:dyDescent="0.25">
      <c r="A2887" s="31" t="s">
        <v>2011</v>
      </c>
      <c r="B2887" s="31" t="s">
        <v>4141</v>
      </c>
      <c r="C2887" s="31" t="s">
        <v>383</v>
      </c>
      <c r="D2887" s="31" t="s">
        <v>7509</v>
      </c>
      <c r="E2887" s="31" t="s">
        <v>2012</v>
      </c>
      <c r="F2887" s="31" t="s">
        <v>2013</v>
      </c>
      <c r="G2887" s="34" t="s">
        <v>92</v>
      </c>
    </row>
    <row r="2888" spans="1:7" x14ac:dyDescent="0.25">
      <c r="A2888" s="31" t="s">
        <v>2011</v>
      </c>
      <c r="B2888" s="31" t="s">
        <v>4142</v>
      </c>
      <c r="C2888" s="31" t="s">
        <v>383</v>
      </c>
      <c r="D2888" s="31" t="s">
        <v>8970</v>
      </c>
      <c r="E2888" s="31" t="s">
        <v>2012</v>
      </c>
      <c r="F2888" s="31" t="s">
        <v>2018</v>
      </c>
    </row>
    <row r="2889" spans="1:7" x14ac:dyDescent="0.25">
      <c r="A2889" s="31" t="s">
        <v>2011</v>
      </c>
      <c r="B2889" s="31" t="s">
        <v>4143</v>
      </c>
      <c r="C2889" s="31" t="s">
        <v>383</v>
      </c>
      <c r="D2889" s="31" t="s">
        <v>7510</v>
      </c>
      <c r="E2889" s="31" t="s">
        <v>2012</v>
      </c>
      <c r="F2889" s="31" t="s">
        <v>2018</v>
      </c>
    </row>
    <row r="2890" spans="1:7" x14ac:dyDescent="0.25">
      <c r="A2890" s="31" t="s">
        <v>2011</v>
      </c>
      <c r="B2890" s="31" t="s">
        <v>4144</v>
      </c>
      <c r="C2890" s="31" t="s">
        <v>383</v>
      </c>
      <c r="D2890" s="31" t="s">
        <v>7511</v>
      </c>
      <c r="E2890" s="31" t="s">
        <v>2012</v>
      </c>
      <c r="F2890" s="31" t="s">
        <v>2018</v>
      </c>
    </row>
    <row r="2891" spans="1:7" x14ac:dyDescent="0.25">
      <c r="A2891" s="31" t="s">
        <v>2011</v>
      </c>
      <c r="B2891" s="31" t="s">
        <v>918</v>
      </c>
      <c r="C2891" s="31" t="s">
        <v>383</v>
      </c>
      <c r="D2891" s="31" t="s">
        <v>7512</v>
      </c>
      <c r="E2891" s="31" t="s">
        <v>2012</v>
      </c>
      <c r="F2891" s="31" t="s">
        <v>2013</v>
      </c>
      <c r="G2891" s="34" t="s">
        <v>9758</v>
      </c>
    </row>
    <row r="2892" spans="1:7" x14ac:dyDescent="0.25">
      <c r="A2892" s="31" t="s">
        <v>2011</v>
      </c>
      <c r="B2892" s="31" t="s">
        <v>4145</v>
      </c>
      <c r="C2892" s="31" t="s">
        <v>383</v>
      </c>
      <c r="D2892" s="31" t="s">
        <v>7513</v>
      </c>
      <c r="E2892" s="31" t="s">
        <v>2012</v>
      </c>
      <c r="F2892" s="31" t="s">
        <v>2018</v>
      </c>
    </row>
    <row r="2893" spans="1:7" x14ac:dyDescent="0.25">
      <c r="A2893" s="31" t="s">
        <v>2011</v>
      </c>
      <c r="B2893" s="31" t="s">
        <v>4146</v>
      </c>
      <c r="C2893" s="31" t="s">
        <v>383</v>
      </c>
      <c r="D2893" s="31" t="s">
        <v>7514</v>
      </c>
      <c r="E2893" s="31" t="s">
        <v>2012</v>
      </c>
      <c r="F2893" s="31" t="s">
        <v>2017</v>
      </c>
      <c r="G2893" s="34" t="s">
        <v>2014</v>
      </c>
    </row>
    <row r="2894" spans="1:7" x14ac:dyDescent="0.25">
      <c r="A2894" s="31" t="s">
        <v>2011</v>
      </c>
      <c r="B2894" s="31" t="s">
        <v>4147</v>
      </c>
      <c r="C2894" s="31" t="s">
        <v>383</v>
      </c>
      <c r="D2894" s="31" t="s">
        <v>7515</v>
      </c>
      <c r="E2894" s="31" t="s">
        <v>2012</v>
      </c>
      <c r="F2894" s="31" t="s">
        <v>2013</v>
      </c>
      <c r="G2894" s="34" t="s">
        <v>791</v>
      </c>
    </row>
    <row r="2895" spans="1:7" x14ac:dyDescent="0.25">
      <c r="A2895" s="31" t="s">
        <v>2011</v>
      </c>
      <c r="B2895" s="31" t="s">
        <v>4148</v>
      </c>
      <c r="C2895" s="31" t="s">
        <v>383</v>
      </c>
      <c r="D2895" s="31" t="s">
        <v>7516</v>
      </c>
      <c r="E2895" s="31" t="s">
        <v>2012</v>
      </c>
      <c r="F2895" s="31" t="s">
        <v>2018</v>
      </c>
    </row>
    <row r="2896" spans="1:7" x14ac:dyDescent="0.25">
      <c r="A2896" s="31" t="s">
        <v>2011</v>
      </c>
      <c r="B2896" s="31" t="s">
        <v>4149</v>
      </c>
      <c r="C2896" s="31" t="s">
        <v>383</v>
      </c>
      <c r="D2896" s="31" t="s">
        <v>7517</v>
      </c>
      <c r="E2896" s="31" t="s">
        <v>2012</v>
      </c>
      <c r="F2896" s="31" t="s">
        <v>2013</v>
      </c>
    </row>
    <row r="2897" spans="1:7" x14ac:dyDescent="0.25">
      <c r="A2897" s="31" t="s">
        <v>2011</v>
      </c>
      <c r="B2897" s="31" t="s">
        <v>1590</v>
      </c>
      <c r="C2897" s="31" t="s">
        <v>383</v>
      </c>
      <c r="D2897" s="31" t="s">
        <v>7518</v>
      </c>
      <c r="E2897" s="31" t="s">
        <v>2012</v>
      </c>
      <c r="F2897" s="31" t="s">
        <v>2018</v>
      </c>
    </row>
    <row r="2898" spans="1:7" x14ac:dyDescent="0.25">
      <c r="A2898" s="31" t="s">
        <v>2011</v>
      </c>
      <c r="B2898" s="31" t="s">
        <v>4150</v>
      </c>
      <c r="C2898" s="31" t="s">
        <v>383</v>
      </c>
      <c r="D2898" s="31" t="s">
        <v>8971</v>
      </c>
      <c r="E2898" s="31" t="s">
        <v>2012</v>
      </c>
      <c r="F2898" s="31" t="s">
        <v>2018</v>
      </c>
    </row>
    <row r="2899" spans="1:7" x14ac:dyDescent="0.25">
      <c r="A2899" s="31" t="s">
        <v>2011</v>
      </c>
      <c r="B2899" s="31" t="s">
        <v>990</v>
      </c>
      <c r="C2899" s="31" t="s">
        <v>383</v>
      </c>
      <c r="D2899" s="31" t="s">
        <v>7519</v>
      </c>
      <c r="E2899" s="31" t="s">
        <v>2012</v>
      </c>
      <c r="F2899" s="31" t="s">
        <v>2013</v>
      </c>
      <c r="G2899" s="34" t="s">
        <v>4151</v>
      </c>
    </row>
    <row r="2900" spans="1:7" x14ac:dyDescent="0.25">
      <c r="A2900" s="31" t="s">
        <v>2011</v>
      </c>
      <c r="B2900" s="31" t="s">
        <v>4152</v>
      </c>
      <c r="C2900" s="31" t="s">
        <v>383</v>
      </c>
      <c r="D2900" s="31" t="s">
        <v>7520</v>
      </c>
      <c r="E2900" s="31" t="s">
        <v>2012</v>
      </c>
      <c r="F2900" s="31" t="s">
        <v>2018</v>
      </c>
    </row>
    <row r="2901" spans="1:7" x14ac:dyDescent="0.25">
      <c r="A2901" s="31" t="s">
        <v>2011</v>
      </c>
      <c r="B2901" s="31" t="s">
        <v>4153</v>
      </c>
      <c r="C2901" s="31" t="s">
        <v>383</v>
      </c>
      <c r="D2901" s="31" t="s">
        <v>7521</v>
      </c>
      <c r="E2901" s="31" t="s">
        <v>2012</v>
      </c>
      <c r="F2901" s="31" t="s">
        <v>2017</v>
      </c>
      <c r="G2901" s="34" t="s">
        <v>2014</v>
      </c>
    </row>
    <row r="2902" spans="1:7" x14ac:dyDescent="0.25">
      <c r="A2902" s="31" t="s">
        <v>2011</v>
      </c>
      <c r="B2902" s="31" t="s">
        <v>4154</v>
      </c>
      <c r="C2902" s="31" t="s">
        <v>383</v>
      </c>
      <c r="D2902" s="31" t="s">
        <v>7522</v>
      </c>
      <c r="E2902" s="31" t="s">
        <v>2012</v>
      </c>
      <c r="F2902" s="31" t="s">
        <v>2013</v>
      </c>
    </row>
    <row r="2903" spans="1:7" x14ac:dyDescent="0.25">
      <c r="A2903" s="31" t="s">
        <v>2011</v>
      </c>
      <c r="B2903" s="31" t="s">
        <v>4155</v>
      </c>
      <c r="C2903" s="31" t="s">
        <v>383</v>
      </c>
      <c r="D2903" s="31" t="s">
        <v>9759</v>
      </c>
      <c r="E2903" s="31" t="s">
        <v>2012</v>
      </c>
      <c r="F2903" s="31" t="s">
        <v>2013</v>
      </c>
    </row>
    <row r="2904" spans="1:7" x14ac:dyDescent="0.25">
      <c r="A2904" s="31" t="s">
        <v>2011</v>
      </c>
      <c r="B2904" s="31" t="s">
        <v>4156</v>
      </c>
      <c r="C2904" s="31" t="s">
        <v>383</v>
      </c>
      <c r="D2904" s="31" t="s">
        <v>7523</v>
      </c>
      <c r="E2904" s="31" t="s">
        <v>2012</v>
      </c>
      <c r="F2904" s="31" t="s">
        <v>2013</v>
      </c>
      <c r="G2904" s="34" t="s">
        <v>647</v>
      </c>
    </row>
    <row r="2905" spans="1:7" x14ac:dyDescent="0.25">
      <c r="A2905" s="31" t="s">
        <v>2011</v>
      </c>
      <c r="B2905" s="31" t="s">
        <v>4157</v>
      </c>
      <c r="C2905" s="31" t="s">
        <v>383</v>
      </c>
      <c r="D2905" s="31" t="s">
        <v>9760</v>
      </c>
      <c r="E2905" s="31" t="s">
        <v>2012</v>
      </c>
      <c r="F2905" s="31" t="s">
        <v>2013</v>
      </c>
    </row>
    <row r="2906" spans="1:7" x14ac:dyDescent="0.25">
      <c r="A2906" s="31" t="s">
        <v>2011</v>
      </c>
      <c r="B2906" s="31" t="s">
        <v>4158</v>
      </c>
      <c r="C2906" s="31" t="s">
        <v>383</v>
      </c>
      <c r="D2906" s="31" t="s">
        <v>7524</v>
      </c>
      <c r="E2906" s="31" t="s">
        <v>2012</v>
      </c>
      <c r="F2906" s="31" t="s">
        <v>2013</v>
      </c>
      <c r="G2906" s="34" t="s">
        <v>3756</v>
      </c>
    </row>
    <row r="2907" spans="1:7" x14ac:dyDescent="0.25">
      <c r="A2907" s="31" t="s">
        <v>2011</v>
      </c>
      <c r="B2907" s="31" t="s">
        <v>4159</v>
      </c>
      <c r="C2907" s="31" t="s">
        <v>383</v>
      </c>
      <c r="D2907" s="31" t="s">
        <v>7525</v>
      </c>
      <c r="E2907" s="31" t="s">
        <v>2012</v>
      </c>
      <c r="F2907" s="31" t="s">
        <v>2013</v>
      </c>
    </row>
    <row r="2908" spans="1:7" x14ac:dyDescent="0.25">
      <c r="A2908" s="31" t="s">
        <v>2011</v>
      </c>
      <c r="B2908" s="31" t="s">
        <v>4160</v>
      </c>
      <c r="C2908" s="31" t="s">
        <v>383</v>
      </c>
      <c r="D2908" s="31" t="s">
        <v>7526</v>
      </c>
      <c r="E2908" s="31" t="s">
        <v>2012</v>
      </c>
      <c r="F2908" s="31" t="s">
        <v>2013</v>
      </c>
    </row>
    <row r="2909" spans="1:7" x14ac:dyDescent="0.25">
      <c r="A2909" s="31" t="s">
        <v>2011</v>
      </c>
      <c r="B2909" s="31" t="s">
        <v>4161</v>
      </c>
      <c r="C2909" s="31" t="s">
        <v>383</v>
      </c>
      <c r="D2909" s="31" t="s">
        <v>7527</v>
      </c>
      <c r="E2909" s="31" t="s">
        <v>2012</v>
      </c>
      <c r="F2909" s="31" t="s">
        <v>2013</v>
      </c>
    </row>
    <row r="2910" spans="1:7" x14ac:dyDescent="0.25">
      <c r="A2910" s="31" t="s">
        <v>2011</v>
      </c>
      <c r="B2910" s="31" t="s">
        <v>4162</v>
      </c>
      <c r="C2910" s="31" t="s">
        <v>383</v>
      </c>
      <c r="D2910" s="31" t="s">
        <v>7528</v>
      </c>
      <c r="E2910" s="31" t="s">
        <v>2012</v>
      </c>
      <c r="F2910" s="31" t="s">
        <v>2013</v>
      </c>
    </row>
    <row r="2911" spans="1:7" x14ac:dyDescent="0.25">
      <c r="A2911" s="31" t="s">
        <v>2011</v>
      </c>
      <c r="B2911" s="31" t="s">
        <v>524</v>
      </c>
      <c r="C2911" s="31" t="s">
        <v>383</v>
      </c>
      <c r="D2911" s="31" t="s">
        <v>1591</v>
      </c>
      <c r="E2911" s="31" t="s">
        <v>2012</v>
      </c>
      <c r="F2911" s="31" t="s">
        <v>2018</v>
      </c>
    </row>
    <row r="2912" spans="1:7" x14ac:dyDescent="0.25">
      <c r="A2912" s="31" t="s">
        <v>2011</v>
      </c>
      <c r="B2912" s="31" t="s">
        <v>60</v>
      </c>
      <c r="C2912" s="31" t="s">
        <v>383</v>
      </c>
      <c r="D2912" s="31" t="s">
        <v>1080</v>
      </c>
      <c r="E2912" s="31" t="s">
        <v>2012</v>
      </c>
      <c r="F2912" s="31" t="s">
        <v>2018</v>
      </c>
    </row>
    <row r="2913" spans="1:7" x14ac:dyDescent="0.25">
      <c r="A2913" s="31" t="s">
        <v>2011</v>
      </c>
      <c r="B2913" s="31" t="s">
        <v>525</v>
      </c>
      <c r="C2913" s="31" t="s">
        <v>383</v>
      </c>
      <c r="D2913" s="31" t="s">
        <v>7529</v>
      </c>
      <c r="E2913" s="31" t="s">
        <v>2012</v>
      </c>
      <c r="F2913" s="31" t="s">
        <v>2018</v>
      </c>
    </row>
    <row r="2914" spans="1:7" x14ac:dyDescent="0.25">
      <c r="A2914" s="31" t="s">
        <v>2011</v>
      </c>
      <c r="B2914" s="31" t="s">
        <v>182</v>
      </c>
      <c r="C2914" s="31" t="s">
        <v>383</v>
      </c>
      <c r="D2914" s="31" t="s">
        <v>8972</v>
      </c>
      <c r="E2914" s="31" t="s">
        <v>2012</v>
      </c>
      <c r="F2914" s="31" t="s">
        <v>2018</v>
      </c>
    </row>
    <row r="2915" spans="1:7" x14ac:dyDescent="0.25">
      <c r="A2915" s="31" t="s">
        <v>2011</v>
      </c>
      <c r="B2915" s="31" t="s">
        <v>1780</v>
      </c>
      <c r="C2915" s="31" t="s">
        <v>383</v>
      </c>
      <c r="D2915" s="31" t="s">
        <v>7530</v>
      </c>
      <c r="E2915" s="31" t="s">
        <v>2012</v>
      </c>
      <c r="F2915" s="31" t="s">
        <v>2018</v>
      </c>
    </row>
    <row r="2916" spans="1:7" x14ac:dyDescent="0.25">
      <c r="A2916" s="31" t="s">
        <v>2011</v>
      </c>
      <c r="B2916" s="31" t="s">
        <v>4163</v>
      </c>
      <c r="C2916" s="31" t="s">
        <v>383</v>
      </c>
      <c r="D2916" s="31" t="s">
        <v>7531</v>
      </c>
      <c r="E2916" s="31" t="s">
        <v>2012</v>
      </c>
      <c r="F2916" s="31" t="s">
        <v>2013</v>
      </c>
    </row>
    <row r="2917" spans="1:7" x14ac:dyDescent="0.25">
      <c r="A2917" s="31" t="s">
        <v>2011</v>
      </c>
      <c r="B2917" s="31" t="s">
        <v>945</v>
      </c>
      <c r="C2917" s="31" t="s">
        <v>383</v>
      </c>
      <c r="D2917" s="31" t="s">
        <v>1352</v>
      </c>
      <c r="E2917" s="31" t="s">
        <v>2012</v>
      </c>
      <c r="F2917" s="31" t="s">
        <v>2013</v>
      </c>
      <c r="G2917" s="34" t="s">
        <v>9761</v>
      </c>
    </row>
    <row r="2918" spans="1:7" x14ac:dyDescent="0.25">
      <c r="A2918" s="31" t="s">
        <v>2011</v>
      </c>
      <c r="B2918" s="31" t="s">
        <v>4164</v>
      </c>
      <c r="C2918" s="31" t="s">
        <v>383</v>
      </c>
      <c r="D2918" s="31" t="s">
        <v>7532</v>
      </c>
      <c r="E2918" s="31" t="s">
        <v>2012</v>
      </c>
      <c r="F2918" s="31" t="s">
        <v>2013</v>
      </c>
      <c r="G2918" s="34" t="s">
        <v>4165</v>
      </c>
    </row>
    <row r="2919" spans="1:7" x14ac:dyDescent="0.25">
      <c r="A2919" s="31" t="s">
        <v>2011</v>
      </c>
      <c r="B2919" s="31" t="s">
        <v>656</v>
      </c>
      <c r="C2919" s="31" t="s">
        <v>383</v>
      </c>
      <c r="D2919" s="31" t="s">
        <v>7533</v>
      </c>
      <c r="E2919" s="31" t="s">
        <v>2012</v>
      </c>
      <c r="F2919" s="31" t="s">
        <v>2018</v>
      </c>
    </row>
    <row r="2920" spans="1:7" x14ac:dyDescent="0.25">
      <c r="A2920" s="31" t="s">
        <v>2011</v>
      </c>
      <c r="B2920" s="31" t="s">
        <v>4165</v>
      </c>
      <c r="C2920" s="31" t="s">
        <v>383</v>
      </c>
      <c r="D2920" s="31" t="s">
        <v>7534</v>
      </c>
      <c r="E2920" s="31" t="s">
        <v>2012</v>
      </c>
      <c r="F2920" s="31" t="s">
        <v>2018</v>
      </c>
    </row>
    <row r="2921" spans="1:7" x14ac:dyDescent="0.25">
      <c r="A2921" s="31" t="s">
        <v>2011</v>
      </c>
      <c r="B2921" s="31" t="s">
        <v>4166</v>
      </c>
      <c r="C2921" s="31" t="s">
        <v>383</v>
      </c>
      <c r="D2921" s="31" t="s">
        <v>7535</v>
      </c>
      <c r="E2921" s="31" t="s">
        <v>2012</v>
      </c>
      <c r="F2921" s="31" t="s">
        <v>2013</v>
      </c>
      <c r="G2921" s="34" t="s">
        <v>662</v>
      </c>
    </row>
    <row r="2922" spans="1:7" x14ac:dyDescent="0.25">
      <c r="A2922" s="31" t="s">
        <v>2011</v>
      </c>
      <c r="B2922" s="31" t="s">
        <v>4167</v>
      </c>
      <c r="C2922" s="31" t="s">
        <v>383</v>
      </c>
      <c r="D2922" s="31" t="s">
        <v>7536</v>
      </c>
      <c r="E2922" s="31" t="s">
        <v>2012</v>
      </c>
      <c r="F2922" s="31" t="s">
        <v>2013</v>
      </c>
      <c r="G2922" s="34" t="s">
        <v>369</v>
      </c>
    </row>
    <row r="2923" spans="1:7" x14ac:dyDescent="0.25">
      <c r="A2923" s="31" t="s">
        <v>2011</v>
      </c>
      <c r="B2923" s="31" t="s">
        <v>4168</v>
      </c>
      <c r="C2923" s="31" t="s">
        <v>383</v>
      </c>
      <c r="D2923" s="31" t="s">
        <v>7537</v>
      </c>
      <c r="E2923" s="31" t="s">
        <v>2012</v>
      </c>
      <c r="F2923" s="31" t="s">
        <v>2013</v>
      </c>
      <c r="G2923" s="34" t="s">
        <v>655</v>
      </c>
    </row>
    <row r="2924" spans="1:7" x14ac:dyDescent="0.25">
      <c r="A2924" s="31" t="s">
        <v>2011</v>
      </c>
      <c r="B2924" s="31" t="s">
        <v>289</v>
      </c>
      <c r="C2924" s="31" t="s">
        <v>383</v>
      </c>
      <c r="D2924" s="31" t="s">
        <v>9762</v>
      </c>
      <c r="E2924" s="31" t="s">
        <v>2012</v>
      </c>
      <c r="F2924" s="31" t="s">
        <v>2013</v>
      </c>
      <c r="G2924" s="34" t="s">
        <v>9763</v>
      </c>
    </row>
    <row r="2925" spans="1:7" x14ac:dyDescent="0.25">
      <c r="A2925" s="31" t="s">
        <v>2011</v>
      </c>
      <c r="B2925" s="31" t="s">
        <v>4169</v>
      </c>
      <c r="C2925" s="31" t="s">
        <v>383</v>
      </c>
      <c r="D2925" s="31" t="s">
        <v>7539</v>
      </c>
      <c r="E2925" s="31" t="s">
        <v>2012</v>
      </c>
      <c r="F2925" s="31" t="s">
        <v>2016</v>
      </c>
      <c r="G2925" s="34" t="s">
        <v>2014</v>
      </c>
    </row>
    <row r="2926" spans="1:7" x14ac:dyDescent="0.25">
      <c r="A2926" s="31" t="s">
        <v>2011</v>
      </c>
      <c r="B2926" s="31" t="s">
        <v>4170</v>
      </c>
      <c r="C2926" s="31" t="s">
        <v>383</v>
      </c>
      <c r="D2926" s="31" t="s">
        <v>9176</v>
      </c>
      <c r="E2926" s="31" t="s">
        <v>2012</v>
      </c>
      <c r="F2926" s="31" t="s">
        <v>2015</v>
      </c>
      <c r="G2926" s="34" t="s">
        <v>2014</v>
      </c>
    </row>
    <row r="2927" spans="1:7" x14ac:dyDescent="0.25">
      <c r="A2927" s="31" t="s">
        <v>2011</v>
      </c>
      <c r="B2927" s="31" t="s">
        <v>1779</v>
      </c>
      <c r="C2927" s="31" t="s">
        <v>383</v>
      </c>
      <c r="D2927" s="31" t="s">
        <v>8973</v>
      </c>
      <c r="E2927" s="31" t="s">
        <v>2012</v>
      </c>
      <c r="F2927" s="31" t="s">
        <v>2018</v>
      </c>
    </row>
    <row r="2928" spans="1:7" x14ac:dyDescent="0.25">
      <c r="A2928" s="31" t="s">
        <v>2011</v>
      </c>
      <c r="B2928" s="31" t="s">
        <v>1841</v>
      </c>
      <c r="C2928" s="31" t="s">
        <v>383</v>
      </c>
      <c r="D2928" s="31" t="s">
        <v>1888</v>
      </c>
      <c r="E2928" s="31" t="s">
        <v>2012</v>
      </c>
      <c r="F2928" s="31" t="s">
        <v>2013</v>
      </c>
      <c r="G2928" s="34" t="s">
        <v>9764</v>
      </c>
    </row>
    <row r="2929" spans="1:7" x14ac:dyDescent="0.25">
      <c r="A2929" s="31" t="s">
        <v>2011</v>
      </c>
      <c r="B2929" s="31" t="s">
        <v>4171</v>
      </c>
      <c r="C2929" s="31" t="s">
        <v>383</v>
      </c>
      <c r="D2929" s="31" t="s">
        <v>7540</v>
      </c>
      <c r="E2929" s="31" t="s">
        <v>2012</v>
      </c>
      <c r="F2929" s="31" t="s">
        <v>2013</v>
      </c>
      <c r="G2929" s="34" t="s">
        <v>628</v>
      </c>
    </row>
    <row r="2930" spans="1:7" x14ac:dyDescent="0.25">
      <c r="A2930" s="31" t="s">
        <v>2011</v>
      </c>
      <c r="B2930" s="31" t="s">
        <v>4172</v>
      </c>
      <c r="C2930" s="31" t="s">
        <v>383</v>
      </c>
      <c r="D2930" s="31" t="s">
        <v>7541</v>
      </c>
      <c r="E2930" s="31" t="s">
        <v>2012</v>
      </c>
      <c r="F2930" s="31" t="s">
        <v>2013</v>
      </c>
    </row>
    <row r="2931" spans="1:7" x14ac:dyDescent="0.25">
      <c r="A2931" s="31" t="s">
        <v>2011</v>
      </c>
      <c r="B2931" s="31" t="s">
        <v>4173</v>
      </c>
      <c r="C2931" s="31" t="s">
        <v>383</v>
      </c>
      <c r="D2931" s="31" t="s">
        <v>7542</v>
      </c>
      <c r="E2931" s="31" t="s">
        <v>2012</v>
      </c>
      <c r="F2931" s="31" t="s">
        <v>2013</v>
      </c>
    </row>
    <row r="2932" spans="1:7" x14ac:dyDescent="0.25">
      <c r="A2932" s="31" t="s">
        <v>2011</v>
      </c>
      <c r="B2932" s="31" t="s">
        <v>4174</v>
      </c>
      <c r="C2932" s="31" t="s">
        <v>383</v>
      </c>
      <c r="D2932" s="31" t="s">
        <v>7543</v>
      </c>
      <c r="E2932" s="31" t="s">
        <v>2012</v>
      </c>
      <c r="F2932" s="31" t="s">
        <v>2013</v>
      </c>
      <c r="G2932" s="34" t="s">
        <v>4175</v>
      </c>
    </row>
    <row r="2933" spans="1:7" x14ac:dyDescent="0.25">
      <c r="A2933" s="31" t="s">
        <v>2011</v>
      </c>
      <c r="B2933" s="31" t="s">
        <v>4176</v>
      </c>
      <c r="C2933" s="31" t="s">
        <v>383</v>
      </c>
      <c r="D2933" s="31" t="s">
        <v>7544</v>
      </c>
      <c r="E2933" s="31" t="s">
        <v>2012</v>
      </c>
      <c r="F2933" s="31" t="s">
        <v>2013</v>
      </c>
      <c r="G2933" s="34" t="s">
        <v>4177</v>
      </c>
    </row>
    <row r="2934" spans="1:7" x14ac:dyDescent="0.25">
      <c r="A2934" s="31" t="s">
        <v>2011</v>
      </c>
      <c r="B2934" s="31" t="s">
        <v>4178</v>
      </c>
      <c r="C2934" s="31" t="s">
        <v>383</v>
      </c>
      <c r="D2934" s="31" t="s">
        <v>7545</v>
      </c>
      <c r="E2934" s="31" t="s">
        <v>2012</v>
      </c>
      <c r="F2934" s="31" t="s">
        <v>2013</v>
      </c>
      <c r="G2934" s="34" t="s">
        <v>9765</v>
      </c>
    </row>
    <row r="2935" spans="1:7" x14ac:dyDescent="0.25">
      <c r="A2935" s="31" t="s">
        <v>2011</v>
      </c>
      <c r="B2935" s="31" t="s">
        <v>991</v>
      </c>
      <c r="C2935" s="31" t="s">
        <v>383</v>
      </c>
      <c r="D2935" s="31" t="s">
        <v>7546</v>
      </c>
      <c r="E2935" s="31" t="s">
        <v>2012</v>
      </c>
      <c r="F2935" s="31" t="s">
        <v>2013</v>
      </c>
      <c r="G2935" s="34" t="s">
        <v>4179</v>
      </c>
    </row>
    <row r="2936" spans="1:7" x14ac:dyDescent="0.25">
      <c r="A2936" s="31" t="s">
        <v>2011</v>
      </c>
      <c r="B2936" s="31" t="s">
        <v>4180</v>
      </c>
      <c r="C2936" s="31" t="s">
        <v>383</v>
      </c>
      <c r="D2936" s="31" t="s">
        <v>7547</v>
      </c>
      <c r="E2936" s="31" t="s">
        <v>2012</v>
      </c>
      <c r="F2936" s="31" t="s">
        <v>2018</v>
      </c>
    </row>
    <row r="2937" spans="1:7" ht="15" customHeight="1" x14ac:dyDescent="0.25">
      <c r="A2937" s="31" t="s">
        <v>2011</v>
      </c>
      <c r="B2937" s="31" t="s">
        <v>187</v>
      </c>
      <c r="C2937" s="31" t="s">
        <v>383</v>
      </c>
      <c r="D2937" s="31" t="s">
        <v>8974</v>
      </c>
      <c r="E2937" s="31" t="s">
        <v>2012</v>
      </c>
      <c r="F2937" s="31" t="s">
        <v>2018</v>
      </c>
    </row>
    <row r="2938" spans="1:7" x14ac:dyDescent="0.25">
      <c r="A2938" s="31" t="s">
        <v>2011</v>
      </c>
      <c r="B2938" s="31" t="s">
        <v>2293</v>
      </c>
      <c r="C2938" s="31" t="s">
        <v>383</v>
      </c>
      <c r="D2938" s="31" t="s">
        <v>8975</v>
      </c>
      <c r="E2938" s="31" t="s">
        <v>2012</v>
      </c>
      <c r="F2938" s="31" t="s">
        <v>2028</v>
      </c>
    </row>
    <row r="2939" spans="1:7" x14ac:dyDescent="0.25">
      <c r="A2939" s="31" t="s">
        <v>2011</v>
      </c>
      <c r="B2939" s="31" t="s">
        <v>946</v>
      </c>
      <c r="C2939" s="31" t="s">
        <v>383</v>
      </c>
      <c r="D2939" s="31" t="s">
        <v>7548</v>
      </c>
      <c r="E2939" s="31" t="s">
        <v>2012</v>
      </c>
      <c r="F2939" s="31" t="s">
        <v>2013</v>
      </c>
      <c r="G2939" s="34" t="s">
        <v>9766</v>
      </c>
    </row>
    <row r="2940" spans="1:7" x14ac:dyDescent="0.25">
      <c r="A2940" s="31" t="s">
        <v>2011</v>
      </c>
      <c r="B2940" s="31" t="s">
        <v>4181</v>
      </c>
      <c r="C2940" s="31" t="s">
        <v>383</v>
      </c>
      <c r="D2940" s="31" t="s">
        <v>7549</v>
      </c>
      <c r="E2940" s="31" t="s">
        <v>2012</v>
      </c>
      <c r="F2940" s="31" t="s">
        <v>2013</v>
      </c>
    </row>
    <row r="2941" spans="1:7" x14ac:dyDescent="0.25">
      <c r="A2941" s="31" t="s">
        <v>2011</v>
      </c>
      <c r="B2941" s="31" t="s">
        <v>192</v>
      </c>
      <c r="C2941" s="31" t="s">
        <v>383</v>
      </c>
      <c r="D2941" s="31" t="s">
        <v>8976</v>
      </c>
      <c r="E2941" s="31" t="s">
        <v>2012</v>
      </c>
      <c r="F2941" s="31" t="s">
        <v>2018</v>
      </c>
    </row>
    <row r="2942" spans="1:7" x14ac:dyDescent="0.25">
      <c r="A2942" s="31" t="s">
        <v>2011</v>
      </c>
      <c r="B2942" s="31" t="s">
        <v>4182</v>
      </c>
      <c r="C2942" s="31" t="s">
        <v>383</v>
      </c>
      <c r="D2942" s="31" t="s">
        <v>7550</v>
      </c>
      <c r="E2942" s="31" t="s">
        <v>2012</v>
      </c>
      <c r="F2942" s="31" t="s">
        <v>2013</v>
      </c>
    </row>
    <row r="2943" spans="1:7" x14ac:dyDescent="0.25">
      <c r="A2943" s="31" t="s">
        <v>2011</v>
      </c>
      <c r="B2943" s="31" t="s">
        <v>595</v>
      </c>
      <c r="C2943" s="31" t="s">
        <v>383</v>
      </c>
      <c r="D2943" s="31" t="s">
        <v>7551</v>
      </c>
      <c r="E2943" s="31" t="s">
        <v>2012</v>
      </c>
      <c r="F2943" s="31" t="s">
        <v>2018</v>
      </c>
    </row>
    <row r="2944" spans="1:7" x14ac:dyDescent="0.25">
      <c r="A2944" s="31" t="s">
        <v>2011</v>
      </c>
      <c r="B2944" s="31" t="s">
        <v>4183</v>
      </c>
      <c r="C2944" s="31" t="s">
        <v>383</v>
      </c>
      <c r="D2944" s="31" t="s">
        <v>7552</v>
      </c>
      <c r="E2944" s="31" t="s">
        <v>2012</v>
      </c>
      <c r="F2944" s="31" t="s">
        <v>2017</v>
      </c>
      <c r="G2944" s="34" t="s">
        <v>2014</v>
      </c>
    </row>
    <row r="2945" spans="1:7" x14ac:dyDescent="0.25">
      <c r="A2945" s="31" t="s">
        <v>2011</v>
      </c>
      <c r="B2945" s="31" t="s">
        <v>4184</v>
      </c>
      <c r="C2945" s="31" t="s">
        <v>383</v>
      </c>
      <c r="D2945" s="31" t="s">
        <v>7553</v>
      </c>
      <c r="E2945" s="31" t="s">
        <v>2012</v>
      </c>
      <c r="F2945" s="31" t="s">
        <v>2013</v>
      </c>
      <c r="G2945" s="34" t="s">
        <v>827</v>
      </c>
    </row>
    <row r="2946" spans="1:7" x14ac:dyDescent="0.25">
      <c r="A2946" s="31" t="s">
        <v>2011</v>
      </c>
      <c r="B2946" s="31" t="s">
        <v>4185</v>
      </c>
      <c r="C2946" s="31" t="s">
        <v>383</v>
      </c>
      <c r="D2946" s="31" t="s">
        <v>7554</v>
      </c>
      <c r="E2946" s="31" t="s">
        <v>2012</v>
      </c>
      <c r="F2946" s="31" t="s">
        <v>2013</v>
      </c>
    </row>
    <row r="2947" spans="1:7" x14ac:dyDescent="0.25">
      <c r="A2947" s="31" t="s">
        <v>2011</v>
      </c>
      <c r="B2947" s="31" t="s">
        <v>4186</v>
      </c>
      <c r="C2947" s="31" t="s">
        <v>383</v>
      </c>
      <c r="D2947" s="31" t="s">
        <v>9177</v>
      </c>
      <c r="E2947" s="31" t="s">
        <v>2012</v>
      </c>
      <c r="F2947" s="31" t="s">
        <v>2017</v>
      </c>
      <c r="G2947" s="34" t="s">
        <v>2014</v>
      </c>
    </row>
    <row r="2948" spans="1:7" x14ac:dyDescent="0.25">
      <c r="A2948" s="31" t="s">
        <v>2011</v>
      </c>
      <c r="B2948" s="31" t="s">
        <v>1814</v>
      </c>
      <c r="C2948" s="31" t="s">
        <v>383</v>
      </c>
      <c r="D2948" s="31" t="s">
        <v>7555</v>
      </c>
      <c r="E2948" s="31" t="s">
        <v>2012</v>
      </c>
      <c r="F2948" s="31" t="s">
        <v>2013</v>
      </c>
      <c r="G2948" s="34" t="s">
        <v>9767</v>
      </c>
    </row>
    <row r="2949" spans="1:7" x14ac:dyDescent="0.25">
      <c r="A2949" s="31" t="s">
        <v>2011</v>
      </c>
      <c r="B2949" s="31" t="s">
        <v>526</v>
      </c>
      <c r="C2949" s="31" t="s">
        <v>383</v>
      </c>
      <c r="D2949" s="31" t="s">
        <v>8977</v>
      </c>
      <c r="E2949" s="31" t="s">
        <v>2012</v>
      </c>
      <c r="F2949" s="31" t="s">
        <v>2018</v>
      </c>
    </row>
    <row r="2950" spans="1:7" x14ac:dyDescent="0.25">
      <c r="A2950" s="31" t="s">
        <v>2011</v>
      </c>
      <c r="B2950" s="31" t="s">
        <v>4187</v>
      </c>
      <c r="C2950" s="31" t="s">
        <v>383</v>
      </c>
      <c r="D2950" s="31" t="s">
        <v>7556</v>
      </c>
      <c r="E2950" s="31" t="s">
        <v>2012</v>
      </c>
      <c r="F2950" s="31" t="s">
        <v>2013</v>
      </c>
    </row>
    <row r="2951" spans="1:7" x14ac:dyDescent="0.25">
      <c r="A2951" s="31" t="s">
        <v>2011</v>
      </c>
      <c r="B2951" s="31" t="s">
        <v>4188</v>
      </c>
      <c r="C2951" s="31" t="s">
        <v>383</v>
      </c>
      <c r="D2951" s="31" t="s">
        <v>7557</v>
      </c>
      <c r="E2951" s="31" t="s">
        <v>2012</v>
      </c>
      <c r="F2951" s="31" t="s">
        <v>2013</v>
      </c>
      <c r="G2951" s="34" t="s">
        <v>741</v>
      </c>
    </row>
    <row r="2952" spans="1:7" x14ac:dyDescent="0.25">
      <c r="A2952" s="31" t="s">
        <v>2011</v>
      </c>
      <c r="B2952" s="31" t="s">
        <v>4189</v>
      </c>
      <c r="C2952" s="31" t="s">
        <v>383</v>
      </c>
      <c r="D2952" s="31" t="s">
        <v>7558</v>
      </c>
      <c r="E2952" s="31" t="s">
        <v>2012</v>
      </c>
      <c r="F2952" s="31" t="s">
        <v>2013</v>
      </c>
    </row>
    <row r="2953" spans="1:7" x14ac:dyDescent="0.25">
      <c r="A2953" s="31" t="s">
        <v>2011</v>
      </c>
      <c r="B2953" s="31" t="s">
        <v>4190</v>
      </c>
      <c r="C2953" s="31" t="s">
        <v>383</v>
      </c>
      <c r="D2953" s="31" t="s">
        <v>7559</v>
      </c>
      <c r="E2953" s="31" t="s">
        <v>2012</v>
      </c>
      <c r="F2953" s="31" t="s">
        <v>2013</v>
      </c>
    </row>
    <row r="2954" spans="1:7" x14ac:dyDescent="0.25">
      <c r="A2954" s="31" t="s">
        <v>2011</v>
      </c>
      <c r="B2954" s="31" t="s">
        <v>4191</v>
      </c>
      <c r="C2954" s="31" t="s">
        <v>383</v>
      </c>
      <c r="D2954" s="31" t="s">
        <v>7560</v>
      </c>
      <c r="E2954" s="31" t="s">
        <v>2012</v>
      </c>
      <c r="F2954" s="31" t="s">
        <v>2013</v>
      </c>
    </row>
    <row r="2955" spans="1:7" x14ac:dyDescent="0.25">
      <c r="A2955" s="31" t="s">
        <v>2011</v>
      </c>
      <c r="B2955" s="31" t="s">
        <v>4192</v>
      </c>
      <c r="C2955" s="31" t="s">
        <v>383</v>
      </c>
      <c r="D2955" s="31" t="s">
        <v>7561</v>
      </c>
      <c r="E2955" s="31" t="s">
        <v>2012</v>
      </c>
      <c r="F2955" s="31" t="s">
        <v>2013</v>
      </c>
    </row>
    <row r="2956" spans="1:7" x14ac:dyDescent="0.25">
      <c r="A2956" s="31" t="s">
        <v>2011</v>
      </c>
      <c r="B2956" s="31" t="s">
        <v>4193</v>
      </c>
      <c r="C2956" s="31" t="s">
        <v>383</v>
      </c>
      <c r="D2956" s="31" t="s">
        <v>7562</v>
      </c>
      <c r="E2956" s="31" t="s">
        <v>2012</v>
      </c>
      <c r="F2956" s="31" t="s">
        <v>2013</v>
      </c>
    </row>
    <row r="2957" spans="1:7" x14ac:dyDescent="0.25">
      <c r="A2957" s="31" t="s">
        <v>2011</v>
      </c>
      <c r="B2957" s="31" t="s">
        <v>4194</v>
      </c>
      <c r="C2957" s="31" t="s">
        <v>383</v>
      </c>
      <c r="D2957" s="31" t="s">
        <v>8978</v>
      </c>
      <c r="E2957" s="31" t="s">
        <v>2012</v>
      </c>
      <c r="F2957" s="31" t="s">
        <v>2018</v>
      </c>
    </row>
    <row r="2958" spans="1:7" x14ac:dyDescent="0.25">
      <c r="A2958" s="31" t="s">
        <v>2011</v>
      </c>
      <c r="B2958" s="31" t="s">
        <v>4195</v>
      </c>
      <c r="C2958" s="31" t="s">
        <v>383</v>
      </c>
      <c r="D2958" s="31" t="s">
        <v>7563</v>
      </c>
      <c r="E2958" s="31" t="s">
        <v>2012</v>
      </c>
      <c r="F2958" s="31" t="s">
        <v>2013</v>
      </c>
    </row>
    <row r="2959" spans="1:7" x14ac:dyDescent="0.25">
      <c r="A2959" s="31" t="s">
        <v>2011</v>
      </c>
      <c r="B2959" s="31" t="s">
        <v>4196</v>
      </c>
      <c r="C2959" s="31" t="s">
        <v>383</v>
      </c>
      <c r="D2959" s="31" t="s">
        <v>7564</v>
      </c>
      <c r="E2959" s="31" t="s">
        <v>2012</v>
      </c>
      <c r="F2959" s="31" t="s">
        <v>2013</v>
      </c>
    </row>
    <row r="2960" spans="1:7" x14ac:dyDescent="0.25">
      <c r="A2960" s="31" t="s">
        <v>2011</v>
      </c>
      <c r="B2960" s="31" t="s">
        <v>1712</v>
      </c>
      <c r="C2960" s="31" t="s">
        <v>383</v>
      </c>
      <c r="D2960" s="31" t="s">
        <v>1874</v>
      </c>
      <c r="E2960" s="31" t="s">
        <v>2012</v>
      </c>
      <c r="F2960" s="31" t="s">
        <v>2013</v>
      </c>
      <c r="G2960" s="34" t="s">
        <v>9768</v>
      </c>
    </row>
    <row r="2961" spans="1:7" x14ac:dyDescent="0.25">
      <c r="A2961" s="31" t="s">
        <v>2011</v>
      </c>
      <c r="B2961" s="31" t="s">
        <v>2991</v>
      </c>
      <c r="C2961" s="31" t="s">
        <v>383</v>
      </c>
      <c r="D2961" s="31" t="s">
        <v>8979</v>
      </c>
      <c r="E2961" s="31" t="s">
        <v>2012</v>
      </c>
      <c r="F2961" s="31" t="s">
        <v>2018</v>
      </c>
    </row>
    <row r="2962" spans="1:7" x14ac:dyDescent="0.25">
      <c r="A2962" s="31" t="s">
        <v>2011</v>
      </c>
      <c r="B2962" s="31" t="s">
        <v>1592</v>
      </c>
      <c r="C2962" s="31" t="s">
        <v>383</v>
      </c>
      <c r="D2962" s="31" t="s">
        <v>7565</v>
      </c>
      <c r="E2962" s="31" t="s">
        <v>2012</v>
      </c>
      <c r="F2962" s="31" t="s">
        <v>2018</v>
      </c>
    </row>
    <row r="2963" spans="1:7" x14ac:dyDescent="0.25">
      <c r="A2963" s="31" t="s">
        <v>2011</v>
      </c>
      <c r="B2963" s="31" t="s">
        <v>4197</v>
      </c>
      <c r="C2963" s="31" t="s">
        <v>383</v>
      </c>
      <c r="D2963" s="31" t="s">
        <v>8980</v>
      </c>
      <c r="E2963" s="31" t="s">
        <v>2012</v>
      </c>
      <c r="F2963" s="31" t="s">
        <v>2018</v>
      </c>
    </row>
    <row r="2964" spans="1:7" x14ac:dyDescent="0.25">
      <c r="A2964" s="31" t="s">
        <v>2011</v>
      </c>
      <c r="B2964" s="31" t="s">
        <v>1593</v>
      </c>
      <c r="C2964" s="31" t="s">
        <v>383</v>
      </c>
      <c r="D2964" s="31" t="s">
        <v>8981</v>
      </c>
      <c r="E2964" s="31" t="s">
        <v>2012</v>
      </c>
      <c r="F2964" s="31" t="s">
        <v>2018</v>
      </c>
    </row>
    <row r="2965" spans="1:7" x14ac:dyDescent="0.25">
      <c r="A2965" s="31" t="s">
        <v>2011</v>
      </c>
      <c r="B2965" s="31" t="s">
        <v>1593</v>
      </c>
      <c r="C2965" s="31" t="s">
        <v>383</v>
      </c>
      <c r="D2965" s="31" t="s">
        <v>7566</v>
      </c>
      <c r="E2965" s="31" t="s">
        <v>2012</v>
      </c>
      <c r="F2965" s="31" t="s">
        <v>2013</v>
      </c>
    </row>
    <row r="2966" spans="1:7" x14ac:dyDescent="0.25">
      <c r="A2966" s="31" t="s">
        <v>2011</v>
      </c>
      <c r="B2966" s="31" t="s">
        <v>1594</v>
      </c>
      <c r="C2966" s="31" t="s">
        <v>383</v>
      </c>
      <c r="D2966" s="31" t="s">
        <v>7567</v>
      </c>
      <c r="E2966" s="31" t="s">
        <v>2012</v>
      </c>
      <c r="F2966" s="31" t="s">
        <v>2018</v>
      </c>
    </row>
    <row r="2967" spans="1:7" x14ac:dyDescent="0.25">
      <c r="A2967" s="31" t="s">
        <v>2011</v>
      </c>
      <c r="B2967" s="31" t="s">
        <v>4198</v>
      </c>
      <c r="C2967" s="31" t="s">
        <v>383</v>
      </c>
      <c r="D2967" s="31" t="s">
        <v>7568</v>
      </c>
      <c r="E2967" s="31" t="s">
        <v>2012</v>
      </c>
      <c r="F2967" s="31" t="s">
        <v>2013</v>
      </c>
      <c r="G2967" s="34" t="s">
        <v>747</v>
      </c>
    </row>
    <row r="2968" spans="1:7" x14ac:dyDescent="0.25">
      <c r="A2968" s="31" t="s">
        <v>2011</v>
      </c>
      <c r="B2968" s="31" t="s">
        <v>1595</v>
      </c>
      <c r="C2968" s="31" t="s">
        <v>383</v>
      </c>
      <c r="D2968" s="31" t="s">
        <v>7569</v>
      </c>
      <c r="E2968" s="31" t="s">
        <v>2012</v>
      </c>
      <c r="F2968" s="31" t="s">
        <v>2018</v>
      </c>
    </row>
    <row r="2969" spans="1:7" x14ac:dyDescent="0.25">
      <c r="A2969" s="31" t="s">
        <v>2011</v>
      </c>
      <c r="B2969" s="31" t="s">
        <v>4199</v>
      </c>
      <c r="C2969" s="31" t="s">
        <v>383</v>
      </c>
      <c r="D2969" s="31" t="s">
        <v>7570</v>
      </c>
      <c r="E2969" s="31" t="s">
        <v>2012</v>
      </c>
      <c r="F2969" s="31" t="s">
        <v>2018</v>
      </c>
    </row>
    <row r="2970" spans="1:7" x14ac:dyDescent="0.25">
      <c r="A2970" s="31" t="s">
        <v>2011</v>
      </c>
      <c r="B2970" s="31" t="s">
        <v>527</v>
      </c>
      <c r="C2970" s="31" t="s">
        <v>383</v>
      </c>
      <c r="D2970" s="31" t="s">
        <v>7571</v>
      </c>
      <c r="E2970" s="31" t="s">
        <v>2012</v>
      </c>
      <c r="F2970" s="31" t="s">
        <v>2018</v>
      </c>
    </row>
    <row r="2971" spans="1:7" x14ac:dyDescent="0.25">
      <c r="A2971" s="31" t="s">
        <v>2011</v>
      </c>
      <c r="B2971" s="31" t="s">
        <v>528</v>
      </c>
      <c r="C2971" s="31" t="s">
        <v>383</v>
      </c>
      <c r="D2971" s="31" t="s">
        <v>7572</v>
      </c>
      <c r="E2971" s="31" t="s">
        <v>2012</v>
      </c>
      <c r="F2971" s="31" t="s">
        <v>2018</v>
      </c>
    </row>
    <row r="2972" spans="1:7" x14ac:dyDescent="0.25">
      <c r="A2972" s="31" t="s">
        <v>2011</v>
      </c>
      <c r="B2972" s="31" t="s">
        <v>4200</v>
      </c>
      <c r="C2972" s="31" t="s">
        <v>383</v>
      </c>
      <c r="D2972" s="31" t="s">
        <v>7573</v>
      </c>
      <c r="E2972" s="31" t="s">
        <v>2012</v>
      </c>
      <c r="F2972" s="31" t="s">
        <v>2013</v>
      </c>
    </row>
    <row r="2973" spans="1:7" x14ac:dyDescent="0.25">
      <c r="A2973" s="31" t="s">
        <v>2011</v>
      </c>
      <c r="B2973" s="31" t="s">
        <v>1596</v>
      </c>
      <c r="C2973" s="31" t="s">
        <v>383</v>
      </c>
      <c r="D2973" s="31" t="s">
        <v>9329</v>
      </c>
      <c r="E2973" s="31" t="s">
        <v>2012</v>
      </c>
      <c r="F2973" s="31" t="s">
        <v>2018</v>
      </c>
      <c r="G2973" s="34" t="s">
        <v>9255</v>
      </c>
    </row>
    <row r="2974" spans="1:7" x14ac:dyDescent="0.25">
      <c r="A2974" s="31" t="s">
        <v>2011</v>
      </c>
      <c r="B2974" s="31" t="s">
        <v>626</v>
      </c>
      <c r="C2974" s="31" t="s">
        <v>383</v>
      </c>
      <c r="D2974" s="31" t="s">
        <v>7574</v>
      </c>
      <c r="E2974" s="31" t="s">
        <v>2012</v>
      </c>
      <c r="F2974" s="31" t="s">
        <v>2018</v>
      </c>
    </row>
    <row r="2975" spans="1:7" x14ac:dyDescent="0.25">
      <c r="A2975" s="31" t="s">
        <v>2011</v>
      </c>
      <c r="B2975" s="31" t="s">
        <v>4201</v>
      </c>
      <c r="C2975" s="31" t="s">
        <v>383</v>
      </c>
      <c r="D2975" s="31" t="s">
        <v>7575</v>
      </c>
      <c r="E2975" s="31" t="s">
        <v>2012</v>
      </c>
      <c r="F2975" s="31" t="s">
        <v>2017</v>
      </c>
      <c r="G2975" s="34" t="s">
        <v>2014</v>
      </c>
    </row>
    <row r="2976" spans="1:7" x14ac:dyDescent="0.25">
      <c r="A2976" s="31" t="s">
        <v>2011</v>
      </c>
      <c r="B2976" s="31" t="s">
        <v>4202</v>
      </c>
      <c r="C2976" s="31" t="s">
        <v>383</v>
      </c>
      <c r="D2976" s="31" t="s">
        <v>7576</v>
      </c>
      <c r="E2976" s="31" t="s">
        <v>2012</v>
      </c>
      <c r="F2976" s="31" t="s">
        <v>2013</v>
      </c>
      <c r="G2976" s="34" t="s">
        <v>1771</v>
      </c>
    </row>
    <row r="2977" spans="1:7" x14ac:dyDescent="0.25">
      <c r="A2977" s="31" t="s">
        <v>2011</v>
      </c>
      <c r="B2977" s="31" t="s">
        <v>4203</v>
      </c>
      <c r="C2977" s="31" t="s">
        <v>383</v>
      </c>
      <c r="D2977" s="31" t="s">
        <v>7577</v>
      </c>
      <c r="E2977" s="31" t="s">
        <v>2012</v>
      </c>
      <c r="F2977" s="31" t="s">
        <v>2013</v>
      </c>
      <c r="G2977" s="34" t="s">
        <v>1771</v>
      </c>
    </row>
    <row r="2978" spans="1:7" x14ac:dyDescent="0.25">
      <c r="A2978" s="31" t="s">
        <v>2011</v>
      </c>
      <c r="B2978" s="31" t="s">
        <v>4204</v>
      </c>
      <c r="C2978" s="31" t="s">
        <v>383</v>
      </c>
      <c r="D2978" s="31" t="s">
        <v>7578</v>
      </c>
      <c r="E2978" s="31" t="s">
        <v>2012</v>
      </c>
      <c r="F2978" s="31" t="s">
        <v>2017</v>
      </c>
      <c r="G2978" s="34" t="s">
        <v>2014</v>
      </c>
    </row>
    <row r="2979" spans="1:7" x14ac:dyDescent="0.25">
      <c r="A2979" s="31" t="s">
        <v>2011</v>
      </c>
      <c r="B2979" s="31" t="s">
        <v>992</v>
      </c>
      <c r="C2979" s="31" t="s">
        <v>383</v>
      </c>
      <c r="D2979" s="31" t="s">
        <v>7579</v>
      </c>
      <c r="E2979" s="31" t="s">
        <v>2012</v>
      </c>
      <c r="F2979" s="31" t="s">
        <v>2013</v>
      </c>
      <c r="G2979" s="34" t="s">
        <v>9769</v>
      </c>
    </row>
    <row r="2980" spans="1:7" x14ac:dyDescent="0.25">
      <c r="A2980" s="31" t="s">
        <v>2011</v>
      </c>
      <c r="B2980" s="31" t="s">
        <v>4205</v>
      </c>
      <c r="C2980" s="31" t="s">
        <v>383</v>
      </c>
      <c r="D2980" s="31" t="s">
        <v>9770</v>
      </c>
      <c r="E2980" s="31" t="s">
        <v>2012</v>
      </c>
      <c r="F2980" s="31" t="s">
        <v>2013</v>
      </c>
      <c r="G2980" s="34" t="s">
        <v>604</v>
      </c>
    </row>
    <row r="2981" spans="1:7" x14ac:dyDescent="0.25">
      <c r="A2981" s="31" t="s">
        <v>2011</v>
      </c>
      <c r="B2981" s="31" t="s">
        <v>1597</v>
      </c>
      <c r="C2981" s="31" t="s">
        <v>383</v>
      </c>
      <c r="D2981" s="31" t="s">
        <v>8982</v>
      </c>
      <c r="E2981" s="31" t="s">
        <v>2012</v>
      </c>
      <c r="F2981" s="31" t="s">
        <v>2018</v>
      </c>
    </row>
    <row r="2982" spans="1:7" x14ac:dyDescent="0.25">
      <c r="A2982" s="31" t="s">
        <v>2011</v>
      </c>
      <c r="B2982" s="31" t="s">
        <v>4206</v>
      </c>
      <c r="C2982" s="31" t="s">
        <v>383</v>
      </c>
      <c r="D2982" s="31" t="s">
        <v>7580</v>
      </c>
      <c r="E2982" s="31" t="s">
        <v>2012</v>
      </c>
      <c r="F2982" s="31" t="s">
        <v>2013</v>
      </c>
    </row>
    <row r="2983" spans="1:7" x14ac:dyDescent="0.25">
      <c r="A2983" s="31" t="s">
        <v>2011</v>
      </c>
      <c r="B2983" s="31" t="s">
        <v>529</v>
      </c>
      <c r="C2983" s="31" t="s">
        <v>383</v>
      </c>
      <c r="D2983" s="31" t="s">
        <v>7581</v>
      </c>
      <c r="E2983" s="31" t="s">
        <v>2012</v>
      </c>
      <c r="F2983" s="31" t="s">
        <v>2018</v>
      </c>
    </row>
    <row r="2984" spans="1:7" x14ac:dyDescent="0.25">
      <c r="A2984" s="31" t="s">
        <v>2011</v>
      </c>
      <c r="B2984" s="31" t="s">
        <v>4207</v>
      </c>
      <c r="C2984" s="31" t="s">
        <v>383</v>
      </c>
      <c r="D2984" s="31" t="s">
        <v>7582</v>
      </c>
      <c r="E2984" s="31" t="s">
        <v>2012</v>
      </c>
      <c r="F2984" s="31" t="s">
        <v>2013</v>
      </c>
      <c r="G2984" s="34" t="s">
        <v>111</v>
      </c>
    </row>
    <row r="2985" spans="1:7" x14ac:dyDescent="0.25">
      <c r="A2985" s="31" t="s">
        <v>2011</v>
      </c>
      <c r="B2985" s="31" t="s">
        <v>4208</v>
      </c>
      <c r="C2985" s="31" t="s">
        <v>383</v>
      </c>
      <c r="D2985" s="31" t="s">
        <v>7583</v>
      </c>
      <c r="E2985" s="31" t="s">
        <v>2012</v>
      </c>
      <c r="F2985" s="31" t="s">
        <v>2013</v>
      </c>
    </row>
    <row r="2986" spans="1:7" x14ac:dyDescent="0.25">
      <c r="A2986" s="31" t="s">
        <v>2011</v>
      </c>
      <c r="B2986" s="31" t="s">
        <v>4209</v>
      </c>
      <c r="C2986" s="31" t="s">
        <v>383</v>
      </c>
      <c r="D2986" s="31" t="s">
        <v>7584</v>
      </c>
      <c r="E2986" s="31" t="s">
        <v>2012</v>
      </c>
      <c r="F2986" s="31" t="s">
        <v>2013</v>
      </c>
    </row>
    <row r="2987" spans="1:7" x14ac:dyDescent="0.25">
      <c r="A2987" s="31" t="s">
        <v>2011</v>
      </c>
      <c r="B2987" s="31" t="s">
        <v>530</v>
      </c>
      <c r="C2987" s="31" t="s">
        <v>383</v>
      </c>
      <c r="D2987" s="31" t="s">
        <v>7585</v>
      </c>
      <c r="E2987" s="31" t="s">
        <v>2012</v>
      </c>
      <c r="F2987" s="31" t="s">
        <v>2018</v>
      </c>
    </row>
    <row r="2988" spans="1:7" x14ac:dyDescent="0.25">
      <c r="A2988" s="31" t="s">
        <v>2011</v>
      </c>
      <c r="B2988" s="31" t="s">
        <v>64</v>
      </c>
      <c r="C2988" s="31" t="s">
        <v>383</v>
      </c>
      <c r="D2988" s="31" t="s">
        <v>1085</v>
      </c>
      <c r="E2988" s="31" t="s">
        <v>2012</v>
      </c>
      <c r="F2988" s="31" t="s">
        <v>2018</v>
      </c>
    </row>
    <row r="2989" spans="1:7" x14ac:dyDescent="0.25">
      <c r="A2989" s="31" t="s">
        <v>2011</v>
      </c>
      <c r="B2989" s="31" t="s">
        <v>4210</v>
      </c>
      <c r="C2989" s="31" t="s">
        <v>383</v>
      </c>
      <c r="D2989" s="31" t="s">
        <v>7586</v>
      </c>
      <c r="E2989" s="31" t="s">
        <v>2012</v>
      </c>
      <c r="F2989" s="31" t="s">
        <v>2017</v>
      </c>
      <c r="G2989" s="34" t="s">
        <v>2014</v>
      </c>
    </row>
    <row r="2990" spans="1:7" x14ac:dyDescent="0.25">
      <c r="A2990" s="31" t="s">
        <v>2011</v>
      </c>
      <c r="B2990" s="31" t="s">
        <v>4211</v>
      </c>
      <c r="C2990" s="31" t="s">
        <v>383</v>
      </c>
      <c r="D2990" s="31" t="s">
        <v>7587</v>
      </c>
      <c r="E2990" s="31" t="s">
        <v>2012</v>
      </c>
      <c r="F2990" s="31" t="s">
        <v>2013</v>
      </c>
    </row>
    <row r="2991" spans="1:7" x14ac:dyDescent="0.25">
      <c r="A2991" s="31" t="s">
        <v>2011</v>
      </c>
      <c r="B2991" s="31" t="s">
        <v>4212</v>
      </c>
      <c r="C2991" s="31" t="s">
        <v>383</v>
      </c>
      <c r="D2991" s="31" t="s">
        <v>8983</v>
      </c>
      <c r="E2991" s="31" t="s">
        <v>2012</v>
      </c>
      <c r="F2991" s="31" t="s">
        <v>2018</v>
      </c>
    </row>
    <row r="2992" spans="1:7" x14ac:dyDescent="0.25">
      <c r="A2992" s="31" t="s">
        <v>2011</v>
      </c>
      <c r="B2992" s="31" t="s">
        <v>4213</v>
      </c>
      <c r="C2992" s="31" t="s">
        <v>383</v>
      </c>
      <c r="D2992" s="31" t="s">
        <v>7588</v>
      </c>
      <c r="E2992" s="31" t="s">
        <v>2012</v>
      </c>
      <c r="F2992" s="31" t="s">
        <v>2013</v>
      </c>
    </row>
    <row r="2993" spans="1:7" x14ac:dyDescent="0.25">
      <c r="A2993" s="31" t="s">
        <v>2011</v>
      </c>
      <c r="B2993" s="31" t="s">
        <v>844</v>
      </c>
      <c r="C2993" s="31" t="s">
        <v>383</v>
      </c>
      <c r="D2993" s="31" t="s">
        <v>8984</v>
      </c>
      <c r="E2993" s="31" t="s">
        <v>2012</v>
      </c>
      <c r="F2993" s="31" t="s">
        <v>2028</v>
      </c>
    </row>
    <row r="2994" spans="1:7" x14ac:dyDescent="0.25">
      <c r="A2994" s="31" t="s">
        <v>2011</v>
      </c>
      <c r="B2994" s="31" t="s">
        <v>3408</v>
      </c>
      <c r="C2994" s="31" t="s">
        <v>383</v>
      </c>
      <c r="D2994" s="31" t="s">
        <v>8985</v>
      </c>
      <c r="E2994" s="31" t="s">
        <v>2012</v>
      </c>
      <c r="F2994" s="31" t="s">
        <v>2018</v>
      </c>
    </row>
    <row r="2995" spans="1:7" x14ac:dyDescent="0.25">
      <c r="A2995" s="31" t="s">
        <v>2011</v>
      </c>
      <c r="B2995" s="31" t="s">
        <v>4214</v>
      </c>
      <c r="C2995" s="31" t="s">
        <v>383</v>
      </c>
      <c r="D2995" s="31" t="s">
        <v>7589</v>
      </c>
      <c r="E2995" s="31" t="s">
        <v>2012</v>
      </c>
      <c r="F2995" s="31" t="s">
        <v>2013</v>
      </c>
      <c r="G2995" s="34" t="s">
        <v>1424</v>
      </c>
    </row>
    <row r="2996" spans="1:7" x14ac:dyDescent="0.25">
      <c r="A2996" s="31" t="s">
        <v>2011</v>
      </c>
      <c r="B2996" s="31" t="s">
        <v>4215</v>
      </c>
      <c r="C2996" s="31" t="s">
        <v>383</v>
      </c>
      <c r="D2996" s="31" t="s">
        <v>7590</v>
      </c>
      <c r="E2996" s="31" t="s">
        <v>2012</v>
      </c>
      <c r="F2996" s="31" t="s">
        <v>2013</v>
      </c>
      <c r="G2996" s="34" t="s">
        <v>3682</v>
      </c>
    </row>
    <row r="2997" spans="1:7" x14ac:dyDescent="0.25">
      <c r="A2997" s="31" t="s">
        <v>2011</v>
      </c>
      <c r="B2997" s="31" t="s">
        <v>4216</v>
      </c>
      <c r="C2997" s="31" t="s">
        <v>383</v>
      </c>
      <c r="D2997" s="31" t="s">
        <v>7591</v>
      </c>
      <c r="E2997" s="31" t="s">
        <v>2012</v>
      </c>
      <c r="F2997" s="31" t="s">
        <v>2013</v>
      </c>
    </row>
    <row r="2998" spans="1:7" x14ac:dyDescent="0.25">
      <c r="A2998" s="31" t="s">
        <v>2011</v>
      </c>
      <c r="B2998" s="31" t="s">
        <v>4217</v>
      </c>
      <c r="C2998" s="31" t="s">
        <v>383</v>
      </c>
      <c r="D2998" s="31" t="s">
        <v>7592</v>
      </c>
      <c r="E2998" s="31" t="s">
        <v>2012</v>
      </c>
      <c r="F2998" s="31" t="s">
        <v>2013</v>
      </c>
      <c r="G2998" s="34" t="s">
        <v>4218</v>
      </c>
    </row>
    <row r="2999" spans="1:7" ht="15" customHeight="1" x14ac:dyDescent="0.25">
      <c r="A2999" s="31" t="s">
        <v>2011</v>
      </c>
      <c r="B2999" s="31" t="s">
        <v>1598</v>
      </c>
      <c r="C2999" s="31" t="s">
        <v>383</v>
      </c>
      <c r="D2999" s="31" t="s">
        <v>7593</v>
      </c>
      <c r="E2999" s="31" t="s">
        <v>2012</v>
      </c>
      <c r="F2999" s="31" t="s">
        <v>2018</v>
      </c>
    </row>
    <row r="3000" spans="1:7" x14ac:dyDescent="0.25">
      <c r="A3000" s="31" t="s">
        <v>2011</v>
      </c>
      <c r="B3000" s="31" t="s">
        <v>1599</v>
      </c>
      <c r="C3000" s="31" t="s">
        <v>383</v>
      </c>
      <c r="D3000" s="31" t="s">
        <v>1600</v>
      </c>
      <c r="E3000" s="31" t="s">
        <v>2012</v>
      </c>
      <c r="F3000" s="31" t="s">
        <v>2018</v>
      </c>
    </row>
    <row r="3001" spans="1:7" x14ac:dyDescent="0.25">
      <c r="A3001" s="31" t="s">
        <v>2011</v>
      </c>
      <c r="B3001" s="31" t="s">
        <v>4219</v>
      </c>
      <c r="C3001" s="31" t="s">
        <v>383</v>
      </c>
      <c r="D3001" s="31" t="s">
        <v>7594</v>
      </c>
      <c r="E3001" s="31" t="s">
        <v>2012</v>
      </c>
      <c r="F3001" s="31" t="s">
        <v>2013</v>
      </c>
      <c r="G3001" s="34" t="s">
        <v>838</v>
      </c>
    </row>
    <row r="3002" spans="1:7" x14ac:dyDescent="0.25">
      <c r="A3002" s="31" t="s">
        <v>2011</v>
      </c>
      <c r="B3002" s="31" t="s">
        <v>4220</v>
      </c>
      <c r="C3002" s="31" t="s">
        <v>383</v>
      </c>
      <c r="D3002" s="31" t="s">
        <v>7595</v>
      </c>
      <c r="E3002" s="31" t="s">
        <v>2012</v>
      </c>
      <c r="F3002" s="31" t="s">
        <v>2013</v>
      </c>
    </row>
    <row r="3003" spans="1:7" x14ac:dyDescent="0.25">
      <c r="A3003" s="31" t="s">
        <v>2011</v>
      </c>
      <c r="B3003" s="31" t="s">
        <v>4221</v>
      </c>
      <c r="C3003" s="31" t="s">
        <v>383</v>
      </c>
      <c r="D3003" s="31" t="s">
        <v>7596</v>
      </c>
      <c r="E3003" s="31" t="s">
        <v>2012</v>
      </c>
      <c r="F3003" s="31" t="s">
        <v>2013</v>
      </c>
    </row>
    <row r="3004" spans="1:7" x14ac:dyDescent="0.25">
      <c r="A3004" s="31" t="s">
        <v>2011</v>
      </c>
      <c r="B3004" s="31" t="s">
        <v>268</v>
      </c>
      <c r="C3004" s="31" t="s">
        <v>383</v>
      </c>
      <c r="D3004" s="31" t="s">
        <v>7597</v>
      </c>
      <c r="E3004" s="31" t="s">
        <v>2012</v>
      </c>
      <c r="F3004" s="31" t="s">
        <v>2018</v>
      </c>
    </row>
    <row r="3005" spans="1:7" x14ac:dyDescent="0.25">
      <c r="A3005" s="31" t="s">
        <v>2011</v>
      </c>
      <c r="B3005" s="31" t="s">
        <v>685</v>
      </c>
      <c r="C3005" s="31" t="s">
        <v>383</v>
      </c>
      <c r="D3005" s="31" t="s">
        <v>7598</v>
      </c>
      <c r="E3005" s="31" t="s">
        <v>2012</v>
      </c>
      <c r="F3005" s="31" t="s">
        <v>2018</v>
      </c>
    </row>
    <row r="3006" spans="1:7" ht="15" customHeight="1" x14ac:dyDescent="0.25">
      <c r="A3006" s="31" t="s">
        <v>2011</v>
      </c>
      <c r="B3006" s="31" t="s">
        <v>4222</v>
      </c>
      <c r="C3006" s="31" t="s">
        <v>383</v>
      </c>
      <c r="D3006" s="31" t="s">
        <v>7599</v>
      </c>
      <c r="E3006" s="31" t="s">
        <v>2012</v>
      </c>
      <c r="F3006" s="31" t="s">
        <v>2013</v>
      </c>
    </row>
    <row r="3007" spans="1:7" x14ac:dyDescent="0.25">
      <c r="A3007" s="31" t="s">
        <v>2011</v>
      </c>
      <c r="B3007" s="31" t="s">
        <v>713</v>
      </c>
      <c r="C3007" s="31" t="s">
        <v>383</v>
      </c>
      <c r="D3007" s="31" t="s">
        <v>9330</v>
      </c>
      <c r="E3007" s="31" t="s">
        <v>2012</v>
      </c>
      <c r="F3007" s="31" t="s">
        <v>2018</v>
      </c>
      <c r="G3007" s="34" t="s">
        <v>9255</v>
      </c>
    </row>
    <row r="3008" spans="1:7" x14ac:dyDescent="0.25">
      <c r="A3008" s="31" t="s">
        <v>2011</v>
      </c>
      <c r="B3008" s="31" t="s">
        <v>4223</v>
      </c>
      <c r="C3008" s="31" t="s">
        <v>383</v>
      </c>
      <c r="D3008" s="31" t="s">
        <v>7600</v>
      </c>
      <c r="E3008" s="31" t="s">
        <v>2012</v>
      </c>
      <c r="F3008" s="31" t="s">
        <v>2013</v>
      </c>
    </row>
    <row r="3009" spans="1:7" x14ac:dyDescent="0.25">
      <c r="A3009" s="31" t="s">
        <v>2011</v>
      </c>
      <c r="B3009" s="31" t="s">
        <v>4224</v>
      </c>
      <c r="C3009" s="31" t="s">
        <v>383</v>
      </c>
      <c r="D3009" s="31" t="s">
        <v>7601</v>
      </c>
      <c r="E3009" s="31" t="s">
        <v>2012</v>
      </c>
      <c r="F3009" s="31" t="s">
        <v>2018</v>
      </c>
    </row>
    <row r="3010" spans="1:7" x14ac:dyDescent="0.25">
      <c r="A3010" s="31" t="s">
        <v>2011</v>
      </c>
      <c r="B3010" s="31" t="s">
        <v>4225</v>
      </c>
      <c r="C3010" s="31" t="s">
        <v>383</v>
      </c>
      <c r="D3010" s="31" t="s">
        <v>7602</v>
      </c>
      <c r="E3010" s="31" t="s">
        <v>2012</v>
      </c>
      <c r="F3010" s="31" t="s">
        <v>2013</v>
      </c>
      <c r="G3010" s="34" t="s">
        <v>759</v>
      </c>
    </row>
    <row r="3011" spans="1:7" x14ac:dyDescent="0.25">
      <c r="A3011" s="31" t="s">
        <v>2011</v>
      </c>
      <c r="B3011" s="31" t="s">
        <v>4226</v>
      </c>
      <c r="C3011" s="31" t="s">
        <v>383</v>
      </c>
      <c r="D3011" s="31" t="s">
        <v>7603</v>
      </c>
      <c r="E3011" s="31" t="s">
        <v>2012</v>
      </c>
      <c r="F3011" s="31" t="s">
        <v>2013</v>
      </c>
    </row>
    <row r="3012" spans="1:7" x14ac:dyDescent="0.25">
      <c r="A3012" s="31" t="s">
        <v>2011</v>
      </c>
      <c r="B3012" s="31" t="s">
        <v>4227</v>
      </c>
      <c r="C3012" s="31" t="s">
        <v>383</v>
      </c>
      <c r="D3012" s="31" t="s">
        <v>7604</v>
      </c>
      <c r="E3012" s="31" t="s">
        <v>2012</v>
      </c>
      <c r="F3012" s="31" t="s">
        <v>2013</v>
      </c>
    </row>
    <row r="3013" spans="1:7" x14ac:dyDescent="0.25">
      <c r="A3013" s="31" t="s">
        <v>2011</v>
      </c>
      <c r="B3013" s="31" t="s">
        <v>4228</v>
      </c>
      <c r="C3013" s="31" t="s">
        <v>383</v>
      </c>
      <c r="D3013" s="31" t="s">
        <v>7605</v>
      </c>
      <c r="E3013" s="31" t="s">
        <v>2012</v>
      </c>
      <c r="F3013" s="31" t="s">
        <v>2013</v>
      </c>
    </row>
    <row r="3014" spans="1:7" ht="15" customHeight="1" x14ac:dyDescent="0.25">
      <c r="A3014" s="31" t="s">
        <v>2011</v>
      </c>
      <c r="B3014" s="31" t="s">
        <v>4229</v>
      </c>
      <c r="C3014" s="31" t="s">
        <v>383</v>
      </c>
      <c r="D3014" s="31" t="s">
        <v>7606</v>
      </c>
      <c r="E3014" s="31" t="s">
        <v>2012</v>
      </c>
      <c r="F3014" s="31" t="s">
        <v>2013</v>
      </c>
    </row>
    <row r="3015" spans="1:7" x14ac:dyDescent="0.25">
      <c r="A3015" s="31" t="s">
        <v>2011</v>
      </c>
      <c r="B3015" s="31" t="s">
        <v>4230</v>
      </c>
      <c r="C3015" s="31" t="s">
        <v>383</v>
      </c>
      <c r="D3015" s="31" t="s">
        <v>7607</v>
      </c>
      <c r="E3015" s="31" t="s">
        <v>2012</v>
      </c>
      <c r="F3015" s="31" t="s">
        <v>2013</v>
      </c>
    </row>
    <row r="3016" spans="1:7" x14ac:dyDescent="0.25">
      <c r="A3016" s="31" t="s">
        <v>2011</v>
      </c>
      <c r="B3016" s="31" t="s">
        <v>4231</v>
      </c>
      <c r="C3016" s="31" t="s">
        <v>383</v>
      </c>
      <c r="D3016" s="31" t="s">
        <v>7608</v>
      </c>
      <c r="E3016" s="31" t="s">
        <v>2012</v>
      </c>
      <c r="F3016" s="31" t="s">
        <v>2013</v>
      </c>
    </row>
    <row r="3017" spans="1:7" x14ac:dyDescent="0.25">
      <c r="A3017" s="31" t="s">
        <v>2011</v>
      </c>
      <c r="B3017" s="31" t="s">
        <v>4232</v>
      </c>
      <c r="C3017" s="31" t="s">
        <v>383</v>
      </c>
      <c r="D3017" s="31" t="s">
        <v>7609</v>
      </c>
      <c r="E3017" s="31" t="s">
        <v>2012</v>
      </c>
      <c r="F3017" s="31" t="s">
        <v>2013</v>
      </c>
      <c r="G3017" s="34" t="s">
        <v>846</v>
      </c>
    </row>
    <row r="3018" spans="1:7" x14ac:dyDescent="0.25">
      <c r="A3018" s="31" t="s">
        <v>2011</v>
      </c>
      <c r="B3018" s="31" t="s">
        <v>4233</v>
      </c>
      <c r="C3018" s="31" t="s">
        <v>383</v>
      </c>
      <c r="D3018" s="31" t="s">
        <v>7610</v>
      </c>
      <c r="E3018" s="31" t="s">
        <v>2012</v>
      </c>
      <c r="F3018" s="31" t="s">
        <v>2013</v>
      </c>
      <c r="G3018" s="34" t="s">
        <v>589</v>
      </c>
    </row>
    <row r="3019" spans="1:7" x14ac:dyDescent="0.25">
      <c r="A3019" s="31" t="s">
        <v>2011</v>
      </c>
      <c r="B3019" s="31" t="s">
        <v>4234</v>
      </c>
      <c r="C3019" s="31" t="s">
        <v>383</v>
      </c>
      <c r="D3019" s="31" t="s">
        <v>7611</v>
      </c>
      <c r="E3019" s="31" t="s">
        <v>2012</v>
      </c>
      <c r="F3019" s="31" t="s">
        <v>2013</v>
      </c>
      <c r="G3019" s="34" t="s">
        <v>4235</v>
      </c>
    </row>
    <row r="3020" spans="1:7" x14ac:dyDescent="0.25">
      <c r="A3020" s="31" t="s">
        <v>2011</v>
      </c>
      <c r="B3020" s="31" t="s">
        <v>4236</v>
      </c>
      <c r="C3020" s="31" t="s">
        <v>383</v>
      </c>
      <c r="D3020" s="31" t="s">
        <v>7612</v>
      </c>
      <c r="E3020" s="31" t="s">
        <v>2012</v>
      </c>
      <c r="F3020" s="31" t="s">
        <v>2018</v>
      </c>
    </row>
    <row r="3021" spans="1:7" x14ac:dyDescent="0.25">
      <c r="A3021" s="31" t="s">
        <v>2011</v>
      </c>
      <c r="B3021" s="31" t="s">
        <v>765</v>
      </c>
      <c r="C3021" s="31" t="s">
        <v>383</v>
      </c>
      <c r="D3021" s="31" t="s">
        <v>8986</v>
      </c>
      <c r="E3021" s="31" t="s">
        <v>2012</v>
      </c>
      <c r="F3021" s="31" t="s">
        <v>2028</v>
      </c>
    </row>
    <row r="3022" spans="1:7" x14ac:dyDescent="0.25">
      <c r="A3022" s="31" t="s">
        <v>2011</v>
      </c>
      <c r="B3022" s="31" t="s">
        <v>993</v>
      </c>
      <c r="C3022" s="31" t="s">
        <v>383</v>
      </c>
      <c r="D3022" s="31" t="s">
        <v>7613</v>
      </c>
      <c r="E3022" s="31" t="s">
        <v>2012</v>
      </c>
      <c r="F3022" s="31" t="s">
        <v>2013</v>
      </c>
      <c r="G3022" s="34" t="s">
        <v>9771</v>
      </c>
    </row>
    <row r="3023" spans="1:7" x14ac:dyDescent="0.25">
      <c r="A3023" s="31" t="s">
        <v>2011</v>
      </c>
      <c r="B3023" s="31" t="s">
        <v>4237</v>
      </c>
      <c r="C3023" s="31" t="s">
        <v>383</v>
      </c>
      <c r="D3023" s="31" t="s">
        <v>7614</v>
      </c>
      <c r="E3023" s="31" t="s">
        <v>2012</v>
      </c>
      <c r="F3023" s="31" t="s">
        <v>2013</v>
      </c>
    </row>
    <row r="3024" spans="1:7" x14ac:dyDescent="0.25">
      <c r="A3024" s="31" t="s">
        <v>2011</v>
      </c>
      <c r="B3024" s="31" t="s">
        <v>845</v>
      </c>
      <c r="C3024" s="31" t="s">
        <v>383</v>
      </c>
      <c r="D3024" s="31" t="s">
        <v>8987</v>
      </c>
      <c r="E3024" s="31" t="s">
        <v>2012</v>
      </c>
      <c r="F3024" s="31" t="s">
        <v>2028</v>
      </c>
    </row>
    <row r="3025" spans="1:7" x14ac:dyDescent="0.25">
      <c r="A3025" s="31" t="s">
        <v>2011</v>
      </c>
      <c r="B3025" s="31" t="s">
        <v>809</v>
      </c>
      <c r="C3025" s="31" t="s">
        <v>383</v>
      </c>
      <c r="D3025" s="31" t="s">
        <v>8988</v>
      </c>
      <c r="E3025" s="31" t="s">
        <v>2012</v>
      </c>
      <c r="F3025" s="31" t="s">
        <v>2028</v>
      </c>
    </row>
    <row r="3026" spans="1:7" x14ac:dyDescent="0.25">
      <c r="A3026" s="31" t="s">
        <v>2011</v>
      </c>
      <c r="B3026" s="31" t="s">
        <v>4238</v>
      </c>
      <c r="C3026" s="31" t="s">
        <v>383</v>
      </c>
      <c r="D3026" s="31" t="s">
        <v>7615</v>
      </c>
      <c r="E3026" s="31" t="s">
        <v>2012</v>
      </c>
      <c r="F3026" s="31" t="s">
        <v>2017</v>
      </c>
      <c r="G3026" s="34" t="s">
        <v>2014</v>
      </c>
    </row>
    <row r="3027" spans="1:7" x14ac:dyDescent="0.25">
      <c r="A3027" s="31" t="s">
        <v>2011</v>
      </c>
      <c r="B3027" s="31" t="s">
        <v>4239</v>
      </c>
      <c r="C3027" s="31" t="s">
        <v>383</v>
      </c>
      <c r="D3027" s="31" t="s">
        <v>7616</v>
      </c>
      <c r="E3027" s="31" t="s">
        <v>2012</v>
      </c>
      <c r="F3027" s="31" t="s">
        <v>2017</v>
      </c>
      <c r="G3027" s="34" t="s">
        <v>2014</v>
      </c>
    </row>
    <row r="3028" spans="1:7" x14ac:dyDescent="0.25">
      <c r="A3028" s="31" t="s">
        <v>2011</v>
      </c>
      <c r="B3028" s="31" t="s">
        <v>4240</v>
      </c>
      <c r="C3028" s="31" t="s">
        <v>383</v>
      </c>
      <c r="D3028" s="31" t="s">
        <v>7617</v>
      </c>
      <c r="E3028" s="31" t="s">
        <v>2012</v>
      </c>
      <c r="F3028" s="31" t="s">
        <v>2017</v>
      </c>
      <c r="G3028" s="34" t="s">
        <v>2014</v>
      </c>
    </row>
    <row r="3029" spans="1:7" x14ac:dyDescent="0.25">
      <c r="A3029" s="31" t="s">
        <v>2011</v>
      </c>
      <c r="B3029" s="31" t="s">
        <v>4241</v>
      </c>
      <c r="C3029" s="31" t="s">
        <v>383</v>
      </c>
      <c r="D3029" s="31" t="s">
        <v>7618</v>
      </c>
      <c r="E3029" s="31" t="s">
        <v>2012</v>
      </c>
      <c r="F3029" s="31" t="s">
        <v>2013</v>
      </c>
    </row>
    <row r="3030" spans="1:7" x14ac:dyDescent="0.25">
      <c r="A3030" s="31" t="s">
        <v>2011</v>
      </c>
      <c r="B3030" s="31" t="s">
        <v>4242</v>
      </c>
      <c r="C3030" s="31" t="s">
        <v>383</v>
      </c>
      <c r="D3030" s="31" t="s">
        <v>7619</v>
      </c>
      <c r="E3030" s="31" t="s">
        <v>2012</v>
      </c>
      <c r="F3030" s="31" t="s">
        <v>2013</v>
      </c>
      <c r="G3030" s="34" t="s">
        <v>748</v>
      </c>
    </row>
    <row r="3031" spans="1:7" x14ac:dyDescent="0.25">
      <c r="A3031" s="31" t="s">
        <v>2011</v>
      </c>
      <c r="B3031" s="31" t="s">
        <v>4243</v>
      </c>
      <c r="C3031" s="31" t="s">
        <v>383</v>
      </c>
      <c r="D3031" s="31" t="s">
        <v>7620</v>
      </c>
      <c r="E3031" s="31" t="s">
        <v>2012</v>
      </c>
      <c r="F3031" s="31" t="s">
        <v>2017</v>
      </c>
      <c r="G3031" s="34" t="s">
        <v>2014</v>
      </c>
    </row>
    <row r="3032" spans="1:7" x14ac:dyDescent="0.25">
      <c r="A3032" s="31" t="s">
        <v>2011</v>
      </c>
      <c r="B3032" s="31" t="s">
        <v>4244</v>
      </c>
      <c r="C3032" s="31" t="s">
        <v>383</v>
      </c>
      <c r="D3032" s="31" t="s">
        <v>7621</v>
      </c>
      <c r="E3032" s="31" t="s">
        <v>2012</v>
      </c>
      <c r="F3032" s="31" t="s">
        <v>2013</v>
      </c>
    </row>
    <row r="3033" spans="1:7" x14ac:dyDescent="0.25">
      <c r="A3033" s="31" t="s">
        <v>2011</v>
      </c>
      <c r="B3033" s="31" t="s">
        <v>4245</v>
      </c>
      <c r="C3033" s="31" t="s">
        <v>383</v>
      </c>
      <c r="D3033" s="31" t="s">
        <v>7622</v>
      </c>
      <c r="E3033" s="31" t="s">
        <v>2012</v>
      </c>
      <c r="F3033" s="31" t="s">
        <v>2017</v>
      </c>
      <c r="G3033" s="34" t="s">
        <v>2014</v>
      </c>
    </row>
    <row r="3034" spans="1:7" x14ac:dyDescent="0.25">
      <c r="A3034" s="31" t="s">
        <v>2011</v>
      </c>
      <c r="B3034" s="31" t="s">
        <v>4246</v>
      </c>
      <c r="C3034" s="31" t="s">
        <v>383</v>
      </c>
      <c r="D3034" s="31" t="s">
        <v>7623</v>
      </c>
      <c r="E3034" s="31" t="s">
        <v>2012</v>
      </c>
      <c r="F3034" s="31" t="s">
        <v>2013</v>
      </c>
    </row>
    <row r="3035" spans="1:7" x14ac:dyDescent="0.25">
      <c r="A3035" s="31" t="s">
        <v>2011</v>
      </c>
      <c r="B3035" s="31" t="s">
        <v>4247</v>
      </c>
      <c r="C3035" s="31" t="s">
        <v>383</v>
      </c>
      <c r="D3035" s="31" t="s">
        <v>7624</v>
      </c>
      <c r="E3035" s="31" t="s">
        <v>2012</v>
      </c>
      <c r="F3035" s="31" t="s">
        <v>2013</v>
      </c>
    </row>
    <row r="3036" spans="1:7" x14ac:dyDescent="0.25">
      <c r="A3036" s="31" t="s">
        <v>2011</v>
      </c>
      <c r="B3036" s="31" t="s">
        <v>531</v>
      </c>
      <c r="C3036" s="31" t="s">
        <v>383</v>
      </c>
      <c r="D3036" s="31" t="s">
        <v>7625</v>
      </c>
      <c r="E3036" s="31" t="s">
        <v>2012</v>
      </c>
      <c r="F3036" s="31" t="s">
        <v>2018</v>
      </c>
    </row>
    <row r="3037" spans="1:7" x14ac:dyDescent="0.25">
      <c r="A3037" s="31" t="s">
        <v>2011</v>
      </c>
      <c r="B3037" s="31" t="s">
        <v>4248</v>
      </c>
      <c r="C3037" s="31" t="s">
        <v>383</v>
      </c>
      <c r="D3037" s="31" t="s">
        <v>7626</v>
      </c>
      <c r="E3037" s="31" t="s">
        <v>2012</v>
      </c>
      <c r="F3037" s="31" t="s">
        <v>2013</v>
      </c>
    </row>
    <row r="3038" spans="1:7" x14ac:dyDescent="0.25">
      <c r="A3038" s="31" t="s">
        <v>2011</v>
      </c>
      <c r="B3038" s="31" t="s">
        <v>1601</v>
      </c>
      <c r="C3038" s="31" t="s">
        <v>383</v>
      </c>
      <c r="D3038" s="31" t="s">
        <v>7627</v>
      </c>
      <c r="E3038" s="31" t="s">
        <v>2012</v>
      </c>
      <c r="F3038" s="31" t="s">
        <v>2018</v>
      </c>
    </row>
    <row r="3039" spans="1:7" x14ac:dyDescent="0.25">
      <c r="A3039" s="31" t="s">
        <v>2011</v>
      </c>
      <c r="B3039" s="31" t="s">
        <v>4249</v>
      </c>
      <c r="C3039" s="31" t="s">
        <v>383</v>
      </c>
      <c r="D3039" s="31" t="s">
        <v>7628</v>
      </c>
      <c r="E3039" s="31" t="s">
        <v>2012</v>
      </c>
      <c r="F3039" s="31" t="s">
        <v>2013</v>
      </c>
    </row>
    <row r="3040" spans="1:7" x14ac:dyDescent="0.25">
      <c r="A3040" s="31" t="s">
        <v>2011</v>
      </c>
      <c r="B3040" s="31" t="s">
        <v>4250</v>
      </c>
      <c r="C3040" s="31" t="s">
        <v>383</v>
      </c>
      <c r="D3040" s="31" t="s">
        <v>7629</v>
      </c>
      <c r="E3040" s="31" t="s">
        <v>2012</v>
      </c>
      <c r="F3040" s="31" t="s">
        <v>2013</v>
      </c>
    </row>
    <row r="3041" spans="1:7" x14ac:dyDescent="0.25">
      <c r="A3041" s="31" t="s">
        <v>2011</v>
      </c>
      <c r="B3041" s="31" t="s">
        <v>919</v>
      </c>
      <c r="C3041" s="31" t="s">
        <v>383</v>
      </c>
      <c r="D3041" s="31" t="s">
        <v>1249</v>
      </c>
      <c r="E3041" s="31" t="s">
        <v>2012</v>
      </c>
      <c r="F3041" s="31" t="s">
        <v>2013</v>
      </c>
      <c r="G3041" s="34" t="s">
        <v>4251</v>
      </c>
    </row>
    <row r="3042" spans="1:7" x14ac:dyDescent="0.25">
      <c r="A3042" s="31" t="s">
        <v>2011</v>
      </c>
      <c r="B3042" s="31" t="s">
        <v>4252</v>
      </c>
      <c r="C3042" s="31" t="s">
        <v>383</v>
      </c>
      <c r="D3042" s="31" t="s">
        <v>7630</v>
      </c>
      <c r="E3042" s="31" t="s">
        <v>2012</v>
      </c>
      <c r="F3042" s="31" t="s">
        <v>2013</v>
      </c>
    </row>
    <row r="3043" spans="1:7" x14ac:dyDescent="0.25">
      <c r="A3043" s="31" t="s">
        <v>2011</v>
      </c>
      <c r="B3043" s="31" t="s">
        <v>2992</v>
      </c>
      <c r="C3043" s="31" t="s">
        <v>383</v>
      </c>
      <c r="D3043" s="31" t="s">
        <v>7631</v>
      </c>
      <c r="E3043" s="31" t="s">
        <v>2012</v>
      </c>
      <c r="F3043" s="31" t="s">
        <v>2018</v>
      </c>
    </row>
    <row r="3044" spans="1:7" x14ac:dyDescent="0.25">
      <c r="A3044" s="31" t="s">
        <v>2011</v>
      </c>
      <c r="B3044" s="31" t="s">
        <v>4253</v>
      </c>
      <c r="C3044" s="31" t="s">
        <v>383</v>
      </c>
      <c r="D3044" s="31" t="s">
        <v>7632</v>
      </c>
      <c r="E3044" s="31" t="s">
        <v>2012</v>
      </c>
      <c r="F3044" s="31" t="s">
        <v>2013</v>
      </c>
      <c r="G3044" s="34" t="s">
        <v>801</v>
      </c>
    </row>
    <row r="3045" spans="1:7" x14ac:dyDescent="0.25">
      <c r="A3045" s="31" t="s">
        <v>2011</v>
      </c>
      <c r="B3045" s="31" t="s">
        <v>1985</v>
      </c>
      <c r="C3045" s="31" t="s">
        <v>383</v>
      </c>
      <c r="D3045" s="31" t="s">
        <v>7633</v>
      </c>
      <c r="E3045" s="31" t="s">
        <v>2012</v>
      </c>
      <c r="F3045" s="31" t="s">
        <v>2013</v>
      </c>
      <c r="G3045" s="34" t="s">
        <v>9772</v>
      </c>
    </row>
    <row r="3046" spans="1:7" x14ac:dyDescent="0.25">
      <c r="A3046" s="31" t="s">
        <v>2011</v>
      </c>
      <c r="B3046" s="31" t="s">
        <v>1602</v>
      </c>
      <c r="C3046" s="31" t="s">
        <v>383</v>
      </c>
      <c r="D3046" s="31" t="s">
        <v>7634</v>
      </c>
      <c r="E3046" s="31" t="s">
        <v>2012</v>
      </c>
      <c r="F3046" s="31" t="s">
        <v>2018</v>
      </c>
    </row>
    <row r="3047" spans="1:7" x14ac:dyDescent="0.25">
      <c r="A3047" s="31" t="s">
        <v>2011</v>
      </c>
      <c r="B3047" s="31" t="s">
        <v>4254</v>
      </c>
      <c r="C3047" s="31" t="s">
        <v>383</v>
      </c>
      <c r="D3047" s="31" t="s">
        <v>7635</v>
      </c>
      <c r="E3047" s="31" t="s">
        <v>2012</v>
      </c>
      <c r="F3047" s="31" t="s">
        <v>2013</v>
      </c>
      <c r="G3047" s="34" t="s">
        <v>666</v>
      </c>
    </row>
    <row r="3048" spans="1:7" x14ac:dyDescent="0.25">
      <c r="A3048" s="31" t="s">
        <v>2011</v>
      </c>
      <c r="B3048" s="31" t="s">
        <v>2665</v>
      </c>
      <c r="C3048" s="31" t="s">
        <v>383</v>
      </c>
      <c r="D3048" s="31" t="s">
        <v>7636</v>
      </c>
      <c r="E3048" s="31" t="s">
        <v>2012</v>
      </c>
      <c r="F3048" s="31" t="s">
        <v>2018</v>
      </c>
    </row>
    <row r="3049" spans="1:7" x14ac:dyDescent="0.25">
      <c r="A3049" s="31" t="s">
        <v>2011</v>
      </c>
      <c r="B3049" s="31" t="s">
        <v>4255</v>
      </c>
      <c r="C3049" s="31" t="s">
        <v>383</v>
      </c>
      <c r="D3049" s="31" t="s">
        <v>7637</v>
      </c>
      <c r="E3049" s="31" t="s">
        <v>2012</v>
      </c>
      <c r="F3049" s="31" t="s">
        <v>2017</v>
      </c>
      <c r="G3049" s="34" t="s">
        <v>2014</v>
      </c>
    </row>
    <row r="3050" spans="1:7" x14ac:dyDescent="0.25">
      <c r="A3050" s="31" t="s">
        <v>2011</v>
      </c>
      <c r="B3050" s="31" t="s">
        <v>4256</v>
      </c>
      <c r="C3050" s="31" t="s">
        <v>383</v>
      </c>
      <c r="D3050" s="31" t="s">
        <v>8989</v>
      </c>
      <c r="E3050" s="31" t="s">
        <v>2012</v>
      </c>
      <c r="F3050" s="31" t="s">
        <v>2018</v>
      </c>
    </row>
    <row r="3051" spans="1:7" x14ac:dyDescent="0.25">
      <c r="A3051" s="31" t="s">
        <v>2011</v>
      </c>
      <c r="B3051" s="31" t="s">
        <v>5261</v>
      </c>
      <c r="C3051" s="31" t="s">
        <v>383</v>
      </c>
      <c r="D3051" s="31" t="s">
        <v>7638</v>
      </c>
      <c r="E3051" s="31" t="s">
        <v>2012</v>
      </c>
      <c r="F3051" s="31" t="s">
        <v>2017</v>
      </c>
      <c r="G3051" s="34" t="s">
        <v>2014</v>
      </c>
    </row>
    <row r="3052" spans="1:7" x14ac:dyDescent="0.25">
      <c r="A3052" s="31" t="s">
        <v>2011</v>
      </c>
      <c r="B3052" s="31" t="s">
        <v>5262</v>
      </c>
      <c r="C3052" s="31" t="s">
        <v>383</v>
      </c>
      <c r="D3052" s="31" t="s">
        <v>7639</v>
      </c>
      <c r="E3052" s="31" t="s">
        <v>2012</v>
      </c>
      <c r="F3052" s="31" t="s">
        <v>2017</v>
      </c>
      <c r="G3052" s="34" t="s">
        <v>2014</v>
      </c>
    </row>
    <row r="3053" spans="1:7" x14ac:dyDescent="0.25">
      <c r="A3053" s="31" t="s">
        <v>2011</v>
      </c>
      <c r="B3053" s="31" t="s">
        <v>5263</v>
      </c>
      <c r="C3053" s="31" t="s">
        <v>383</v>
      </c>
      <c r="D3053" s="31" t="s">
        <v>7640</v>
      </c>
      <c r="E3053" s="31" t="s">
        <v>2012</v>
      </c>
      <c r="F3053" s="31" t="s">
        <v>2017</v>
      </c>
      <c r="G3053" s="34" t="s">
        <v>2014</v>
      </c>
    </row>
    <row r="3054" spans="1:7" x14ac:dyDescent="0.25">
      <c r="A3054" s="31" t="s">
        <v>2011</v>
      </c>
      <c r="B3054" s="31" t="s">
        <v>5264</v>
      </c>
      <c r="C3054" s="31" t="s">
        <v>383</v>
      </c>
      <c r="D3054" s="31" t="s">
        <v>7641</v>
      </c>
      <c r="E3054" s="31" t="s">
        <v>2012</v>
      </c>
      <c r="F3054" s="31" t="s">
        <v>2017</v>
      </c>
      <c r="G3054" s="34" t="s">
        <v>2014</v>
      </c>
    </row>
    <row r="3055" spans="1:7" ht="15" customHeight="1" x14ac:dyDescent="0.25">
      <c r="A3055" s="31" t="s">
        <v>2011</v>
      </c>
      <c r="B3055" s="31" t="s">
        <v>5265</v>
      </c>
      <c r="C3055" s="31" t="s">
        <v>383</v>
      </c>
      <c r="D3055" s="31" t="s">
        <v>7642</v>
      </c>
      <c r="E3055" s="31" t="s">
        <v>2012</v>
      </c>
      <c r="F3055" s="31" t="s">
        <v>2017</v>
      </c>
      <c r="G3055" s="34" t="s">
        <v>2014</v>
      </c>
    </row>
    <row r="3056" spans="1:7" x14ac:dyDescent="0.25">
      <c r="A3056" s="31" t="s">
        <v>2011</v>
      </c>
      <c r="B3056" s="31" t="s">
        <v>5266</v>
      </c>
      <c r="C3056" s="31" t="s">
        <v>383</v>
      </c>
      <c r="D3056" s="31" t="s">
        <v>7643</v>
      </c>
      <c r="E3056" s="31" t="s">
        <v>2012</v>
      </c>
      <c r="F3056" s="31" t="s">
        <v>2017</v>
      </c>
      <c r="G3056" s="34" t="s">
        <v>2014</v>
      </c>
    </row>
    <row r="3057" spans="1:7" x14ac:dyDescent="0.25">
      <c r="A3057" s="31" t="s">
        <v>2011</v>
      </c>
      <c r="B3057" s="31" t="s">
        <v>5267</v>
      </c>
      <c r="C3057" s="31" t="s">
        <v>383</v>
      </c>
      <c r="D3057" s="31" t="s">
        <v>7644</v>
      </c>
      <c r="E3057" s="31" t="s">
        <v>2012</v>
      </c>
      <c r="F3057" s="31" t="s">
        <v>2017</v>
      </c>
      <c r="G3057" s="34" t="s">
        <v>2014</v>
      </c>
    </row>
    <row r="3058" spans="1:7" x14ac:dyDescent="0.25">
      <c r="A3058" s="31" t="s">
        <v>2011</v>
      </c>
      <c r="B3058" s="31" t="s">
        <v>5268</v>
      </c>
      <c r="C3058" s="31" t="s">
        <v>383</v>
      </c>
      <c r="D3058" s="31" t="s">
        <v>7645</v>
      </c>
      <c r="E3058" s="31" t="s">
        <v>2012</v>
      </c>
      <c r="F3058" s="31" t="s">
        <v>2017</v>
      </c>
      <c r="G3058" s="34" t="s">
        <v>2014</v>
      </c>
    </row>
    <row r="3059" spans="1:7" x14ac:dyDescent="0.25">
      <c r="A3059" s="31" t="s">
        <v>2011</v>
      </c>
      <c r="B3059" s="31" t="s">
        <v>5269</v>
      </c>
      <c r="C3059" s="31" t="s">
        <v>383</v>
      </c>
      <c r="D3059" s="31" t="s">
        <v>7646</v>
      </c>
      <c r="E3059" s="31" t="s">
        <v>2012</v>
      </c>
      <c r="F3059" s="31" t="s">
        <v>2017</v>
      </c>
      <c r="G3059" s="34" t="s">
        <v>2014</v>
      </c>
    </row>
    <row r="3060" spans="1:7" x14ac:dyDescent="0.25">
      <c r="A3060" s="31" t="s">
        <v>2011</v>
      </c>
      <c r="B3060" s="31" t="s">
        <v>5270</v>
      </c>
      <c r="C3060" s="31" t="s">
        <v>383</v>
      </c>
      <c r="D3060" s="31" t="s">
        <v>7647</v>
      </c>
      <c r="E3060" s="31" t="s">
        <v>2012</v>
      </c>
      <c r="F3060" s="31" t="s">
        <v>2017</v>
      </c>
      <c r="G3060" s="34" t="s">
        <v>2014</v>
      </c>
    </row>
    <row r="3061" spans="1:7" x14ac:dyDescent="0.25">
      <c r="A3061" s="31" t="s">
        <v>2011</v>
      </c>
      <c r="B3061" s="31" t="s">
        <v>5271</v>
      </c>
      <c r="C3061" s="31" t="s">
        <v>383</v>
      </c>
      <c r="D3061" s="31" t="s">
        <v>7648</v>
      </c>
      <c r="E3061" s="31" t="s">
        <v>2012</v>
      </c>
      <c r="F3061" s="31" t="s">
        <v>2017</v>
      </c>
      <c r="G3061" s="34" t="s">
        <v>2014</v>
      </c>
    </row>
    <row r="3062" spans="1:7" x14ac:dyDescent="0.25">
      <c r="A3062" s="31" t="s">
        <v>2011</v>
      </c>
      <c r="B3062" s="31" t="s">
        <v>5272</v>
      </c>
      <c r="C3062" s="31" t="s">
        <v>383</v>
      </c>
      <c r="D3062" s="31" t="s">
        <v>7649</v>
      </c>
      <c r="E3062" s="31" t="s">
        <v>2012</v>
      </c>
      <c r="F3062" s="31" t="s">
        <v>2017</v>
      </c>
      <c r="G3062" s="34" t="s">
        <v>2014</v>
      </c>
    </row>
    <row r="3063" spans="1:7" x14ac:dyDescent="0.25">
      <c r="A3063" s="31" t="s">
        <v>2011</v>
      </c>
      <c r="B3063" s="31" t="s">
        <v>5273</v>
      </c>
      <c r="C3063" s="31" t="s">
        <v>383</v>
      </c>
      <c r="D3063" s="31" t="s">
        <v>7650</v>
      </c>
      <c r="E3063" s="31" t="s">
        <v>2012</v>
      </c>
      <c r="F3063" s="31" t="s">
        <v>2017</v>
      </c>
      <c r="G3063" s="34" t="s">
        <v>2014</v>
      </c>
    </row>
    <row r="3064" spans="1:7" x14ac:dyDescent="0.25">
      <c r="A3064" s="31" t="s">
        <v>2011</v>
      </c>
      <c r="B3064" s="31" t="s">
        <v>5274</v>
      </c>
      <c r="C3064" s="31" t="s">
        <v>383</v>
      </c>
      <c r="D3064" s="31" t="s">
        <v>7651</v>
      </c>
      <c r="E3064" s="31" t="s">
        <v>2012</v>
      </c>
      <c r="F3064" s="31" t="s">
        <v>2017</v>
      </c>
      <c r="G3064" s="34" t="s">
        <v>2014</v>
      </c>
    </row>
    <row r="3065" spans="1:7" x14ac:dyDescent="0.25">
      <c r="A3065" s="31" t="s">
        <v>2011</v>
      </c>
      <c r="B3065" s="31" t="s">
        <v>5275</v>
      </c>
      <c r="C3065" s="31" t="s">
        <v>383</v>
      </c>
      <c r="D3065" s="31" t="s">
        <v>7652</v>
      </c>
      <c r="E3065" s="31" t="s">
        <v>2012</v>
      </c>
      <c r="F3065" s="31" t="s">
        <v>2017</v>
      </c>
      <c r="G3065" s="34" t="s">
        <v>2014</v>
      </c>
    </row>
    <row r="3066" spans="1:7" x14ac:dyDescent="0.25">
      <c r="A3066" s="31" t="s">
        <v>2011</v>
      </c>
      <c r="B3066" s="31" t="s">
        <v>5276</v>
      </c>
      <c r="C3066" s="31" t="s">
        <v>383</v>
      </c>
      <c r="D3066" s="31" t="s">
        <v>7653</v>
      </c>
      <c r="E3066" s="31" t="s">
        <v>2012</v>
      </c>
      <c r="F3066" s="31" t="s">
        <v>2017</v>
      </c>
      <c r="G3066" s="34" t="s">
        <v>2014</v>
      </c>
    </row>
    <row r="3067" spans="1:7" ht="15" customHeight="1" x14ac:dyDescent="0.25">
      <c r="A3067" s="31" t="s">
        <v>2011</v>
      </c>
      <c r="B3067" s="31" t="s">
        <v>5277</v>
      </c>
      <c r="C3067" s="31" t="s">
        <v>383</v>
      </c>
      <c r="D3067" s="31" t="s">
        <v>7654</v>
      </c>
      <c r="E3067" s="31" t="s">
        <v>2012</v>
      </c>
      <c r="F3067" s="31" t="s">
        <v>2017</v>
      </c>
      <c r="G3067" s="34" t="s">
        <v>2014</v>
      </c>
    </row>
    <row r="3068" spans="1:7" x14ac:dyDescent="0.25">
      <c r="A3068" s="31" t="s">
        <v>2011</v>
      </c>
      <c r="B3068" s="31" t="s">
        <v>5278</v>
      </c>
      <c r="C3068" s="31" t="s">
        <v>383</v>
      </c>
      <c r="D3068" s="31" t="s">
        <v>7655</v>
      </c>
      <c r="E3068" s="31" t="s">
        <v>2012</v>
      </c>
      <c r="F3068" s="31" t="s">
        <v>2017</v>
      </c>
      <c r="G3068" s="34" t="s">
        <v>2014</v>
      </c>
    </row>
    <row r="3069" spans="1:7" x14ac:dyDescent="0.25">
      <c r="A3069" s="31" t="s">
        <v>2011</v>
      </c>
      <c r="B3069" s="31" t="s">
        <v>5279</v>
      </c>
      <c r="C3069" s="31" t="s">
        <v>383</v>
      </c>
      <c r="D3069" s="31" t="s">
        <v>7656</v>
      </c>
      <c r="E3069" s="31" t="s">
        <v>2012</v>
      </c>
      <c r="F3069" s="31" t="s">
        <v>2017</v>
      </c>
      <c r="G3069" s="34" t="s">
        <v>2014</v>
      </c>
    </row>
    <row r="3070" spans="1:7" x14ac:dyDescent="0.25">
      <c r="A3070" s="31" t="s">
        <v>2011</v>
      </c>
      <c r="B3070" s="31" t="s">
        <v>4257</v>
      </c>
      <c r="C3070" s="31" t="s">
        <v>383</v>
      </c>
      <c r="D3070" s="31" t="s">
        <v>7657</v>
      </c>
      <c r="E3070" s="31" t="s">
        <v>2012</v>
      </c>
      <c r="F3070" s="31" t="s">
        <v>2018</v>
      </c>
    </row>
    <row r="3071" spans="1:7" x14ac:dyDescent="0.25">
      <c r="A3071" s="31" t="s">
        <v>2011</v>
      </c>
      <c r="B3071" s="31" t="s">
        <v>4258</v>
      </c>
      <c r="C3071" s="31" t="s">
        <v>383</v>
      </c>
      <c r="D3071" s="31" t="s">
        <v>7658</v>
      </c>
      <c r="E3071" s="31" t="s">
        <v>2012</v>
      </c>
      <c r="F3071" s="31" t="s">
        <v>2013</v>
      </c>
    </row>
    <row r="3072" spans="1:7" x14ac:dyDescent="0.25">
      <c r="A3072" s="31" t="s">
        <v>2011</v>
      </c>
      <c r="B3072" s="31" t="s">
        <v>1603</v>
      </c>
      <c r="C3072" s="31" t="s">
        <v>383</v>
      </c>
      <c r="D3072" s="31" t="s">
        <v>1604</v>
      </c>
      <c r="E3072" s="31" t="s">
        <v>2012</v>
      </c>
      <c r="F3072" s="31" t="s">
        <v>2018</v>
      </c>
    </row>
    <row r="3073" spans="1:7" x14ac:dyDescent="0.25">
      <c r="A3073" s="31" t="s">
        <v>2011</v>
      </c>
      <c r="B3073" s="31" t="s">
        <v>198</v>
      </c>
      <c r="C3073" s="31" t="s">
        <v>383</v>
      </c>
      <c r="D3073" s="31" t="s">
        <v>7659</v>
      </c>
      <c r="E3073" s="31" t="s">
        <v>2012</v>
      </c>
      <c r="F3073" s="31" t="s">
        <v>2018</v>
      </c>
    </row>
    <row r="3074" spans="1:7" x14ac:dyDescent="0.25">
      <c r="A3074" s="31" t="s">
        <v>2011</v>
      </c>
      <c r="B3074" s="31" t="s">
        <v>1605</v>
      </c>
      <c r="C3074" s="31" t="s">
        <v>383</v>
      </c>
      <c r="D3074" s="31" t="s">
        <v>1606</v>
      </c>
      <c r="E3074" s="31" t="s">
        <v>2012</v>
      </c>
      <c r="F3074" s="31" t="s">
        <v>2018</v>
      </c>
    </row>
    <row r="3075" spans="1:7" x14ac:dyDescent="0.25">
      <c r="A3075" s="31" t="s">
        <v>2011</v>
      </c>
      <c r="B3075" s="31" t="s">
        <v>532</v>
      </c>
      <c r="C3075" s="31" t="s">
        <v>383</v>
      </c>
      <c r="D3075" s="31" t="s">
        <v>7660</v>
      </c>
      <c r="E3075" s="31" t="s">
        <v>2012</v>
      </c>
      <c r="F3075" s="31" t="s">
        <v>2018</v>
      </c>
    </row>
    <row r="3076" spans="1:7" x14ac:dyDescent="0.25">
      <c r="A3076" s="31" t="s">
        <v>2011</v>
      </c>
      <c r="B3076" s="31" t="s">
        <v>1607</v>
      </c>
      <c r="C3076" s="31" t="s">
        <v>383</v>
      </c>
      <c r="D3076" s="31" t="s">
        <v>7661</v>
      </c>
      <c r="E3076" s="31" t="s">
        <v>2012</v>
      </c>
      <c r="F3076" s="31" t="s">
        <v>2018</v>
      </c>
    </row>
    <row r="3077" spans="1:7" x14ac:dyDescent="0.25">
      <c r="A3077" s="31" t="s">
        <v>2011</v>
      </c>
      <c r="B3077" s="31" t="s">
        <v>1608</v>
      </c>
      <c r="C3077" s="31" t="s">
        <v>383</v>
      </c>
      <c r="D3077" s="31" t="s">
        <v>7662</v>
      </c>
      <c r="E3077" s="31" t="s">
        <v>2012</v>
      </c>
      <c r="F3077" s="31" t="s">
        <v>2018</v>
      </c>
    </row>
    <row r="3078" spans="1:7" x14ac:dyDescent="0.25">
      <c r="A3078" s="31" t="s">
        <v>2011</v>
      </c>
      <c r="B3078" s="31" t="s">
        <v>810</v>
      </c>
      <c r="C3078" s="31" t="s">
        <v>383</v>
      </c>
      <c r="D3078" s="31" t="s">
        <v>8990</v>
      </c>
      <c r="E3078" s="31" t="s">
        <v>2012</v>
      </c>
      <c r="F3078" s="31" t="s">
        <v>2028</v>
      </c>
    </row>
    <row r="3079" spans="1:7" x14ac:dyDescent="0.25">
      <c r="A3079" s="31" t="s">
        <v>2011</v>
      </c>
      <c r="B3079" s="31" t="s">
        <v>4259</v>
      </c>
      <c r="C3079" s="31" t="s">
        <v>383</v>
      </c>
      <c r="D3079" s="31" t="s">
        <v>9773</v>
      </c>
      <c r="E3079" s="31" t="s">
        <v>2012</v>
      </c>
      <c r="F3079" s="31" t="s">
        <v>2013</v>
      </c>
    </row>
    <row r="3080" spans="1:7" x14ac:dyDescent="0.25">
      <c r="A3080" s="31" t="s">
        <v>2011</v>
      </c>
      <c r="B3080" s="31" t="s">
        <v>4261</v>
      </c>
      <c r="C3080" s="31" t="s">
        <v>383</v>
      </c>
      <c r="D3080" s="31" t="s">
        <v>7663</v>
      </c>
      <c r="E3080" s="31" t="s">
        <v>2012</v>
      </c>
      <c r="F3080" s="31" t="s">
        <v>2013</v>
      </c>
    </row>
    <row r="3081" spans="1:7" x14ac:dyDescent="0.25">
      <c r="A3081" s="31" t="s">
        <v>2011</v>
      </c>
      <c r="B3081" s="31" t="s">
        <v>1609</v>
      </c>
      <c r="C3081" s="31" t="s">
        <v>383</v>
      </c>
      <c r="D3081" s="31" t="s">
        <v>9331</v>
      </c>
      <c r="E3081" s="31" t="s">
        <v>2012</v>
      </c>
      <c r="F3081" s="31" t="s">
        <v>2018</v>
      </c>
      <c r="G3081" s="34" t="s">
        <v>9255</v>
      </c>
    </row>
    <row r="3082" spans="1:7" x14ac:dyDescent="0.25">
      <c r="A3082" s="31" t="s">
        <v>2011</v>
      </c>
      <c r="B3082" s="31" t="s">
        <v>4262</v>
      </c>
      <c r="C3082" s="31" t="s">
        <v>383</v>
      </c>
      <c r="D3082" s="31" t="s">
        <v>9774</v>
      </c>
      <c r="E3082" s="31" t="s">
        <v>2012</v>
      </c>
      <c r="F3082" s="31" t="s">
        <v>2013</v>
      </c>
    </row>
    <row r="3083" spans="1:7" x14ac:dyDescent="0.25">
      <c r="A3083" s="31" t="s">
        <v>2011</v>
      </c>
      <c r="B3083" s="31" t="s">
        <v>4263</v>
      </c>
      <c r="C3083" s="31" t="s">
        <v>383</v>
      </c>
      <c r="D3083" s="31" t="s">
        <v>7664</v>
      </c>
      <c r="E3083" s="31" t="s">
        <v>2012</v>
      </c>
      <c r="F3083" s="31" t="s">
        <v>2013</v>
      </c>
    </row>
    <row r="3084" spans="1:7" x14ac:dyDescent="0.25">
      <c r="A3084" s="31" t="s">
        <v>2011</v>
      </c>
      <c r="B3084" s="31" t="s">
        <v>4264</v>
      </c>
      <c r="C3084" s="31" t="s">
        <v>383</v>
      </c>
      <c r="D3084" s="31" t="s">
        <v>9775</v>
      </c>
      <c r="E3084" s="31" t="s">
        <v>2012</v>
      </c>
      <c r="F3084" s="31" t="s">
        <v>2013</v>
      </c>
    </row>
    <row r="3085" spans="1:7" x14ac:dyDescent="0.25">
      <c r="A3085" s="31" t="s">
        <v>2011</v>
      </c>
      <c r="B3085" s="31" t="s">
        <v>766</v>
      </c>
      <c r="C3085" s="31" t="s">
        <v>383</v>
      </c>
      <c r="D3085" s="31" t="s">
        <v>8991</v>
      </c>
      <c r="E3085" s="31" t="s">
        <v>2012</v>
      </c>
      <c r="F3085" s="31" t="s">
        <v>2028</v>
      </c>
    </row>
    <row r="3086" spans="1:7" x14ac:dyDescent="0.25">
      <c r="A3086" s="31" t="s">
        <v>2011</v>
      </c>
      <c r="B3086" s="31" t="s">
        <v>4265</v>
      </c>
      <c r="C3086" s="31" t="s">
        <v>383</v>
      </c>
      <c r="D3086" s="31" t="s">
        <v>7665</v>
      </c>
      <c r="E3086" s="31" t="s">
        <v>2012</v>
      </c>
      <c r="F3086" s="31" t="s">
        <v>2013</v>
      </c>
      <c r="G3086" s="34" t="s">
        <v>766</v>
      </c>
    </row>
    <row r="3087" spans="1:7" x14ac:dyDescent="0.25">
      <c r="A3087" s="31" t="s">
        <v>2011</v>
      </c>
      <c r="B3087" s="31" t="s">
        <v>4266</v>
      </c>
      <c r="C3087" s="31" t="s">
        <v>383</v>
      </c>
      <c r="D3087" s="31" t="s">
        <v>7666</v>
      </c>
      <c r="E3087" s="31" t="s">
        <v>2012</v>
      </c>
      <c r="F3087" s="31" t="s">
        <v>2013</v>
      </c>
    </row>
    <row r="3088" spans="1:7" x14ac:dyDescent="0.25">
      <c r="A3088" s="31" t="s">
        <v>2011</v>
      </c>
      <c r="B3088" s="31" t="s">
        <v>1805</v>
      </c>
      <c r="C3088" s="31" t="s">
        <v>383</v>
      </c>
      <c r="D3088" s="31" t="s">
        <v>7667</v>
      </c>
      <c r="E3088" s="31" t="s">
        <v>2012</v>
      </c>
      <c r="F3088" s="31" t="s">
        <v>2013</v>
      </c>
      <c r="G3088" s="34" t="s">
        <v>9776</v>
      </c>
    </row>
    <row r="3089" spans="1:7" x14ac:dyDescent="0.25">
      <c r="A3089" s="31" t="s">
        <v>2011</v>
      </c>
      <c r="B3089" s="31" t="s">
        <v>4267</v>
      </c>
      <c r="C3089" s="31" t="s">
        <v>383</v>
      </c>
      <c r="D3089" s="31" t="s">
        <v>7668</v>
      </c>
      <c r="E3089" s="31" t="s">
        <v>2012</v>
      </c>
      <c r="F3089" s="31" t="s">
        <v>2013</v>
      </c>
      <c r="G3089" s="34" t="s">
        <v>736</v>
      </c>
    </row>
    <row r="3090" spans="1:7" x14ac:dyDescent="0.25">
      <c r="A3090" s="31" t="s">
        <v>2011</v>
      </c>
      <c r="B3090" s="31" t="s">
        <v>4268</v>
      </c>
      <c r="C3090" s="31" t="s">
        <v>383</v>
      </c>
      <c r="D3090" s="31" t="s">
        <v>7669</v>
      </c>
      <c r="E3090" s="31" t="s">
        <v>2012</v>
      </c>
      <c r="F3090" s="31" t="s">
        <v>2013</v>
      </c>
      <c r="G3090" s="34" t="s">
        <v>64</v>
      </c>
    </row>
    <row r="3091" spans="1:7" x14ac:dyDescent="0.25">
      <c r="A3091" s="31" t="s">
        <v>2011</v>
      </c>
      <c r="B3091" s="31" t="s">
        <v>4269</v>
      </c>
      <c r="C3091" s="31" t="s">
        <v>383</v>
      </c>
      <c r="D3091" s="31" t="s">
        <v>7670</v>
      </c>
      <c r="E3091" s="31" t="s">
        <v>2012</v>
      </c>
      <c r="F3091" s="31" t="s">
        <v>2013</v>
      </c>
    </row>
    <row r="3092" spans="1:7" x14ac:dyDescent="0.25">
      <c r="A3092" s="31" t="s">
        <v>2011</v>
      </c>
      <c r="B3092" s="31" t="s">
        <v>533</v>
      </c>
      <c r="C3092" s="31" t="s">
        <v>383</v>
      </c>
      <c r="D3092" s="31" t="s">
        <v>7671</v>
      </c>
      <c r="E3092" s="31" t="s">
        <v>2012</v>
      </c>
      <c r="F3092" s="31" t="s">
        <v>2018</v>
      </c>
    </row>
    <row r="3093" spans="1:7" x14ac:dyDescent="0.25">
      <c r="A3093" s="31" t="s">
        <v>2011</v>
      </c>
      <c r="B3093" s="31" t="s">
        <v>4270</v>
      </c>
      <c r="C3093" s="31" t="s">
        <v>383</v>
      </c>
      <c r="D3093" s="31" t="s">
        <v>7672</v>
      </c>
      <c r="E3093" s="31" t="s">
        <v>2012</v>
      </c>
      <c r="F3093" s="31" t="s">
        <v>2018</v>
      </c>
    </row>
    <row r="3094" spans="1:7" x14ac:dyDescent="0.25">
      <c r="A3094" s="31" t="s">
        <v>2011</v>
      </c>
      <c r="B3094" s="31" t="s">
        <v>4271</v>
      </c>
      <c r="C3094" s="31" t="s">
        <v>383</v>
      </c>
      <c r="D3094" s="31" t="s">
        <v>7673</v>
      </c>
      <c r="E3094" s="31" t="s">
        <v>2012</v>
      </c>
      <c r="F3094" s="31" t="s">
        <v>2013</v>
      </c>
    </row>
    <row r="3095" spans="1:7" ht="15" customHeight="1" x14ac:dyDescent="0.25">
      <c r="A3095" s="31" t="s">
        <v>2011</v>
      </c>
      <c r="B3095" s="31" t="s">
        <v>4272</v>
      </c>
      <c r="C3095" s="31" t="s">
        <v>383</v>
      </c>
      <c r="D3095" s="31" t="s">
        <v>7674</v>
      </c>
      <c r="E3095" s="31" t="s">
        <v>2012</v>
      </c>
      <c r="F3095" s="31" t="s">
        <v>2013</v>
      </c>
    </row>
    <row r="3096" spans="1:7" x14ac:dyDescent="0.25">
      <c r="A3096" s="31" t="s">
        <v>2011</v>
      </c>
      <c r="B3096" s="31" t="s">
        <v>4273</v>
      </c>
      <c r="C3096" s="31" t="s">
        <v>383</v>
      </c>
      <c r="D3096" s="31" t="s">
        <v>7675</v>
      </c>
      <c r="E3096" s="31" t="s">
        <v>2012</v>
      </c>
      <c r="F3096" s="31" t="s">
        <v>2013</v>
      </c>
      <c r="G3096" s="34" t="s">
        <v>4274</v>
      </c>
    </row>
    <row r="3097" spans="1:7" x14ac:dyDescent="0.25">
      <c r="A3097" s="31" t="s">
        <v>2011</v>
      </c>
      <c r="B3097" s="31" t="s">
        <v>4275</v>
      </c>
      <c r="C3097" s="31" t="s">
        <v>383</v>
      </c>
      <c r="D3097" s="31" t="s">
        <v>7676</v>
      </c>
      <c r="E3097" s="31" t="s">
        <v>2012</v>
      </c>
      <c r="F3097" s="31" t="s">
        <v>2015</v>
      </c>
      <c r="G3097" s="34" t="s">
        <v>2014</v>
      </c>
    </row>
    <row r="3098" spans="1:7" x14ac:dyDescent="0.25">
      <c r="A3098" s="31" t="s">
        <v>2011</v>
      </c>
      <c r="B3098" s="31" t="s">
        <v>4276</v>
      </c>
      <c r="C3098" s="31" t="s">
        <v>383</v>
      </c>
      <c r="D3098" s="31" t="s">
        <v>7677</v>
      </c>
      <c r="E3098" s="31" t="s">
        <v>2012</v>
      </c>
      <c r="F3098" s="31" t="s">
        <v>2013</v>
      </c>
    </row>
    <row r="3099" spans="1:7" x14ac:dyDescent="0.25">
      <c r="A3099" s="31" t="s">
        <v>2011</v>
      </c>
      <c r="B3099" s="31" t="s">
        <v>1610</v>
      </c>
      <c r="C3099" s="31" t="s">
        <v>383</v>
      </c>
      <c r="D3099" s="31" t="s">
        <v>9332</v>
      </c>
      <c r="E3099" s="31" t="s">
        <v>2012</v>
      </c>
      <c r="F3099" s="31" t="s">
        <v>2018</v>
      </c>
      <c r="G3099" s="34" t="s">
        <v>9255</v>
      </c>
    </row>
    <row r="3100" spans="1:7" x14ac:dyDescent="0.25">
      <c r="A3100" s="31" t="s">
        <v>2011</v>
      </c>
      <c r="B3100" s="31" t="s">
        <v>534</v>
      </c>
      <c r="C3100" s="31" t="s">
        <v>383</v>
      </c>
      <c r="D3100" s="31" t="s">
        <v>1611</v>
      </c>
      <c r="E3100" s="31" t="s">
        <v>2012</v>
      </c>
      <c r="F3100" s="31" t="s">
        <v>2018</v>
      </c>
    </row>
    <row r="3101" spans="1:7" x14ac:dyDescent="0.25">
      <c r="A3101" s="31" t="s">
        <v>2011</v>
      </c>
      <c r="B3101" s="31" t="s">
        <v>4277</v>
      </c>
      <c r="C3101" s="31" t="s">
        <v>383</v>
      </c>
      <c r="D3101" s="31" t="s">
        <v>7678</v>
      </c>
      <c r="E3101" s="31" t="s">
        <v>2012</v>
      </c>
      <c r="F3101" s="31" t="s">
        <v>2013</v>
      </c>
    </row>
    <row r="3102" spans="1:7" x14ac:dyDescent="0.25">
      <c r="A3102" s="31" t="s">
        <v>2011</v>
      </c>
      <c r="B3102" s="31" t="s">
        <v>4278</v>
      </c>
      <c r="C3102" s="31" t="s">
        <v>383</v>
      </c>
      <c r="D3102" s="31" t="s">
        <v>9178</v>
      </c>
      <c r="E3102" s="31" t="s">
        <v>2012</v>
      </c>
      <c r="F3102" s="31" t="s">
        <v>2017</v>
      </c>
      <c r="G3102" s="34" t="s">
        <v>2014</v>
      </c>
    </row>
    <row r="3103" spans="1:7" x14ac:dyDescent="0.25">
      <c r="A3103" s="31" t="s">
        <v>2011</v>
      </c>
      <c r="B3103" s="31" t="s">
        <v>4279</v>
      </c>
      <c r="C3103" s="31" t="s">
        <v>383</v>
      </c>
      <c r="D3103" s="31" t="s">
        <v>7679</v>
      </c>
      <c r="E3103" s="31" t="s">
        <v>2012</v>
      </c>
      <c r="F3103" s="31" t="s">
        <v>2013</v>
      </c>
      <c r="G3103" s="34" t="s">
        <v>4280</v>
      </c>
    </row>
    <row r="3104" spans="1:7" x14ac:dyDescent="0.25">
      <c r="A3104" s="31" t="s">
        <v>2011</v>
      </c>
      <c r="B3104" s="31" t="s">
        <v>4281</v>
      </c>
      <c r="C3104" s="31" t="s">
        <v>383</v>
      </c>
      <c r="D3104" s="31" t="s">
        <v>9777</v>
      </c>
      <c r="E3104" s="31" t="s">
        <v>2012</v>
      </c>
      <c r="F3104" s="31" t="s">
        <v>2013</v>
      </c>
    </row>
    <row r="3105" spans="1:7" x14ac:dyDescent="0.25">
      <c r="A3105" s="31" t="s">
        <v>2011</v>
      </c>
      <c r="B3105" s="31" t="s">
        <v>4282</v>
      </c>
      <c r="C3105" s="31" t="s">
        <v>383</v>
      </c>
      <c r="D3105" s="31" t="s">
        <v>7680</v>
      </c>
      <c r="E3105" s="31" t="s">
        <v>2012</v>
      </c>
      <c r="F3105" s="31" t="s">
        <v>2013</v>
      </c>
    </row>
    <row r="3106" spans="1:7" x14ac:dyDescent="0.25">
      <c r="A3106" s="31" t="s">
        <v>2011</v>
      </c>
      <c r="B3106" s="31" t="s">
        <v>4283</v>
      </c>
      <c r="C3106" s="31" t="s">
        <v>383</v>
      </c>
      <c r="D3106" s="31" t="s">
        <v>9179</v>
      </c>
      <c r="E3106" s="31" t="s">
        <v>2012</v>
      </c>
      <c r="F3106" s="31" t="s">
        <v>2017</v>
      </c>
      <c r="G3106" s="34" t="s">
        <v>2014</v>
      </c>
    </row>
    <row r="3107" spans="1:7" x14ac:dyDescent="0.25">
      <c r="A3107" s="31" t="s">
        <v>2011</v>
      </c>
      <c r="B3107" s="31" t="s">
        <v>535</v>
      </c>
      <c r="C3107" s="31" t="s">
        <v>383</v>
      </c>
      <c r="D3107" s="31" t="s">
        <v>1612</v>
      </c>
      <c r="E3107" s="31" t="s">
        <v>2012</v>
      </c>
      <c r="F3107" s="31" t="s">
        <v>2018</v>
      </c>
    </row>
    <row r="3108" spans="1:7" x14ac:dyDescent="0.25">
      <c r="A3108" s="31" t="s">
        <v>2011</v>
      </c>
      <c r="B3108" s="31" t="s">
        <v>4284</v>
      </c>
      <c r="C3108" s="31" t="s">
        <v>383</v>
      </c>
      <c r="D3108" s="31" t="s">
        <v>7681</v>
      </c>
      <c r="E3108" s="31" t="s">
        <v>2012</v>
      </c>
      <c r="F3108" s="31" t="s">
        <v>2013</v>
      </c>
    </row>
    <row r="3109" spans="1:7" ht="15" customHeight="1" x14ac:dyDescent="0.25">
      <c r="A3109" s="31" t="s">
        <v>2011</v>
      </c>
      <c r="B3109" s="31" t="s">
        <v>767</v>
      </c>
      <c r="C3109" s="31" t="s">
        <v>383</v>
      </c>
      <c r="D3109" s="31" t="s">
        <v>8992</v>
      </c>
      <c r="E3109" s="31" t="s">
        <v>2012</v>
      </c>
      <c r="F3109" s="31" t="s">
        <v>2028</v>
      </c>
    </row>
    <row r="3110" spans="1:7" x14ac:dyDescent="0.25">
      <c r="A3110" s="31" t="s">
        <v>2011</v>
      </c>
      <c r="B3110" s="31" t="s">
        <v>4285</v>
      </c>
      <c r="C3110" s="31" t="s">
        <v>383</v>
      </c>
      <c r="D3110" s="31" t="s">
        <v>7682</v>
      </c>
      <c r="E3110" s="31" t="s">
        <v>2012</v>
      </c>
      <c r="F3110" s="31" t="s">
        <v>2013</v>
      </c>
    </row>
    <row r="3111" spans="1:7" ht="15" customHeight="1" x14ac:dyDescent="0.25">
      <c r="A3111" s="31" t="s">
        <v>2011</v>
      </c>
      <c r="B3111" s="31" t="s">
        <v>4286</v>
      </c>
      <c r="C3111" s="31" t="s">
        <v>383</v>
      </c>
      <c r="D3111" s="31" t="s">
        <v>7683</v>
      </c>
      <c r="E3111" s="31" t="s">
        <v>2012</v>
      </c>
      <c r="F3111" s="31" t="s">
        <v>2013</v>
      </c>
    </row>
    <row r="3112" spans="1:7" x14ac:dyDescent="0.25">
      <c r="A3112" s="31" t="s">
        <v>2011</v>
      </c>
      <c r="B3112" s="31" t="s">
        <v>4287</v>
      </c>
      <c r="C3112" s="31" t="s">
        <v>383</v>
      </c>
      <c r="D3112" s="31" t="s">
        <v>9778</v>
      </c>
      <c r="E3112" s="31" t="s">
        <v>2012</v>
      </c>
      <c r="F3112" s="31" t="s">
        <v>2013</v>
      </c>
    </row>
    <row r="3113" spans="1:7" x14ac:dyDescent="0.25">
      <c r="A3113" s="31" t="s">
        <v>2011</v>
      </c>
      <c r="B3113" s="31" t="s">
        <v>4288</v>
      </c>
      <c r="C3113" s="31" t="s">
        <v>383</v>
      </c>
      <c r="D3113" s="31" t="s">
        <v>7684</v>
      </c>
      <c r="E3113" s="31" t="s">
        <v>2012</v>
      </c>
      <c r="F3113" s="31" t="s">
        <v>2018</v>
      </c>
    </row>
    <row r="3114" spans="1:7" x14ac:dyDescent="0.25">
      <c r="A3114" s="31" t="s">
        <v>2011</v>
      </c>
      <c r="B3114" s="31" t="s">
        <v>4289</v>
      </c>
      <c r="C3114" s="31" t="s">
        <v>383</v>
      </c>
      <c r="D3114" s="31" t="s">
        <v>9779</v>
      </c>
      <c r="E3114" s="31" t="s">
        <v>2012</v>
      </c>
      <c r="F3114" s="31" t="s">
        <v>2013</v>
      </c>
      <c r="G3114" s="34" t="s">
        <v>601</v>
      </c>
    </row>
    <row r="3115" spans="1:7" x14ac:dyDescent="0.25">
      <c r="A3115" s="31" t="s">
        <v>2011</v>
      </c>
      <c r="B3115" s="31" t="s">
        <v>4290</v>
      </c>
      <c r="C3115" s="31" t="s">
        <v>383</v>
      </c>
      <c r="D3115" s="31" t="s">
        <v>7685</v>
      </c>
      <c r="E3115" s="31" t="s">
        <v>2012</v>
      </c>
      <c r="F3115" s="31" t="s">
        <v>2017</v>
      </c>
      <c r="G3115" s="34" t="s">
        <v>2014</v>
      </c>
    </row>
    <row r="3116" spans="1:7" x14ac:dyDescent="0.25">
      <c r="A3116" s="31" t="s">
        <v>2011</v>
      </c>
      <c r="B3116" s="31" t="s">
        <v>4291</v>
      </c>
      <c r="C3116" s="31" t="s">
        <v>383</v>
      </c>
      <c r="D3116" s="31" t="s">
        <v>7686</v>
      </c>
      <c r="E3116" s="31" t="s">
        <v>2012</v>
      </c>
      <c r="F3116" s="31" t="s">
        <v>2013</v>
      </c>
    </row>
    <row r="3117" spans="1:7" x14ac:dyDescent="0.25">
      <c r="A3117" s="31" t="s">
        <v>2011</v>
      </c>
      <c r="B3117" s="31" t="s">
        <v>57</v>
      </c>
      <c r="C3117" s="31" t="s">
        <v>383</v>
      </c>
      <c r="D3117" s="31" t="s">
        <v>1076</v>
      </c>
      <c r="E3117" s="31" t="s">
        <v>2012</v>
      </c>
      <c r="F3117" s="31" t="s">
        <v>2013</v>
      </c>
      <c r="G3117" s="34" t="s">
        <v>9780</v>
      </c>
    </row>
    <row r="3118" spans="1:7" x14ac:dyDescent="0.25">
      <c r="A3118" s="31" t="s">
        <v>2011</v>
      </c>
      <c r="B3118" s="31" t="s">
        <v>1775</v>
      </c>
      <c r="C3118" s="31" t="s">
        <v>383</v>
      </c>
      <c r="D3118" s="31" t="s">
        <v>7687</v>
      </c>
      <c r="E3118" s="31" t="s">
        <v>2012</v>
      </c>
      <c r="F3118" s="31" t="s">
        <v>2018</v>
      </c>
    </row>
    <row r="3119" spans="1:7" x14ac:dyDescent="0.25">
      <c r="A3119" s="31" t="s">
        <v>2011</v>
      </c>
      <c r="B3119" s="31" t="s">
        <v>1713</v>
      </c>
      <c r="C3119" s="31" t="s">
        <v>383</v>
      </c>
      <c r="D3119" s="31" t="s">
        <v>1886</v>
      </c>
      <c r="E3119" s="31" t="s">
        <v>2012</v>
      </c>
      <c r="F3119" s="31" t="s">
        <v>2013</v>
      </c>
      <c r="G3119" s="34" t="s">
        <v>9781</v>
      </c>
    </row>
    <row r="3120" spans="1:7" x14ac:dyDescent="0.25">
      <c r="A3120" s="31" t="s">
        <v>2011</v>
      </c>
      <c r="B3120" s="31" t="s">
        <v>4292</v>
      </c>
      <c r="C3120" s="31" t="s">
        <v>383</v>
      </c>
      <c r="D3120" s="31" t="s">
        <v>7688</v>
      </c>
      <c r="E3120" s="31" t="s">
        <v>2012</v>
      </c>
      <c r="F3120" s="31" t="s">
        <v>2013</v>
      </c>
      <c r="G3120" s="34" t="s">
        <v>240</v>
      </c>
    </row>
    <row r="3121" spans="1:7" x14ac:dyDescent="0.25">
      <c r="A3121" s="31" t="s">
        <v>2011</v>
      </c>
      <c r="B3121" s="31" t="s">
        <v>4293</v>
      </c>
      <c r="C3121" s="31" t="s">
        <v>383</v>
      </c>
      <c r="D3121" s="31" t="s">
        <v>7689</v>
      </c>
      <c r="E3121" s="31" t="s">
        <v>2012</v>
      </c>
      <c r="F3121" s="31" t="s">
        <v>2013</v>
      </c>
    </row>
    <row r="3122" spans="1:7" x14ac:dyDescent="0.25">
      <c r="A3122" s="31" t="s">
        <v>2011</v>
      </c>
      <c r="B3122" s="31" t="s">
        <v>4294</v>
      </c>
      <c r="C3122" s="31" t="s">
        <v>383</v>
      </c>
      <c r="D3122" s="31" t="s">
        <v>7690</v>
      </c>
      <c r="E3122" s="31" t="s">
        <v>2012</v>
      </c>
      <c r="F3122" s="31" t="s">
        <v>2013</v>
      </c>
      <c r="G3122" s="34" t="s">
        <v>4295</v>
      </c>
    </row>
    <row r="3123" spans="1:7" x14ac:dyDescent="0.25">
      <c r="A3123" s="31" t="s">
        <v>2011</v>
      </c>
      <c r="B3123" s="31" t="s">
        <v>4296</v>
      </c>
      <c r="C3123" s="31" t="s">
        <v>383</v>
      </c>
      <c r="D3123" s="31" t="s">
        <v>7691</v>
      </c>
      <c r="E3123" s="31" t="s">
        <v>2012</v>
      </c>
      <c r="F3123" s="31" t="s">
        <v>2013</v>
      </c>
      <c r="G3123" s="34" t="s">
        <v>609</v>
      </c>
    </row>
    <row r="3124" spans="1:7" x14ac:dyDescent="0.25">
      <c r="A3124" s="31" t="s">
        <v>2011</v>
      </c>
      <c r="B3124" s="31" t="s">
        <v>4297</v>
      </c>
      <c r="C3124" s="31" t="s">
        <v>383</v>
      </c>
      <c r="D3124" s="31" t="s">
        <v>7692</v>
      </c>
      <c r="E3124" s="31" t="s">
        <v>2012</v>
      </c>
      <c r="F3124" s="31" t="s">
        <v>2013</v>
      </c>
      <c r="G3124" s="34" t="s">
        <v>448</v>
      </c>
    </row>
    <row r="3125" spans="1:7" x14ac:dyDescent="0.25">
      <c r="A3125" s="31" t="s">
        <v>2011</v>
      </c>
      <c r="B3125" s="31" t="s">
        <v>4298</v>
      </c>
      <c r="C3125" s="31" t="s">
        <v>383</v>
      </c>
      <c r="D3125" s="31" t="s">
        <v>7693</v>
      </c>
      <c r="E3125" s="31" t="s">
        <v>2012</v>
      </c>
      <c r="F3125" s="31" t="s">
        <v>2013</v>
      </c>
      <c r="G3125" s="34" t="s">
        <v>9782</v>
      </c>
    </row>
    <row r="3126" spans="1:7" x14ac:dyDescent="0.25">
      <c r="A3126" s="31" t="s">
        <v>2011</v>
      </c>
      <c r="B3126" s="31" t="s">
        <v>4299</v>
      </c>
      <c r="C3126" s="31" t="s">
        <v>383</v>
      </c>
      <c r="D3126" s="31" t="s">
        <v>7694</v>
      </c>
      <c r="E3126" s="31" t="s">
        <v>2012</v>
      </c>
      <c r="F3126" s="31" t="s">
        <v>2013</v>
      </c>
    </row>
    <row r="3127" spans="1:7" x14ac:dyDescent="0.25">
      <c r="A3127" s="31" t="s">
        <v>2011</v>
      </c>
      <c r="B3127" s="31" t="s">
        <v>4300</v>
      </c>
      <c r="C3127" s="31" t="s">
        <v>383</v>
      </c>
      <c r="D3127" s="31" t="s">
        <v>7695</v>
      </c>
      <c r="E3127" s="31" t="s">
        <v>2012</v>
      </c>
      <c r="F3127" s="31" t="s">
        <v>2013</v>
      </c>
    </row>
    <row r="3128" spans="1:7" x14ac:dyDescent="0.25">
      <c r="A3128" s="31" t="s">
        <v>2011</v>
      </c>
      <c r="B3128" s="31" t="s">
        <v>4301</v>
      </c>
      <c r="C3128" s="31" t="s">
        <v>383</v>
      </c>
      <c r="D3128" s="31" t="s">
        <v>7696</v>
      </c>
      <c r="E3128" s="31" t="s">
        <v>2012</v>
      </c>
      <c r="F3128" s="31" t="s">
        <v>2013</v>
      </c>
    </row>
    <row r="3129" spans="1:7" x14ac:dyDescent="0.25">
      <c r="A3129" s="31" t="s">
        <v>2011</v>
      </c>
      <c r="B3129" s="31" t="s">
        <v>4302</v>
      </c>
      <c r="C3129" s="31" t="s">
        <v>383</v>
      </c>
      <c r="D3129" s="31" t="s">
        <v>7697</v>
      </c>
      <c r="E3129" s="31" t="s">
        <v>2012</v>
      </c>
      <c r="F3129" s="31" t="s">
        <v>2013</v>
      </c>
    </row>
    <row r="3130" spans="1:7" x14ac:dyDescent="0.25">
      <c r="A3130" s="31" t="s">
        <v>2011</v>
      </c>
      <c r="B3130" s="31" t="s">
        <v>4303</v>
      </c>
      <c r="C3130" s="31" t="s">
        <v>383</v>
      </c>
      <c r="D3130" s="31" t="s">
        <v>7698</v>
      </c>
      <c r="E3130" s="31" t="s">
        <v>2012</v>
      </c>
      <c r="F3130" s="31" t="s">
        <v>2013</v>
      </c>
    </row>
    <row r="3131" spans="1:7" x14ac:dyDescent="0.25">
      <c r="A3131" s="31" t="s">
        <v>2011</v>
      </c>
      <c r="B3131" s="31" t="s">
        <v>4304</v>
      </c>
      <c r="C3131" s="31" t="s">
        <v>383</v>
      </c>
      <c r="D3131" s="31" t="s">
        <v>7699</v>
      </c>
      <c r="E3131" s="31" t="s">
        <v>2012</v>
      </c>
      <c r="F3131" s="31" t="s">
        <v>2013</v>
      </c>
    </row>
    <row r="3132" spans="1:7" x14ac:dyDescent="0.25">
      <c r="A3132" s="31" t="s">
        <v>2011</v>
      </c>
      <c r="B3132" s="31" t="s">
        <v>4305</v>
      </c>
      <c r="C3132" s="31" t="s">
        <v>383</v>
      </c>
      <c r="D3132" s="31" t="s">
        <v>7700</v>
      </c>
      <c r="E3132" s="31" t="s">
        <v>2012</v>
      </c>
      <c r="F3132" s="31" t="s">
        <v>2018</v>
      </c>
    </row>
    <row r="3133" spans="1:7" x14ac:dyDescent="0.25">
      <c r="A3133" s="31" t="s">
        <v>2011</v>
      </c>
      <c r="B3133" s="31" t="s">
        <v>2177</v>
      </c>
      <c r="C3133" s="31" t="s">
        <v>383</v>
      </c>
      <c r="D3133" s="31" t="s">
        <v>7701</v>
      </c>
      <c r="E3133" s="31" t="s">
        <v>2012</v>
      </c>
      <c r="F3133" s="31" t="s">
        <v>2018</v>
      </c>
    </row>
    <row r="3134" spans="1:7" x14ac:dyDescent="0.25">
      <c r="A3134" s="31" t="s">
        <v>2011</v>
      </c>
      <c r="B3134" s="31" t="s">
        <v>4306</v>
      </c>
      <c r="C3134" s="31" t="s">
        <v>383</v>
      </c>
      <c r="D3134" s="31" t="s">
        <v>7702</v>
      </c>
      <c r="E3134" s="31" t="s">
        <v>2012</v>
      </c>
      <c r="F3134" s="31" t="s">
        <v>2013</v>
      </c>
    </row>
    <row r="3135" spans="1:7" x14ac:dyDescent="0.25">
      <c r="A3135" s="31" t="s">
        <v>2011</v>
      </c>
      <c r="B3135" s="31" t="s">
        <v>4307</v>
      </c>
      <c r="C3135" s="31" t="s">
        <v>383</v>
      </c>
      <c r="D3135" s="31" t="s">
        <v>7703</v>
      </c>
      <c r="E3135" s="31" t="s">
        <v>2012</v>
      </c>
      <c r="F3135" s="31" t="s">
        <v>2013</v>
      </c>
      <c r="G3135" s="34" t="s">
        <v>652</v>
      </c>
    </row>
    <row r="3136" spans="1:7" x14ac:dyDescent="0.25">
      <c r="A3136" s="31" t="s">
        <v>2011</v>
      </c>
      <c r="B3136" s="31" t="s">
        <v>4308</v>
      </c>
      <c r="C3136" s="31" t="s">
        <v>383</v>
      </c>
      <c r="D3136" s="31" t="s">
        <v>7704</v>
      </c>
      <c r="E3136" s="31" t="s">
        <v>2012</v>
      </c>
      <c r="F3136" s="31" t="s">
        <v>2013</v>
      </c>
    </row>
    <row r="3137" spans="1:7" x14ac:dyDescent="0.25">
      <c r="A3137" s="31" t="s">
        <v>2011</v>
      </c>
      <c r="B3137" s="31" t="s">
        <v>4309</v>
      </c>
      <c r="C3137" s="31" t="s">
        <v>383</v>
      </c>
      <c r="D3137" s="31" t="s">
        <v>7705</v>
      </c>
      <c r="E3137" s="31" t="s">
        <v>2012</v>
      </c>
      <c r="F3137" s="31" t="s">
        <v>2013</v>
      </c>
    </row>
    <row r="3138" spans="1:7" x14ac:dyDescent="0.25">
      <c r="A3138" s="31" t="s">
        <v>2011</v>
      </c>
      <c r="B3138" s="31" t="s">
        <v>4310</v>
      </c>
      <c r="C3138" s="31" t="s">
        <v>383</v>
      </c>
      <c r="D3138" s="31" t="s">
        <v>7706</v>
      </c>
      <c r="E3138" s="31" t="s">
        <v>2012</v>
      </c>
      <c r="F3138" s="31" t="s">
        <v>2013</v>
      </c>
    </row>
    <row r="3139" spans="1:7" x14ac:dyDescent="0.25">
      <c r="A3139" s="31" t="s">
        <v>2011</v>
      </c>
      <c r="B3139" s="31" t="s">
        <v>4311</v>
      </c>
      <c r="C3139" s="31" t="s">
        <v>383</v>
      </c>
      <c r="D3139" s="31" t="s">
        <v>7707</v>
      </c>
      <c r="E3139" s="31" t="s">
        <v>2012</v>
      </c>
      <c r="F3139" s="31" t="s">
        <v>2013</v>
      </c>
    </row>
    <row r="3140" spans="1:7" x14ac:dyDescent="0.25">
      <c r="A3140" s="31" t="s">
        <v>2011</v>
      </c>
      <c r="B3140" s="31" t="s">
        <v>4312</v>
      </c>
      <c r="C3140" s="31" t="s">
        <v>383</v>
      </c>
      <c r="D3140" s="31" t="s">
        <v>7708</v>
      </c>
      <c r="E3140" s="31" t="s">
        <v>2012</v>
      </c>
      <c r="F3140" s="31" t="s">
        <v>2013</v>
      </c>
    </row>
    <row r="3141" spans="1:7" x14ac:dyDescent="0.25">
      <c r="A3141" s="31" t="s">
        <v>2011</v>
      </c>
      <c r="B3141" s="31" t="s">
        <v>4313</v>
      </c>
      <c r="C3141" s="31" t="s">
        <v>383</v>
      </c>
      <c r="D3141" s="31" t="s">
        <v>7709</v>
      </c>
      <c r="E3141" s="31" t="s">
        <v>2012</v>
      </c>
      <c r="F3141" s="31" t="s">
        <v>2013</v>
      </c>
      <c r="G3141" s="34" t="s">
        <v>4314</v>
      </c>
    </row>
    <row r="3142" spans="1:7" ht="15" customHeight="1" x14ac:dyDescent="0.25">
      <c r="A3142" s="31" t="s">
        <v>2011</v>
      </c>
      <c r="B3142" s="31" t="s">
        <v>1613</v>
      </c>
      <c r="C3142" s="31" t="s">
        <v>383</v>
      </c>
      <c r="D3142" s="31" t="s">
        <v>7710</v>
      </c>
      <c r="E3142" s="31" t="s">
        <v>2012</v>
      </c>
      <c r="F3142" s="31" t="s">
        <v>2018</v>
      </c>
    </row>
    <row r="3143" spans="1:7" x14ac:dyDescent="0.25">
      <c r="A3143" s="31" t="s">
        <v>2011</v>
      </c>
      <c r="B3143" s="31" t="s">
        <v>4315</v>
      </c>
      <c r="C3143" s="31" t="s">
        <v>383</v>
      </c>
      <c r="D3143" s="31" t="s">
        <v>7711</v>
      </c>
      <c r="E3143" s="31" t="s">
        <v>2012</v>
      </c>
      <c r="F3143" s="31" t="s">
        <v>2013</v>
      </c>
    </row>
    <row r="3144" spans="1:7" x14ac:dyDescent="0.25">
      <c r="A3144" s="31" t="s">
        <v>2011</v>
      </c>
      <c r="B3144" s="31" t="s">
        <v>4316</v>
      </c>
      <c r="C3144" s="31" t="s">
        <v>383</v>
      </c>
      <c r="D3144" s="31" t="s">
        <v>7712</v>
      </c>
      <c r="E3144" s="31" t="s">
        <v>2012</v>
      </c>
      <c r="F3144" s="31" t="s">
        <v>2013</v>
      </c>
      <c r="G3144" s="34" t="s">
        <v>4317</v>
      </c>
    </row>
    <row r="3145" spans="1:7" x14ac:dyDescent="0.25">
      <c r="A3145" s="31" t="s">
        <v>2011</v>
      </c>
      <c r="B3145" s="31" t="s">
        <v>4318</v>
      </c>
      <c r="C3145" s="31" t="s">
        <v>383</v>
      </c>
      <c r="D3145" s="31" t="s">
        <v>7713</v>
      </c>
      <c r="E3145" s="31" t="s">
        <v>2012</v>
      </c>
      <c r="F3145" s="31" t="s">
        <v>2013</v>
      </c>
    </row>
    <row r="3146" spans="1:7" x14ac:dyDescent="0.25">
      <c r="A3146" s="31" t="s">
        <v>2011</v>
      </c>
      <c r="B3146" s="31" t="s">
        <v>4319</v>
      </c>
      <c r="C3146" s="31" t="s">
        <v>383</v>
      </c>
      <c r="D3146" s="31" t="s">
        <v>9783</v>
      </c>
      <c r="E3146" s="31" t="s">
        <v>2012</v>
      </c>
      <c r="F3146" s="31" t="s">
        <v>2013</v>
      </c>
    </row>
    <row r="3147" spans="1:7" x14ac:dyDescent="0.25">
      <c r="A3147" s="31" t="s">
        <v>2011</v>
      </c>
      <c r="B3147" s="31" t="s">
        <v>536</v>
      </c>
      <c r="C3147" s="31" t="s">
        <v>383</v>
      </c>
      <c r="D3147" s="31" t="s">
        <v>9333</v>
      </c>
      <c r="E3147" s="31" t="s">
        <v>2012</v>
      </c>
      <c r="F3147" s="31" t="s">
        <v>2018</v>
      </c>
      <c r="G3147" s="34" t="s">
        <v>9255</v>
      </c>
    </row>
    <row r="3148" spans="1:7" x14ac:dyDescent="0.25">
      <c r="A3148" s="31" t="s">
        <v>2011</v>
      </c>
      <c r="B3148" s="31" t="s">
        <v>4320</v>
      </c>
      <c r="C3148" s="31" t="s">
        <v>383</v>
      </c>
      <c r="D3148" s="31" t="s">
        <v>7714</v>
      </c>
      <c r="E3148" s="31" t="s">
        <v>2012</v>
      </c>
      <c r="F3148" s="31" t="s">
        <v>2013</v>
      </c>
      <c r="G3148" s="34" t="s">
        <v>677</v>
      </c>
    </row>
    <row r="3149" spans="1:7" x14ac:dyDescent="0.25">
      <c r="A3149" s="31" t="s">
        <v>2011</v>
      </c>
      <c r="B3149" s="31" t="s">
        <v>4321</v>
      </c>
      <c r="C3149" s="31" t="s">
        <v>383</v>
      </c>
      <c r="D3149" s="31" t="s">
        <v>9784</v>
      </c>
      <c r="E3149" s="31" t="s">
        <v>2012</v>
      </c>
      <c r="F3149" s="31" t="s">
        <v>2013</v>
      </c>
    </row>
    <row r="3150" spans="1:7" x14ac:dyDescent="0.25">
      <c r="A3150" s="31" t="s">
        <v>2011</v>
      </c>
      <c r="B3150" s="31" t="s">
        <v>4322</v>
      </c>
      <c r="C3150" s="31" t="s">
        <v>383</v>
      </c>
      <c r="D3150" s="31" t="s">
        <v>7715</v>
      </c>
      <c r="E3150" s="31" t="s">
        <v>2012</v>
      </c>
      <c r="F3150" s="31" t="s">
        <v>2013</v>
      </c>
    </row>
    <row r="3151" spans="1:7" x14ac:dyDescent="0.25">
      <c r="A3151" s="31" t="s">
        <v>2011</v>
      </c>
      <c r="B3151" s="31" t="s">
        <v>4323</v>
      </c>
      <c r="C3151" s="31" t="s">
        <v>383</v>
      </c>
      <c r="D3151" s="31" t="s">
        <v>9785</v>
      </c>
      <c r="E3151" s="31" t="s">
        <v>2012</v>
      </c>
      <c r="F3151" s="31" t="s">
        <v>2013</v>
      </c>
    </row>
    <row r="3152" spans="1:7" x14ac:dyDescent="0.25">
      <c r="A3152" s="31" t="s">
        <v>2011</v>
      </c>
      <c r="B3152" s="31" t="s">
        <v>4324</v>
      </c>
      <c r="C3152" s="31" t="s">
        <v>383</v>
      </c>
      <c r="D3152" s="31" t="s">
        <v>7716</v>
      </c>
      <c r="E3152" s="31" t="s">
        <v>2012</v>
      </c>
      <c r="F3152" s="31" t="s">
        <v>2013</v>
      </c>
    </row>
    <row r="3153" spans="1:7" x14ac:dyDescent="0.25">
      <c r="A3153" s="31" t="s">
        <v>2011</v>
      </c>
      <c r="B3153" s="31" t="s">
        <v>4325</v>
      </c>
      <c r="C3153" s="31" t="s">
        <v>383</v>
      </c>
      <c r="D3153" s="31" t="s">
        <v>7717</v>
      </c>
      <c r="E3153" s="31" t="s">
        <v>2012</v>
      </c>
      <c r="F3153" s="31" t="s">
        <v>2013</v>
      </c>
    </row>
    <row r="3154" spans="1:7" x14ac:dyDescent="0.25">
      <c r="A3154" s="31" t="s">
        <v>2011</v>
      </c>
      <c r="B3154" s="31" t="s">
        <v>4326</v>
      </c>
      <c r="C3154" s="31" t="s">
        <v>383</v>
      </c>
      <c r="D3154" s="31" t="s">
        <v>7718</v>
      </c>
      <c r="E3154" s="31" t="s">
        <v>2012</v>
      </c>
      <c r="F3154" s="31" t="s">
        <v>2018</v>
      </c>
    </row>
    <row r="3155" spans="1:7" x14ac:dyDescent="0.25">
      <c r="A3155" s="31" t="s">
        <v>2011</v>
      </c>
      <c r="B3155" s="31" t="s">
        <v>4327</v>
      </c>
      <c r="C3155" s="31" t="s">
        <v>383</v>
      </c>
      <c r="D3155" s="31" t="s">
        <v>7719</v>
      </c>
      <c r="E3155" s="31" t="s">
        <v>2012</v>
      </c>
      <c r="F3155" s="31" t="s">
        <v>2017</v>
      </c>
      <c r="G3155" s="34" t="s">
        <v>2014</v>
      </c>
    </row>
    <row r="3156" spans="1:7" x14ac:dyDescent="0.25">
      <c r="A3156" s="31" t="s">
        <v>2011</v>
      </c>
      <c r="B3156" s="31" t="s">
        <v>4328</v>
      </c>
      <c r="C3156" s="31" t="s">
        <v>383</v>
      </c>
      <c r="D3156" s="31" t="s">
        <v>7720</v>
      </c>
      <c r="E3156" s="31" t="s">
        <v>2012</v>
      </c>
      <c r="F3156" s="31" t="s">
        <v>2013</v>
      </c>
    </row>
    <row r="3157" spans="1:7" x14ac:dyDescent="0.25">
      <c r="A3157" s="31" t="s">
        <v>2011</v>
      </c>
      <c r="B3157" s="31" t="s">
        <v>4329</v>
      </c>
      <c r="C3157" s="31" t="s">
        <v>383</v>
      </c>
      <c r="D3157" s="31" t="s">
        <v>7721</v>
      </c>
      <c r="E3157" s="31" t="s">
        <v>2012</v>
      </c>
      <c r="F3157" s="31" t="s">
        <v>2013</v>
      </c>
    </row>
    <row r="3158" spans="1:7" x14ac:dyDescent="0.25">
      <c r="A3158" s="31" t="s">
        <v>2011</v>
      </c>
      <c r="B3158" s="31" t="s">
        <v>4330</v>
      </c>
      <c r="C3158" s="31" t="s">
        <v>383</v>
      </c>
      <c r="D3158" s="31" t="s">
        <v>7722</v>
      </c>
      <c r="E3158" s="31" t="s">
        <v>2012</v>
      </c>
      <c r="F3158" s="31" t="s">
        <v>2017</v>
      </c>
      <c r="G3158" s="34" t="s">
        <v>2014</v>
      </c>
    </row>
    <row r="3159" spans="1:7" x14ac:dyDescent="0.25">
      <c r="A3159" s="31" t="s">
        <v>2011</v>
      </c>
      <c r="B3159" s="31" t="s">
        <v>4331</v>
      </c>
      <c r="C3159" s="31" t="s">
        <v>383</v>
      </c>
      <c r="D3159" s="31" t="s">
        <v>7723</v>
      </c>
      <c r="E3159" s="31" t="s">
        <v>2012</v>
      </c>
      <c r="F3159" s="31" t="s">
        <v>2013</v>
      </c>
    </row>
    <row r="3160" spans="1:7" x14ac:dyDescent="0.25">
      <c r="A3160" s="31" t="s">
        <v>2011</v>
      </c>
      <c r="B3160" s="31" t="s">
        <v>4332</v>
      </c>
      <c r="C3160" s="31" t="s">
        <v>383</v>
      </c>
      <c r="D3160" s="31" t="s">
        <v>7724</v>
      </c>
      <c r="E3160" s="31" t="s">
        <v>2012</v>
      </c>
      <c r="F3160" s="31" t="s">
        <v>2013</v>
      </c>
      <c r="G3160" s="34" t="s">
        <v>739</v>
      </c>
    </row>
    <row r="3161" spans="1:7" x14ac:dyDescent="0.25">
      <c r="A3161" s="31" t="s">
        <v>2011</v>
      </c>
      <c r="B3161" s="31" t="s">
        <v>994</v>
      </c>
      <c r="C3161" s="31" t="s">
        <v>383</v>
      </c>
      <c r="D3161" s="31" t="s">
        <v>7725</v>
      </c>
      <c r="E3161" s="31" t="s">
        <v>2012</v>
      </c>
      <c r="F3161" s="31" t="s">
        <v>2013</v>
      </c>
      <c r="G3161" s="34" t="s">
        <v>9786</v>
      </c>
    </row>
    <row r="3162" spans="1:7" x14ac:dyDescent="0.25">
      <c r="A3162" s="31" t="s">
        <v>2011</v>
      </c>
      <c r="B3162" s="31" t="s">
        <v>846</v>
      </c>
      <c r="C3162" s="31" t="s">
        <v>383</v>
      </c>
      <c r="D3162" s="31" t="s">
        <v>8993</v>
      </c>
      <c r="E3162" s="31" t="s">
        <v>2012</v>
      </c>
      <c r="F3162" s="31" t="s">
        <v>2028</v>
      </c>
    </row>
    <row r="3163" spans="1:7" x14ac:dyDescent="0.25">
      <c r="A3163" s="31" t="s">
        <v>2011</v>
      </c>
      <c r="B3163" s="31" t="s">
        <v>4333</v>
      </c>
      <c r="C3163" s="31" t="s">
        <v>383</v>
      </c>
      <c r="D3163" s="31" t="s">
        <v>7726</v>
      </c>
      <c r="E3163" s="31" t="s">
        <v>2012</v>
      </c>
      <c r="F3163" s="31" t="s">
        <v>2017</v>
      </c>
      <c r="G3163" s="34" t="s">
        <v>2014</v>
      </c>
    </row>
    <row r="3164" spans="1:7" ht="15" customHeight="1" x14ac:dyDescent="0.25">
      <c r="A3164" s="31" t="s">
        <v>2011</v>
      </c>
      <c r="B3164" s="31" t="s">
        <v>657</v>
      </c>
      <c r="C3164" s="31" t="s">
        <v>383</v>
      </c>
      <c r="D3164" s="31" t="s">
        <v>7727</v>
      </c>
      <c r="E3164" s="31" t="s">
        <v>2012</v>
      </c>
      <c r="F3164" s="31" t="s">
        <v>2018</v>
      </c>
    </row>
    <row r="3165" spans="1:7" x14ac:dyDescent="0.25">
      <c r="A3165" s="31" t="s">
        <v>2011</v>
      </c>
      <c r="B3165" s="31" t="s">
        <v>1614</v>
      </c>
      <c r="C3165" s="31" t="s">
        <v>383</v>
      </c>
      <c r="D3165" s="31" t="s">
        <v>7728</v>
      </c>
      <c r="E3165" s="31" t="s">
        <v>2012</v>
      </c>
      <c r="F3165" s="31" t="s">
        <v>2018</v>
      </c>
    </row>
    <row r="3166" spans="1:7" x14ac:dyDescent="0.25">
      <c r="A3166" s="31" t="s">
        <v>2011</v>
      </c>
      <c r="B3166" s="31" t="s">
        <v>658</v>
      </c>
      <c r="C3166" s="31" t="s">
        <v>383</v>
      </c>
      <c r="D3166" s="31" t="s">
        <v>7729</v>
      </c>
      <c r="E3166" s="31" t="s">
        <v>2012</v>
      </c>
      <c r="F3166" s="31" t="s">
        <v>2018</v>
      </c>
    </row>
    <row r="3167" spans="1:7" x14ac:dyDescent="0.25">
      <c r="A3167" s="31" t="s">
        <v>2011</v>
      </c>
      <c r="B3167" s="31" t="s">
        <v>4334</v>
      </c>
      <c r="C3167" s="31" t="s">
        <v>383</v>
      </c>
      <c r="D3167" s="31" t="s">
        <v>7730</v>
      </c>
      <c r="E3167" s="31" t="s">
        <v>2012</v>
      </c>
      <c r="F3167" s="31" t="s">
        <v>2017</v>
      </c>
      <c r="G3167" s="34" t="s">
        <v>2014</v>
      </c>
    </row>
    <row r="3168" spans="1:7" x14ac:dyDescent="0.25">
      <c r="A3168" s="31" t="s">
        <v>2011</v>
      </c>
      <c r="B3168" s="31" t="s">
        <v>537</v>
      </c>
      <c r="C3168" s="31" t="s">
        <v>383</v>
      </c>
      <c r="D3168" s="31" t="s">
        <v>8994</v>
      </c>
      <c r="E3168" s="31" t="s">
        <v>2012</v>
      </c>
      <c r="F3168" s="31" t="s">
        <v>2018</v>
      </c>
    </row>
    <row r="3169" spans="1:7" x14ac:dyDescent="0.25">
      <c r="A3169" s="31" t="s">
        <v>2011</v>
      </c>
      <c r="B3169" s="31" t="s">
        <v>920</v>
      </c>
      <c r="C3169" s="31" t="s">
        <v>383</v>
      </c>
      <c r="D3169" s="31" t="s">
        <v>7731</v>
      </c>
      <c r="E3169" s="31" t="s">
        <v>2012</v>
      </c>
      <c r="F3169" s="31" t="s">
        <v>2013</v>
      </c>
      <c r="G3169" s="34" t="s">
        <v>9787</v>
      </c>
    </row>
    <row r="3170" spans="1:7" x14ac:dyDescent="0.25">
      <c r="A3170" s="31" t="s">
        <v>2011</v>
      </c>
      <c r="B3170" s="31" t="s">
        <v>921</v>
      </c>
      <c r="C3170" s="31" t="s">
        <v>383</v>
      </c>
      <c r="D3170" s="31" t="s">
        <v>1178</v>
      </c>
      <c r="E3170" s="31" t="s">
        <v>2012</v>
      </c>
      <c r="F3170" s="31" t="s">
        <v>2013</v>
      </c>
      <c r="G3170" s="34" t="s">
        <v>9788</v>
      </c>
    </row>
    <row r="3171" spans="1:7" x14ac:dyDescent="0.25">
      <c r="A3171" s="31" t="s">
        <v>2011</v>
      </c>
      <c r="B3171" s="31" t="s">
        <v>922</v>
      </c>
      <c r="C3171" s="31" t="s">
        <v>383</v>
      </c>
      <c r="D3171" s="31" t="s">
        <v>1166</v>
      </c>
      <c r="E3171" s="31" t="s">
        <v>2012</v>
      </c>
      <c r="F3171" s="31" t="s">
        <v>2013</v>
      </c>
      <c r="G3171" s="34" t="s">
        <v>9789</v>
      </c>
    </row>
    <row r="3172" spans="1:7" x14ac:dyDescent="0.25">
      <c r="A3172" s="31" t="s">
        <v>2011</v>
      </c>
      <c r="B3172" s="31" t="s">
        <v>161</v>
      </c>
      <c r="C3172" s="31" t="s">
        <v>383</v>
      </c>
      <c r="D3172" s="31" t="s">
        <v>1131</v>
      </c>
      <c r="E3172" s="31" t="s">
        <v>2012</v>
      </c>
      <c r="F3172" s="31" t="s">
        <v>2013</v>
      </c>
      <c r="G3172" s="34" t="s">
        <v>9790</v>
      </c>
    </row>
    <row r="3173" spans="1:7" x14ac:dyDescent="0.25">
      <c r="A3173" s="31" t="s">
        <v>2011</v>
      </c>
      <c r="B3173" s="31" t="s">
        <v>923</v>
      </c>
      <c r="C3173" s="31" t="s">
        <v>383</v>
      </c>
      <c r="D3173" s="31" t="s">
        <v>1174</v>
      </c>
      <c r="E3173" s="31" t="s">
        <v>2012</v>
      </c>
      <c r="F3173" s="31" t="s">
        <v>2013</v>
      </c>
      <c r="G3173" s="34" t="s">
        <v>9791</v>
      </c>
    </row>
    <row r="3174" spans="1:7" x14ac:dyDescent="0.25">
      <c r="A3174" s="31" t="s">
        <v>2011</v>
      </c>
      <c r="B3174" s="31" t="s">
        <v>4335</v>
      </c>
      <c r="C3174" s="31" t="s">
        <v>383</v>
      </c>
      <c r="D3174" s="31" t="s">
        <v>7732</v>
      </c>
      <c r="E3174" s="31" t="s">
        <v>2012</v>
      </c>
      <c r="F3174" s="31" t="s">
        <v>2013</v>
      </c>
      <c r="G3174" s="34" t="s">
        <v>4336</v>
      </c>
    </row>
    <row r="3175" spans="1:7" x14ac:dyDescent="0.25">
      <c r="A3175" s="31" t="s">
        <v>2011</v>
      </c>
      <c r="B3175" s="31" t="s">
        <v>4337</v>
      </c>
      <c r="C3175" s="31" t="s">
        <v>383</v>
      </c>
      <c r="D3175" s="31" t="s">
        <v>7733</v>
      </c>
      <c r="E3175" s="31" t="s">
        <v>2012</v>
      </c>
      <c r="F3175" s="31" t="s">
        <v>2013</v>
      </c>
      <c r="G3175" s="34" t="s">
        <v>4338</v>
      </c>
    </row>
    <row r="3176" spans="1:7" x14ac:dyDescent="0.25">
      <c r="A3176" s="31" t="s">
        <v>2011</v>
      </c>
      <c r="B3176" s="31" t="s">
        <v>4339</v>
      </c>
      <c r="C3176" s="31" t="s">
        <v>383</v>
      </c>
      <c r="D3176" s="31" t="s">
        <v>7734</v>
      </c>
      <c r="E3176" s="31" t="s">
        <v>2012</v>
      </c>
      <c r="F3176" s="31" t="s">
        <v>2013</v>
      </c>
      <c r="G3176" s="34" t="s">
        <v>4340</v>
      </c>
    </row>
    <row r="3177" spans="1:7" x14ac:dyDescent="0.25">
      <c r="A3177" s="31" t="s">
        <v>2011</v>
      </c>
      <c r="B3177" s="31" t="s">
        <v>4341</v>
      </c>
      <c r="C3177" s="31" t="s">
        <v>383</v>
      </c>
      <c r="D3177" s="31" t="s">
        <v>7735</v>
      </c>
      <c r="E3177" s="31" t="s">
        <v>2012</v>
      </c>
      <c r="F3177" s="31" t="s">
        <v>2013</v>
      </c>
      <c r="G3177" s="34" t="s">
        <v>657</v>
      </c>
    </row>
    <row r="3178" spans="1:7" x14ac:dyDescent="0.25">
      <c r="A3178" s="31" t="s">
        <v>2011</v>
      </c>
      <c r="B3178" s="31" t="s">
        <v>4342</v>
      </c>
      <c r="C3178" s="31" t="s">
        <v>383</v>
      </c>
      <c r="D3178" s="31" t="s">
        <v>7736</v>
      </c>
      <c r="E3178" s="31" t="s">
        <v>2012</v>
      </c>
      <c r="F3178" s="31" t="s">
        <v>2013</v>
      </c>
    </row>
    <row r="3179" spans="1:7" x14ac:dyDescent="0.25">
      <c r="A3179" s="31" t="s">
        <v>2011</v>
      </c>
      <c r="B3179" s="31" t="s">
        <v>4343</v>
      </c>
      <c r="C3179" s="31" t="s">
        <v>383</v>
      </c>
      <c r="D3179" s="31" t="s">
        <v>7737</v>
      </c>
      <c r="E3179" s="31" t="s">
        <v>2012</v>
      </c>
      <c r="F3179" s="31" t="s">
        <v>2013</v>
      </c>
      <c r="G3179" s="34" t="s">
        <v>9792</v>
      </c>
    </row>
    <row r="3180" spans="1:7" x14ac:dyDescent="0.25">
      <c r="A3180" s="31" t="s">
        <v>2011</v>
      </c>
      <c r="B3180" s="31" t="s">
        <v>4344</v>
      </c>
      <c r="C3180" s="31" t="s">
        <v>383</v>
      </c>
      <c r="D3180" s="31" t="s">
        <v>7738</v>
      </c>
      <c r="E3180" s="31" t="s">
        <v>2012</v>
      </c>
      <c r="F3180" s="31" t="s">
        <v>2013</v>
      </c>
      <c r="G3180" s="34" t="s">
        <v>9793</v>
      </c>
    </row>
    <row r="3181" spans="1:7" x14ac:dyDescent="0.25">
      <c r="A3181" s="31" t="s">
        <v>2011</v>
      </c>
      <c r="B3181" s="31" t="s">
        <v>1615</v>
      </c>
      <c r="C3181" s="31" t="s">
        <v>383</v>
      </c>
      <c r="D3181" s="31" t="s">
        <v>9334</v>
      </c>
      <c r="E3181" s="31" t="s">
        <v>2012</v>
      </c>
      <c r="F3181" s="31" t="s">
        <v>2018</v>
      </c>
      <c r="G3181" s="34" t="s">
        <v>9278</v>
      </c>
    </row>
    <row r="3182" spans="1:7" x14ac:dyDescent="0.25">
      <c r="A3182" s="31" t="s">
        <v>2011</v>
      </c>
      <c r="B3182" s="31" t="s">
        <v>4345</v>
      </c>
      <c r="C3182" s="31" t="s">
        <v>383</v>
      </c>
      <c r="D3182" s="31" t="s">
        <v>7739</v>
      </c>
      <c r="E3182" s="31" t="s">
        <v>2012</v>
      </c>
      <c r="F3182" s="31" t="s">
        <v>2017</v>
      </c>
      <c r="G3182" s="34" t="s">
        <v>2014</v>
      </c>
    </row>
    <row r="3183" spans="1:7" x14ac:dyDescent="0.25">
      <c r="A3183" s="31" t="s">
        <v>2011</v>
      </c>
      <c r="B3183" s="31" t="s">
        <v>4346</v>
      </c>
      <c r="C3183" s="31" t="s">
        <v>383</v>
      </c>
      <c r="D3183" s="31" t="s">
        <v>7740</v>
      </c>
      <c r="E3183" s="31" t="s">
        <v>2012</v>
      </c>
      <c r="F3183" s="31" t="s">
        <v>2013</v>
      </c>
      <c r="G3183" s="34" t="s">
        <v>9794</v>
      </c>
    </row>
    <row r="3184" spans="1:7" x14ac:dyDescent="0.25">
      <c r="A3184" s="31" t="s">
        <v>2011</v>
      </c>
      <c r="B3184" s="31" t="s">
        <v>4347</v>
      </c>
      <c r="C3184" s="31" t="s">
        <v>383</v>
      </c>
      <c r="D3184" s="31" t="s">
        <v>7741</v>
      </c>
      <c r="E3184" s="31" t="s">
        <v>2012</v>
      </c>
      <c r="F3184" s="31" t="s">
        <v>2013</v>
      </c>
      <c r="G3184" s="34" t="s">
        <v>9795</v>
      </c>
    </row>
    <row r="3185" spans="1:7" x14ac:dyDescent="0.25">
      <c r="A3185" s="31" t="s">
        <v>2011</v>
      </c>
      <c r="B3185" s="31" t="s">
        <v>4348</v>
      </c>
      <c r="C3185" s="31" t="s">
        <v>383</v>
      </c>
      <c r="D3185" s="31" t="s">
        <v>7742</v>
      </c>
      <c r="E3185" s="31" t="s">
        <v>2012</v>
      </c>
      <c r="F3185" s="31" t="s">
        <v>2018</v>
      </c>
    </row>
    <row r="3186" spans="1:7" ht="15" customHeight="1" x14ac:dyDescent="0.25">
      <c r="A3186" s="31" t="s">
        <v>2011</v>
      </c>
      <c r="B3186" s="31" t="s">
        <v>4349</v>
      </c>
      <c r="C3186" s="31" t="s">
        <v>383</v>
      </c>
      <c r="D3186" s="31" t="s">
        <v>7743</v>
      </c>
      <c r="E3186" s="31" t="s">
        <v>2012</v>
      </c>
      <c r="F3186" s="31" t="s">
        <v>2017</v>
      </c>
      <c r="G3186" s="34" t="s">
        <v>2014</v>
      </c>
    </row>
    <row r="3187" spans="1:7" x14ac:dyDescent="0.25">
      <c r="A3187" s="31" t="s">
        <v>2011</v>
      </c>
      <c r="B3187" s="31" t="s">
        <v>924</v>
      </c>
      <c r="C3187" s="31" t="s">
        <v>383</v>
      </c>
      <c r="D3187" s="31" t="s">
        <v>1113</v>
      </c>
      <c r="E3187" s="31" t="s">
        <v>2012</v>
      </c>
      <c r="F3187" s="31" t="s">
        <v>2013</v>
      </c>
      <c r="G3187" s="34" t="s">
        <v>9796</v>
      </c>
    </row>
    <row r="3188" spans="1:7" x14ac:dyDescent="0.25">
      <c r="A3188" s="31" t="s">
        <v>2011</v>
      </c>
      <c r="B3188" s="31" t="s">
        <v>4350</v>
      </c>
      <c r="C3188" s="31" t="s">
        <v>383</v>
      </c>
      <c r="D3188" s="31" t="s">
        <v>9797</v>
      </c>
      <c r="E3188" s="31" t="s">
        <v>2012</v>
      </c>
      <c r="F3188" s="31" t="s">
        <v>2013</v>
      </c>
    </row>
    <row r="3189" spans="1:7" x14ac:dyDescent="0.25">
      <c r="A3189" s="31" t="s">
        <v>2011</v>
      </c>
      <c r="B3189" s="31" t="s">
        <v>4351</v>
      </c>
      <c r="C3189" s="31" t="s">
        <v>383</v>
      </c>
      <c r="D3189" s="31" t="s">
        <v>7744</v>
      </c>
      <c r="E3189" s="31" t="s">
        <v>2012</v>
      </c>
      <c r="F3189" s="31" t="s">
        <v>2013</v>
      </c>
      <c r="G3189" s="34" t="s">
        <v>677</v>
      </c>
    </row>
    <row r="3190" spans="1:7" x14ac:dyDescent="0.25">
      <c r="A3190" s="31" t="s">
        <v>2011</v>
      </c>
      <c r="B3190" s="31" t="s">
        <v>4352</v>
      </c>
      <c r="C3190" s="31" t="s">
        <v>383</v>
      </c>
      <c r="D3190" s="31" t="s">
        <v>7745</v>
      </c>
      <c r="E3190" s="31" t="s">
        <v>2012</v>
      </c>
      <c r="F3190" s="31" t="s">
        <v>2013</v>
      </c>
    </row>
    <row r="3191" spans="1:7" x14ac:dyDescent="0.25">
      <c r="A3191" s="31" t="s">
        <v>2011</v>
      </c>
      <c r="B3191" s="31" t="s">
        <v>4353</v>
      </c>
      <c r="C3191" s="31" t="s">
        <v>383</v>
      </c>
      <c r="D3191" s="31" t="s">
        <v>7746</v>
      </c>
      <c r="E3191" s="31" t="s">
        <v>2012</v>
      </c>
      <c r="F3191" s="31" t="s">
        <v>2013</v>
      </c>
    </row>
    <row r="3192" spans="1:7" x14ac:dyDescent="0.25">
      <c r="A3192" s="31" t="s">
        <v>2011</v>
      </c>
      <c r="B3192" s="31" t="s">
        <v>4354</v>
      </c>
      <c r="C3192" s="31" t="s">
        <v>383</v>
      </c>
      <c r="D3192" s="31" t="s">
        <v>7747</v>
      </c>
      <c r="E3192" s="31" t="s">
        <v>2012</v>
      </c>
      <c r="F3192" s="31" t="s">
        <v>2013</v>
      </c>
    </row>
    <row r="3193" spans="1:7" x14ac:dyDescent="0.25">
      <c r="A3193" s="31" t="s">
        <v>2011</v>
      </c>
      <c r="B3193" s="31" t="s">
        <v>4355</v>
      </c>
      <c r="C3193" s="31" t="s">
        <v>383</v>
      </c>
      <c r="D3193" s="31" t="s">
        <v>7748</v>
      </c>
      <c r="E3193" s="31" t="s">
        <v>2012</v>
      </c>
      <c r="F3193" s="31" t="s">
        <v>2013</v>
      </c>
      <c r="G3193" s="34" t="s">
        <v>9798</v>
      </c>
    </row>
    <row r="3194" spans="1:7" x14ac:dyDescent="0.25">
      <c r="A3194" s="31" t="s">
        <v>2011</v>
      </c>
      <c r="B3194" s="31" t="s">
        <v>4356</v>
      </c>
      <c r="C3194" s="31" t="s">
        <v>383</v>
      </c>
      <c r="D3194" s="31" t="s">
        <v>9180</v>
      </c>
      <c r="E3194" s="31" t="s">
        <v>2012</v>
      </c>
      <c r="F3194" s="31" t="s">
        <v>2017</v>
      </c>
      <c r="G3194" s="34" t="s">
        <v>2014</v>
      </c>
    </row>
    <row r="3195" spans="1:7" x14ac:dyDescent="0.25">
      <c r="A3195" s="31" t="s">
        <v>2011</v>
      </c>
      <c r="B3195" s="31" t="s">
        <v>4357</v>
      </c>
      <c r="C3195" s="31" t="s">
        <v>383</v>
      </c>
      <c r="D3195" s="31" t="s">
        <v>7749</v>
      </c>
      <c r="E3195" s="31" t="s">
        <v>2012</v>
      </c>
      <c r="F3195" s="31" t="s">
        <v>2013</v>
      </c>
    </row>
    <row r="3196" spans="1:7" x14ac:dyDescent="0.25">
      <c r="A3196" s="31" t="s">
        <v>2011</v>
      </c>
      <c r="B3196" s="31" t="s">
        <v>4358</v>
      </c>
      <c r="C3196" s="31" t="s">
        <v>383</v>
      </c>
      <c r="D3196" s="31" t="s">
        <v>7750</v>
      </c>
      <c r="E3196" s="31" t="s">
        <v>2012</v>
      </c>
      <c r="F3196" s="31" t="s">
        <v>2013</v>
      </c>
    </row>
    <row r="3197" spans="1:7" x14ac:dyDescent="0.25">
      <c r="A3197" s="31" t="s">
        <v>2011</v>
      </c>
      <c r="B3197" s="31" t="s">
        <v>4359</v>
      </c>
      <c r="C3197" s="31" t="s">
        <v>383</v>
      </c>
      <c r="D3197" s="31" t="s">
        <v>7751</v>
      </c>
      <c r="E3197" s="31" t="s">
        <v>2012</v>
      </c>
      <c r="F3197" s="31" t="s">
        <v>2013</v>
      </c>
    </row>
    <row r="3198" spans="1:7" x14ac:dyDescent="0.25">
      <c r="A3198" s="31" t="s">
        <v>2011</v>
      </c>
      <c r="B3198" s="31" t="s">
        <v>4360</v>
      </c>
      <c r="C3198" s="31" t="s">
        <v>383</v>
      </c>
      <c r="D3198" s="31" t="s">
        <v>7752</v>
      </c>
      <c r="E3198" s="31" t="s">
        <v>2012</v>
      </c>
      <c r="F3198" s="31" t="s">
        <v>2013</v>
      </c>
    </row>
    <row r="3199" spans="1:7" x14ac:dyDescent="0.25">
      <c r="A3199" s="31" t="s">
        <v>2011</v>
      </c>
      <c r="B3199" s="31" t="s">
        <v>4361</v>
      </c>
      <c r="C3199" s="31" t="s">
        <v>383</v>
      </c>
      <c r="D3199" s="31" t="s">
        <v>7753</v>
      </c>
      <c r="E3199" s="31" t="s">
        <v>2012</v>
      </c>
      <c r="F3199" s="31" t="s">
        <v>2013</v>
      </c>
    </row>
    <row r="3200" spans="1:7" x14ac:dyDescent="0.25">
      <c r="A3200" s="31" t="s">
        <v>2011</v>
      </c>
      <c r="B3200" s="31" t="s">
        <v>4362</v>
      </c>
      <c r="C3200" s="31" t="s">
        <v>383</v>
      </c>
      <c r="D3200" s="31" t="s">
        <v>7754</v>
      </c>
      <c r="E3200" s="31" t="s">
        <v>2012</v>
      </c>
      <c r="F3200" s="31" t="s">
        <v>2013</v>
      </c>
    </row>
    <row r="3201" spans="1:7" x14ac:dyDescent="0.25">
      <c r="A3201" s="31" t="s">
        <v>2011</v>
      </c>
      <c r="B3201" s="31" t="s">
        <v>538</v>
      </c>
      <c r="C3201" s="31" t="s">
        <v>383</v>
      </c>
      <c r="D3201" s="31" t="s">
        <v>7755</v>
      </c>
      <c r="E3201" s="31" t="s">
        <v>2012</v>
      </c>
      <c r="F3201" s="31" t="s">
        <v>2018</v>
      </c>
    </row>
    <row r="3202" spans="1:7" x14ac:dyDescent="0.25">
      <c r="A3202" s="31" t="s">
        <v>2011</v>
      </c>
      <c r="B3202" s="31" t="s">
        <v>4363</v>
      </c>
      <c r="C3202" s="31" t="s">
        <v>383</v>
      </c>
      <c r="D3202" s="31" t="s">
        <v>7756</v>
      </c>
      <c r="E3202" s="31" t="s">
        <v>2012</v>
      </c>
      <c r="F3202" s="31" t="s">
        <v>2013</v>
      </c>
    </row>
    <row r="3203" spans="1:7" x14ac:dyDescent="0.25">
      <c r="A3203" s="31" t="s">
        <v>2011</v>
      </c>
      <c r="B3203" s="31" t="s">
        <v>4364</v>
      </c>
      <c r="C3203" s="31" t="s">
        <v>383</v>
      </c>
      <c r="D3203" s="31" t="s">
        <v>7757</v>
      </c>
      <c r="E3203" s="31" t="s">
        <v>2012</v>
      </c>
      <c r="F3203" s="31" t="s">
        <v>2013</v>
      </c>
    </row>
    <row r="3204" spans="1:7" x14ac:dyDescent="0.25">
      <c r="A3204" s="31" t="s">
        <v>2011</v>
      </c>
      <c r="B3204" s="31" t="s">
        <v>4365</v>
      </c>
      <c r="C3204" s="31" t="s">
        <v>383</v>
      </c>
      <c r="D3204" s="31" t="s">
        <v>7758</v>
      </c>
      <c r="E3204" s="31" t="s">
        <v>2012</v>
      </c>
      <c r="F3204" s="31" t="s">
        <v>2013</v>
      </c>
    </row>
    <row r="3205" spans="1:7" x14ac:dyDescent="0.25">
      <c r="A3205" s="31" t="s">
        <v>2011</v>
      </c>
      <c r="B3205" s="31" t="s">
        <v>4366</v>
      </c>
      <c r="C3205" s="31" t="s">
        <v>383</v>
      </c>
      <c r="D3205" s="31" t="s">
        <v>7759</v>
      </c>
      <c r="E3205" s="31" t="s">
        <v>2012</v>
      </c>
      <c r="F3205" s="31" t="s">
        <v>2013</v>
      </c>
      <c r="G3205" s="34" t="s">
        <v>669</v>
      </c>
    </row>
    <row r="3206" spans="1:7" x14ac:dyDescent="0.25">
      <c r="A3206" s="31" t="s">
        <v>2011</v>
      </c>
      <c r="B3206" s="31" t="s">
        <v>4367</v>
      </c>
      <c r="C3206" s="31" t="s">
        <v>383</v>
      </c>
      <c r="D3206" s="31" t="s">
        <v>7760</v>
      </c>
      <c r="E3206" s="31" t="s">
        <v>2012</v>
      </c>
      <c r="F3206" s="31" t="s">
        <v>2013</v>
      </c>
      <c r="G3206" s="34" t="s">
        <v>843</v>
      </c>
    </row>
    <row r="3207" spans="1:7" x14ac:dyDescent="0.25">
      <c r="A3207" s="31" t="s">
        <v>2011</v>
      </c>
      <c r="B3207" s="31" t="s">
        <v>4368</v>
      </c>
      <c r="C3207" s="31" t="s">
        <v>383</v>
      </c>
      <c r="D3207" s="31" t="s">
        <v>7761</v>
      </c>
      <c r="E3207" s="31" t="s">
        <v>2012</v>
      </c>
      <c r="F3207" s="31" t="s">
        <v>2013</v>
      </c>
    </row>
    <row r="3208" spans="1:7" x14ac:dyDescent="0.25">
      <c r="A3208" s="31" t="s">
        <v>2011</v>
      </c>
      <c r="B3208" s="31" t="s">
        <v>274</v>
      </c>
      <c r="C3208" s="31" t="s">
        <v>383</v>
      </c>
      <c r="D3208" s="31" t="s">
        <v>1616</v>
      </c>
      <c r="E3208" s="31" t="s">
        <v>2012</v>
      </c>
      <c r="F3208" s="31" t="s">
        <v>2018</v>
      </c>
    </row>
    <row r="3209" spans="1:7" x14ac:dyDescent="0.25">
      <c r="A3209" s="31" t="s">
        <v>2011</v>
      </c>
      <c r="B3209" s="31" t="s">
        <v>4369</v>
      </c>
      <c r="C3209" s="31" t="s">
        <v>383</v>
      </c>
      <c r="D3209" s="31" t="s">
        <v>7762</v>
      </c>
      <c r="E3209" s="31" t="s">
        <v>2012</v>
      </c>
      <c r="F3209" s="31" t="s">
        <v>2013</v>
      </c>
    </row>
    <row r="3210" spans="1:7" x14ac:dyDescent="0.25">
      <c r="A3210" s="31" t="s">
        <v>2011</v>
      </c>
      <c r="B3210" s="31" t="s">
        <v>4370</v>
      </c>
      <c r="C3210" s="31" t="s">
        <v>383</v>
      </c>
      <c r="D3210" s="31" t="s">
        <v>7763</v>
      </c>
      <c r="E3210" s="31" t="s">
        <v>2012</v>
      </c>
      <c r="F3210" s="31" t="s">
        <v>2018</v>
      </c>
    </row>
    <row r="3211" spans="1:7" x14ac:dyDescent="0.25">
      <c r="A3211" s="31" t="s">
        <v>2011</v>
      </c>
      <c r="B3211" s="31" t="s">
        <v>539</v>
      </c>
      <c r="C3211" s="31" t="s">
        <v>383</v>
      </c>
      <c r="D3211" s="31" t="s">
        <v>9335</v>
      </c>
      <c r="E3211" s="31" t="s">
        <v>2012</v>
      </c>
      <c r="F3211" s="31" t="s">
        <v>2018</v>
      </c>
      <c r="G3211" s="34" t="s">
        <v>9255</v>
      </c>
    </row>
    <row r="3212" spans="1:7" x14ac:dyDescent="0.25">
      <c r="A3212" s="31" t="s">
        <v>2011</v>
      </c>
      <c r="B3212" s="31" t="s">
        <v>4371</v>
      </c>
      <c r="C3212" s="31" t="s">
        <v>383</v>
      </c>
      <c r="D3212" s="31" t="s">
        <v>9181</v>
      </c>
      <c r="E3212" s="31" t="s">
        <v>2012</v>
      </c>
      <c r="F3212" s="31" t="s">
        <v>2017</v>
      </c>
      <c r="G3212" s="34" t="s">
        <v>2014</v>
      </c>
    </row>
    <row r="3213" spans="1:7" x14ac:dyDescent="0.25">
      <c r="A3213" s="31" t="s">
        <v>2011</v>
      </c>
      <c r="B3213" s="31" t="s">
        <v>4372</v>
      </c>
      <c r="C3213" s="31" t="s">
        <v>383</v>
      </c>
      <c r="D3213" s="31" t="s">
        <v>9799</v>
      </c>
      <c r="E3213" s="31" t="s">
        <v>2012</v>
      </c>
      <c r="F3213" s="31" t="s">
        <v>2013</v>
      </c>
    </row>
    <row r="3214" spans="1:7" x14ac:dyDescent="0.25">
      <c r="A3214" s="31" t="s">
        <v>2011</v>
      </c>
      <c r="B3214" s="31" t="s">
        <v>4373</v>
      </c>
      <c r="C3214" s="31" t="s">
        <v>383</v>
      </c>
      <c r="D3214" s="31" t="s">
        <v>9182</v>
      </c>
      <c r="E3214" s="31" t="s">
        <v>2012</v>
      </c>
      <c r="F3214" s="31" t="s">
        <v>2015</v>
      </c>
      <c r="G3214" s="34" t="s">
        <v>2014</v>
      </c>
    </row>
    <row r="3215" spans="1:7" x14ac:dyDescent="0.25">
      <c r="A3215" s="31" t="s">
        <v>2011</v>
      </c>
      <c r="B3215" s="31" t="s">
        <v>4374</v>
      </c>
      <c r="C3215" s="31" t="s">
        <v>383</v>
      </c>
      <c r="D3215" s="31" t="s">
        <v>9183</v>
      </c>
      <c r="E3215" s="31" t="s">
        <v>2012</v>
      </c>
      <c r="F3215" s="31" t="s">
        <v>2017</v>
      </c>
      <c r="G3215" s="34" t="s">
        <v>2014</v>
      </c>
    </row>
    <row r="3216" spans="1:7" x14ac:dyDescent="0.25">
      <c r="A3216" s="31" t="s">
        <v>2011</v>
      </c>
      <c r="B3216" s="31" t="s">
        <v>4375</v>
      </c>
      <c r="C3216" s="31" t="s">
        <v>383</v>
      </c>
      <c r="D3216" s="31" t="s">
        <v>7764</v>
      </c>
      <c r="E3216" s="31" t="s">
        <v>2012</v>
      </c>
      <c r="F3216" s="31" t="s">
        <v>2013</v>
      </c>
    </row>
    <row r="3217" spans="1:7" x14ac:dyDescent="0.25">
      <c r="A3217" s="31" t="s">
        <v>2011</v>
      </c>
      <c r="B3217" s="31" t="s">
        <v>4376</v>
      </c>
      <c r="C3217" s="31" t="s">
        <v>383</v>
      </c>
      <c r="D3217" s="31" t="s">
        <v>7765</v>
      </c>
      <c r="E3217" s="31" t="s">
        <v>2012</v>
      </c>
      <c r="F3217" s="31" t="s">
        <v>2013</v>
      </c>
    </row>
    <row r="3218" spans="1:7" x14ac:dyDescent="0.25">
      <c r="A3218" s="31" t="s">
        <v>2011</v>
      </c>
      <c r="B3218" s="31" t="s">
        <v>4377</v>
      </c>
      <c r="C3218" s="31" t="s">
        <v>383</v>
      </c>
      <c r="D3218" s="31" t="s">
        <v>9184</v>
      </c>
      <c r="E3218" s="31" t="s">
        <v>2012</v>
      </c>
      <c r="F3218" s="31" t="s">
        <v>2017</v>
      </c>
      <c r="G3218" s="34" t="s">
        <v>2014</v>
      </c>
    </row>
    <row r="3219" spans="1:7" x14ac:dyDescent="0.25">
      <c r="A3219" s="31" t="s">
        <v>2011</v>
      </c>
      <c r="B3219" s="31" t="s">
        <v>4378</v>
      </c>
      <c r="C3219" s="31" t="s">
        <v>383</v>
      </c>
      <c r="D3219" s="31" t="s">
        <v>9185</v>
      </c>
      <c r="E3219" s="31" t="s">
        <v>2012</v>
      </c>
      <c r="F3219" s="31" t="s">
        <v>2017</v>
      </c>
      <c r="G3219" s="34" t="s">
        <v>2014</v>
      </c>
    </row>
    <row r="3220" spans="1:7" x14ac:dyDescent="0.25">
      <c r="A3220" s="31" t="s">
        <v>2011</v>
      </c>
      <c r="B3220" s="31" t="s">
        <v>4379</v>
      </c>
      <c r="C3220" s="31" t="s">
        <v>383</v>
      </c>
      <c r="D3220" s="31" t="s">
        <v>9186</v>
      </c>
      <c r="E3220" s="31" t="s">
        <v>2012</v>
      </c>
      <c r="F3220" s="31" t="s">
        <v>2017</v>
      </c>
      <c r="G3220" s="34" t="s">
        <v>2014</v>
      </c>
    </row>
    <row r="3221" spans="1:7" x14ac:dyDescent="0.25">
      <c r="A3221" s="31" t="s">
        <v>2011</v>
      </c>
      <c r="B3221" s="31" t="s">
        <v>4380</v>
      </c>
      <c r="C3221" s="31" t="s">
        <v>383</v>
      </c>
      <c r="D3221" s="31" t="s">
        <v>7766</v>
      </c>
      <c r="E3221" s="31" t="s">
        <v>2012</v>
      </c>
      <c r="F3221" s="31" t="s">
        <v>2013</v>
      </c>
      <c r="G3221" s="34" t="s">
        <v>797</v>
      </c>
    </row>
    <row r="3222" spans="1:7" x14ac:dyDescent="0.25">
      <c r="A3222" s="31" t="s">
        <v>2011</v>
      </c>
      <c r="B3222" s="31" t="s">
        <v>4381</v>
      </c>
      <c r="C3222" s="31" t="s">
        <v>383</v>
      </c>
      <c r="D3222" s="31" t="s">
        <v>9187</v>
      </c>
      <c r="E3222" s="31" t="s">
        <v>2012</v>
      </c>
      <c r="F3222" s="31" t="s">
        <v>2017</v>
      </c>
      <c r="G3222" s="34" t="s">
        <v>2014</v>
      </c>
    </row>
    <row r="3223" spans="1:7" x14ac:dyDescent="0.25">
      <c r="A3223" s="31" t="s">
        <v>2011</v>
      </c>
      <c r="B3223" s="31" t="s">
        <v>4382</v>
      </c>
      <c r="C3223" s="31" t="s">
        <v>383</v>
      </c>
      <c r="D3223" s="31" t="s">
        <v>9188</v>
      </c>
      <c r="E3223" s="31" t="s">
        <v>2012</v>
      </c>
      <c r="F3223" s="31" t="s">
        <v>2017</v>
      </c>
      <c r="G3223" s="34" t="s">
        <v>2014</v>
      </c>
    </row>
    <row r="3224" spans="1:7" x14ac:dyDescent="0.25">
      <c r="A3224" s="31" t="s">
        <v>2011</v>
      </c>
      <c r="B3224" s="31" t="s">
        <v>4383</v>
      </c>
      <c r="C3224" s="31" t="s">
        <v>383</v>
      </c>
      <c r="D3224" s="31" t="s">
        <v>9189</v>
      </c>
      <c r="E3224" s="31" t="s">
        <v>2012</v>
      </c>
      <c r="F3224" s="31" t="s">
        <v>2017</v>
      </c>
      <c r="G3224" s="34" t="s">
        <v>2014</v>
      </c>
    </row>
    <row r="3225" spans="1:7" x14ac:dyDescent="0.25">
      <c r="A3225" s="31" t="s">
        <v>2011</v>
      </c>
      <c r="B3225" s="31" t="s">
        <v>4384</v>
      </c>
      <c r="C3225" s="31" t="s">
        <v>383</v>
      </c>
      <c r="D3225" s="31" t="s">
        <v>9190</v>
      </c>
      <c r="E3225" s="31" t="s">
        <v>2012</v>
      </c>
      <c r="F3225" s="31" t="s">
        <v>2017</v>
      </c>
      <c r="G3225" s="34" t="s">
        <v>2014</v>
      </c>
    </row>
    <row r="3226" spans="1:7" x14ac:dyDescent="0.25">
      <c r="A3226" s="31" t="s">
        <v>2011</v>
      </c>
      <c r="B3226" s="31" t="s">
        <v>4385</v>
      </c>
      <c r="C3226" s="31" t="s">
        <v>383</v>
      </c>
      <c r="D3226" s="31" t="s">
        <v>7767</v>
      </c>
      <c r="E3226" s="31" t="s">
        <v>2012</v>
      </c>
      <c r="F3226" s="31" t="s">
        <v>2017</v>
      </c>
      <c r="G3226" s="34" t="s">
        <v>2014</v>
      </c>
    </row>
    <row r="3227" spans="1:7" x14ac:dyDescent="0.25">
      <c r="A3227" s="31" t="s">
        <v>2011</v>
      </c>
      <c r="B3227" s="31" t="s">
        <v>4386</v>
      </c>
      <c r="C3227" s="31" t="s">
        <v>383</v>
      </c>
      <c r="D3227" s="31" t="s">
        <v>9191</v>
      </c>
      <c r="E3227" s="31" t="s">
        <v>2012</v>
      </c>
      <c r="F3227" s="31" t="s">
        <v>2017</v>
      </c>
      <c r="G3227" s="34" t="s">
        <v>2014</v>
      </c>
    </row>
    <row r="3228" spans="1:7" x14ac:dyDescent="0.25">
      <c r="A3228" s="31" t="s">
        <v>2011</v>
      </c>
      <c r="B3228" s="31" t="s">
        <v>4387</v>
      </c>
      <c r="C3228" s="31" t="s">
        <v>383</v>
      </c>
      <c r="D3228" s="31" t="s">
        <v>7768</v>
      </c>
      <c r="E3228" s="31" t="s">
        <v>2012</v>
      </c>
      <c r="F3228" s="31" t="s">
        <v>2017</v>
      </c>
      <c r="G3228" s="34" t="s">
        <v>2014</v>
      </c>
    </row>
    <row r="3229" spans="1:7" x14ac:dyDescent="0.25">
      <c r="A3229" s="31" t="s">
        <v>2011</v>
      </c>
      <c r="B3229" s="31" t="s">
        <v>540</v>
      </c>
      <c r="C3229" s="31" t="s">
        <v>383</v>
      </c>
      <c r="D3229" s="31" t="s">
        <v>8995</v>
      </c>
      <c r="E3229" s="31" t="s">
        <v>2012</v>
      </c>
      <c r="F3229" s="31" t="s">
        <v>2018</v>
      </c>
    </row>
    <row r="3230" spans="1:7" x14ac:dyDescent="0.25">
      <c r="A3230" s="31" t="s">
        <v>2011</v>
      </c>
      <c r="B3230" s="31" t="s">
        <v>4388</v>
      </c>
      <c r="C3230" s="31" t="s">
        <v>383</v>
      </c>
      <c r="D3230" s="31" t="s">
        <v>7769</v>
      </c>
      <c r="E3230" s="31" t="s">
        <v>2012</v>
      </c>
      <c r="F3230" s="31" t="s">
        <v>2018</v>
      </c>
    </row>
    <row r="3231" spans="1:7" x14ac:dyDescent="0.25">
      <c r="A3231" s="31" t="s">
        <v>2011</v>
      </c>
      <c r="B3231" s="31" t="s">
        <v>1792</v>
      </c>
      <c r="C3231" s="31" t="s">
        <v>383</v>
      </c>
      <c r="D3231" s="31" t="s">
        <v>7770</v>
      </c>
      <c r="E3231" s="31" t="s">
        <v>2012</v>
      </c>
      <c r="F3231" s="31" t="s">
        <v>2018</v>
      </c>
    </row>
    <row r="3232" spans="1:7" x14ac:dyDescent="0.25">
      <c r="A3232" s="31" t="s">
        <v>2011</v>
      </c>
      <c r="B3232" s="31" t="s">
        <v>1617</v>
      </c>
      <c r="C3232" s="31" t="s">
        <v>383</v>
      </c>
      <c r="D3232" s="31" t="s">
        <v>7771</v>
      </c>
      <c r="E3232" s="31" t="s">
        <v>2012</v>
      </c>
      <c r="F3232" s="31" t="s">
        <v>2028</v>
      </c>
    </row>
    <row r="3233" spans="1:7" x14ac:dyDescent="0.25">
      <c r="A3233" s="31" t="s">
        <v>2011</v>
      </c>
      <c r="B3233" s="31" t="s">
        <v>4389</v>
      </c>
      <c r="C3233" s="31" t="s">
        <v>383</v>
      </c>
      <c r="D3233" s="31" t="s">
        <v>7772</v>
      </c>
      <c r="E3233" s="31" t="s">
        <v>2012</v>
      </c>
      <c r="F3233" s="31" t="s">
        <v>2015</v>
      </c>
      <c r="G3233" s="34" t="s">
        <v>2014</v>
      </c>
    </row>
    <row r="3234" spans="1:7" x14ac:dyDescent="0.25">
      <c r="A3234" s="31" t="s">
        <v>2011</v>
      </c>
      <c r="B3234" s="31" t="s">
        <v>681</v>
      </c>
      <c r="C3234" s="31" t="s">
        <v>383</v>
      </c>
      <c r="D3234" s="31" t="s">
        <v>7773</v>
      </c>
      <c r="E3234" s="31" t="s">
        <v>2012</v>
      </c>
      <c r="F3234" s="31" t="s">
        <v>2018</v>
      </c>
    </row>
    <row r="3235" spans="1:7" x14ac:dyDescent="0.25">
      <c r="A3235" s="31" t="s">
        <v>2011</v>
      </c>
      <c r="B3235" s="31" t="s">
        <v>4390</v>
      </c>
      <c r="C3235" s="31" t="s">
        <v>383</v>
      </c>
      <c r="D3235" s="31" t="s">
        <v>7774</v>
      </c>
      <c r="E3235" s="31" t="s">
        <v>2012</v>
      </c>
      <c r="F3235" s="31" t="s">
        <v>2018</v>
      </c>
    </row>
    <row r="3236" spans="1:7" x14ac:dyDescent="0.25">
      <c r="A3236" s="31" t="s">
        <v>2011</v>
      </c>
      <c r="B3236" s="31" t="s">
        <v>1618</v>
      </c>
      <c r="C3236" s="31" t="s">
        <v>383</v>
      </c>
      <c r="D3236" s="31" t="s">
        <v>8996</v>
      </c>
      <c r="E3236" s="31" t="s">
        <v>2012</v>
      </c>
      <c r="F3236" s="31" t="s">
        <v>2018</v>
      </c>
    </row>
    <row r="3237" spans="1:7" x14ac:dyDescent="0.25">
      <c r="A3237" s="31" t="s">
        <v>2011</v>
      </c>
      <c r="B3237" s="31" t="s">
        <v>3409</v>
      </c>
      <c r="C3237" s="31" t="s">
        <v>383</v>
      </c>
      <c r="D3237" s="31" t="s">
        <v>8997</v>
      </c>
      <c r="E3237" s="31" t="s">
        <v>2012</v>
      </c>
      <c r="F3237" s="31" t="s">
        <v>2018</v>
      </c>
    </row>
    <row r="3238" spans="1:7" x14ac:dyDescent="0.25">
      <c r="A3238" s="31" t="s">
        <v>2011</v>
      </c>
      <c r="B3238" s="31" t="s">
        <v>3033</v>
      </c>
      <c r="C3238" s="31" t="s">
        <v>383</v>
      </c>
      <c r="D3238" s="31" t="s">
        <v>7775</v>
      </c>
      <c r="E3238" s="31" t="s">
        <v>2012</v>
      </c>
      <c r="F3238" s="31" t="s">
        <v>2018</v>
      </c>
    </row>
    <row r="3239" spans="1:7" x14ac:dyDescent="0.25">
      <c r="A3239" s="31" t="s">
        <v>2011</v>
      </c>
      <c r="B3239" s="31" t="s">
        <v>4391</v>
      </c>
      <c r="C3239" s="31" t="s">
        <v>383</v>
      </c>
      <c r="D3239" s="31" t="s">
        <v>7776</v>
      </c>
      <c r="E3239" s="31" t="s">
        <v>2012</v>
      </c>
      <c r="F3239" s="31" t="s">
        <v>2018</v>
      </c>
    </row>
    <row r="3240" spans="1:7" x14ac:dyDescent="0.25">
      <c r="A3240" s="31" t="s">
        <v>2011</v>
      </c>
      <c r="B3240" s="31" t="s">
        <v>4392</v>
      </c>
      <c r="C3240" s="31" t="s">
        <v>383</v>
      </c>
      <c r="D3240" s="31" t="s">
        <v>9800</v>
      </c>
      <c r="E3240" s="31" t="s">
        <v>2012</v>
      </c>
      <c r="F3240" s="31" t="s">
        <v>2013</v>
      </c>
    </row>
    <row r="3241" spans="1:7" x14ac:dyDescent="0.25">
      <c r="A3241" s="31" t="s">
        <v>2011</v>
      </c>
      <c r="B3241" s="31" t="s">
        <v>4393</v>
      </c>
      <c r="C3241" s="31" t="s">
        <v>383</v>
      </c>
      <c r="D3241" s="31" t="s">
        <v>9336</v>
      </c>
      <c r="E3241" s="31" t="s">
        <v>2012</v>
      </c>
      <c r="F3241" s="31" t="s">
        <v>2018</v>
      </c>
      <c r="G3241" s="34" t="s">
        <v>9255</v>
      </c>
    </row>
    <row r="3242" spans="1:7" x14ac:dyDescent="0.25">
      <c r="A3242" s="31" t="s">
        <v>2011</v>
      </c>
      <c r="B3242" s="31" t="s">
        <v>4394</v>
      </c>
      <c r="C3242" s="31" t="s">
        <v>383</v>
      </c>
      <c r="D3242" s="31" t="s">
        <v>7777</v>
      </c>
      <c r="E3242" s="31" t="s">
        <v>2012</v>
      </c>
      <c r="F3242" s="31" t="s">
        <v>2018</v>
      </c>
    </row>
    <row r="3243" spans="1:7" x14ac:dyDescent="0.25">
      <c r="A3243" s="31" t="s">
        <v>2011</v>
      </c>
      <c r="B3243" s="31" t="s">
        <v>4395</v>
      </c>
      <c r="C3243" s="31" t="s">
        <v>383</v>
      </c>
      <c r="D3243" s="31" t="s">
        <v>7778</v>
      </c>
      <c r="E3243" s="31" t="s">
        <v>2012</v>
      </c>
      <c r="F3243" s="31" t="s">
        <v>2018</v>
      </c>
    </row>
    <row r="3244" spans="1:7" x14ac:dyDescent="0.25">
      <c r="A3244" s="31" t="s">
        <v>2011</v>
      </c>
      <c r="B3244" s="31" t="s">
        <v>1619</v>
      </c>
      <c r="C3244" s="31" t="s">
        <v>383</v>
      </c>
      <c r="D3244" s="31" t="s">
        <v>7779</v>
      </c>
      <c r="E3244" s="31" t="s">
        <v>2012</v>
      </c>
      <c r="F3244" s="31" t="s">
        <v>2018</v>
      </c>
    </row>
    <row r="3245" spans="1:7" x14ac:dyDescent="0.25">
      <c r="A3245" s="31" t="s">
        <v>2011</v>
      </c>
      <c r="B3245" s="31" t="s">
        <v>4396</v>
      </c>
      <c r="C3245" s="31" t="s">
        <v>383</v>
      </c>
      <c r="D3245" s="31" t="s">
        <v>7780</v>
      </c>
      <c r="E3245" s="31" t="s">
        <v>2012</v>
      </c>
      <c r="F3245" s="31" t="s">
        <v>2013</v>
      </c>
      <c r="G3245" s="34" t="s">
        <v>629</v>
      </c>
    </row>
    <row r="3246" spans="1:7" x14ac:dyDescent="0.25">
      <c r="A3246" s="31" t="s">
        <v>2011</v>
      </c>
      <c r="B3246" s="31" t="s">
        <v>995</v>
      </c>
      <c r="C3246" s="31" t="s">
        <v>383</v>
      </c>
      <c r="D3246" s="31" t="s">
        <v>7781</v>
      </c>
      <c r="E3246" s="31" t="s">
        <v>2012</v>
      </c>
      <c r="F3246" s="31" t="s">
        <v>2013</v>
      </c>
      <c r="G3246" s="34" t="s">
        <v>9801</v>
      </c>
    </row>
    <row r="3247" spans="1:7" x14ac:dyDescent="0.25">
      <c r="A3247" s="31" t="s">
        <v>2011</v>
      </c>
      <c r="B3247" s="31" t="s">
        <v>4397</v>
      </c>
      <c r="C3247" s="31" t="s">
        <v>383</v>
      </c>
      <c r="D3247" s="31" t="s">
        <v>7782</v>
      </c>
      <c r="E3247" s="31" t="s">
        <v>2012</v>
      </c>
      <c r="F3247" s="31" t="s">
        <v>2013</v>
      </c>
    </row>
    <row r="3248" spans="1:7" x14ac:dyDescent="0.25">
      <c r="A3248" s="31" t="s">
        <v>2011</v>
      </c>
      <c r="B3248" s="31" t="s">
        <v>4398</v>
      </c>
      <c r="C3248" s="31" t="s">
        <v>383</v>
      </c>
      <c r="D3248" s="31" t="s">
        <v>7783</v>
      </c>
      <c r="E3248" s="31" t="s">
        <v>2012</v>
      </c>
      <c r="F3248" s="31" t="s">
        <v>2013</v>
      </c>
    </row>
    <row r="3249" spans="1:6" x14ac:dyDescent="0.25">
      <c r="A3249" s="31" t="s">
        <v>2011</v>
      </c>
      <c r="B3249" s="31" t="s">
        <v>687</v>
      </c>
      <c r="C3249" s="31" t="s">
        <v>383</v>
      </c>
      <c r="D3249" s="31" t="s">
        <v>1392</v>
      </c>
      <c r="E3249" s="31" t="s">
        <v>2012</v>
      </c>
      <c r="F3249" s="31" t="s">
        <v>2018</v>
      </c>
    </row>
    <row r="3250" spans="1:6" x14ac:dyDescent="0.25">
      <c r="A3250" s="31" t="s">
        <v>2011</v>
      </c>
      <c r="B3250" s="31" t="s">
        <v>1620</v>
      </c>
      <c r="C3250" s="31" t="s">
        <v>383</v>
      </c>
      <c r="D3250" s="31" t="s">
        <v>8998</v>
      </c>
      <c r="E3250" s="31" t="s">
        <v>2012</v>
      </c>
      <c r="F3250" s="31" t="s">
        <v>2018</v>
      </c>
    </row>
    <row r="3251" spans="1:6" x14ac:dyDescent="0.25">
      <c r="A3251" s="31" t="s">
        <v>2011</v>
      </c>
      <c r="B3251" s="31" t="s">
        <v>4399</v>
      </c>
      <c r="C3251" s="31" t="s">
        <v>383</v>
      </c>
      <c r="D3251" s="31" t="s">
        <v>7784</v>
      </c>
      <c r="E3251" s="31" t="s">
        <v>2012</v>
      </c>
      <c r="F3251" s="31" t="s">
        <v>2013</v>
      </c>
    </row>
    <row r="3252" spans="1:6" x14ac:dyDescent="0.25">
      <c r="A3252" s="31" t="s">
        <v>2011</v>
      </c>
      <c r="B3252" s="31" t="s">
        <v>4400</v>
      </c>
      <c r="C3252" s="31" t="s">
        <v>383</v>
      </c>
      <c r="D3252" s="31" t="s">
        <v>7785</v>
      </c>
      <c r="E3252" s="31" t="s">
        <v>2012</v>
      </c>
      <c r="F3252" s="31" t="s">
        <v>2013</v>
      </c>
    </row>
    <row r="3253" spans="1:6" x14ac:dyDescent="0.25">
      <c r="A3253" s="31" t="s">
        <v>2011</v>
      </c>
      <c r="B3253" s="31" t="s">
        <v>4401</v>
      </c>
      <c r="C3253" s="31" t="s">
        <v>383</v>
      </c>
      <c r="D3253" s="31" t="s">
        <v>7786</v>
      </c>
      <c r="E3253" s="31" t="s">
        <v>2012</v>
      </c>
      <c r="F3253" s="31" t="s">
        <v>2013</v>
      </c>
    </row>
    <row r="3254" spans="1:6" x14ac:dyDescent="0.25">
      <c r="A3254" s="31" t="s">
        <v>2011</v>
      </c>
      <c r="B3254" s="31" t="s">
        <v>4402</v>
      </c>
      <c r="C3254" s="31" t="s">
        <v>383</v>
      </c>
      <c r="D3254" s="31" t="s">
        <v>7787</v>
      </c>
      <c r="E3254" s="31" t="s">
        <v>2012</v>
      </c>
      <c r="F3254" s="31" t="s">
        <v>2013</v>
      </c>
    </row>
    <row r="3255" spans="1:6" x14ac:dyDescent="0.25">
      <c r="A3255" s="31" t="s">
        <v>2011</v>
      </c>
      <c r="B3255" s="31" t="s">
        <v>4403</v>
      </c>
      <c r="C3255" s="31" t="s">
        <v>383</v>
      </c>
      <c r="D3255" s="31" t="s">
        <v>7788</v>
      </c>
      <c r="E3255" s="31" t="s">
        <v>2012</v>
      </c>
      <c r="F3255" s="31" t="s">
        <v>2013</v>
      </c>
    </row>
    <row r="3256" spans="1:6" x14ac:dyDescent="0.25">
      <c r="A3256" s="31" t="s">
        <v>2011</v>
      </c>
      <c r="B3256" s="31" t="s">
        <v>4404</v>
      </c>
      <c r="C3256" s="31" t="s">
        <v>383</v>
      </c>
      <c r="D3256" s="31" t="s">
        <v>7789</v>
      </c>
      <c r="E3256" s="31" t="s">
        <v>2012</v>
      </c>
      <c r="F3256" s="31" t="s">
        <v>2013</v>
      </c>
    </row>
    <row r="3257" spans="1:6" x14ac:dyDescent="0.25">
      <c r="A3257" s="31" t="s">
        <v>2011</v>
      </c>
      <c r="B3257" s="31" t="s">
        <v>4405</v>
      </c>
      <c r="C3257" s="31" t="s">
        <v>383</v>
      </c>
      <c r="D3257" s="31" t="s">
        <v>7790</v>
      </c>
      <c r="E3257" s="31" t="s">
        <v>2012</v>
      </c>
      <c r="F3257" s="31" t="s">
        <v>2013</v>
      </c>
    </row>
    <row r="3258" spans="1:6" x14ac:dyDescent="0.25">
      <c r="A3258" s="31" t="s">
        <v>2011</v>
      </c>
      <c r="B3258" s="31" t="s">
        <v>4406</v>
      </c>
      <c r="C3258" s="31" t="s">
        <v>383</v>
      </c>
      <c r="D3258" s="31" t="s">
        <v>7791</v>
      </c>
      <c r="E3258" s="31" t="s">
        <v>2012</v>
      </c>
      <c r="F3258" s="31" t="s">
        <v>2013</v>
      </c>
    </row>
    <row r="3259" spans="1:6" x14ac:dyDescent="0.25">
      <c r="A3259" s="31" t="s">
        <v>2011</v>
      </c>
      <c r="B3259" s="31" t="s">
        <v>4407</v>
      </c>
      <c r="C3259" s="31" t="s">
        <v>383</v>
      </c>
      <c r="D3259" s="31" t="s">
        <v>7792</v>
      </c>
      <c r="E3259" s="31" t="s">
        <v>2012</v>
      </c>
      <c r="F3259" s="31" t="s">
        <v>2013</v>
      </c>
    </row>
    <row r="3260" spans="1:6" x14ac:dyDescent="0.25">
      <c r="A3260" s="31" t="s">
        <v>2011</v>
      </c>
      <c r="B3260" s="31" t="s">
        <v>4408</v>
      </c>
      <c r="C3260" s="31" t="s">
        <v>383</v>
      </c>
      <c r="D3260" s="31" t="s">
        <v>7793</v>
      </c>
      <c r="E3260" s="31" t="s">
        <v>2012</v>
      </c>
      <c r="F3260" s="31" t="s">
        <v>2013</v>
      </c>
    </row>
    <row r="3261" spans="1:6" x14ac:dyDescent="0.25">
      <c r="A3261" s="31" t="s">
        <v>2011</v>
      </c>
      <c r="B3261" s="31" t="s">
        <v>4409</v>
      </c>
      <c r="C3261" s="31" t="s">
        <v>383</v>
      </c>
      <c r="D3261" s="31" t="s">
        <v>7794</v>
      </c>
      <c r="E3261" s="31" t="s">
        <v>2012</v>
      </c>
      <c r="F3261" s="31" t="s">
        <v>2013</v>
      </c>
    </row>
    <row r="3262" spans="1:6" x14ac:dyDescent="0.25">
      <c r="A3262" s="31" t="s">
        <v>2011</v>
      </c>
      <c r="B3262" s="31" t="s">
        <v>4410</v>
      </c>
      <c r="C3262" s="31" t="s">
        <v>383</v>
      </c>
      <c r="D3262" s="31" t="s">
        <v>7795</v>
      </c>
      <c r="E3262" s="31" t="s">
        <v>2012</v>
      </c>
      <c r="F3262" s="31" t="s">
        <v>2013</v>
      </c>
    </row>
    <row r="3263" spans="1:6" x14ac:dyDescent="0.25">
      <c r="A3263" s="31" t="s">
        <v>2011</v>
      </c>
      <c r="B3263" s="31" t="s">
        <v>4411</v>
      </c>
      <c r="C3263" s="31" t="s">
        <v>383</v>
      </c>
      <c r="D3263" s="31" t="s">
        <v>7796</v>
      </c>
      <c r="E3263" s="31" t="s">
        <v>2012</v>
      </c>
      <c r="F3263" s="31" t="s">
        <v>2013</v>
      </c>
    </row>
    <row r="3264" spans="1:6" x14ac:dyDescent="0.25">
      <c r="A3264" s="31" t="s">
        <v>2011</v>
      </c>
      <c r="B3264" s="31" t="s">
        <v>4412</v>
      </c>
      <c r="C3264" s="31" t="s">
        <v>383</v>
      </c>
      <c r="D3264" s="31" t="s">
        <v>7797</v>
      </c>
      <c r="E3264" s="31" t="s">
        <v>2012</v>
      </c>
      <c r="F3264" s="31" t="s">
        <v>2013</v>
      </c>
    </row>
    <row r="3265" spans="1:7" x14ac:dyDescent="0.25">
      <c r="A3265" s="31" t="s">
        <v>2011</v>
      </c>
      <c r="B3265" s="31" t="s">
        <v>4413</v>
      </c>
      <c r="C3265" s="31" t="s">
        <v>383</v>
      </c>
      <c r="D3265" s="31" t="s">
        <v>7798</v>
      </c>
      <c r="E3265" s="31" t="s">
        <v>2012</v>
      </c>
      <c r="F3265" s="31" t="s">
        <v>2013</v>
      </c>
    </row>
    <row r="3266" spans="1:7" x14ac:dyDescent="0.25">
      <c r="A3266" s="31" t="s">
        <v>2011</v>
      </c>
      <c r="B3266" s="31" t="s">
        <v>4414</v>
      </c>
      <c r="C3266" s="31" t="s">
        <v>383</v>
      </c>
      <c r="D3266" s="31" t="s">
        <v>7799</v>
      </c>
      <c r="E3266" s="31" t="s">
        <v>2012</v>
      </c>
      <c r="F3266" s="31" t="s">
        <v>2013</v>
      </c>
    </row>
    <row r="3267" spans="1:7" x14ac:dyDescent="0.25">
      <c r="A3267" s="31" t="s">
        <v>2011</v>
      </c>
      <c r="B3267" s="31" t="s">
        <v>4415</v>
      </c>
      <c r="C3267" s="31" t="s">
        <v>383</v>
      </c>
      <c r="D3267" s="31" t="s">
        <v>7800</v>
      </c>
      <c r="E3267" s="31" t="s">
        <v>2012</v>
      </c>
      <c r="F3267" s="31" t="s">
        <v>2013</v>
      </c>
      <c r="G3267" s="34" t="s">
        <v>4416</v>
      </c>
    </row>
    <row r="3268" spans="1:7" x14ac:dyDescent="0.25">
      <c r="A3268" s="31" t="s">
        <v>2011</v>
      </c>
      <c r="B3268" s="31" t="s">
        <v>4417</v>
      </c>
      <c r="C3268" s="31" t="s">
        <v>383</v>
      </c>
      <c r="D3268" s="31" t="s">
        <v>7801</v>
      </c>
      <c r="E3268" s="31" t="s">
        <v>2012</v>
      </c>
      <c r="F3268" s="31" t="s">
        <v>2013</v>
      </c>
    </row>
    <row r="3269" spans="1:7" x14ac:dyDescent="0.25">
      <c r="A3269" s="31" t="s">
        <v>2011</v>
      </c>
      <c r="B3269" s="31" t="s">
        <v>4418</v>
      </c>
      <c r="C3269" s="31" t="s">
        <v>383</v>
      </c>
      <c r="D3269" s="31" t="s">
        <v>8999</v>
      </c>
      <c r="E3269" s="31" t="s">
        <v>2012</v>
      </c>
      <c r="F3269" s="31" t="s">
        <v>2028</v>
      </c>
    </row>
    <row r="3270" spans="1:7" ht="15" customHeight="1" x14ac:dyDescent="0.25">
      <c r="A3270" s="31" t="s">
        <v>2011</v>
      </c>
      <c r="B3270" s="31" t="s">
        <v>4419</v>
      </c>
      <c r="C3270" s="31" t="s">
        <v>383</v>
      </c>
      <c r="D3270" s="31" t="s">
        <v>9192</v>
      </c>
      <c r="E3270" s="31" t="s">
        <v>2012</v>
      </c>
      <c r="F3270" s="31" t="s">
        <v>2017</v>
      </c>
      <c r="G3270" s="34" t="s">
        <v>2014</v>
      </c>
    </row>
    <row r="3271" spans="1:7" x14ac:dyDescent="0.25">
      <c r="A3271" s="31" t="s">
        <v>2011</v>
      </c>
      <c r="B3271" s="31" t="s">
        <v>4419</v>
      </c>
      <c r="C3271" s="31" t="s">
        <v>383</v>
      </c>
      <c r="D3271" s="31" t="s">
        <v>7802</v>
      </c>
      <c r="E3271" s="31" t="s">
        <v>2012</v>
      </c>
      <c r="F3271" s="31" t="s">
        <v>2013</v>
      </c>
    </row>
    <row r="3272" spans="1:7" x14ac:dyDescent="0.25">
      <c r="A3272" s="31" t="s">
        <v>2011</v>
      </c>
      <c r="B3272" s="31" t="s">
        <v>4420</v>
      </c>
      <c r="C3272" s="31" t="s">
        <v>383</v>
      </c>
      <c r="D3272" s="31" t="s">
        <v>7803</v>
      </c>
      <c r="E3272" s="31" t="s">
        <v>2012</v>
      </c>
      <c r="F3272" s="31" t="s">
        <v>2017</v>
      </c>
      <c r="G3272" s="34" t="s">
        <v>2014</v>
      </c>
    </row>
    <row r="3273" spans="1:7" x14ac:dyDescent="0.25">
      <c r="A3273" s="31" t="s">
        <v>2011</v>
      </c>
      <c r="B3273" s="31" t="s">
        <v>4421</v>
      </c>
      <c r="C3273" s="31" t="s">
        <v>383</v>
      </c>
      <c r="D3273" s="31" t="s">
        <v>7804</v>
      </c>
      <c r="E3273" s="31" t="s">
        <v>2012</v>
      </c>
      <c r="F3273" s="31" t="s">
        <v>2017</v>
      </c>
      <c r="G3273" s="34" t="s">
        <v>2014</v>
      </c>
    </row>
    <row r="3274" spans="1:7" x14ac:dyDescent="0.25">
      <c r="A3274" s="31" t="s">
        <v>2011</v>
      </c>
      <c r="B3274" s="31" t="s">
        <v>4422</v>
      </c>
      <c r="C3274" s="31" t="s">
        <v>383</v>
      </c>
      <c r="D3274" s="31" t="s">
        <v>7805</v>
      </c>
      <c r="E3274" s="31" t="s">
        <v>2012</v>
      </c>
      <c r="F3274" s="31" t="s">
        <v>2013</v>
      </c>
    </row>
    <row r="3275" spans="1:7" x14ac:dyDescent="0.25">
      <c r="A3275" s="31" t="s">
        <v>2011</v>
      </c>
      <c r="B3275" s="31" t="s">
        <v>4423</v>
      </c>
      <c r="C3275" s="31" t="s">
        <v>383</v>
      </c>
      <c r="D3275" s="31" t="s">
        <v>7806</v>
      </c>
      <c r="E3275" s="31" t="s">
        <v>2012</v>
      </c>
      <c r="F3275" s="31" t="s">
        <v>2017</v>
      </c>
      <c r="G3275" s="34" t="s">
        <v>2014</v>
      </c>
    </row>
    <row r="3276" spans="1:7" x14ac:dyDescent="0.25">
      <c r="A3276" s="31" t="s">
        <v>2011</v>
      </c>
      <c r="B3276" s="31" t="s">
        <v>4424</v>
      </c>
      <c r="C3276" s="31" t="s">
        <v>383</v>
      </c>
      <c r="D3276" s="31" t="s">
        <v>7807</v>
      </c>
      <c r="E3276" s="31" t="s">
        <v>2012</v>
      </c>
      <c r="F3276" s="31" t="s">
        <v>2013</v>
      </c>
    </row>
    <row r="3277" spans="1:7" x14ac:dyDescent="0.25">
      <c r="A3277" s="31" t="s">
        <v>2011</v>
      </c>
      <c r="B3277" s="31" t="s">
        <v>4425</v>
      </c>
      <c r="C3277" s="31" t="s">
        <v>383</v>
      </c>
      <c r="D3277" s="31" t="s">
        <v>7808</v>
      </c>
      <c r="E3277" s="31" t="s">
        <v>2012</v>
      </c>
      <c r="F3277" s="31" t="s">
        <v>2013</v>
      </c>
    </row>
    <row r="3278" spans="1:7" x14ac:dyDescent="0.25">
      <c r="A3278" s="31" t="s">
        <v>2011</v>
      </c>
      <c r="B3278" s="31" t="s">
        <v>4426</v>
      </c>
      <c r="C3278" s="31" t="s">
        <v>383</v>
      </c>
      <c r="D3278" s="31" t="s">
        <v>7809</v>
      </c>
      <c r="E3278" s="31" t="s">
        <v>2012</v>
      </c>
      <c r="F3278" s="31" t="s">
        <v>2013</v>
      </c>
    </row>
    <row r="3279" spans="1:7" x14ac:dyDescent="0.25">
      <c r="A3279" s="31" t="s">
        <v>2011</v>
      </c>
      <c r="B3279" s="31" t="s">
        <v>768</v>
      </c>
      <c r="C3279" s="31" t="s">
        <v>383</v>
      </c>
      <c r="D3279" s="31" t="s">
        <v>9000</v>
      </c>
      <c r="E3279" s="31" t="s">
        <v>2012</v>
      </c>
      <c r="F3279" s="31" t="s">
        <v>2028</v>
      </c>
    </row>
    <row r="3280" spans="1:7" x14ac:dyDescent="0.25">
      <c r="A3280" s="31" t="s">
        <v>2011</v>
      </c>
      <c r="B3280" s="31" t="s">
        <v>704</v>
      </c>
      <c r="C3280" s="31" t="s">
        <v>383</v>
      </c>
      <c r="D3280" s="31" t="s">
        <v>7810</v>
      </c>
      <c r="E3280" s="31" t="s">
        <v>2012</v>
      </c>
      <c r="F3280" s="31" t="s">
        <v>2018</v>
      </c>
    </row>
    <row r="3281" spans="1:7" x14ac:dyDescent="0.25">
      <c r="A3281" s="31" t="s">
        <v>2011</v>
      </c>
      <c r="B3281" s="31" t="s">
        <v>4427</v>
      </c>
      <c r="C3281" s="31" t="s">
        <v>383</v>
      </c>
      <c r="D3281" s="31" t="s">
        <v>7811</v>
      </c>
      <c r="E3281" s="31" t="s">
        <v>2012</v>
      </c>
      <c r="F3281" s="31" t="s">
        <v>2013</v>
      </c>
      <c r="G3281" s="34" t="s">
        <v>810</v>
      </c>
    </row>
    <row r="3282" spans="1:7" x14ac:dyDescent="0.25">
      <c r="A3282" s="31" t="s">
        <v>2011</v>
      </c>
      <c r="B3282" s="31" t="s">
        <v>4428</v>
      </c>
      <c r="C3282" s="31" t="s">
        <v>383</v>
      </c>
      <c r="D3282" s="31" t="s">
        <v>7812</v>
      </c>
      <c r="E3282" s="31" t="s">
        <v>2012</v>
      </c>
      <c r="F3282" s="31" t="s">
        <v>2013</v>
      </c>
    </row>
    <row r="3283" spans="1:7" x14ac:dyDescent="0.25">
      <c r="A3283" s="31" t="s">
        <v>2011</v>
      </c>
      <c r="B3283" s="31" t="s">
        <v>4429</v>
      </c>
      <c r="C3283" s="31" t="s">
        <v>383</v>
      </c>
      <c r="D3283" s="31" t="s">
        <v>7813</v>
      </c>
      <c r="E3283" s="31" t="s">
        <v>2012</v>
      </c>
      <c r="F3283" s="31" t="s">
        <v>2013</v>
      </c>
    </row>
    <row r="3284" spans="1:7" x14ac:dyDescent="0.25">
      <c r="A3284" s="31" t="s">
        <v>2011</v>
      </c>
      <c r="B3284" s="31" t="s">
        <v>4430</v>
      </c>
      <c r="C3284" s="31" t="s">
        <v>383</v>
      </c>
      <c r="D3284" s="31" t="s">
        <v>7814</v>
      </c>
      <c r="E3284" s="31" t="s">
        <v>2012</v>
      </c>
      <c r="F3284" s="31" t="s">
        <v>2018</v>
      </c>
    </row>
    <row r="3285" spans="1:7" x14ac:dyDescent="0.25">
      <c r="A3285" s="31" t="s">
        <v>2011</v>
      </c>
      <c r="B3285" s="31" t="s">
        <v>114</v>
      </c>
      <c r="C3285" s="31" t="s">
        <v>383</v>
      </c>
      <c r="D3285" s="31" t="s">
        <v>1040</v>
      </c>
      <c r="E3285" s="31" t="s">
        <v>2012</v>
      </c>
      <c r="F3285" s="31" t="s">
        <v>2013</v>
      </c>
      <c r="G3285" s="34" t="s">
        <v>9802</v>
      </c>
    </row>
    <row r="3286" spans="1:7" x14ac:dyDescent="0.25">
      <c r="A3286" s="31" t="s">
        <v>2011</v>
      </c>
      <c r="B3286" s="31" t="s">
        <v>4431</v>
      </c>
      <c r="C3286" s="31" t="s">
        <v>383</v>
      </c>
      <c r="D3286" s="31" t="s">
        <v>7815</v>
      </c>
      <c r="E3286" s="31" t="s">
        <v>2012</v>
      </c>
      <c r="F3286" s="31" t="s">
        <v>2013</v>
      </c>
      <c r="G3286" s="34" t="s">
        <v>730</v>
      </c>
    </row>
    <row r="3287" spans="1:7" x14ac:dyDescent="0.25">
      <c r="A3287" s="31" t="s">
        <v>2011</v>
      </c>
      <c r="B3287" s="31" t="s">
        <v>4432</v>
      </c>
      <c r="C3287" s="31" t="s">
        <v>383</v>
      </c>
      <c r="D3287" s="31" t="s">
        <v>7816</v>
      </c>
      <c r="E3287" s="31" t="s">
        <v>2012</v>
      </c>
      <c r="F3287" s="31" t="s">
        <v>2013</v>
      </c>
    </row>
    <row r="3288" spans="1:7" x14ac:dyDescent="0.25">
      <c r="A3288" s="31" t="s">
        <v>2011</v>
      </c>
      <c r="B3288" s="31" t="s">
        <v>4433</v>
      </c>
      <c r="C3288" s="31" t="s">
        <v>383</v>
      </c>
      <c r="D3288" s="31" t="s">
        <v>7817</v>
      </c>
      <c r="E3288" s="31" t="s">
        <v>2012</v>
      </c>
      <c r="F3288" s="31" t="s">
        <v>2013</v>
      </c>
      <c r="G3288" s="34" t="s">
        <v>660</v>
      </c>
    </row>
    <row r="3289" spans="1:7" x14ac:dyDescent="0.25">
      <c r="A3289" s="31" t="s">
        <v>2011</v>
      </c>
      <c r="B3289" s="31" t="s">
        <v>1754</v>
      </c>
      <c r="C3289" s="31" t="s">
        <v>383</v>
      </c>
      <c r="D3289" s="31" t="s">
        <v>7818</v>
      </c>
      <c r="E3289" s="31" t="s">
        <v>2012</v>
      </c>
      <c r="F3289" s="31" t="s">
        <v>2013</v>
      </c>
    </row>
    <row r="3290" spans="1:7" x14ac:dyDescent="0.25">
      <c r="A3290" s="31" t="s">
        <v>2011</v>
      </c>
      <c r="B3290" s="31" t="s">
        <v>1760</v>
      </c>
      <c r="C3290" s="31" t="s">
        <v>383</v>
      </c>
      <c r="D3290" s="31" t="s">
        <v>7819</v>
      </c>
      <c r="E3290" s="31" t="s">
        <v>2012</v>
      </c>
      <c r="F3290" s="31" t="s">
        <v>2013</v>
      </c>
    </row>
    <row r="3291" spans="1:7" x14ac:dyDescent="0.25">
      <c r="A3291" s="31" t="s">
        <v>2011</v>
      </c>
      <c r="B3291" s="31" t="s">
        <v>1739</v>
      </c>
      <c r="C3291" s="31" t="s">
        <v>383</v>
      </c>
      <c r="D3291" s="31" t="s">
        <v>7820</v>
      </c>
      <c r="E3291" s="31" t="s">
        <v>2012</v>
      </c>
      <c r="F3291" s="31" t="s">
        <v>2013</v>
      </c>
    </row>
    <row r="3292" spans="1:7" ht="15" customHeight="1" x14ac:dyDescent="0.25">
      <c r="A3292" s="31" t="s">
        <v>2011</v>
      </c>
      <c r="B3292" s="31" t="s">
        <v>4434</v>
      </c>
      <c r="C3292" s="31" t="s">
        <v>383</v>
      </c>
      <c r="D3292" s="31" t="s">
        <v>7821</v>
      </c>
      <c r="E3292" s="31" t="s">
        <v>2012</v>
      </c>
      <c r="F3292" s="31" t="s">
        <v>2013</v>
      </c>
    </row>
    <row r="3293" spans="1:7" x14ac:dyDescent="0.25">
      <c r="A3293" s="31" t="s">
        <v>2011</v>
      </c>
      <c r="B3293" s="31" t="s">
        <v>1751</v>
      </c>
      <c r="C3293" s="31" t="s">
        <v>383</v>
      </c>
      <c r="D3293" s="31" t="s">
        <v>7822</v>
      </c>
      <c r="E3293" s="31" t="s">
        <v>2012</v>
      </c>
      <c r="F3293" s="31" t="s">
        <v>2013</v>
      </c>
      <c r="G3293" s="34" t="s">
        <v>1626</v>
      </c>
    </row>
    <row r="3294" spans="1:7" x14ac:dyDescent="0.25">
      <c r="A3294" s="31" t="s">
        <v>2011</v>
      </c>
      <c r="B3294" s="31" t="s">
        <v>1737</v>
      </c>
      <c r="C3294" s="31" t="s">
        <v>383</v>
      </c>
      <c r="D3294" s="31" t="s">
        <v>7823</v>
      </c>
      <c r="E3294" s="31" t="s">
        <v>2012</v>
      </c>
      <c r="F3294" s="31" t="s">
        <v>2013</v>
      </c>
    </row>
    <row r="3295" spans="1:7" x14ac:dyDescent="0.25">
      <c r="A3295" s="31" t="s">
        <v>2011</v>
      </c>
      <c r="B3295" s="31" t="s">
        <v>1762</v>
      </c>
      <c r="C3295" s="31" t="s">
        <v>383</v>
      </c>
      <c r="D3295" s="31" t="s">
        <v>7824</v>
      </c>
      <c r="E3295" s="31" t="s">
        <v>2012</v>
      </c>
      <c r="F3295" s="31" t="s">
        <v>2013</v>
      </c>
    </row>
    <row r="3296" spans="1:7" x14ac:dyDescent="0.25">
      <c r="A3296" s="31" t="s">
        <v>2011</v>
      </c>
      <c r="B3296" s="31" t="s">
        <v>1747</v>
      </c>
      <c r="C3296" s="31" t="s">
        <v>383</v>
      </c>
      <c r="D3296" s="31" t="s">
        <v>7825</v>
      </c>
      <c r="E3296" s="31" t="s">
        <v>2012</v>
      </c>
      <c r="F3296" s="31" t="s">
        <v>2013</v>
      </c>
    </row>
    <row r="3297" spans="1:7" x14ac:dyDescent="0.25">
      <c r="A3297" s="31" t="s">
        <v>2011</v>
      </c>
      <c r="B3297" s="31" t="s">
        <v>1731</v>
      </c>
      <c r="C3297" s="31" t="s">
        <v>383</v>
      </c>
      <c r="D3297" s="31" t="s">
        <v>7826</v>
      </c>
      <c r="E3297" s="31" t="s">
        <v>2012</v>
      </c>
      <c r="F3297" s="31" t="s">
        <v>2013</v>
      </c>
    </row>
    <row r="3298" spans="1:7" x14ac:dyDescent="0.25">
      <c r="A3298" s="31" t="s">
        <v>2011</v>
      </c>
      <c r="B3298" s="31" t="s">
        <v>1759</v>
      </c>
      <c r="C3298" s="31" t="s">
        <v>383</v>
      </c>
      <c r="D3298" s="31" t="s">
        <v>7827</v>
      </c>
      <c r="E3298" s="31" t="s">
        <v>2012</v>
      </c>
      <c r="F3298" s="31" t="s">
        <v>2013</v>
      </c>
    </row>
    <row r="3299" spans="1:7" x14ac:dyDescent="0.25">
      <c r="A3299" s="31" t="s">
        <v>2011</v>
      </c>
      <c r="B3299" s="31" t="s">
        <v>1740</v>
      </c>
      <c r="C3299" s="31" t="s">
        <v>383</v>
      </c>
      <c r="D3299" s="31" t="s">
        <v>7828</v>
      </c>
      <c r="E3299" s="31" t="s">
        <v>2012</v>
      </c>
      <c r="F3299" s="31" t="s">
        <v>2013</v>
      </c>
    </row>
    <row r="3300" spans="1:7" x14ac:dyDescent="0.25">
      <c r="A3300" s="31" t="s">
        <v>2011</v>
      </c>
      <c r="B3300" s="31" t="s">
        <v>1752</v>
      </c>
      <c r="C3300" s="31" t="s">
        <v>383</v>
      </c>
      <c r="D3300" s="31" t="s">
        <v>7829</v>
      </c>
      <c r="E3300" s="31" t="s">
        <v>2012</v>
      </c>
      <c r="F3300" s="31" t="s">
        <v>2013</v>
      </c>
    </row>
    <row r="3301" spans="1:7" x14ac:dyDescent="0.25">
      <c r="A3301" s="31" t="s">
        <v>2011</v>
      </c>
      <c r="B3301" s="31" t="s">
        <v>1746</v>
      </c>
      <c r="C3301" s="31" t="s">
        <v>383</v>
      </c>
      <c r="D3301" s="31" t="s">
        <v>7830</v>
      </c>
      <c r="E3301" s="31" t="s">
        <v>2012</v>
      </c>
      <c r="F3301" s="31" t="s">
        <v>2013</v>
      </c>
      <c r="G3301" s="34" t="s">
        <v>1626</v>
      </c>
    </row>
    <row r="3302" spans="1:7" x14ac:dyDescent="0.25">
      <c r="A3302" s="31" t="s">
        <v>2011</v>
      </c>
      <c r="B3302" s="31" t="s">
        <v>1763</v>
      </c>
      <c r="C3302" s="31" t="s">
        <v>383</v>
      </c>
      <c r="D3302" s="31" t="s">
        <v>7831</v>
      </c>
      <c r="E3302" s="31" t="s">
        <v>2012</v>
      </c>
      <c r="F3302" s="31" t="s">
        <v>2013</v>
      </c>
    </row>
    <row r="3303" spans="1:7" x14ac:dyDescent="0.25">
      <c r="A3303" s="31" t="s">
        <v>2011</v>
      </c>
      <c r="B3303" s="31" t="s">
        <v>1734</v>
      </c>
      <c r="C3303" s="31" t="s">
        <v>383</v>
      </c>
      <c r="D3303" s="31" t="s">
        <v>7832</v>
      </c>
      <c r="E3303" s="31" t="s">
        <v>2012</v>
      </c>
      <c r="F3303" s="31" t="s">
        <v>2013</v>
      </c>
    </row>
    <row r="3304" spans="1:7" x14ac:dyDescent="0.25">
      <c r="A3304" s="31" t="s">
        <v>2011</v>
      </c>
      <c r="B3304" s="31" t="s">
        <v>1749</v>
      </c>
      <c r="C3304" s="31" t="s">
        <v>383</v>
      </c>
      <c r="D3304" s="31" t="s">
        <v>7833</v>
      </c>
      <c r="E3304" s="31" t="s">
        <v>2012</v>
      </c>
      <c r="F3304" s="31" t="s">
        <v>2013</v>
      </c>
    </row>
    <row r="3305" spans="1:7" x14ac:dyDescent="0.25">
      <c r="A3305" s="31" t="s">
        <v>2011</v>
      </c>
      <c r="B3305" s="31" t="s">
        <v>1755</v>
      </c>
      <c r="C3305" s="31" t="s">
        <v>383</v>
      </c>
      <c r="D3305" s="31" t="s">
        <v>7834</v>
      </c>
      <c r="E3305" s="31" t="s">
        <v>2012</v>
      </c>
      <c r="F3305" s="31" t="s">
        <v>2013</v>
      </c>
    </row>
    <row r="3306" spans="1:7" x14ac:dyDescent="0.25">
      <c r="A3306" s="31" t="s">
        <v>2011</v>
      </c>
      <c r="B3306" s="31" t="s">
        <v>1730</v>
      </c>
      <c r="C3306" s="31" t="s">
        <v>383</v>
      </c>
      <c r="D3306" s="31" t="s">
        <v>7835</v>
      </c>
      <c r="E3306" s="31" t="s">
        <v>2012</v>
      </c>
      <c r="F3306" s="31" t="s">
        <v>2013</v>
      </c>
    </row>
    <row r="3307" spans="1:7" x14ac:dyDescent="0.25">
      <c r="A3307" s="31" t="s">
        <v>2011</v>
      </c>
      <c r="B3307" s="31" t="s">
        <v>1750</v>
      </c>
      <c r="C3307" s="31" t="s">
        <v>383</v>
      </c>
      <c r="D3307" s="31" t="s">
        <v>7836</v>
      </c>
      <c r="E3307" s="31" t="s">
        <v>2012</v>
      </c>
      <c r="F3307" s="31" t="s">
        <v>2013</v>
      </c>
    </row>
    <row r="3308" spans="1:7" x14ac:dyDescent="0.25">
      <c r="A3308" s="31" t="s">
        <v>2011</v>
      </c>
      <c r="B3308" s="31" t="s">
        <v>1765</v>
      </c>
      <c r="C3308" s="31" t="s">
        <v>383</v>
      </c>
      <c r="D3308" s="31" t="s">
        <v>7837</v>
      </c>
      <c r="E3308" s="31" t="s">
        <v>2012</v>
      </c>
      <c r="F3308" s="31" t="s">
        <v>2013</v>
      </c>
    </row>
    <row r="3309" spans="1:7" x14ac:dyDescent="0.25">
      <c r="A3309" s="31" t="s">
        <v>2011</v>
      </c>
      <c r="B3309" s="31" t="s">
        <v>1745</v>
      </c>
      <c r="C3309" s="31" t="s">
        <v>383</v>
      </c>
      <c r="D3309" s="31" t="s">
        <v>7838</v>
      </c>
      <c r="E3309" s="31" t="s">
        <v>2012</v>
      </c>
      <c r="F3309" s="31" t="s">
        <v>2013</v>
      </c>
    </row>
    <row r="3310" spans="1:7" x14ac:dyDescent="0.25">
      <c r="A3310" s="31" t="s">
        <v>2011</v>
      </c>
      <c r="B3310" s="31" t="s">
        <v>1741</v>
      </c>
      <c r="C3310" s="31" t="s">
        <v>383</v>
      </c>
      <c r="D3310" s="31" t="s">
        <v>7839</v>
      </c>
      <c r="E3310" s="31" t="s">
        <v>2012</v>
      </c>
      <c r="F3310" s="31" t="s">
        <v>2013</v>
      </c>
      <c r="G3310" s="34" t="s">
        <v>1588</v>
      </c>
    </row>
    <row r="3311" spans="1:7" x14ac:dyDescent="0.25">
      <c r="A3311" s="31" t="s">
        <v>2011</v>
      </c>
      <c r="B3311" s="31" t="s">
        <v>1736</v>
      </c>
      <c r="C3311" s="31" t="s">
        <v>383</v>
      </c>
      <c r="D3311" s="31" t="s">
        <v>7840</v>
      </c>
      <c r="E3311" s="31" t="s">
        <v>2012</v>
      </c>
      <c r="F3311" s="31" t="s">
        <v>2013</v>
      </c>
      <c r="G3311" s="34" t="s">
        <v>1588</v>
      </c>
    </row>
    <row r="3312" spans="1:7" x14ac:dyDescent="0.25">
      <c r="A3312" s="31" t="s">
        <v>2011</v>
      </c>
      <c r="B3312" s="31" t="s">
        <v>1748</v>
      </c>
      <c r="C3312" s="31" t="s">
        <v>383</v>
      </c>
      <c r="D3312" s="31" t="s">
        <v>7841</v>
      </c>
      <c r="E3312" s="31" t="s">
        <v>2012</v>
      </c>
      <c r="F3312" s="31" t="s">
        <v>2013</v>
      </c>
    </row>
    <row r="3313" spans="1:7" x14ac:dyDescent="0.25">
      <c r="A3313" s="31" t="s">
        <v>2011</v>
      </c>
      <c r="B3313" s="31" t="s">
        <v>1757</v>
      </c>
      <c r="C3313" s="31" t="s">
        <v>383</v>
      </c>
      <c r="D3313" s="31" t="s">
        <v>7842</v>
      </c>
      <c r="E3313" s="31" t="s">
        <v>2012</v>
      </c>
      <c r="F3313" s="31" t="s">
        <v>2013</v>
      </c>
    </row>
    <row r="3314" spans="1:7" x14ac:dyDescent="0.25">
      <c r="A3314" s="31" t="s">
        <v>2011</v>
      </c>
      <c r="B3314" s="31" t="s">
        <v>1738</v>
      </c>
      <c r="C3314" s="31" t="s">
        <v>383</v>
      </c>
      <c r="D3314" s="31" t="s">
        <v>7843</v>
      </c>
      <c r="E3314" s="31" t="s">
        <v>2012</v>
      </c>
      <c r="F3314" s="31" t="s">
        <v>2013</v>
      </c>
    </row>
    <row r="3315" spans="1:7" x14ac:dyDescent="0.25">
      <c r="A3315" s="31" t="s">
        <v>2011</v>
      </c>
      <c r="B3315" s="31" t="s">
        <v>1742</v>
      </c>
      <c r="C3315" s="31" t="s">
        <v>383</v>
      </c>
      <c r="D3315" s="31" t="s">
        <v>7844</v>
      </c>
      <c r="E3315" s="31" t="s">
        <v>2012</v>
      </c>
      <c r="F3315" s="31" t="s">
        <v>2013</v>
      </c>
    </row>
    <row r="3316" spans="1:7" x14ac:dyDescent="0.25">
      <c r="A3316" s="31" t="s">
        <v>2011</v>
      </c>
      <c r="B3316" s="31" t="s">
        <v>1753</v>
      </c>
      <c r="C3316" s="31" t="s">
        <v>383</v>
      </c>
      <c r="D3316" s="31" t="s">
        <v>7845</v>
      </c>
      <c r="E3316" s="31" t="s">
        <v>2012</v>
      </c>
      <c r="F3316" s="31" t="s">
        <v>2013</v>
      </c>
    </row>
    <row r="3317" spans="1:7" x14ac:dyDescent="0.25">
      <c r="A3317" s="31" t="s">
        <v>2011</v>
      </c>
      <c r="B3317" s="31" t="s">
        <v>1743</v>
      </c>
      <c r="C3317" s="31" t="s">
        <v>383</v>
      </c>
      <c r="D3317" s="31" t="s">
        <v>7846</v>
      </c>
      <c r="E3317" s="31" t="s">
        <v>2012</v>
      </c>
      <c r="F3317" s="31" t="s">
        <v>2013</v>
      </c>
    </row>
    <row r="3318" spans="1:7" x14ac:dyDescent="0.25">
      <c r="A3318" s="31" t="s">
        <v>2011</v>
      </c>
      <c r="B3318" s="31" t="s">
        <v>1758</v>
      </c>
      <c r="C3318" s="31" t="s">
        <v>383</v>
      </c>
      <c r="D3318" s="31" t="s">
        <v>7847</v>
      </c>
      <c r="E3318" s="31" t="s">
        <v>2012</v>
      </c>
      <c r="F3318" s="31" t="s">
        <v>2013</v>
      </c>
      <c r="G3318" s="34" t="s">
        <v>1617</v>
      </c>
    </row>
    <row r="3319" spans="1:7" x14ac:dyDescent="0.25">
      <c r="A3319" s="31" t="s">
        <v>2011</v>
      </c>
      <c r="B3319" s="31" t="s">
        <v>1732</v>
      </c>
      <c r="C3319" s="31" t="s">
        <v>383</v>
      </c>
      <c r="D3319" s="31" t="s">
        <v>7848</v>
      </c>
      <c r="E3319" s="31" t="s">
        <v>2012</v>
      </c>
      <c r="F3319" s="31" t="s">
        <v>2013</v>
      </c>
    </row>
    <row r="3320" spans="1:7" x14ac:dyDescent="0.25">
      <c r="A3320" s="31" t="s">
        <v>2011</v>
      </c>
      <c r="B3320" s="31" t="s">
        <v>4435</v>
      </c>
      <c r="C3320" s="31" t="s">
        <v>383</v>
      </c>
      <c r="D3320" s="31" t="s">
        <v>7849</v>
      </c>
      <c r="E3320" s="31" t="s">
        <v>2012</v>
      </c>
      <c r="F3320" s="31" t="s">
        <v>2017</v>
      </c>
      <c r="G3320" s="34" t="s">
        <v>2014</v>
      </c>
    </row>
    <row r="3321" spans="1:7" x14ac:dyDescent="0.25">
      <c r="A3321" s="31" t="s">
        <v>2011</v>
      </c>
      <c r="B3321" s="31" t="s">
        <v>1756</v>
      </c>
      <c r="C3321" s="31" t="s">
        <v>383</v>
      </c>
      <c r="D3321" s="31" t="s">
        <v>7850</v>
      </c>
      <c r="E3321" s="31" t="s">
        <v>2012</v>
      </c>
      <c r="F3321" s="31" t="s">
        <v>2013</v>
      </c>
    </row>
    <row r="3322" spans="1:7" x14ac:dyDescent="0.25">
      <c r="A3322" s="31" t="s">
        <v>2011</v>
      </c>
      <c r="B3322" s="31" t="s">
        <v>1733</v>
      </c>
      <c r="C3322" s="31" t="s">
        <v>383</v>
      </c>
      <c r="D3322" s="31" t="s">
        <v>7851</v>
      </c>
      <c r="E3322" s="31" t="s">
        <v>2012</v>
      </c>
      <c r="F3322" s="31" t="s">
        <v>2013</v>
      </c>
    </row>
    <row r="3323" spans="1:7" x14ac:dyDescent="0.25">
      <c r="A3323" s="31" t="s">
        <v>2011</v>
      </c>
      <c r="B3323" s="31" t="s">
        <v>1764</v>
      </c>
      <c r="C3323" s="31" t="s">
        <v>383</v>
      </c>
      <c r="D3323" s="31" t="s">
        <v>7852</v>
      </c>
      <c r="E3323" s="31" t="s">
        <v>2012</v>
      </c>
      <c r="F3323" s="31" t="s">
        <v>2013</v>
      </c>
      <c r="G3323" s="34" t="s">
        <v>1617</v>
      </c>
    </row>
    <row r="3324" spans="1:7" x14ac:dyDescent="0.25">
      <c r="A3324" s="31" t="s">
        <v>2011</v>
      </c>
      <c r="B3324" s="31" t="s">
        <v>1744</v>
      </c>
      <c r="C3324" s="31" t="s">
        <v>383</v>
      </c>
      <c r="D3324" s="31" t="s">
        <v>7853</v>
      </c>
      <c r="E3324" s="31" t="s">
        <v>2012</v>
      </c>
      <c r="F3324" s="31" t="s">
        <v>2013</v>
      </c>
    </row>
    <row r="3325" spans="1:7" x14ac:dyDescent="0.25">
      <c r="A3325" s="31" t="s">
        <v>2011</v>
      </c>
      <c r="B3325" s="31" t="s">
        <v>1735</v>
      </c>
      <c r="C3325" s="31" t="s">
        <v>383</v>
      </c>
      <c r="D3325" s="31" t="s">
        <v>7854</v>
      </c>
      <c r="E3325" s="31" t="s">
        <v>2012</v>
      </c>
      <c r="F3325" s="31" t="s">
        <v>2013</v>
      </c>
    </row>
    <row r="3326" spans="1:7" ht="15" customHeight="1" x14ac:dyDescent="0.25">
      <c r="A3326" s="31" t="s">
        <v>2011</v>
      </c>
      <c r="B3326" s="31" t="s">
        <v>1761</v>
      </c>
      <c r="C3326" s="31" t="s">
        <v>383</v>
      </c>
      <c r="D3326" s="31" t="s">
        <v>7855</v>
      </c>
      <c r="E3326" s="31" t="s">
        <v>2012</v>
      </c>
      <c r="F3326" s="31" t="s">
        <v>2013</v>
      </c>
    </row>
    <row r="3327" spans="1:7" x14ac:dyDescent="0.25">
      <c r="A3327" s="31" t="s">
        <v>2011</v>
      </c>
      <c r="B3327" s="31" t="s">
        <v>4436</v>
      </c>
      <c r="C3327" s="31" t="s">
        <v>383</v>
      </c>
      <c r="D3327" s="31" t="s">
        <v>7856</v>
      </c>
      <c r="E3327" s="31" t="s">
        <v>2012</v>
      </c>
      <c r="F3327" s="31" t="s">
        <v>2013</v>
      </c>
    </row>
    <row r="3328" spans="1:7" x14ac:dyDescent="0.25">
      <c r="A3328" s="31" t="s">
        <v>2011</v>
      </c>
      <c r="B3328" s="31" t="s">
        <v>996</v>
      </c>
      <c r="C3328" s="31" t="s">
        <v>383</v>
      </c>
      <c r="D3328" s="31" t="s">
        <v>7857</v>
      </c>
      <c r="E3328" s="31" t="s">
        <v>2012</v>
      </c>
      <c r="F3328" s="31" t="s">
        <v>2013</v>
      </c>
      <c r="G3328" s="34" t="s">
        <v>4437</v>
      </c>
    </row>
    <row r="3329" spans="1:7" x14ac:dyDescent="0.25">
      <c r="A3329" s="31" t="s">
        <v>2011</v>
      </c>
      <c r="B3329" s="31" t="s">
        <v>4438</v>
      </c>
      <c r="C3329" s="31" t="s">
        <v>383</v>
      </c>
      <c r="D3329" s="31" t="s">
        <v>7858</v>
      </c>
      <c r="E3329" s="31" t="s">
        <v>2012</v>
      </c>
      <c r="F3329" s="31" t="s">
        <v>2013</v>
      </c>
    </row>
    <row r="3330" spans="1:7" x14ac:dyDescent="0.25">
      <c r="A3330" s="31" t="s">
        <v>2011</v>
      </c>
      <c r="B3330" s="31" t="s">
        <v>4439</v>
      </c>
      <c r="C3330" s="31" t="s">
        <v>383</v>
      </c>
      <c r="D3330" s="31" t="s">
        <v>7859</v>
      </c>
      <c r="E3330" s="31" t="s">
        <v>2012</v>
      </c>
      <c r="F3330" s="31" t="s">
        <v>2013</v>
      </c>
      <c r="G3330" s="34" t="s">
        <v>240</v>
      </c>
    </row>
    <row r="3331" spans="1:7" x14ac:dyDescent="0.25">
      <c r="A3331" s="31" t="s">
        <v>2011</v>
      </c>
      <c r="B3331" s="31" t="s">
        <v>4440</v>
      </c>
      <c r="C3331" s="31" t="s">
        <v>383</v>
      </c>
      <c r="D3331" s="31" t="s">
        <v>7860</v>
      </c>
      <c r="E3331" s="31" t="s">
        <v>2012</v>
      </c>
      <c r="F3331" s="31" t="s">
        <v>2013</v>
      </c>
      <c r="G3331" s="34" t="s">
        <v>95</v>
      </c>
    </row>
    <row r="3332" spans="1:7" x14ac:dyDescent="0.25">
      <c r="A3332" s="31" t="s">
        <v>2011</v>
      </c>
      <c r="B3332" s="31" t="s">
        <v>4441</v>
      </c>
      <c r="C3332" s="31" t="s">
        <v>383</v>
      </c>
      <c r="D3332" s="31" t="s">
        <v>7861</v>
      </c>
      <c r="E3332" s="31" t="s">
        <v>2012</v>
      </c>
      <c r="F3332" s="31" t="s">
        <v>2013</v>
      </c>
      <c r="G3332" s="34" t="s">
        <v>4442</v>
      </c>
    </row>
    <row r="3333" spans="1:7" x14ac:dyDescent="0.25">
      <c r="A3333" s="31" t="s">
        <v>2011</v>
      </c>
      <c r="B3333" s="31" t="s">
        <v>4443</v>
      </c>
      <c r="C3333" s="31" t="s">
        <v>383</v>
      </c>
      <c r="D3333" s="31" t="s">
        <v>7862</v>
      </c>
      <c r="E3333" s="31" t="s">
        <v>2012</v>
      </c>
      <c r="F3333" s="31" t="s">
        <v>2013</v>
      </c>
      <c r="G3333" s="34" t="s">
        <v>4444</v>
      </c>
    </row>
    <row r="3334" spans="1:7" x14ac:dyDescent="0.25">
      <c r="A3334" s="31" t="s">
        <v>2011</v>
      </c>
      <c r="B3334" s="31" t="s">
        <v>4445</v>
      </c>
      <c r="C3334" s="31" t="s">
        <v>383</v>
      </c>
      <c r="D3334" s="31" t="s">
        <v>7863</v>
      </c>
      <c r="E3334" s="31" t="s">
        <v>2012</v>
      </c>
      <c r="F3334" s="31" t="s">
        <v>2013</v>
      </c>
      <c r="G3334" s="34" t="s">
        <v>4446</v>
      </c>
    </row>
    <row r="3335" spans="1:7" x14ac:dyDescent="0.25">
      <c r="A3335" s="31" t="s">
        <v>2011</v>
      </c>
      <c r="B3335" s="31" t="s">
        <v>1621</v>
      </c>
      <c r="C3335" s="31" t="s">
        <v>383</v>
      </c>
      <c r="D3335" s="31" t="s">
        <v>1622</v>
      </c>
      <c r="E3335" s="31" t="s">
        <v>2012</v>
      </c>
      <c r="F3335" s="31" t="s">
        <v>2018</v>
      </c>
    </row>
    <row r="3336" spans="1:7" x14ac:dyDescent="0.25">
      <c r="A3336" s="31" t="s">
        <v>2011</v>
      </c>
      <c r="B3336" s="31" t="s">
        <v>4447</v>
      </c>
      <c r="C3336" s="31" t="s">
        <v>383</v>
      </c>
      <c r="D3336" s="31" t="s">
        <v>7864</v>
      </c>
      <c r="E3336" s="31" t="s">
        <v>2012</v>
      </c>
      <c r="F3336" s="31" t="s">
        <v>2013</v>
      </c>
      <c r="G3336" s="34" t="s">
        <v>4448</v>
      </c>
    </row>
    <row r="3337" spans="1:7" x14ac:dyDescent="0.25">
      <c r="A3337" s="31" t="s">
        <v>2011</v>
      </c>
      <c r="B3337" s="31" t="s">
        <v>4449</v>
      </c>
      <c r="C3337" s="31" t="s">
        <v>383</v>
      </c>
      <c r="D3337" s="31" t="s">
        <v>7865</v>
      </c>
      <c r="E3337" s="31" t="s">
        <v>2012</v>
      </c>
      <c r="F3337" s="31" t="s">
        <v>2013</v>
      </c>
      <c r="G3337" s="34" t="s">
        <v>640</v>
      </c>
    </row>
    <row r="3338" spans="1:7" x14ac:dyDescent="0.25">
      <c r="A3338" s="31" t="s">
        <v>2011</v>
      </c>
      <c r="B3338" s="31" t="s">
        <v>4450</v>
      </c>
      <c r="C3338" s="31" t="s">
        <v>383</v>
      </c>
      <c r="D3338" s="31" t="s">
        <v>7866</v>
      </c>
      <c r="E3338" s="31" t="s">
        <v>2012</v>
      </c>
      <c r="F3338" s="31" t="s">
        <v>2013</v>
      </c>
    </row>
    <row r="3339" spans="1:7" x14ac:dyDescent="0.25">
      <c r="A3339" s="31" t="s">
        <v>2011</v>
      </c>
      <c r="B3339" s="31" t="s">
        <v>4451</v>
      </c>
      <c r="C3339" s="31" t="s">
        <v>383</v>
      </c>
      <c r="D3339" s="31" t="s">
        <v>7867</v>
      </c>
      <c r="E3339" s="31" t="s">
        <v>2012</v>
      </c>
      <c r="F3339" s="31" t="s">
        <v>2013</v>
      </c>
    </row>
    <row r="3340" spans="1:7" x14ac:dyDescent="0.25">
      <c r="A3340" s="31" t="s">
        <v>2011</v>
      </c>
      <c r="B3340" s="31" t="s">
        <v>4452</v>
      </c>
      <c r="C3340" s="31" t="s">
        <v>383</v>
      </c>
      <c r="D3340" s="31" t="s">
        <v>7868</v>
      </c>
      <c r="E3340" s="31" t="s">
        <v>2012</v>
      </c>
      <c r="F3340" s="31" t="s">
        <v>2013</v>
      </c>
    </row>
    <row r="3341" spans="1:7" x14ac:dyDescent="0.25">
      <c r="A3341" s="31" t="s">
        <v>2011</v>
      </c>
      <c r="B3341" s="31" t="s">
        <v>4453</v>
      </c>
      <c r="C3341" s="31" t="s">
        <v>383</v>
      </c>
      <c r="D3341" s="31" t="s">
        <v>7869</v>
      </c>
      <c r="E3341" s="31" t="s">
        <v>2012</v>
      </c>
      <c r="F3341" s="31" t="s">
        <v>2013</v>
      </c>
      <c r="G3341" s="34" t="s">
        <v>9803</v>
      </c>
    </row>
    <row r="3342" spans="1:7" x14ac:dyDescent="0.25">
      <c r="A3342" s="31" t="s">
        <v>2011</v>
      </c>
      <c r="B3342" s="31" t="s">
        <v>4454</v>
      </c>
      <c r="C3342" s="31" t="s">
        <v>383</v>
      </c>
      <c r="D3342" s="31" t="s">
        <v>7870</v>
      </c>
      <c r="E3342" s="31" t="s">
        <v>2012</v>
      </c>
      <c r="F3342" s="31" t="s">
        <v>2013</v>
      </c>
      <c r="G3342" s="34" t="s">
        <v>755</v>
      </c>
    </row>
    <row r="3343" spans="1:7" x14ac:dyDescent="0.25">
      <c r="A3343" s="31" t="s">
        <v>2011</v>
      </c>
      <c r="B3343" s="31" t="s">
        <v>4455</v>
      </c>
      <c r="C3343" s="31" t="s">
        <v>383</v>
      </c>
      <c r="D3343" s="31" t="s">
        <v>7871</v>
      </c>
      <c r="E3343" s="31" t="s">
        <v>2012</v>
      </c>
      <c r="F3343" s="31" t="s">
        <v>2015</v>
      </c>
      <c r="G3343" s="34" t="s">
        <v>2014</v>
      </c>
    </row>
    <row r="3344" spans="1:7" x14ac:dyDescent="0.25">
      <c r="A3344" s="31" t="s">
        <v>2011</v>
      </c>
      <c r="B3344" s="31" t="s">
        <v>4455</v>
      </c>
      <c r="C3344" s="31" t="s">
        <v>383</v>
      </c>
      <c r="D3344" s="31" t="s">
        <v>7872</v>
      </c>
      <c r="E3344" s="31" t="s">
        <v>2012</v>
      </c>
      <c r="F3344" s="31" t="s">
        <v>2015</v>
      </c>
      <c r="G3344" s="34" t="s">
        <v>2032</v>
      </c>
    </row>
    <row r="3345" spans="1:7" ht="15" customHeight="1" x14ac:dyDescent="0.25">
      <c r="A3345" s="31" t="s">
        <v>2011</v>
      </c>
      <c r="B3345" s="31" t="s">
        <v>4456</v>
      </c>
      <c r="C3345" s="31" t="s">
        <v>383</v>
      </c>
      <c r="D3345" s="31" t="s">
        <v>7873</v>
      </c>
      <c r="E3345" s="31" t="s">
        <v>2012</v>
      </c>
      <c r="F3345" s="31" t="s">
        <v>2013</v>
      </c>
      <c r="G3345" s="34" t="s">
        <v>4457</v>
      </c>
    </row>
    <row r="3346" spans="1:7" x14ac:dyDescent="0.25">
      <c r="A3346" s="31" t="s">
        <v>2011</v>
      </c>
      <c r="B3346" s="31" t="s">
        <v>4458</v>
      </c>
      <c r="C3346" s="31" t="s">
        <v>383</v>
      </c>
      <c r="D3346" s="31" t="s">
        <v>7874</v>
      </c>
      <c r="E3346" s="31" t="s">
        <v>2012</v>
      </c>
      <c r="F3346" s="31" t="s">
        <v>2013</v>
      </c>
      <c r="G3346" s="34" t="s">
        <v>4459</v>
      </c>
    </row>
    <row r="3347" spans="1:7" x14ac:dyDescent="0.25">
      <c r="A3347" s="31" t="s">
        <v>2011</v>
      </c>
      <c r="B3347" s="31" t="s">
        <v>4460</v>
      </c>
      <c r="C3347" s="31" t="s">
        <v>383</v>
      </c>
      <c r="D3347" s="31" t="s">
        <v>7875</v>
      </c>
      <c r="E3347" s="31" t="s">
        <v>2012</v>
      </c>
      <c r="F3347" s="31" t="s">
        <v>2013</v>
      </c>
      <c r="G3347" s="34" t="s">
        <v>4461</v>
      </c>
    </row>
    <row r="3348" spans="1:7" x14ac:dyDescent="0.25">
      <c r="A3348" s="31" t="s">
        <v>2011</v>
      </c>
      <c r="B3348" s="31" t="s">
        <v>4462</v>
      </c>
      <c r="C3348" s="31" t="s">
        <v>383</v>
      </c>
      <c r="D3348" s="31" t="s">
        <v>7876</v>
      </c>
      <c r="E3348" s="31" t="s">
        <v>2012</v>
      </c>
      <c r="F3348" s="31" t="s">
        <v>2013</v>
      </c>
      <c r="G3348" s="34" t="s">
        <v>4463</v>
      </c>
    </row>
    <row r="3349" spans="1:7" x14ac:dyDescent="0.25">
      <c r="A3349" s="31" t="s">
        <v>2011</v>
      </c>
      <c r="B3349" s="31" t="s">
        <v>4464</v>
      </c>
      <c r="C3349" s="31" t="s">
        <v>383</v>
      </c>
      <c r="D3349" s="31" t="s">
        <v>7877</v>
      </c>
      <c r="E3349" s="31" t="s">
        <v>2012</v>
      </c>
      <c r="F3349" s="31" t="s">
        <v>2013</v>
      </c>
      <c r="G3349" s="34" t="s">
        <v>4465</v>
      </c>
    </row>
    <row r="3350" spans="1:7" x14ac:dyDescent="0.25">
      <c r="A3350" s="31" t="s">
        <v>2011</v>
      </c>
      <c r="B3350" s="31" t="s">
        <v>4466</v>
      </c>
      <c r="C3350" s="31" t="s">
        <v>383</v>
      </c>
      <c r="D3350" s="31" t="s">
        <v>7878</v>
      </c>
      <c r="E3350" s="31" t="s">
        <v>2012</v>
      </c>
      <c r="F3350" s="31" t="s">
        <v>2013</v>
      </c>
    </row>
    <row r="3351" spans="1:7" x14ac:dyDescent="0.25">
      <c r="A3351" s="31" t="s">
        <v>2011</v>
      </c>
      <c r="B3351" s="31" t="s">
        <v>3337</v>
      </c>
      <c r="C3351" s="31" t="s">
        <v>383</v>
      </c>
      <c r="D3351" s="31" t="s">
        <v>9001</v>
      </c>
      <c r="E3351" s="31" t="s">
        <v>2012</v>
      </c>
      <c r="F3351" s="31" t="s">
        <v>2028</v>
      </c>
    </row>
    <row r="3352" spans="1:7" x14ac:dyDescent="0.25">
      <c r="A3352" s="31" t="s">
        <v>2011</v>
      </c>
      <c r="B3352" s="31" t="s">
        <v>4467</v>
      </c>
      <c r="C3352" s="31" t="s">
        <v>383</v>
      </c>
      <c r="D3352" s="31" t="s">
        <v>7879</v>
      </c>
      <c r="E3352" s="31" t="s">
        <v>2012</v>
      </c>
      <c r="F3352" s="31" t="s">
        <v>2017</v>
      </c>
      <c r="G3352" s="34" t="s">
        <v>2014</v>
      </c>
    </row>
    <row r="3353" spans="1:7" ht="15" customHeight="1" x14ac:dyDescent="0.25">
      <c r="A3353" s="31" t="s">
        <v>2011</v>
      </c>
      <c r="B3353" s="31" t="s">
        <v>1623</v>
      </c>
      <c r="C3353" s="31" t="s">
        <v>383</v>
      </c>
      <c r="D3353" s="31" t="s">
        <v>7880</v>
      </c>
      <c r="E3353" s="31" t="s">
        <v>2012</v>
      </c>
      <c r="F3353" s="31" t="s">
        <v>2018</v>
      </c>
    </row>
    <row r="3354" spans="1:7" x14ac:dyDescent="0.25">
      <c r="A3354" s="31" t="s">
        <v>2011</v>
      </c>
      <c r="B3354" s="31" t="s">
        <v>4468</v>
      </c>
      <c r="C3354" s="31" t="s">
        <v>383</v>
      </c>
      <c r="D3354" s="31" t="s">
        <v>7881</v>
      </c>
      <c r="E3354" s="31" t="s">
        <v>2012</v>
      </c>
      <c r="F3354" s="31" t="s">
        <v>2017</v>
      </c>
      <c r="G3354" s="34" t="s">
        <v>2014</v>
      </c>
    </row>
    <row r="3355" spans="1:7" x14ac:dyDescent="0.25">
      <c r="A3355" s="31" t="s">
        <v>2011</v>
      </c>
      <c r="B3355" s="31" t="s">
        <v>4469</v>
      </c>
      <c r="C3355" s="31" t="s">
        <v>383</v>
      </c>
      <c r="D3355" s="31" t="s">
        <v>9193</v>
      </c>
      <c r="E3355" s="31" t="s">
        <v>2012</v>
      </c>
      <c r="F3355" s="31" t="s">
        <v>2017</v>
      </c>
      <c r="G3355" s="34" t="s">
        <v>2014</v>
      </c>
    </row>
    <row r="3356" spans="1:7" x14ac:dyDescent="0.25">
      <c r="A3356" s="31" t="s">
        <v>2011</v>
      </c>
      <c r="B3356" s="31" t="s">
        <v>4470</v>
      </c>
      <c r="C3356" s="31" t="s">
        <v>383</v>
      </c>
      <c r="D3356" s="31" t="s">
        <v>7882</v>
      </c>
      <c r="E3356" s="31" t="s">
        <v>2012</v>
      </c>
      <c r="F3356" s="31" t="s">
        <v>2013</v>
      </c>
    </row>
    <row r="3357" spans="1:7" x14ac:dyDescent="0.25">
      <c r="A3357" s="31" t="s">
        <v>2011</v>
      </c>
      <c r="B3357" s="31" t="s">
        <v>4471</v>
      </c>
      <c r="C3357" s="31" t="s">
        <v>383</v>
      </c>
      <c r="D3357" s="31" t="s">
        <v>7883</v>
      </c>
      <c r="E3357" s="31" t="s">
        <v>2012</v>
      </c>
      <c r="F3357" s="31" t="s">
        <v>2013</v>
      </c>
    </row>
    <row r="3358" spans="1:7" x14ac:dyDescent="0.25">
      <c r="A3358" s="31" t="s">
        <v>2011</v>
      </c>
      <c r="B3358" s="31" t="s">
        <v>4472</v>
      </c>
      <c r="C3358" s="31" t="s">
        <v>383</v>
      </c>
      <c r="D3358" s="31" t="s">
        <v>7884</v>
      </c>
      <c r="E3358" s="31" t="s">
        <v>2012</v>
      </c>
      <c r="F3358" s="31" t="s">
        <v>2013</v>
      </c>
    </row>
    <row r="3359" spans="1:7" ht="15" customHeight="1" x14ac:dyDescent="0.25">
      <c r="A3359" s="31" t="s">
        <v>2011</v>
      </c>
      <c r="B3359" s="31" t="s">
        <v>4473</v>
      </c>
      <c r="C3359" s="31" t="s">
        <v>383</v>
      </c>
      <c r="D3359" s="31" t="s">
        <v>7885</v>
      </c>
      <c r="E3359" s="31" t="s">
        <v>2012</v>
      </c>
      <c r="F3359" s="31" t="s">
        <v>2013</v>
      </c>
    </row>
    <row r="3360" spans="1:7" ht="15" customHeight="1" x14ac:dyDescent="0.25">
      <c r="A3360" s="31" t="s">
        <v>2011</v>
      </c>
      <c r="B3360" s="31" t="s">
        <v>4474</v>
      </c>
      <c r="C3360" s="31" t="s">
        <v>383</v>
      </c>
      <c r="D3360" s="31" t="s">
        <v>7886</v>
      </c>
      <c r="E3360" s="31" t="s">
        <v>2012</v>
      </c>
      <c r="F3360" s="31" t="s">
        <v>2013</v>
      </c>
    </row>
    <row r="3361" spans="1:7" x14ac:dyDescent="0.25">
      <c r="A3361" s="31" t="s">
        <v>2011</v>
      </c>
      <c r="B3361" s="31" t="s">
        <v>4475</v>
      </c>
      <c r="C3361" s="31" t="s">
        <v>383</v>
      </c>
      <c r="D3361" s="31" t="s">
        <v>7887</v>
      </c>
      <c r="E3361" s="31" t="s">
        <v>2012</v>
      </c>
      <c r="F3361" s="31" t="s">
        <v>2013</v>
      </c>
    </row>
    <row r="3362" spans="1:7" x14ac:dyDescent="0.25">
      <c r="A3362" s="31" t="s">
        <v>2011</v>
      </c>
      <c r="B3362" s="31" t="s">
        <v>4476</v>
      </c>
      <c r="C3362" s="31" t="s">
        <v>383</v>
      </c>
      <c r="D3362" s="31" t="s">
        <v>7888</v>
      </c>
      <c r="E3362" s="31" t="s">
        <v>2012</v>
      </c>
      <c r="F3362" s="31" t="s">
        <v>2017</v>
      </c>
      <c r="G3362" s="34" t="s">
        <v>2014</v>
      </c>
    </row>
    <row r="3363" spans="1:7" x14ac:dyDescent="0.25">
      <c r="A3363" s="31" t="s">
        <v>2011</v>
      </c>
      <c r="B3363" s="31" t="s">
        <v>4477</v>
      </c>
      <c r="C3363" s="31" t="s">
        <v>383</v>
      </c>
      <c r="D3363" s="31" t="s">
        <v>7889</v>
      </c>
      <c r="E3363" s="31" t="s">
        <v>2012</v>
      </c>
      <c r="F3363" s="31" t="s">
        <v>2013</v>
      </c>
    </row>
    <row r="3364" spans="1:7" x14ac:dyDescent="0.25">
      <c r="A3364" s="31" t="s">
        <v>2011</v>
      </c>
      <c r="B3364" s="31" t="s">
        <v>4478</v>
      </c>
      <c r="C3364" s="31" t="s">
        <v>383</v>
      </c>
      <c r="D3364" s="31" t="s">
        <v>7890</v>
      </c>
      <c r="E3364" s="31" t="s">
        <v>2012</v>
      </c>
      <c r="F3364" s="31" t="s">
        <v>2013</v>
      </c>
    </row>
    <row r="3365" spans="1:7" x14ac:dyDescent="0.25">
      <c r="A3365" s="31" t="s">
        <v>2011</v>
      </c>
      <c r="B3365" s="31" t="s">
        <v>4479</v>
      </c>
      <c r="C3365" s="31" t="s">
        <v>383</v>
      </c>
      <c r="D3365" s="31" t="s">
        <v>9002</v>
      </c>
      <c r="E3365" s="31" t="s">
        <v>2012</v>
      </c>
      <c r="F3365" s="31" t="s">
        <v>2018</v>
      </c>
    </row>
    <row r="3366" spans="1:7" x14ac:dyDescent="0.25">
      <c r="A3366" s="31" t="s">
        <v>2011</v>
      </c>
      <c r="B3366" s="31" t="s">
        <v>4480</v>
      </c>
      <c r="C3366" s="31" t="s">
        <v>383</v>
      </c>
      <c r="D3366" s="31" t="s">
        <v>7891</v>
      </c>
      <c r="E3366" s="31" t="s">
        <v>2012</v>
      </c>
      <c r="F3366" s="31" t="s">
        <v>2013</v>
      </c>
    </row>
    <row r="3367" spans="1:7" x14ac:dyDescent="0.25">
      <c r="A3367" s="31" t="s">
        <v>2011</v>
      </c>
      <c r="B3367" s="31" t="s">
        <v>4481</v>
      </c>
      <c r="C3367" s="31" t="s">
        <v>383</v>
      </c>
      <c r="D3367" s="31" t="s">
        <v>7892</v>
      </c>
      <c r="E3367" s="31" t="s">
        <v>2012</v>
      </c>
      <c r="F3367" s="31" t="s">
        <v>2017</v>
      </c>
      <c r="G3367" s="34" t="s">
        <v>2014</v>
      </c>
    </row>
    <row r="3368" spans="1:7" x14ac:dyDescent="0.25">
      <c r="A3368" s="31" t="s">
        <v>2011</v>
      </c>
      <c r="B3368" s="31" t="s">
        <v>4482</v>
      </c>
      <c r="C3368" s="31" t="s">
        <v>383</v>
      </c>
      <c r="D3368" s="31" t="s">
        <v>7893</v>
      </c>
      <c r="E3368" s="31" t="s">
        <v>2012</v>
      </c>
      <c r="F3368" s="31" t="s">
        <v>2018</v>
      </c>
    </row>
    <row r="3369" spans="1:7" x14ac:dyDescent="0.25">
      <c r="A3369" s="31" t="s">
        <v>2011</v>
      </c>
      <c r="B3369" s="31" t="s">
        <v>769</v>
      </c>
      <c r="C3369" s="31" t="s">
        <v>383</v>
      </c>
      <c r="D3369" s="31" t="s">
        <v>9003</v>
      </c>
      <c r="E3369" s="31" t="s">
        <v>2012</v>
      </c>
      <c r="F3369" s="31" t="s">
        <v>2028</v>
      </c>
    </row>
    <row r="3370" spans="1:7" x14ac:dyDescent="0.25">
      <c r="A3370" s="31" t="s">
        <v>2011</v>
      </c>
      <c r="B3370" s="31" t="s">
        <v>847</v>
      </c>
      <c r="C3370" s="31" t="s">
        <v>383</v>
      </c>
      <c r="D3370" s="31" t="s">
        <v>9004</v>
      </c>
      <c r="E3370" s="31" t="s">
        <v>2012</v>
      </c>
      <c r="F3370" s="31" t="s">
        <v>2028</v>
      </c>
    </row>
    <row r="3371" spans="1:7" x14ac:dyDescent="0.25">
      <c r="A3371" s="31" t="s">
        <v>2011</v>
      </c>
      <c r="B3371" s="31" t="s">
        <v>4483</v>
      </c>
      <c r="C3371" s="31" t="s">
        <v>383</v>
      </c>
      <c r="D3371" s="31" t="s">
        <v>7894</v>
      </c>
      <c r="E3371" s="31" t="s">
        <v>2012</v>
      </c>
      <c r="F3371" s="31" t="s">
        <v>2013</v>
      </c>
      <c r="G3371" s="34" t="s">
        <v>794</v>
      </c>
    </row>
    <row r="3372" spans="1:7" x14ac:dyDescent="0.25">
      <c r="A3372" s="31" t="s">
        <v>2011</v>
      </c>
      <c r="B3372" s="31" t="s">
        <v>4484</v>
      </c>
      <c r="C3372" s="31" t="s">
        <v>383</v>
      </c>
      <c r="D3372" s="31" t="s">
        <v>7895</v>
      </c>
      <c r="E3372" s="31" t="s">
        <v>2012</v>
      </c>
      <c r="F3372" s="31" t="s">
        <v>2013</v>
      </c>
      <c r="G3372" s="34" t="s">
        <v>1534</v>
      </c>
    </row>
    <row r="3373" spans="1:7" x14ac:dyDescent="0.25">
      <c r="A3373" s="31" t="s">
        <v>2011</v>
      </c>
      <c r="B3373" s="31" t="s">
        <v>1624</v>
      </c>
      <c r="C3373" s="31" t="s">
        <v>383</v>
      </c>
      <c r="D3373" s="31" t="s">
        <v>9005</v>
      </c>
      <c r="E3373" s="31" t="s">
        <v>2012</v>
      </c>
      <c r="F3373" s="31" t="s">
        <v>2018</v>
      </c>
    </row>
    <row r="3374" spans="1:7" x14ac:dyDescent="0.25">
      <c r="A3374" s="31" t="s">
        <v>2011</v>
      </c>
      <c r="B3374" s="31" t="s">
        <v>1954</v>
      </c>
      <c r="C3374" s="31" t="s">
        <v>383</v>
      </c>
      <c r="D3374" s="31" t="s">
        <v>7896</v>
      </c>
      <c r="E3374" s="31" t="s">
        <v>2012</v>
      </c>
      <c r="F3374" s="31" t="s">
        <v>2018</v>
      </c>
    </row>
    <row r="3375" spans="1:7" x14ac:dyDescent="0.25">
      <c r="A3375" s="31" t="s">
        <v>2011</v>
      </c>
      <c r="B3375" s="31" t="s">
        <v>4485</v>
      </c>
      <c r="C3375" s="31" t="s">
        <v>383</v>
      </c>
      <c r="D3375" s="31" t="s">
        <v>9194</v>
      </c>
      <c r="E3375" s="31" t="s">
        <v>2012</v>
      </c>
      <c r="F3375" s="31" t="s">
        <v>2017</v>
      </c>
      <c r="G3375" s="34" t="s">
        <v>2014</v>
      </c>
    </row>
    <row r="3376" spans="1:7" x14ac:dyDescent="0.25">
      <c r="A3376" s="31" t="s">
        <v>2011</v>
      </c>
      <c r="B3376" s="31" t="s">
        <v>4486</v>
      </c>
      <c r="C3376" s="31" t="s">
        <v>383</v>
      </c>
      <c r="D3376" s="31" t="s">
        <v>9195</v>
      </c>
      <c r="E3376" s="31" t="s">
        <v>2012</v>
      </c>
      <c r="F3376" s="31" t="s">
        <v>2017</v>
      </c>
      <c r="G3376" s="34" t="s">
        <v>2014</v>
      </c>
    </row>
    <row r="3377" spans="1:7" x14ac:dyDescent="0.25">
      <c r="A3377" s="31" t="s">
        <v>2011</v>
      </c>
      <c r="B3377" s="31" t="s">
        <v>4487</v>
      </c>
      <c r="C3377" s="31" t="s">
        <v>383</v>
      </c>
      <c r="D3377" s="31" t="s">
        <v>7897</v>
      </c>
      <c r="E3377" s="31" t="s">
        <v>2012</v>
      </c>
      <c r="F3377" s="31" t="s">
        <v>2013</v>
      </c>
    </row>
    <row r="3378" spans="1:7" x14ac:dyDescent="0.25">
      <c r="A3378" s="31" t="s">
        <v>2011</v>
      </c>
      <c r="B3378" s="31" t="s">
        <v>4488</v>
      </c>
      <c r="C3378" s="31" t="s">
        <v>383</v>
      </c>
      <c r="D3378" s="31" t="s">
        <v>9196</v>
      </c>
      <c r="E3378" s="31" t="s">
        <v>2012</v>
      </c>
      <c r="F3378" s="31" t="s">
        <v>2017</v>
      </c>
      <c r="G3378" s="34" t="s">
        <v>2014</v>
      </c>
    </row>
    <row r="3379" spans="1:7" x14ac:dyDescent="0.25">
      <c r="A3379" s="31" t="s">
        <v>2011</v>
      </c>
      <c r="B3379" s="31" t="s">
        <v>4489</v>
      </c>
      <c r="C3379" s="31" t="s">
        <v>383</v>
      </c>
      <c r="D3379" s="31" t="s">
        <v>9197</v>
      </c>
      <c r="E3379" s="31" t="s">
        <v>2012</v>
      </c>
      <c r="F3379" s="31" t="s">
        <v>2017</v>
      </c>
      <c r="G3379" s="34" t="s">
        <v>2014</v>
      </c>
    </row>
    <row r="3380" spans="1:7" x14ac:dyDescent="0.25">
      <c r="A3380" s="31" t="s">
        <v>2011</v>
      </c>
      <c r="B3380" s="31" t="s">
        <v>4490</v>
      </c>
      <c r="C3380" s="31" t="s">
        <v>383</v>
      </c>
      <c r="D3380" s="31" t="s">
        <v>7898</v>
      </c>
      <c r="E3380" s="31" t="s">
        <v>2012</v>
      </c>
      <c r="F3380" s="31" t="s">
        <v>2013</v>
      </c>
    </row>
    <row r="3381" spans="1:7" x14ac:dyDescent="0.25">
      <c r="A3381" s="31" t="s">
        <v>2011</v>
      </c>
      <c r="B3381" s="31" t="s">
        <v>4491</v>
      </c>
      <c r="C3381" s="31" t="s">
        <v>383</v>
      </c>
      <c r="D3381" s="31" t="s">
        <v>9198</v>
      </c>
      <c r="E3381" s="31" t="s">
        <v>2012</v>
      </c>
      <c r="F3381" s="31" t="s">
        <v>2017</v>
      </c>
      <c r="G3381" s="34" t="s">
        <v>2014</v>
      </c>
    </row>
    <row r="3382" spans="1:7" x14ac:dyDescent="0.25">
      <c r="A3382" s="31" t="s">
        <v>2011</v>
      </c>
      <c r="B3382" s="31" t="s">
        <v>4492</v>
      </c>
      <c r="C3382" s="31" t="s">
        <v>383</v>
      </c>
      <c r="D3382" s="31" t="s">
        <v>9199</v>
      </c>
      <c r="E3382" s="31" t="s">
        <v>2012</v>
      </c>
      <c r="F3382" s="31" t="s">
        <v>2017</v>
      </c>
      <c r="G3382" s="34" t="s">
        <v>2014</v>
      </c>
    </row>
    <row r="3383" spans="1:7" x14ac:dyDescent="0.25">
      <c r="A3383" s="31" t="s">
        <v>2011</v>
      </c>
      <c r="B3383" s="31" t="s">
        <v>4493</v>
      </c>
      <c r="C3383" s="31" t="s">
        <v>383</v>
      </c>
      <c r="D3383" s="31" t="s">
        <v>9200</v>
      </c>
      <c r="E3383" s="31" t="s">
        <v>2012</v>
      </c>
      <c r="F3383" s="31" t="s">
        <v>2017</v>
      </c>
      <c r="G3383" s="34" t="s">
        <v>2014</v>
      </c>
    </row>
    <row r="3384" spans="1:7" x14ac:dyDescent="0.25">
      <c r="A3384" s="31" t="s">
        <v>2011</v>
      </c>
      <c r="B3384" s="31" t="s">
        <v>4494</v>
      </c>
      <c r="C3384" s="31" t="s">
        <v>383</v>
      </c>
      <c r="D3384" s="31" t="s">
        <v>9201</v>
      </c>
      <c r="E3384" s="31" t="s">
        <v>2012</v>
      </c>
      <c r="F3384" s="31" t="s">
        <v>2017</v>
      </c>
      <c r="G3384" s="34" t="s">
        <v>2014</v>
      </c>
    </row>
    <row r="3385" spans="1:7" x14ac:dyDescent="0.25">
      <c r="A3385" s="31" t="s">
        <v>2011</v>
      </c>
      <c r="B3385" s="31" t="s">
        <v>4495</v>
      </c>
      <c r="C3385" s="31" t="s">
        <v>383</v>
      </c>
      <c r="D3385" s="31" t="s">
        <v>9202</v>
      </c>
      <c r="E3385" s="31" t="s">
        <v>2012</v>
      </c>
      <c r="F3385" s="31" t="s">
        <v>2017</v>
      </c>
      <c r="G3385" s="34" t="s">
        <v>2014</v>
      </c>
    </row>
    <row r="3386" spans="1:7" x14ac:dyDescent="0.25">
      <c r="A3386" s="31" t="s">
        <v>2011</v>
      </c>
      <c r="B3386" s="31" t="s">
        <v>4496</v>
      </c>
      <c r="C3386" s="31" t="s">
        <v>383</v>
      </c>
      <c r="D3386" s="31" t="s">
        <v>7899</v>
      </c>
      <c r="E3386" s="31" t="s">
        <v>2012</v>
      </c>
      <c r="F3386" s="31" t="s">
        <v>2013</v>
      </c>
      <c r="G3386" s="34" t="s">
        <v>9804</v>
      </c>
    </row>
    <row r="3387" spans="1:7" x14ac:dyDescent="0.25">
      <c r="A3387" s="31" t="s">
        <v>2011</v>
      </c>
      <c r="B3387" s="31" t="s">
        <v>4497</v>
      </c>
      <c r="C3387" s="31" t="s">
        <v>383</v>
      </c>
      <c r="D3387" s="31" t="s">
        <v>7900</v>
      </c>
      <c r="E3387" s="31" t="s">
        <v>2012</v>
      </c>
      <c r="F3387" s="31" t="s">
        <v>2013</v>
      </c>
    </row>
    <row r="3388" spans="1:7" x14ac:dyDescent="0.25">
      <c r="A3388" s="31" t="s">
        <v>2011</v>
      </c>
      <c r="B3388" s="31" t="s">
        <v>4498</v>
      </c>
      <c r="C3388" s="31" t="s">
        <v>383</v>
      </c>
      <c r="D3388" s="31" t="s">
        <v>7901</v>
      </c>
      <c r="E3388" s="31" t="s">
        <v>2012</v>
      </c>
      <c r="F3388" s="31" t="s">
        <v>2018</v>
      </c>
    </row>
    <row r="3389" spans="1:7" x14ac:dyDescent="0.25">
      <c r="A3389" s="31" t="s">
        <v>2011</v>
      </c>
      <c r="B3389" s="31" t="s">
        <v>541</v>
      </c>
      <c r="C3389" s="31" t="s">
        <v>383</v>
      </c>
      <c r="D3389" s="31" t="s">
        <v>9006</v>
      </c>
      <c r="E3389" s="31" t="s">
        <v>2012</v>
      </c>
      <c r="F3389" s="31" t="s">
        <v>2018</v>
      </c>
    </row>
    <row r="3390" spans="1:7" x14ac:dyDescent="0.25">
      <c r="A3390" s="31" t="s">
        <v>2011</v>
      </c>
      <c r="B3390" s="31" t="s">
        <v>4499</v>
      </c>
      <c r="C3390" s="31" t="s">
        <v>383</v>
      </c>
      <c r="D3390" s="31" t="s">
        <v>7902</v>
      </c>
      <c r="E3390" s="31" t="s">
        <v>2012</v>
      </c>
      <c r="F3390" s="31" t="s">
        <v>2015</v>
      </c>
      <c r="G3390" s="34" t="s">
        <v>2014</v>
      </c>
    </row>
    <row r="3391" spans="1:7" x14ac:dyDescent="0.25">
      <c r="A3391" s="31" t="s">
        <v>2011</v>
      </c>
      <c r="B3391" s="31" t="s">
        <v>4499</v>
      </c>
      <c r="C3391" s="31" t="s">
        <v>383</v>
      </c>
      <c r="D3391" s="31" t="s">
        <v>7903</v>
      </c>
      <c r="E3391" s="31" t="s">
        <v>2012</v>
      </c>
      <c r="F3391" s="31" t="s">
        <v>2015</v>
      </c>
      <c r="G3391" s="34" t="s">
        <v>2032</v>
      </c>
    </row>
    <row r="3392" spans="1:7" x14ac:dyDescent="0.25">
      <c r="A3392" s="31" t="s">
        <v>2011</v>
      </c>
      <c r="B3392" s="31" t="s">
        <v>925</v>
      </c>
      <c r="C3392" s="31" t="s">
        <v>383</v>
      </c>
      <c r="D3392" s="31" t="s">
        <v>1234</v>
      </c>
      <c r="E3392" s="31" t="s">
        <v>2012</v>
      </c>
      <c r="F3392" s="31" t="s">
        <v>2013</v>
      </c>
      <c r="G3392" s="34" t="s">
        <v>9805</v>
      </c>
    </row>
    <row r="3393" spans="1:7" x14ac:dyDescent="0.25">
      <c r="A3393" s="31" t="s">
        <v>2011</v>
      </c>
      <c r="B3393" s="31" t="s">
        <v>1714</v>
      </c>
      <c r="C3393" s="31" t="s">
        <v>383</v>
      </c>
      <c r="D3393" s="31" t="s">
        <v>7904</v>
      </c>
      <c r="E3393" s="31" t="s">
        <v>2012</v>
      </c>
      <c r="F3393" s="31" t="s">
        <v>2013</v>
      </c>
      <c r="G3393" s="34" t="s">
        <v>9806</v>
      </c>
    </row>
    <row r="3394" spans="1:7" x14ac:dyDescent="0.25">
      <c r="A3394" s="31" t="s">
        <v>2011</v>
      </c>
      <c r="B3394" s="31" t="s">
        <v>4500</v>
      </c>
      <c r="C3394" s="31" t="s">
        <v>383</v>
      </c>
      <c r="D3394" s="31" t="s">
        <v>7905</v>
      </c>
      <c r="E3394" s="31" t="s">
        <v>2012</v>
      </c>
      <c r="F3394" s="31" t="s">
        <v>2013</v>
      </c>
      <c r="G3394" s="34" t="s">
        <v>4501</v>
      </c>
    </row>
    <row r="3395" spans="1:7" x14ac:dyDescent="0.25">
      <c r="A3395" s="31" t="s">
        <v>2011</v>
      </c>
      <c r="B3395" s="31" t="s">
        <v>4502</v>
      </c>
      <c r="C3395" s="31" t="s">
        <v>383</v>
      </c>
      <c r="D3395" s="31" t="s">
        <v>7906</v>
      </c>
      <c r="E3395" s="31" t="s">
        <v>2012</v>
      </c>
      <c r="F3395" s="31" t="s">
        <v>2017</v>
      </c>
      <c r="G3395" s="34" t="s">
        <v>2014</v>
      </c>
    </row>
    <row r="3396" spans="1:7" x14ac:dyDescent="0.25">
      <c r="A3396" s="31" t="s">
        <v>2011</v>
      </c>
      <c r="B3396" s="31" t="s">
        <v>542</v>
      </c>
      <c r="C3396" s="31" t="s">
        <v>383</v>
      </c>
      <c r="D3396" s="31" t="s">
        <v>9007</v>
      </c>
      <c r="E3396" s="31" t="s">
        <v>2012</v>
      </c>
      <c r="F3396" s="31" t="s">
        <v>2018</v>
      </c>
    </row>
    <row r="3397" spans="1:7" x14ac:dyDescent="0.25">
      <c r="A3397" s="31" t="s">
        <v>2011</v>
      </c>
      <c r="B3397" s="31" t="s">
        <v>4503</v>
      </c>
      <c r="C3397" s="31" t="s">
        <v>383</v>
      </c>
      <c r="D3397" s="31" t="s">
        <v>7907</v>
      </c>
      <c r="E3397" s="31" t="s">
        <v>2012</v>
      </c>
      <c r="F3397" s="31" t="s">
        <v>2018</v>
      </c>
    </row>
    <row r="3398" spans="1:7" x14ac:dyDescent="0.25">
      <c r="A3398" s="31" t="s">
        <v>2011</v>
      </c>
      <c r="B3398" s="31" t="s">
        <v>4504</v>
      </c>
      <c r="C3398" s="31" t="s">
        <v>383</v>
      </c>
      <c r="D3398" s="31" t="s">
        <v>7908</v>
      </c>
      <c r="E3398" s="31" t="s">
        <v>2012</v>
      </c>
      <c r="F3398" s="31" t="s">
        <v>2013</v>
      </c>
    </row>
    <row r="3399" spans="1:7" x14ac:dyDescent="0.25">
      <c r="A3399" s="31" t="s">
        <v>2011</v>
      </c>
      <c r="B3399" s="31" t="s">
        <v>4505</v>
      </c>
      <c r="C3399" s="31" t="s">
        <v>383</v>
      </c>
      <c r="D3399" s="31" t="s">
        <v>7909</v>
      </c>
      <c r="E3399" s="31" t="s">
        <v>2012</v>
      </c>
      <c r="F3399" s="31" t="s">
        <v>2013</v>
      </c>
    </row>
    <row r="3400" spans="1:7" x14ac:dyDescent="0.25">
      <c r="A3400" s="31" t="s">
        <v>2011</v>
      </c>
      <c r="B3400" s="31" t="s">
        <v>4506</v>
      </c>
      <c r="C3400" s="31" t="s">
        <v>383</v>
      </c>
      <c r="D3400" s="31" t="s">
        <v>7910</v>
      </c>
      <c r="E3400" s="31" t="s">
        <v>2012</v>
      </c>
      <c r="F3400" s="31" t="s">
        <v>2013</v>
      </c>
    </row>
    <row r="3401" spans="1:7" x14ac:dyDescent="0.25">
      <c r="A3401" s="31" t="s">
        <v>2011</v>
      </c>
      <c r="B3401" s="31" t="s">
        <v>926</v>
      </c>
      <c r="C3401" s="31" t="s">
        <v>383</v>
      </c>
      <c r="D3401" s="31" t="s">
        <v>1046</v>
      </c>
      <c r="E3401" s="31" t="s">
        <v>2012</v>
      </c>
      <c r="F3401" s="31" t="s">
        <v>2013</v>
      </c>
      <c r="G3401" s="34" t="s">
        <v>9807</v>
      </c>
    </row>
    <row r="3402" spans="1:7" x14ac:dyDescent="0.25">
      <c r="A3402" s="31" t="s">
        <v>2011</v>
      </c>
      <c r="B3402" s="31" t="s">
        <v>736</v>
      </c>
      <c r="C3402" s="31" t="s">
        <v>383</v>
      </c>
      <c r="D3402" s="31" t="s">
        <v>7911</v>
      </c>
      <c r="E3402" s="31" t="s">
        <v>2012</v>
      </c>
      <c r="F3402" s="31" t="s">
        <v>2018</v>
      </c>
    </row>
    <row r="3403" spans="1:7" x14ac:dyDescent="0.25">
      <c r="A3403" s="31" t="s">
        <v>2011</v>
      </c>
      <c r="B3403" s="31" t="s">
        <v>4507</v>
      </c>
      <c r="C3403" s="31" t="s">
        <v>383</v>
      </c>
      <c r="D3403" s="31" t="s">
        <v>7912</v>
      </c>
      <c r="E3403" s="31" t="s">
        <v>2012</v>
      </c>
      <c r="F3403" s="31" t="s">
        <v>2017</v>
      </c>
      <c r="G3403" s="34" t="s">
        <v>2014</v>
      </c>
    </row>
    <row r="3404" spans="1:7" x14ac:dyDescent="0.25">
      <c r="A3404" s="31" t="s">
        <v>2011</v>
      </c>
      <c r="B3404" s="31" t="s">
        <v>1625</v>
      </c>
      <c r="C3404" s="31" t="s">
        <v>383</v>
      </c>
      <c r="D3404" s="31" t="s">
        <v>9008</v>
      </c>
      <c r="E3404" s="31" t="s">
        <v>2012</v>
      </c>
      <c r="F3404" s="31" t="s">
        <v>2018</v>
      </c>
    </row>
    <row r="3405" spans="1:7" x14ac:dyDescent="0.25">
      <c r="A3405" s="31" t="s">
        <v>2011</v>
      </c>
      <c r="B3405" s="31" t="s">
        <v>4508</v>
      </c>
      <c r="C3405" s="31" t="s">
        <v>383</v>
      </c>
      <c r="D3405" s="31" t="s">
        <v>7913</v>
      </c>
      <c r="E3405" s="31" t="s">
        <v>2012</v>
      </c>
      <c r="F3405" s="31" t="s">
        <v>2017</v>
      </c>
      <c r="G3405" s="34" t="s">
        <v>2014</v>
      </c>
    </row>
    <row r="3406" spans="1:7" x14ac:dyDescent="0.25">
      <c r="A3406" s="31" t="s">
        <v>2011</v>
      </c>
      <c r="B3406" s="31" t="s">
        <v>1626</v>
      </c>
      <c r="C3406" s="31" t="s">
        <v>383</v>
      </c>
      <c r="D3406" s="31" t="s">
        <v>7914</v>
      </c>
      <c r="E3406" s="31" t="s">
        <v>2012</v>
      </c>
      <c r="F3406" s="31" t="s">
        <v>2028</v>
      </c>
    </row>
    <row r="3407" spans="1:7" x14ac:dyDescent="0.25">
      <c r="A3407" s="31" t="s">
        <v>2011</v>
      </c>
      <c r="B3407" s="31" t="s">
        <v>4509</v>
      </c>
      <c r="C3407" s="31" t="s">
        <v>383</v>
      </c>
      <c r="D3407" s="31" t="s">
        <v>7915</v>
      </c>
      <c r="E3407" s="31" t="s">
        <v>2012</v>
      </c>
      <c r="F3407" s="31" t="s">
        <v>2013</v>
      </c>
      <c r="G3407" s="34" t="s">
        <v>9808</v>
      </c>
    </row>
    <row r="3408" spans="1:7" x14ac:dyDescent="0.25">
      <c r="A3408" s="31" t="s">
        <v>2011</v>
      </c>
      <c r="B3408" s="31" t="s">
        <v>4510</v>
      </c>
      <c r="C3408" s="31" t="s">
        <v>383</v>
      </c>
      <c r="D3408" s="31" t="s">
        <v>7916</v>
      </c>
      <c r="E3408" s="31" t="s">
        <v>2012</v>
      </c>
      <c r="F3408" s="31" t="s">
        <v>2013</v>
      </c>
      <c r="G3408" s="34" t="s">
        <v>659</v>
      </c>
    </row>
    <row r="3409" spans="1:7" x14ac:dyDescent="0.25">
      <c r="A3409" s="31" t="s">
        <v>2011</v>
      </c>
      <c r="B3409" s="31" t="s">
        <v>4511</v>
      </c>
      <c r="C3409" s="31" t="s">
        <v>383</v>
      </c>
      <c r="D3409" s="31" t="s">
        <v>9809</v>
      </c>
      <c r="E3409" s="31" t="s">
        <v>2012</v>
      </c>
      <c r="F3409" s="31" t="s">
        <v>2013</v>
      </c>
    </row>
    <row r="3410" spans="1:7" x14ac:dyDescent="0.25">
      <c r="A3410" s="31" t="s">
        <v>2011</v>
      </c>
      <c r="B3410" s="31" t="s">
        <v>4512</v>
      </c>
      <c r="C3410" s="31" t="s">
        <v>383</v>
      </c>
      <c r="D3410" s="31" t="s">
        <v>9810</v>
      </c>
      <c r="E3410" s="31" t="s">
        <v>2012</v>
      </c>
      <c r="F3410" s="31" t="s">
        <v>2013</v>
      </c>
    </row>
    <row r="3411" spans="1:7" x14ac:dyDescent="0.25">
      <c r="A3411" s="31" t="s">
        <v>2011</v>
      </c>
      <c r="B3411" s="31" t="s">
        <v>4513</v>
      </c>
      <c r="C3411" s="31" t="s">
        <v>383</v>
      </c>
      <c r="D3411" s="31" t="s">
        <v>7917</v>
      </c>
      <c r="E3411" s="31" t="s">
        <v>2012</v>
      </c>
      <c r="F3411" s="31" t="s">
        <v>2013</v>
      </c>
    </row>
    <row r="3412" spans="1:7" x14ac:dyDescent="0.25">
      <c r="A3412" s="31" t="s">
        <v>2011</v>
      </c>
      <c r="B3412" s="31" t="s">
        <v>4514</v>
      </c>
      <c r="C3412" s="31" t="s">
        <v>383</v>
      </c>
      <c r="D3412" s="31" t="s">
        <v>9811</v>
      </c>
      <c r="E3412" s="31" t="s">
        <v>2012</v>
      </c>
      <c r="F3412" s="31" t="s">
        <v>2013</v>
      </c>
      <c r="G3412" s="34" t="s">
        <v>606</v>
      </c>
    </row>
    <row r="3413" spans="1:7" x14ac:dyDescent="0.25">
      <c r="A3413" s="31" t="s">
        <v>2011</v>
      </c>
      <c r="B3413" s="31" t="s">
        <v>357</v>
      </c>
      <c r="C3413" s="31" t="s">
        <v>383</v>
      </c>
      <c r="D3413" s="31" t="s">
        <v>7918</v>
      </c>
      <c r="E3413" s="31" t="s">
        <v>2012</v>
      </c>
      <c r="F3413" s="31" t="s">
        <v>2018</v>
      </c>
    </row>
    <row r="3414" spans="1:7" x14ac:dyDescent="0.25">
      <c r="A3414" s="31" t="s">
        <v>2011</v>
      </c>
      <c r="B3414" s="31" t="s">
        <v>848</v>
      </c>
      <c r="C3414" s="31" t="s">
        <v>383</v>
      </c>
      <c r="D3414" s="31" t="s">
        <v>9009</v>
      </c>
      <c r="E3414" s="31" t="s">
        <v>2012</v>
      </c>
      <c r="F3414" s="31" t="s">
        <v>2028</v>
      </c>
    </row>
    <row r="3415" spans="1:7" x14ac:dyDescent="0.25">
      <c r="A3415" s="31" t="s">
        <v>2011</v>
      </c>
      <c r="B3415" s="31" t="s">
        <v>4515</v>
      </c>
      <c r="C3415" s="31" t="s">
        <v>383</v>
      </c>
      <c r="D3415" s="31" t="s">
        <v>9812</v>
      </c>
      <c r="E3415" s="31" t="s">
        <v>2012</v>
      </c>
      <c r="F3415" s="31" t="s">
        <v>2013</v>
      </c>
    </row>
    <row r="3416" spans="1:7" x14ac:dyDescent="0.25">
      <c r="A3416" s="31" t="s">
        <v>2011</v>
      </c>
      <c r="B3416" s="31" t="s">
        <v>4516</v>
      </c>
      <c r="C3416" s="31" t="s">
        <v>383</v>
      </c>
      <c r="D3416" s="31" t="s">
        <v>9813</v>
      </c>
      <c r="E3416" s="31" t="s">
        <v>2012</v>
      </c>
      <c r="F3416" s="31" t="s">
        <v>2013</v>
      </c>
    </row>
    <row r="3417" spans="1:7" x14ac:dyDescent="0.25">
      <c r="A3417" s="31" t="s">
        <v>2011</v>
      </c>
      <c r="B3417" s="31" t="s">
        <v>4517</v>
      </c>
      <c r="C3417" s="31" t="s">
        <v>383</v>
      </c>
      <c r="D3417" s="31" t="s">
        <v>9814</v>
      </c>
      <c r="E3417" s="31" t="s">
        <v>2012</v>
      </c>
      <c r="F3417" s="31" t="s">
        <v>2013</v>
      </c>
    </row>
    <row r="3418" spans="1:7" x14ac:dyDescent="0.25">
      <c r="A3418" s="31" t="s">
        <v>2011</v>
      </c>
      <c r="B3418" s="31" t="s">
        <v>4518</v>
      </c>
      <c r="C3418" s="31" t="s">
        <v>383</v>
      </c>
      <c r="D3418" s="31" t="s">
        <v>9815</v>
      </c>
      <c r="E3418" s="31" t="s">
        <v>2012</v>
      </c>
      <c r="F3418" s="31" t="s">
        <v>2013</v>
      </c>
    </row>
    <row r="3419" spans="1:7" x14ac:dyDescent="0.25">
      <c r="A3419" s="31" t="s">
        <v>2011</v>
      </c>
      <c r="B3419" s="31" t="s">
        <v>4519</v>
      </c>
      <c r="C3419" s="31" t="s">
        <v>383</v>
      </c>
      <c r="D3419" s="31" t="s">
        <v>7919</v>
      </c>
      <c r="E3419" s="31" t="s">
        <v>2012</v>
      </c>
      <c r="F3419" s="31" t="s">
        <v>2013</v>
      </c>
      <c r="G3419" s="34" t="s">
        <v>9816</v>
      </c>
    </row>
    <row r="3420" spans="1:7" x14ac:dyDescent="0.25">
      <c r="A3420" s="31" t="s">
        <v>2011</v>
      </c>
      <c r="B3420" s="31" t="s">
        <v>4520</v>
      </c>
      <c r="C3420" s="31" t="s">
        <v>383</v>
      </c>
      <c r="D3420" s="31" t="s">
        <v>9203</v>
      </c>
      <c r="E3420" s="31" t="s">
        <v>2012</v>
      </c>
      <c r="F3420" s="31" t="s">
        <v>2017</v>
      </c>
      <c r="G3420" s="34" t="s">
        <v>2014</v>
      </c>
    </row>
    <row r="3421" spans="1:7" x14ac:dyDescent="0.25">
      <c r="A3421" s="31" t="s">
        <v>2011</v>
      </c>
      <c r="B3421" s="31" t="s">
        <v>4521</v>
      </c>
      <c r="C3421" s="31" t="s">
        <v>383</v>
      </c>
      <c r="D3421" s="31" t="s">
        <v>9204</v>
      </c>
      <c r="E3421" s="31" t="s">
        <v>2012</v>
      </c>
      <c r="F3421" s="31" t="s">
        <v>2017</v>
      </c>
      <c r="G3421" s="34" t="s">
        <v>2014</v>
      </c>
    </row>
    <row r="3422" spans="1:7" x14ac:dyDescent="0.25">
      <c r="A3422" s="31" t="s">
        <v>2011</v>
      </c>
      <c r="B3422" s="31" t="s">
        <v>4522</v>
      </c>
      <c r="C3422" s="31" t="s">
        <v>383</v>
      </c>
      <c r="D3422" s="31" t="s">
        <v>9205</v>
      </c>
      <c r="E3422" s="31" t="s">
        <v>2012</v>
      </c>
      <c r="F3422" s="31" t="s">
        <v>2017</v>
      </c>
      <c r="G3422" s="34" t="s">
        <v>2014</v>
      </c>
    </row>
    <row r="3423" spans="1:7" x14ac:dyDescent="0.25">
      <c r="A3423" s="31" t="s">
        <v>2011</v>
      </c>
      <c r="B3423" s="31" t="s">
        <v>4523</v>
      </c>
      <c r="C3423" s="31" t="s">
        <v>383</v>
      </c>
      <c r="D3423" s="31" t="s">
        <v>9206</v>
      </c>
      <c r="E3423" s="31" t="s">
        <v>2012</v>
      </c>
      <c r="F3423" s="31" t="s">
        <v>2017</v>
      </c>
      <c r="G3423" s="34" t="s">
        <v>2014</v>
      </c>
    </row>
    <row r="3424" spans="1:7" x14ac:dyDescent="0.25">
      <c r="A3424" s="31" t="s">
        <v>2011</v>
      </c>
      <c r="B3424" s="31" t="s">
        <v>4524</v>
      </c>
      <c r="C3424" s="31" t="s">
        <v>383</v>
      </c>
      <c r="D3424" s="31" t="s">
        <v>7920</v>
      </c>
      <c r="E3424" s="31" t="s">
        <v>2012</v>
      </c>
      <c r="F3424" s="31" t="s">
        <v>2017</v>
      </c>
      <c r="G3424" s="34" t="s">
        <v>2014</v>
      </c>
    </row>
    <row r="3425" spans="1:7" x14ac:dyDescent="0.25">
      <c r="A3425" s="31" t="s">
        <v>2011</v>
      </c>
      <c r="B3425" s="31" t="s">
        <v>4525</v>
      </c>
      <c r="C3425" s="31" t="s">
        <v>383</v>
      </c>
      <c r="D3425" s="31" t="s">
        <v>9207</v>
      </c>
      <c r="E3425" s="31" t="s">
        <v>2012</v>
      </c>
      <c r="F3425" s="31" t="s">
        <v>2017</v>
      </c>
      <c r="G3425" s="34" t="s">
        <v>2014</v>
      </c>
    </row>
    <row r="3426" spans="1:7" x14ac:dyDescent="0.25">
      <c r="A3426" s="31" t="s">
        <v>2011</v>
      </c>
      <c r="B3426" s="31" t="s">
        <v>4526</v>
      </c>
      <c r="C3426" s="31" t="s">
        <v>383</v>
      </c>
      <c r="D3426" s="31" t="s">
        <v>9208</v>
      </c>
      <c r="E3426" s="31" t="s">
        <v>2012</v>
      </c>
      <c r="F3426" s="31" t="s">
        <v>2017</v>
      </c>
      <c r="G3426" s="34" t="s">
        <v>2014</v>
      </c>
    </row>
    <row r="3427" spans="1:7" x14ac:dyDescent="0.25">
      <c r="A3427" s="31" t="s">
        <v>2011</v>
      </c>
      <c r="B3427" s="31" t="s">
        <v>4527</v>
      </c>
      <c r="C3427" s="31" t="s">
        <v>383</v>
      </c>
      <c r="D3427" s="31" t="s">
        <v>9209</v>
      </c>
      <c r="E3427" s="31" t="s">
        <v>2012</v>
      </c>
      <c r="F3427" s="31" t="s">
        <v>2017</v>
      </c>
      <c r="G3427" s="34" t="s">
        <v>2014</v>
      </c>
    </row>
    <row r="3428" spans="1:7" x14ac:dyDescent="0.25">
      <c r="A3428" s="31" t="s">
        <v>2011</v>
      </c>
      <c r="B3428" s="31" t="s">
        <v>4528</v>
      </c>
      <c r="C3428" s="31" t="s">
        <v>383</v>
      </c>
      <c r="D3428" s="31" t="s">
        <v>9210</v>
      </c>
      <c r="E3428" s="31" t="s">
        <v>2012</v>
      </c>
      <c r="F3428" s="31" t="s">
        <v>2017</v>
      </c>
      <c r="G3428" s="34" t="s">
        <v>2014</v>
      </c>
    </row>
    <row r="3429" spans="1:7" ht="15" customHeight="1" x14ac:dyDescent="0.25">
      <c r="A3429" s="31" t="s">
        <v>2011</v>
      </c>
      <c r="B3429" s="31" t="s">
        <v>4529</v>
      </c>
      <c r="C3429" s="31" t="s">
        <v>383</v>
      </c>
      <c r="D3429" s="31" t="s">
        <v>7921</v>
      </c>
      <c r="E3429" s="31" t="s">
        <v>2012</v>
      </c>
      <c r="F3429" s="31" t="s">
        <v>2013</v>
      </c>
      <c r="G3429" s="34" t="s">
        <v>852</v>
      </c>
    </row>
    <row r="3430" spans="1:7" x14ac:dyDescent="0.25">
      <c r="A3430" s="31" t="s">
        <v>2011</v>
      </c>
      <c r="B3430" s="31" t="s">
        <v>1715</v>
      </c>
      <c r="C3430" s="31" t="s">
        <v>383</v>
      </c>
      <c r="D3430" s="31" t="s">
        <v>7922</v>
      </c>
      <c r="E3430" s="31" t="s">
        <v>2012</v>
      </c>
      <c r="F3430" s="31" t="s">
        <v>2013</v>
      </c>
      <c r="G3430" s="34" t="s">
        <v>9817</v>
      </c>
    </row>
    <row r="3431" spans="1:7" x14ac:dyDescent="0.25">
      <c r="A3431" s="31" t="s">
        <v>2011</v>
      </c>
      <c r="B3431" s="31" t="s">
        <v>4530</v>
      </c>
      <c r="C3431" s="31" t="s">
        <v>383</v>
      </c>
      <c r="D3431" s="31" t="s">
        <v>7923</v>
      </c>
      <c r="E3431" s="31" t="s">
        <v>2012</v>
      </c>
      <c r="F3431" s="31" t="s">
        <v>2013</v>
      </c>
    </row>
    <row r="3432" spans="1:7" x14ac:dyDescent="0.25">
      <c r="A3432" s="31" t="s">
        <v>2011</v>
      </c>
      <c r="B3432" s="31" t="s">
        <v>1627</v>
      </c>
      <c r="C3432" s="31" t="s">
        <v>383</v>
      </c>
      <c r="D3432" s="31" t="s">
        <v>7924</v>
      </c>
      <c r="E3432" s="31" t="s">
        <v>2012</v>
      </c>
      <c r="F3432" s="31" t="s">
        <v>2018</v>
      </c>
    </row>
    <row r="3433" spans="1:7" x14ac:dyDescent="0.25">
      <c r="A3433" s="31" t="s">
        <v>2011</v>
      </c>
      <c r="B3433" s="31" t="s">
        <v>4531</v>
      </c>
      <c r="C3433" s="31" t="s">
        <v>383</v>
      </c>
      <c r="D3433" s="31" t="s">
        <v>7925</v>
      </c>
      <c r="E3433" s="31" t="s">
        <v>2012</v>
      </c>
      <c r="F3433" s="31" t="s">
        <v>2017</v>
      </c>
      <c r="G3433" s="34" t="s">
        <v>2014</v>
      </c>
    </row>
    <row r="3434" spans="1:7" x14ac:dyDescent="0.25">
      <c r="A3434" s="31" t="s">
        <v>2011</v>
      </c>
      <c r="B3434" s="31" t="s">
        <v>4532</v>
      </c>
      <c r="C3434" s="31" t="s">
        <v>383</v>
      </c>
      <c r="D3434" s="31" t="s">
        <v>9211</v>
      </c>
      <c r="E3434" s="31" t="s">
        <v>2012</v>
      </c>
      <c r="F3434" s="31" t="s">
        <v>2017</v>
      </c>
      <c r="G3434" s="34" t="s">
        <v>2014</v>
      </c>
    </row>
    <row r="3435" spans="1:7" x14ac:dyDescent="0.25">
      <c r="A3435" s="31" t="s">
        <v>2011</v>
      </c>
      <c r="B3435" s="31" t="s">
        <v>4533</v>
      </c>
      <c r="C3435" s="31" t="s">
        <v>383</v>
      </c>
      <c r="D3435" s="31" t="s">
        <v>7926</v>
      </c>
      <c r="E3435" s="31" t="s">
        <v>2012</v>
      </c>
      <c r="F3435" s="31" t="s">
        <v>2013</v>
      </c>
      <c r="G3435" s="34" t="s">
        <v>616</v>
      </c>
    </row>
    <row r="3436" spans="1:7" x14ac:dyDescent="0.25">
      <c r="A3436" s="31" t="s">
        <v>2011</v>
      </c>
      <c r="B3436" s="31" t="s">
        <v>811</v>
      </c>
      <c r="C3436" s="31" t="s">
        <v>383</v>
      </c>
      <c r="D3436" s="31" t="s">
        <v>9010</v>
      </c>
      <c r="E3436" s="31" t="s">
        <v>2012</v>
      </c>
      <c r="F3436" s="31" t="s">
        <v>2028</v>
      </c>
    </row>
    <row r="3437" spans="1:7" x14ac:dyDescent="0.25">
      <c r="A3437" s="31" t="s">
        <v>2011</v>
      </c>
      <c r="B3437" s="31" t="s">
        <v>4534</v>
      </c>
      <c r="C3437" s="31" t="s">
        <v>383</v>
      </c>
      <c r="D3437" s="31" t="s">
        <v>7927</v>
      </c>
      <c r="E3437" s="31" t="s">
        <v>2012</v>
      </c>
      <c r="F3437" s="31" t="s">
        <v>2018</v>
      </c>
    </row>
    <row r="3438" spans="1:7" x14ac:dyDescent="0.25">
      <c r="A3438" s="31" t="s">
        <v>2011</v>
      </c>
      <c r="B3438" s="31" t="s">
        <v>4535</v>
      </c>
      <c r="C3438" s="31" t="s">
        <v>383</v>
      </c>
      <c r="D3438" s="31" t="s">
        <v>7928</v>
      </c>
      <c r="E3438" s="31" t="s">
        <v>2012</v>
      </c>
      <c r="F3438" s="31" t="s">
        <v>2018</v>
      </c>
    </row>
    <row r="3439" spans="1:7" x14ac:dyDescent="0.25">
      <c r="A3439" s="31" t="s">
        <v>2011</v>
      </c>
      <c r="B3439" s="31" t="s">
        <v>4536</v>
      </c>
      <c r="C3439" s="31" t="s">
        <v>383</v>
      </c>
      <c r="D3439" s="31" t="s">
        <v>9212</v>
      </c>
      <c r="E3439" s="31" t="s">
        <v>2012</v>
      </c>
      <c r="F3439" s="31" t="s">
        <v>2015</v>
      </c>
      <c r="G3439" s="34" t="s">
        <v>2032</v>
      </c>
    </row>
    <row r="3440" spans="1:7" x14ac:dyDescent="0.25">
      <c r="A3440" s="31" t="s">
        <v>2011</v>
      </c>
      <c r="B3440" s="31" t="s">
        <v>4536</v>
      </c>
      <c r="C3440" s="31" t="s">
        <v>383</v>
      </c>
      <c r="D3440" s="31" t="s">
        <v>9213</v>
      </c>
      <c r="E3440" s="31" t="s">
        <v>2012</v>
      </c>
      <c r="F3440" s="31" t="s">
        <v>2015</v>
      </c>
      <c r="G3440" s="34" t="s">
        <v>2014</v>
      </c>
    </row>
    <row r="3441" spans="1:7" x14ac:dyDescent="0.25">
      <c r="A3441" s="31" t="s">
        <v>2011</v>
      </c>
      <c r="B3441" s="31" t="s">
        <v>997</v>
      </c>
      <c r="C3441" s="31" t="s">
        <v>383</v>
      </c>
      <c r="D3441" s="31" t="s">
        <v>7929</v>
      </c>
      <c r="E3441" s="31" t="s">
        <v>2012</v>
      </c>
      <c r="F3441" s="31" t="s">
        <v>2013</v>
      </c>
      <c r="G3441" s="34" t="s">
        <v>9818</v>
      </c>
    </row>
    <row r="3442" spans="1:7" x14ac:dyDescent="0.25">
      <c r="A3442" s="31" t="s">
        <v>2011</v>
      </c>
      <c r="B3442" s="31" t="s">
        <v>659</v>
      </c>
      <c r="C3442" s="31" t="s">
        <v>383</v>
      </c>
      <c r="D3442" s="31" t="s">
        <v>7930</v>
      </c>
      <c r="E3442" s="31" t="s">
        <v>2012</v>
      </c>
      <c r="F3442" s="31" t="s">
        <v>2018</v>
      </c>
    </row>
    <row r="3443" spans="1:7" x14ac:dyDescent="0.25">
      <c r="A3443" s="31" t="s">
        <v>2011</v>
      </c>
      <c r="B3443" s="31" t="s">
        <v>4537</v>
      </c>
      <c r="C3443" s="31" t="s">
        <v>383</v>
      </c>
      <c r="D3443" s="31" t="s">
        <v>7931</v>
      </c>
      <c r="E3443" s="31" t="s">
        <v>2012</v>
      </c>
      <c r="F3443" s="31" t="s">
        <v>2017</v>
      </c>
      <c r="G3443" s="34" t="s">
        <v>2014</v>
      </c>
    </row>
    <row r="3444" spans="1:7" x14ac:dyDescent="0.25">
      <c r="A3444" s="31" t="s">
        <v>2011</v>
      </c>
      <c r="B3444" s="31" t="s">
        <v>4538</v>
      </c>
      <c r="C3444" s="31" t="s">
        <v>383</v>
      </c>
      <c r="D3444" s="31" t="s">
        <v>9819</v>
      </c>
      <c r="E3444" s="31" t="s">
        <v>2012</v>
      </c>
      <c r="F3444" s="31" t="s">
        <v>2013</v>
      </c>
    </row>
    <row r="3445" spans="1:7" x14ac:dyDescent="0.25">
      <c r="A3445" s="31" t="s">
        <v>2011</v>
      </c>
      <c r="B3445" s="31" t="s">
        <v>4539</v>
      </c>
      <c r="C3445" s="31" t="s">
        <v>383</v>
      </c>
      <c r="D3445" s="31" t="s">
        <v>7932</v>
      </c>
      <c r="E3445" s="31" t="s">
        <v>2012</v>
      </c>
      <c r="F3445" s="31" t="s">
        <v>2013</v>
      </c>
      <c r="G3445" s="34" t="s">
        <v>3650</v>
      </c>
    </row>
    <row r="3446" spans="1:7" x14ac:dyDescent="0.25">
      <c r="A3446" s="31" t="s">
        <v>2011</v>
      </c>
      <c r="B3446" s="31" t="s">
        <v>1811</v>
      </c>
      <c r="C3446" s="31" t="s">
        <v>383</v>
      </c>
      <c r="D3446" s="31" t="s">
        <v>7933</v>
      </c>
      <c r="E3446" s="31" t="s">
        <v>2012</v>
      </c>
      <c r="F3446" s="31" t="s">
        <v>2013</v>
      </c>
      <c r="G3446" s="34" t="s">
        <v>4540</v>
      </c>
    </row>
    <row r="3447" spans="1:7" x14ac:dyDescent="0.25">
      <c r="A3447" s="31" t="s">
        <v>2011</v>
      </c>
      <c r="B3447" s="31" t="s">
        <v>4541</v>
      </c>
      <c r="C3447" s="31" t="s">
        <v>383</v>
      </c>
      <c r="D3447" s="31" t="s">
        <v>7934</v>
      </c>
      <c r="E3447" s="31" t="s">
        <v>2012</v>
      </c>
      <c r="F3447" s="31" t="s">
        <v>2013</v>
      </c>
    </row>
    <row r="3448" spans="1:7" x14ac:dyDescent="0.25">
      <c r="A3448" s="31" t="s">
        <v>2011</v>
      </c>
      <c r="B3448" s="31" t="s">
        <v>543</v>
      </c>
      <c r="C3448" s="31" t="s">
        <v>383</v>
      </c>
      <c r="D3448" s="31" t="s">
        <v>9011</v>
      </c>
      <c r="E3448" s="31" t="s">
        <v>2012</v>
      </c>
      <c r="F3448" s="31" t="s">
        <v>2018</v>
      </c>
    </row>
    <row r="3449" spans="1:7" x14ac:dyDescent="0.25">
      <c r="A3449" s="31" t="s">
        <v>2011</v>
      </c>
      <c r="B3449" s="31" t="s">
        <v>1796</v>
      </c>
      <c r="C3449" s="31" t="s">
        <v>383</v>
      </c>
      <c r="D3449" s="31" t="s">
        <v>7935</v>
      </c>
      <c r="E3449" s="31" t="s">
        <v>2012</v>
      </c>
      <c r="F3449" s="31" t="s">
        <v>2018</v>
      </c>
    </row>
    <row r="3450" spans="1:7" x14ac:dyDescent="0.25">
      <c r="A3450" s="31" t="s">
        <v>2011</v>
      </c>
      <c r="B3450" s="31" t="s">
        <v>4542</v>
      </c>
      <c r="C3450" s="31" t="s">
        <v>383</v>
      </c>
      <c r="D3450" s="31" t="s">
        <v>7936</v>
      </c>
      <c r="E3450" s="31" t="s">
        <v>2012</v>
      </c>
      <c r="F3450" s="31" t="s">
        <v>2013</v>
      </c>
    </row>
    <row r="3451" spans="1:7" x14ac:dyDescent="0.25">
      <c r="A3451" s="31" t="s">
        <v>2011</v>
      </c>
      <c r="B3451" s="31" t="s">
        <v>4543</v>
      </c>
      <c r="C3451" s="31" t="s">
        <v>383</v>
      </c>
      <c r="D3451" s="31" t="s">
        <v>7937</v>
      </c>
      <c r="E3451" s="31" t="s">
        <v>2012</v>
      </c>
      <c r="F3451" s="31" t="s">
        <v>2013</v>
      </c>
    </row>
    <row r="3452" spans="1:7" x14ac:dyDescent="0.25">
      <c r="A3452" s="31" t="s">
        <v>2011</v>
      </c>
      <c r="B3452" s="31" t="s">
        <v>4544</v>
      </c>
      <c r="C3452" s="31" t="s">
        <v>383</v>
      </c>
      <c r="D3452" s="31" t="s">
        <v>7938</v>
      </c>
      <c r="E3452" s="31" t="s">
        <v>2012</v>
      </c>
      <c r="F3452" s="31" t="s">
        <v>2013</v>
      </c>
    </row>
    <row r="3453" spans="1:7" x14ac:dyDescent="0.25">
      <c r="A3453" s="31" t="s">
        <v>2011</v>
      </c>
      <c r="B3453" s="31" t="s">
        <v>4545</v>
      </c>
      <c r="C3453" s="31" t="s">
        <v>383</v>
      </c>
      <c r="D3453" s="31" t="s">
        <v>7939</v>
      </c>
      <c r="E3453" s="31" t="s">
        <v>2012</v>
      </c>
      <c r="F3453" s="31" t="s">
        <v>2013</v>
      </c>
    </row>
    <row r="3454" spans="1:7" x14ac:dyDescent="0.25">
      <c r="A3454" s="31" t="s">
        <v>2011</v>
      </c>
      <c r="B3454" s="31" t="s">
        <v>4546</v>
      </c>
      <c r="C3454" s="31" t="s">
        <v>383</v>
      </c>
      <c r="D3454" s="31" t="s">
        <v>7940</v>
      </c>
      <c r="E3454" s="31" t="s">
        <v>2012</v>
      </c>
      <c r="F3454" s="31" t="s">
        <v>2013</v>
      </c>
      <c r="G3454" s="34" t="s">
        <v>4547</v>
      </c>
    </row>
    <row r="3455" spans="1:7" x14ac:dyDescent="0.25">
      <c r="A3455" s="31" t="s">
        <v>2011</v>
      </c>
      <c r="B3455" s="31" t="s">
        <v>2993</v>
      </c>
      <c r="C3455" s="31" t="s">
        <v>383</v>
      </c>
      <c r="D3455" s="31" t="s">
        <v>9012</v>
      </c>
      <c r="E3455" s="31" t="s">
        <v>2012</v>
      </c>
      <c r="F3455" s="31" t="s">
        <v>2018</v>
      </c>
    </row>
    <row r="3456" spans="1:7" x14ac:dyDescent="0.25">
      <c r="A3456" s="31" t="s">
        <v>2011</v>
      </c>
      <c r="B3456" s="31" t="s">
        <v>360</v>
      </c>
      <c r="C3456" s="31" t="s">
        <v>383</v>
      </c>
      <c r="D3456" s="31" t="s">
        <v>9337</v>
      </c>
      <c r="E3456" s="31" t="s">
        <v>2012</v>
      </c>
      <c r="F3456" s="31" t="s">
        <v>2018</v>
      </c>
      <c r="G3456" s="34" t="s">
        <v>9255</v>
      </c>
    </row>
    <row r="3457" spans="1:7" x14ac:dyDescent="0.25">
      <c r="A3457" s="31" t="s">
        <v>2011</v>
      </c>
      <c r="B3457" s="31" t="s">
        <v>4548</v>
      </c>
      <c r="C3457" s="31" t="s">
        <v>383</v>
      </c>
      <c r="D3457" s="31" t="s">
        <v>7941</v>
      </c>
      <c r="E3457" s="31" t="s">
        <v>2012</v>
      </c>
      <c r="F3457" s="31" t="s">
        <v>2013</v>
      </c>
    </row>
    <row r="3458" spans="1:7" x14ac:dyDescent="0.25">
      <c r="A3458" s="31" t="s">
        <v>2011</v>
      </c>
      <c r="B3458" s="31" t="s">
        <v>927</v>
      </c>
      <c r="C3458" s="31" t="s">
        <v>383</v>
      </c>
      <c r="D3458" s="31" t="s">
        <v>1069</v>
      </c>
      <c r="E3458" s="31" t="s">
        <v>2012</v>
      </c>
      <c r="F3458" s="31" t="s">
        <v>2013</v>
      </c>
      <c r="G3458" s="34" t="s">
        <v>9820</v>
      </c>
    </row>
    <row r="3459" spans="1:7" x14ac:dyDescent="0.25">
      <c r="A3459" s="31" t="s">
        <v>2011</v>
      </c>
      <c r="B3459" s="31" t="s">
        <v>4549</v>
      </c>
      <c r="C3459" s="31" t="s">
        <v>383</v>
      </c>
      <c r="D3459" s="31" t="s">
        <v>9821</v>
      </c>
      <c r="E3459" s="31" t="s">
        <v>2012</v>
      </c>
      <c r="F3459" s="31" t="s">
        <v>2013</v>
      </c>
    </row>
    <row r="3460" spans="1:7" x14ac:dyDescent="0.25">
      <c r="A3460" s="31" t="s">
        <v>2011</v>
      </c>
      <c r="B3460" s="31" t="s">
        <v>4550</v>
      </c>
      <c r="C3460" s="31" t="s">
        <v>383</v>
      </c>
      <c r="D3460" s="31" t="s">
        <v>7942</v>
      </c>
      <c r="E3460" s="31" t="s">
        <v>2012</v>
      </c>
      <c r="F3460" s="31" t="s">
        <v>2018</v>
      </c>
    </row>
    <row r="3461" spans="1:7" x14ac:dyDescent="0.25">
      <c r="A3461" s="31" t="s">
        <v>2011</v>
      </c>
      <c r="B3461" s="31" t="s">
        <v>544</v>
      </c>
      <c r="C3461" s="31" t="s">
        <v>383</v>
      </c>
      <c r="D3461" s="31" t="s">
        <v>7943</v>
      </c>
      <c r="E3461" s="31" t="s">
        <v>2012</v>
      </c>
      <c r="F3461" s="31" t="s">
        <v>2018</v>
      </c>
    </row>
    <row r="3462" spans="1:7" x14ac:dyDescent="0.25">
      <c r="A3462" s="31" t="s">
        <v>2011</v>
      </c>
      <c r="B3462" s="31" t="s">
        <v>1807</v>
      </c>
      <c r="C3462" s="31" t="s">
        <v>383</v>
      </c>
      <c r="D3462" s="31" t="s">
        <v>7944</v>
      </c>
      <c r="E3462" s="31" t="s">
        <v>2012</v>
      </c>
      <c r="F3462" s="31" t="s">
        <v>2013</v>
      </c>
      <c r="G3462" s="34" t="s">
        <v>9822</v>
      </c>
    </row>
    <row r="3463" spans="1:7" x14ac:dyDescent="0.25">
      <c r="A3463" s="31" t="s">
        <v>2011</v>
      </c>
      <c r="B3463" s="31" t="s">
        <v>200</v>
      </c>
      <c r="C3463" s="31" t="s">
        <v>383</v>
      </c>
      <c r="D3463" s="31" t="s">
        <v>9013</v>
      </c>
      <c r="E3463" s="31" t="s">
        <v>2012</v>
      </c>
      <c r="F3463" s="31" t="s">
        <v>2018</v>
      </c>
    </row>
    <row r="3464" spans="1:7" x14ac:dyDescent="0.25">
      <c r="A3464" s="31" t="s">
        <v>2011</v>
      </c>
      <c r="B3464" s="31" t="s">
        <v>4551</v>
      </c>
      <c r="C3464" s="31" t="s">
        <v>383</v>
      </c>
      <c r="D3464" s="31" t="s">
        <v>7945</v>
      </c>
      <c r="E3464" s="31" t="s">
        <v>2012</v>
      </c>
      <c r="F3464" s="31" t="s">
        <v>2013</v>
      </c>
    </row>
    <row r="3465" spans="1:7" x14ac:dyDescent="0.25">
      <c r="A3465" s="31" t="s">
        <v>2011</v>
      </c>
      <c r="B3465" s="31" t="s">
        <v>1928</v>
      </c>
      <c r="C3465" s="31" t="s">
        <v>383</v>
      </c>
      <c r="D3465" s="31" t="s">
        <v>7946</v>
      </c>
      <c r="E3465" s="31" t="s">
        <v>2012</v>
      </c>
      <c r="F3465" s="31" t="s">
        <v>2018</v>
      </c>
    </row>
    <row r="3466" spans="1:7" x14ac:dyDescent="0.25">
      <c r="A3466" s="31" t="s">
        <v>2011</v>
      </c>
      <c r="B3466" s="31" t="s">
        <v>708</v>
      </c>
      <c r="C3466" s="31" t="s">
        <v>383</v>
      </c>
      <c r="D3466" s="31" t="s">
        <v>9338</v>
      </c>
      <c r="E3466" s="31" t="s">
        <v>2012</v>
      </c>
      <c r="F3466" s="31" t="s">
        <v>2018</v>
      </c>
      <c r="G3466" s="34" t="s">
        <v>9255</v>
      </c>
    </row>
    <row r="3467" spans="1:7" x14ac:dyDescent="0.25">
      <c r="A3467" s="31" t="s">
        <v>2011</v>
      </c>
      <c r="B3467" s="31" t="s">
        <v>4552</v>
      </c>
      <c r="C3467" s="31" t="s">
        <v>383</v>
      </c>
      <c r="D3467" s="31" t="s">
        <v>7947</v>
      </c>
      <c r="E3467" s="31" t="s">
        <v>2012</v>
      </c>
      <c r="F3467" s="31" t="s">
        <v>2013</v>
      </c>
      <c r="G3467" s="34" t="s">
        <v>590</v>
      </c>
    </row>
    <row r="3468" spans="1:7" x14ac:dyDescent="0.25">
      <c r="A3468" s="31" t="s">
        <v>2011</v>
      </c>
      <c r="B3468" s="31" t="s">
        <v>849</v>
      </c>
      <c r="C3468" s="31" t="s">
        <v>383</v>
      </c>
      <c r="D3468" s="31" t="s">
        <v>9014</v>
      </c>
      <c r="E3468" s="31" t="s">
        <v>2012</v>
      </c>
      <c r="F3468" s="31" t="s">
        <v>2028</v>
      </c>
    </row>
    <row r="3469" spans="1:7" x14ac:dyDescent="0.25">
      <c r="A3469" s="31" t="s">
        <v>2011</v>
      </c>
      <c r="B3469" s="31" t="s">
        <v>4553</v>
      </c>
      <c r="C3469" s="31" t="s">
        <v>383</v>
      </c>
      <c r="D3469" s="31" t="s">
        <v>7948</v>
      </c>
      <c r="E3469" s="31" t="s">
        <v>2012</v>
      </c>
      <c r="F3469" s="31" t="s">
        <v>2013</v>
      </c>
      <c r="G3469" s="34" t="s">
        <v>590</v>
      </c>
    </row>
    <row r="3470" spans="1:7" x14ac:dyDescent="0.25">
      <c r="A3470" s="31" t="s">
        <v>2011</v>
      </c>
      <c r="B3470" s="31" t="s">
        <v>998</v>
      </c>
      <c r="C3470" s="31" t="s">
        <v>383</v>
      </c>
      <c r="D3470" s="31" t="s">
        <v>7949</v>
      </c>
      <c r="E3470" s="31" t="s">
        <v>2012</v>
      </c>
      <c r="F3470" s="31" t="s">
        <v>2013</v>
      </c>
      <c r="G3470" s="34" t="s">
        <v>4554</v>
      </c>
    </row>
    <row r="3471" spans="1:7" x14ac:dyDescent="0.25">
      <c r="A3471" s="31" t="s">
        <v>2011</v>
      </c>
      <c r="B3471" s="31" t="s">
        <v>4555</v>
      </c>
      <c r="C3471" s="31" t="s">
        <v>383</v>
      </c>
      <c r="D3471" s="31" t="s">
        <v>7950</v>
      </c>
      <c r="E3471" s="31" t="s">
        <v>2012</v>
      </c>
      <c r="F3471" s="31" t="s">
        <v>2013</v>
      </c>
      <c r="G3471" s="34" t="s">
        <v>792</v>
      </c>
    </row>
    <row r="3472" spans="1:7" x14ac:dyDescent="0.25">
      <c r="A3472" s="31" t="s">
        <v>2011</v>
      </c>
      <c r="B3472" s="31" t="s">
        <v>4556</v>
      </c>
      <c r="C3472" s="31" t="s">
        <v>383</v>
      </c>
      <c r="D3472" s="31" t="s">
        <v>7951</v>
      </c>
      <c r="E3472" s="31" t="s">
        <v>2012</v>
      </c>
      <c r="F3472" s="31" t="s">
        <v>2013</v>
      </c>
    </row>
    <row r="3473" spans="1:7" x14ac:dyDescent="0.25">
      <c r="A3473" s="31" t="s">
        <v>2011</v>
      </c>
      <c r="B3473" s="31" t="s">
        <v>4557</v>
      </c>
      <c r="C3473" s="31" t="s">
        <v>383</v>
      </c>
      <c r="D3473" s="31" t="s">
        <v>7952</v>
      </c>
      <c r="E3473" s="31" t="s">
        <v>2012</v>
      </c>
      <c r="F3473" s="31" t="s">
        <v>2013</v>
      </c>
    </row>
    <row r="3474" spans="1:7" x14ac:dyDescent="0.25">
      <c r="A3474" s="31" t="s">
        <v>2011</v>
      </c>
      <c r="B3474" s="31" t="s">
        <v>4558</v>
      </c>
      <c r="C3474" s="31" t="s">
        <v>383</v>
      </c>
      <c r="D3474" s="31" t="s">
        <v>7953</v>
      </c>
      <c r="E3474" s="31" t="s">
        <v>2012</v>
      </c>
      <c r="F3474" s="31" t="s">
        <v>2013</v>
      </c>
    </row>
    <row r="3475" spans="1:7" x14ac:dyDescent="0.25">
      <c r="A3475" s="31" t="s">
        <v>2011</v>
      </c>
      <c r="B3475" s="31" t="s">
        <v>4559</v>
      </c>
      <c r="C3475" s="31" t="s">
        <v>383</v>
      </c>
      <c r="D3475" s="31" t="s">
        <v>7954</v>
      </c>
      <c r="E3475" s="31" t="s">
        <v>2012</v>
      </c>
      <c r="F3475" s="31" t="s">
        <v>2013</v>
      </c>
    </row>
    <row r="3476" spans="1:7" x14ac:dyDescent="0.25">
      <c r="A3476" s="31" t="s">
        <v>2011</v>
      </c>
      <c r="B3476" s="31" t="s">
        <v>4560</v>
      </c>
      <c r="C3476" s="31" t="s">
        <v>383</v>
      </c>
      <c r="D3476" s="31" t="s">
        <v>7955</v>
      </c>
      <c r="E3476" s="31" t="s">
        <v>2012</v>
      </c>
      <c r="F3476" s="31" t="s">
        <v>2013</v>
      </c>
    </row>
    <row r="3477" spans="1:7" x14ac:dyDescent="0.25">
      <c r="A3477" s="31" t="s">
        <v>2011</v>
      </c>
      <c r="B3477" s="31" t="s">
        <v>4561</v>
      </c>
      <c r="C3477" s="31" t="s">
        <v>383</v>
      </c>
      <c r="D3477" s="31" t="s">
        <v>7956</v>
      </c>
      <c r="E3477" s="31" t="s">
        <v>2012</v>
      </c>
      <c r="F3477" s="31" t="s">
        <v>2013</v>
      </c>
    </row>
    <row r="3478" spans="1:7" x14ac:dyDescent="0.25">
      <c r="A3478" s="31" t="s">
        <v>2011</v>
      </c>
      <c r="B3478" s="31" t="s">
        <v>4562</v>
      </c>
      <c r="C3478" s="31" t="s">
        <v>383</v>
      </c>
      <c r="D3478" s="31" t="s">
        <v>7957</v>
      </c>
      <c r="E3478" s="31" t="s">
        <v>2012</v>
      </c>
      <c r="F3478" s="31" t="s">
        <v>2013</v>
      </c>
    </row>
    <row r="3479" spans="1:7" ht="15" customHeight="1" x14ac:dyDescent="0.25">
      <c r="A3479" s="31" t="s">
        <v>2011</v>
      </c>
      <c r="B3479" s="31" t="s">
        <v>4563</v>
      </c>
      <c r="C3479" s="31" t="s">
        <v>383</v>
      </c>
      <c r="D3479" s="31" t="s">
        <v>7958</v>
      </c>
      <c r="E3479" s="31" t="s">
        <v>2012</v>
      </c>
      <c r="F3479" s="31" t="s">
        <v>2018</v>
      </c>
    </row>
    <row r="3480" spans="1:7" ht="15" customHeight="1" x14ac:dyDescent="0.25">
      <c r="A3480" s="31" t="s">
        <v>2011</v>
      </c>
      <c r="B3480" s="31" t="s">
        <v>590</v>
      </c>
      <c r="C3480" s="31" t="s">
        <v>383</v>
      </c>
      <c r="D3480" s="31" t="s">
        <v>7959</v>
      </c>
      <c r="E3480" s="31" t="s">
        <v>2012</v>
      </c>
      <c r="F3480" s="31" t="s">
        <v>2018</v>
      </c>
    </row>
    <row r="3481" spans="1:7" x14ac:dyDescent="0.25">
      <c r="A3481" s="31" t="s">
        <v>2011</v>
      </c>
      <c r="B3481" s="31" t="s">
        <v>4564</v>
      </c>
      <c r="C3481" s="31" t="s">
        <v>383</v>
      </c>
      <c r="D3481" s="31" t="s">
        <v>7960</v>
      </c>
      <c r="E3481" s="31" t="s">
        <v>2012</v>
      </c>
      <c r="F3481" s="31" t="s">
        <v>2017</v>
      </c>
      <c r="G3481" s="34" t="s">
        <v>2014</v>
      </c>
    </row>
    <row r="3482" spans="1:7" x14ac:dyDescent="0.25">
      <c r="A3482" s="31" t="s">
        <v>2011</v>
      </c>
      <c r="B3482" s="31" t="s">
        <v>4565</v>
      </c>
      <c r="C3482" s="31" t="s">
        <v>383</v>
      </c>
      <c r="D3482" s="31" t="s">
        <v>9214</v>
      </c>
      <c r="E3482" s="31" t="s">
        <v>2012</v>
      </c>
      <c r="F3482" s="31" t="s">
        <v>2017</v>
      </c>
      <c r="G3482" s="34" t="s">
        <v>2014</v>
      </c>
    </row>
    <row r="3483" spans="1:7" x14ac:dyDescent="0.25">
      <c r="A3483" s="31" t="s">
        <v>2011</v>
      </c>
      <c r="B3483" s="31" t="s">
        <v>4566</v>
      </c>
      <c r="C3483" s="31" t="s">
        <v>383</v>
      </c>
      <c r="D3483" s="31" t="s">
        <v>7961</v>
      </c>
      <c r="E3483" s="31" t="s">
        <v>2012</v>
      </c>
      <c r="F3483" s="31" t="s">
        <v>2017</v>
      </c>
      <c r="G3483" s="34" t="s">
        <v>2014</v>
      </c>
    </row>
    <row r="3484" spans="1:7" x14ac:dyDescent="0.25">
      <c r="A3484" s="31" t="s">
        <v>2011</v>
      </c>
      <c r="B3484" s="31" t="s">
        <v>4567</v>
      </c>
      <c r="C3484" s="31" t="s">
        <v>383</v>
      </c>
      <c r="D3484" s="31" t="s">
        <v>9215</v>
      </c>
      <c r="E3484" s="31" t="s">
        <v>2012</v>
      </c>
      <c r="F3484" s="31" t="s">
        <v>2017</v>
      </c>
      <c r="G3484" s="34" t="s">
        <v>2014</v>
      </c>
    </row>
    <row r="3485" spans="1:7" x14ac:dyDescent="0.25">
      <c r="A3485" s="31" t="s">
        <v>2011</v>
      </c>
      <c r="B3485" s="31" t="s">
        <v>4567</v>
      </c>
      <c r="C3485" s="31" t="s">
        <v>383</v>
      </c>
      <c r="D3485" s="31" t="s">
        <v>7962</v>
      </c>
      <c r="E3485" s="31" t="s">
        <v>2012</v>
      </c>
      <c r="F3485" s="31" t="s">
        <v>2013</v>
      </c>
    </row>
    <row r="3486" spans="1:7" x14ac:dyDescent="0.25">
      <c r="A3486" s="31" t="s">
        <v>2011</v>
      </c>
      <c r="B3486" s="31" t="s">
        <v>4568</v>
      </c>
      <c r="C3486" s="31" t="s">
        <v>383</v>
      </c>
      <c r="D3486" s="31" t="s">
        <v>7963</v>
      </c>
      <c r="E3486" s="31" t="s">
        <v>2012</v>
      </c>
      <c r="F3486" s="31" t="s">
        <v>2013</v>
      </c>
    </row>
    <row r="3487" spans="1:7" ht="15" customHeight="1" x14ac:dyDescent="0.25">
      <c r="A3487" s="31" t="s">
        <v>2011</v>
      </c>
      <c r="B3487" s="31" t="s">
        <v>4569</v>
      </c>
      <c r="C3487" s="31" t="s">
        <v>383</v>
      </c>
      <c r="D3487" s="31" t="s">
        <v>7964</v>
      </c>
      <c r="E3487" s="31" t="s">
        <v>2012</v>
      </c>
      <c r="F3487" s="31" t="s">
        <v>2013</v>
      </c>
      <c r="G3487" s="34" t="s">
        <v>635</v>
      </c>
    </row>
    <row r="3488" spans="1:7" x14ac:dyDescent="0.25">
      <c r="A3488" s="31" t="s">
        <v>2011</v>
      </c>
      <c r="B3488" s="31" t="s">
        <v>4570</v>
      </c>
      <c r="C3488" s="31" t="s">
        <v>383</v>
      </c>
      <c r="D3488" s="31" t="s">
        <v>7965</v>
      </c>
      <c r="E3488" s="31" t="s">
        <v>2012</v>
      </c>
      <c r="F3488" s="31" t="s">
        <v>2017</v>
      </c>
      <c r="G3488" s="34" t="s">
        <v>2014</v>
      </c>
    </row>
    <row r="3489" spans="1:7" x14ac:dyDescent="0.25">
      <c r="A3489" s="31" t="s">
        <v>2011</v>
      </c>
      <c r="B3489" s="31" t="s">
        <v>4571</v>
      </c>
      <c r="C3489" s="31" t="s">
        <v>383</v>
      </c>
      <c r="D3489" s="31" t="s">
        <v>7966</v>
      </c>
      <c r="E3489" s="31" t="s">
        <v>2012</v>
      </c>
      <c r="F3489" s="31" t="s">
        <v>2013</v>
      </c>
      <c r="G3489" s="34" t="s">
        <v>9823</v>
      </c>
    </row>
    <row r="3490" spans="1:7" x14ac:dyDescent="0.25">
      <c r="A3490" s="31" t="s">
        <v>2011</v>
      </c>
      <c r="B3490" s="31" t="s">
        <v>545</v>
      </c>
      <c r="C3490" s="31" t="s">
        <v>383</v>
      </c>
      <c r="D3490" s="31" t="s">
        <v>7967</v>
      </c>
      <c r="E3490" s="31" t="s">
        <v>2012</v>
      </c>
      <c r="F3490" s="31" t="s">
        <v>2018</v>
      </c>
    </row>
    <row r="3491" spans="1:7" ht="15" customHeight="1" x14ac:dyDescent="0.25">
      <c r="A3491" s="31" t="s">
        <v>2011</v>
      </c>
      <c r="B3491" s="31" t="s">
        <v>4572</v>
      </c>
      <c r="C3491" s="31" t="s">
        <v>383</v>
      </c>
      <c r="D3491" s="31" t="s">
        <v>7968</v>
      </c>
      <c r="E3491" s="31" t="s">
        <v>2012</v>
      </c>
      <c r="F3491" s="31" t="s">
        <v>2013</v>
      </c>
      <c r="G3491" s="34" t="s">
        <v>595</v>
      </c>
    </row>
    <row r="3492" spans="1:7" x14ac:dyDescent="0.25">
      <c r="A3492" s="31" t="s">
        <v>2011</v>
      </c>
      <c r="B3492" s="31" t="s">
        <v>4573</v>
      </c>
      <c r="C3492" s="31" t="s">
        <v>383</v>
      </c>
      <c r="D3492" s="31" t="s">
        <v>7969</v>
      </c>
      <c r="E3492" s="31" t="s">
        <v>2012</v>
      </c>
      <c r="F3492" s="31" t="s">
        <v>2013</v>
      </c>
      <c r="G3492" s="34" t="s">
        <v>9824</v>
      </c>
    </row>
    <row r="3493" spans="1:7" x14ac:dyDescent="0.25">
      <c r="A3493" s="31" t="s">
        <v>2011</v>
      </c>
      <c r="B3493" s="31" t="s">
        <v>4574</v>
      </c>
      <c r="C3493" s="31" t="s">
        <v>383</v>
      </c>
      <c r="D3493" s="31" t="s">
        <v>7970</v>
      </c>
      <c r="E3493" s="31" t="s">
        <v>2012</v>
      </c>
      <c r="F3493" s="31" t="s">
        <v>2017</v>
      </c>
      <c r="G3493" s="34" t="s">
        <v>2014</v>
      </c>
    </row>
    <row r="3494" spans="1:7" x14ac:dyDescent="0.25">
      <c r="A3494" s="31" t="s">
        <v>2011</v>
      </c>
      <c r="B3494" s="31" t="s">
        <v>4575</v>
      </c>
      <c r="C3494" s="31" t="s">
        <v>383</v>
      </c>
      <c r="D3494" s="31" t="s">
        <v>7971</v>
      </c>
      <c r="E3494" s="31" t="s">
        <v>2012</v>
      </c>
      <c r="F3494" s="31" t="s">
        <v>2017</v>
      </c>
      <c r="G3494" s="34" t="s">
        <v>2014</v>
      </c>
    </row>
    <row r="3495" spans="1:7" x14ac:dyDescent="0.25">
      <c r="A3495" s="31" t="s">
        <v>2011</v>
      </c>
      <c r="B3495" s="31" t="s">
        <v>4576</v>
      </c>
      <c r="C3495" s="31" t="s">
        <v>383</v>
      </c>
      <c r="D3495" s="31" t="s">
        <v>7972</v>
      </c>
      <c r="E3495" s="31" t="s">
        <v>2012</v>
      </c>
      <c r="F3495" s="31" t="s">
        <v>2017</v>
      </c>
      <c r="G3495" s="34" t="s">
        <v>2014</v>
      </c>
    </row>
    <row r="3496" spans="1:7" x14ac:dyDescent="0.25">
      <c r="A3496" s="31" t="s">
        <v>2011</v>
      </c>
      <c r="B3496" s="31" t="s">
        <v>4577</v>
      </c>
      <c r="C3496" s="31" t="s">
        <v>383</v>
      </c>
      <c r="D3496" s="31" t="s">
        <v>9825</v>
      </c>
      <c r="E3496" s="31" t="s">
        <v>2012</v>
      </c>
      <c r="F3496" s="31" t="s">
        <v>2013</v>
      </c>
      <c r="G3496" s="34" t="s">
        <v>9826</v>
      </c>
    </row>
    <row r="3497" spans="1:7" x14ac:dyDescent="0.25">
      <c r="A3497" s="31" t="s">
        <v>2011</v>
      </c>
      <c r="B3497" s="31" t="s">
        <v>4578</v>
      </c>
      <c r="C3497" s="31" t="s">
        <v>383</v>
      </c>
      <c r="D3497" s="31" t="s">
        <v>9827</v>
      </c>
      <c r="E3497" s="31" t="s">
        <v>2012</v>
      </c>
      <c r="F3497" s="31" t="s">
        <v>2013</v>
      </c>
    </row>
    <row r="3498" spans="1:7" ht="15" customHeight="1" x14ac:dyDescent="0.25">
      <c r="A3498" s="31" t="s">
        <v>2011</v>
      </c>
      <c r="B3498" s="31" t="s">
        <v>4579</v>
      </c>
      <c r="C3498" s="31" t="s">
        <v>383</v>
      </c>
      <c r="D3498" s="31" t="s">
        <v>7973</v>
      </c>
      <c r="E3498" s="31" t="s">
        <v>2012</v>
      </c>
      <c r="F3498" s="31" t="s">
        <v>2017</v>
      </c>
      <c r="G3498" s="34" t="s">
        <v>2014</v>
      </c>
    </row>
    <row r="3499" spans="1:7" x14ac:dyDescent="0.25">
      <c r="A3499" s="31" t="s">
        <v>2011</v>
      </c>
      <c r="B3499" s="31" t="s">
        <v>4580</v>
      </c>
      <c r="C3499" s="31" t="s">
        <v>383</v>
      </c>
      <c r="D3499" s="31" t="s">
        <v>7974</v>
      </c>
      <c r="E3499" s="31" t="s">
        <v>2012</v>
      </c>
      <c r="F3499" s="31" t="s">
        <v>2017</v>
      </c>
      <c r="G3499" s="34" t="s">
        <v>2014</v>
      </c>
    </row>
    <row r="3500" spans="1:7" x14ac:dyDescent="0.25">
      <c r="A3500" s="31" t="s">
        <v>2011</v>
      </c>
      <c r="B3500" s="31" t="s">
        <v>4581</v>
      </c>
      <c r="C3500" s="31" t="s">
        <v>383</v>
      </c>
      <c r="D3500" s="31" t="s">
        <v>7975</v>
      </c>
      <c r="E3500" s="31" t="s">
        <v>2012</v>
      </c>
      <c r="F3500" s="31" t="s">
        <v>2017</v>
      </c>
      <c r="G3500" s="34" t="s">
        <v>2014</v>
      </c>
    </row>
    <row r="3501" spans="1:7" x14ac:dyDescent="0.25">
      <c r="A3501" s="31" t="s">
        <v>2011</v>
      </c>
      <c r="B3501" s="31" t="s">
        <v>4582</v>
      </c>
      <c r="C3501" s="31" t="s">
        <v>383</v>
      </c>
      <c r="D3501" s="31" t="s">
        <v>7976</v>
      </c>
      <c r="E3501" s="31" t="s">
        <v>2012</v>
      </c>
      <c r="F3501" s="31" t="s">
        <v>2013</v>
      </c>
      <c r="G3501" s="34" t="s">
        <v>4583</v>
      </c>
    </row>
    <row r="3502" spans="1:7" x14ac:dyDescent="0.25">
      <c r="A3502" s="31" t="s">
        <v>2011</v>
      </c>
      <c r="B3502" s="31" t="s">
        <v>4584</v>
      </c>
      <c r="C3502" s="31" t="s">
        <v>383</v>
      </c>
      <c r="D3502" s="31" t="s">
        <v>7977</v>
      </c>
      <c r="E3502" s="31" t="s">
        <v>2012</v>
      </c>
      <c r="F3502" s="31" t="s">
        <v>2013</v>
      </c>
      <c r="G3502" s="34" t="s">
        <v>660</v>
      </c>
    </row>
    <row r="3503" spans="1:7" x14ac:dyDescent="0.25">
      <c r="A3503" s="31" t="s">
        <v>2011</v>
      </c>
      <c r="B3503" s="31" t="s">
        <v>4585</v>
      </c>
      <c r="C3503" s="31" t="s">
        <v>383</v>
      </c>
      <c r="D3503" s="31" t="s">
        <v>7978</v>
      </c>
      <c r="E3503" s="31" t="s">
        <v>2012</v>
      </c>
      <c r="F3503" s="31" t="s">
        <v>2013</v>
      </c>
    </row>
    <row r="3504" spans="1:7" x14ac:dyDescent="0.25">
      <c r="A3504" s="31" t="s">
        <v>2011</v>
      </c>
      <c r="B3504" s="31" t="s">
        <v>660</v>
      </c>
      <c r="C3504" s="31" t="s">
        <v>383</v>
      </c>
      <c r="D3504" s="31" t="s">
        <v>7979</v>
      </c>
      <c r="E3504" s="31" t="s">
        <v>2012</v>
      </c>
      <c r="F3504" s="31" t="s">
        <v>2018</v>
      </c>
    </row>
    <row r="3505" spans="1:7" x14ac:dyDescent="0.25">
      <c r="A3505" s="31" t="s">
        <v>2011</v>
      </c>
      <c r="B3505" s="31" t="s">
        <v>4586</v>
      </c>
      <c r="C3505" s="31" t="s">
        <v>383</v>
      </c>
      <c r="D3505" s="31" t="s">
        <v>7980</v>
      </c>
      <c r="E3505" s="31" t="s">
        <v>2012</v>
      </c>
      <c r="F3505" s="31" t="s">
        <v>2017</v>
      </c>
      <c r="G3505" s="34" t="s">
        <v>2014</v>
      </c>
    </row>
    <row r="3506" spans="1:7" x14ac:dyDescent="0.25">
      <c r="A3506" s="31" t="s">
        <v>2011</v>
      </c>
      <c r="B3506" s="31" t="s">
        <v>999</v>
      </c>
      <c r="C3506" s="31" t="s">
        <v>383</v>
      </c>
      <c r="D3506" s="31" t="s">
        <v>7981</v>
      </c>
      <c r="E3506" s="31" t="s">
        <v>2012</v>
      </c>
      <c r="F3506" s="31" t="s">
        <v>2013</v>
      </c>
      <c r="G3506" s="34" t="s">
        <v>9828</v>
      </c>
    </row>
    <row r="3507" spans="1:7" x14ac:dyDescent="0.25">
      <c r="A3507" s="31" t="s">
        <v>2011</v>
      </c>
      <c r="B3507" s="31" t="s">
        <v>4587</v>
      </c>
      <c r="C3507" s="31" t="s">
        <v>383</v>
      </c>
      <c r="D3507" s="31" t="s">
        <v>7982</v>
      </c>
      <c r="E3507" s="31" t="s">
        <v>2012</v>
      </c>
      <c r="F3507" s="31" t="s">
        <v>2018</v>
      </c>
    </row>
    <row r="3508" spans="1:7" x14ac:dyDescent="0.25">
      <c r="A3508" s="31" t="s">
        <v>2011</v>
      </c>
      <c r="B3508" s="31" t="s">
        <v>928</v>
      </c>
      <c r="C3508" s="31" t="s">
        <v>383</v>
      </c>
      <c r="D3508" s="31" t="s">
        <v>1168</v>
      </c>
      <c r="E3508" s="31" t="s">
        <v>2012</v>
      </c>
      <c r="F3508" s="31" t="s">
        <v>2013</v>
      </c>
      <c r="G3508" s="34" t="s">
        <v>9829</v>
      </c>
    </row>
    <row r="3509" spans="1:7" x14ac:dyDescent="0.25">
      <c r="A3509" s="31" t="s">
        <v>2011</v>
      </c>
      <c r="B3509" s="31" t="s">
        <v>4588</v>
      </c>
      <c r="C3509" s="31" t="s">
        <v>383</v>
      </c>
      <c r="D3509" s="31" t="s">
        <v>7983</v>
      </c>
      <c r="E3509" s="31" t="s">
        <v>2012</v>
      </c>
      <c r="F3509" s="31" t="s">
        <v>2013</v>
      </c>
    </row>
    <row r="3510" spans="1:7" x14ac:dyDescent="0.25">
      <c r="A3510" s="31" t="s">
        <v>2011</v>
      </c>
      <c r="B3510" s="31" t="s">
        <v>290</v>
      </c>
      <c r="C3510" s="31" t="s">
        <v>383</v>
      </c>
      <c r="D3510" s="31" t="s">
        <v>1037</v>
      </c>
      <c r="E3510" s="31" t="s">
        <v>2012</v>
      </c>
      <c r="F3510" s="31" t="s">
        <v>2013</v>
      </c>
      <c r="G3510" s="34" t="s">
        <v>9830</v>
      </c>
    </row>
    <row r="3511" spans="1:7" x14ac:dyDescent="0.25">
      <c r="A3511" s="31" t="s">
        <v>2011</v>
      </c>
      <c r="B3511" s="31" t="s">
        <v>4589</v>
      </c>
      <c r="C3511" s="31" t="s">
        <v>383</v>
      </c>
      <c r="D3511" s="31" t="s">
        <v>7984</v>
      </c>
      <c r="E3511" s="31" t="s">
        <v>2012</v>
      </c>
      <c r="F3511" s="31" t="s">
        <v>2013</v>
      </c>
      <c r="G3511" s="34" t="s">
        <v>787</v>
      </c>
    </row>
    <row r="3512" spans="1:7" x14ac:dyDescent="0.25">
      <c r="A3512" s="31" t="s">
        <v>2011</v>
      </c>
      <c r="B3512" s="31" t="s">
        <v>4590</v>
      </c>
      <c r="C3512" s="31" t="s">
        <v>383</v>
      </c>
      <c r="D3512" s="31" t="s">
        <v>9831</v>
      </c>
      <c r="E3512" s="31" t="s">
        <v>2012</v>
      </c>
      <c r="F3512" s="31" t="s">
        <v>2013</v>
      </c>
    </row>
    <row r="3513" spans="1:7" x14ac:dyDescent="0.25">
      <c r="A3513" s="31" t="s">
        <v>2011</v>
      </c>
      <c r="B3513" s="31" t="s">
        <v>1628</v>
      </c>
      <c r="C3513" s="31" t="s">
        <v>383</v>
      </c>
      <c r="D3513" s="31" t="s">
        <v>7985</v>
      </c>
      <c r="E3513" s="31" t="s">
        <v>2012</v>
      </c>
      <c r="F3513" s="31" t="s">
        <v>2018</v>
      </c>
    </row>
    <row r="3514" spans="1:7" x14ac:dyDescent="0.25">
      <c r="A3514" s="31" t="s">
        <v>2011</v>
      </c>
      <c r="B3514" s="31" t="s">
        <v>716</v>
      </c>
      <c r="C3514" s="31" t="s">
        <v>383</v>
      </c>
      <c r="D3514" s="31" t="s">
        <v>7986</v>
      </c>
      <c r="E3514" s="31" t="s">
        <v>2012</v>
      </c>
      <c r="F3514" s="31" t="s">
        <v>2018</v>
      </c>
    </row>
    <row r="3515" spans="1:7" x14ac:dyDescent="0.25">
      <c r="A3515" s="31" t="s">
        <v>2011</v>
      </c>
      <c r="B3515" s="31" t="s">
        <v>4591</v>
      </c>
      <c r="C3515" s="31" t="s">
        <v>383</v>
      </c>
      <c r="D3515" s="31" t="s">
        <v>7987</v>
      </c>
      <c r="E3515" s="31" t="s">
        <v>2012</v>
      </c>
      <c r="F3515" s="31" t="s">
        <v>2013</v>
      </c>
      <c r="G3515" s="34" t="s">
        <v>1972</v>
      </c>
    </row>
    <row r="3516" spans="1:7" x14ac:dyDescent="0.25">
      <c r="A3516" s="31" t="s">
        <v>2011</v>
      </c>
      <c r="B3516" s="31" t="s">
        <v>338</v>
      </c>
      <c r="C3516" s="31" t="s">
        <v>383</v>
      </c>
      <c r="D3516" s="31" t="s">
        <v>1260</v>
      </c>
      <c r="E3516" s="31" t="s">
        <v>2012</v>
      </c>
      <c r="F3516" s="31" t="s">
        <v>2013</v>
      </c>
      <c r="G3516" s="34" t="s">
        <v>9832</v>
      </c>
    </row>
    <row r="3517" spans="1:7" x14ac:dyDescent="0.25">
      <c r="A3517" s="31" t="s">
        <v>2011</v>
      </c>
      <c r="B3517" s="31" t="s">
        <v>4592</v>
      </c>
      <c r="C3517" s="31" t="s">
        <v>383</v>
      </c>
      <c r="D3517" s="31" t="s">
        <v>9833</v>
      </c>
      <c r="E3517" s="31" t="s">
        <v>2012</v>
      </c>
      <c r="F3517" s="31" t="s">
        <v>2013</v>
      </c>
    </row>
    <row r="3518" spans="1:7" x14ac:dyDescent="0.25">
      <c r="A3518" s="31" t="s">
        <v>2011</v>
      </c>
      <c r="B3518" s="31" t="s">
        <v>546</v>
      </c>
      <c r="C3518" s="31" t="s">
        <v>383</v>
      </c>
      <c r="D3518" s="31" t="s">
        <v>9015</v>
      </c>
      <c r="E3518" s="31" t="s">
        <v>2012</v>
      </c>
      <c r="F3518" s="31" t="s">
        <v>2018</v>
      </c>
    </row>
    <row r="3519" spans="1:7" x14ac:dyDescent="0.25">
      <c r="A3519" s="31" t="s">
        <v>2011</v>
      </c>
      <c r="B3519" s="31" t="s">
        <v>850</v>
      </c>
      <c r="C3519" s="31" t="s">
        <v>383</v>
      </c>
      <c r="D3519" s="31" t="s">
        <v>9016</v>
      </c>
      <c r="E3519" s="31" t="s">
        <v>2012</v>
      </c>
      <c r="F3519" s="31" t="s">
        <v>2028</v>
      </c>
    </row>
    <row r="3520" spans="1:7" x14ac:dyDescent="0.25">
      <c r="A3520" s="31" t="s">
        <v>2011</v>
      </c>
      <c r="B3520" s="31" t="s">
        <v>850</v>
      </c>
      <c r="C3520" s="31" t="s">
        <v>383</v>
      </c>
      <c r="D3520" s="31" t="s">
        <v>7988</v>
      </c>
      <c r="E3520" s="31" t="s">
        <v>2012</v>
      </c>
      <c r="F3520" s="31" t="s">
        <v>2013</v>
      </c>
      <c r="G3520" s="34" t="s">
        <v>850</v>
      </c>
    </row>
    <row r="3521" spans="1:7" x14ac:dyDescent="0.25">
      <c r="A3521" s="31" t="s">
        <v>2011</v>
      </c>
      <c r="B3521" s="31" t="s">
        <v>929</v>
      </c>
      <c r="C3521" s="31" t="s">
        <v>383</v>
      </c>
      <c r="D3521" s="31" t="s">
        <v>7989</v>
      </c>
      <c r="E3521" s="31" t="s">
        <v>2012</v>
      </c>
      <c r="F3521" s="31" t="s">
        <v>2013</v>
      </c>
      <c r="G3521" s="34" t="s">
        <v>9834</v>
      </c>
    </row>
    <row r="3522" spans="1:7" x14ac:dyDescent="0.25">
      <c r="A3522" s="31" t="s">
        <v>2011</v>
      </c>
      <c r="B3522" s="31" t="s">
        <v>4593</v>
      </c>
      <c r="C3522" s="31" t="s">
        <v>383</v>
      </c>
      <c r="D3522" s="31" t="s">
        <v>7990</v>
      </c>
      <c r="E3522" s="31" t="s">
        <v>2012</v>
      </c>
      <c r="F3522" s="31" t="s">
        <v>2013</v>
      </c>
    </row>
    <row r="3523" spans="1:7" x14ac:dyDescent="0.25">
      <c r="A3523" s="31" t="s">
        <v>2011</v>
      </c>
      <c r="B3523" s="31" t="s">
        <v>4594</v>
      </c>
      <c r="C3523" s="31" t="s">
        <v>383</v>
      </c>
      <c r="D3523" s="31" t="s">
        <v>7992</v>
      </c>
      <c r="E3523" s="31" t="s">
        <v>2012</v>
      </c>
      <c r="F3523" s="31" t="s">
        <v>2015</v>
      </c>
      <c r="G3523" s="34" t="s">
        <v>2014</v>
      </c>
    </row>
    <row r="3524" spans="1:7" x14ac:dyDescent="0.25">
      <c r="A3524" s="31" t="s">
        <v>2011</v>
      </c>
      <c r="B3524" s="31" t="s">
        <v>4594</v>
      </c>
      <c r="C3524" s="31" t="s">
        <v>383</v>
      </c>
      <c r="D3524" s="31" t="s">
        <v>7991</v>
      </c>
      <c r="E3524" s="31" t="s">
        <v>2012</v>
      </c>
      <c r="F3524" s="31" t="s">
        <v>2013</v>
      </c>
    </row>
    <row r="3525" spans="1:7" x14ac:dyDescent="0.25">
      <c r="A3525" s="31" t="s">
        <v>2011</v>
      </c>
      <c r="B3525" s="31" t="s">
        <v>661</v>
      </c>
      <c r="C3525" s="31" t="s">
        <v>383</v>
      </c>
      <c r="D3525" s="31" t="s">
        <v>7993</v>
      </c>
      <c r="E3525" s="31" t="s">
        <v>2012</v>
      </c>
      <c r="F3525" s="31" t="s">
        <v>2018</v>
      </c>
    </row>
    <row r="3526" spans="1:7" x14ac:dyDescent="0.25">
      <c r="A3526" s="31" t="s">
        <v>2011</v>
      </c>
      <c r="B3526" s="31" t="s">
        <v>4595</v>
      </c>
      <c r="C3526" s="31" t="s">
        <v>383</v>
      </c>
      <c r="D3526" s="31" t="s">
        <v>7994</v>
      </c>
      <c r="E3526" s="31" t="s">
        <v>2012</v>
      </c>
      <c r="F3526" s="31" t="s">
        <v>2017</v>
      </c>
      <c r="G3526" s="34" t="s">
        <v>2014</v>
      </c>
    </row>
    <row r="3527" spans="1:7" x14ac:dyDescent="0.25">
      <c r="A3527" s="31" t="s">
        <v>2011</v>
      </c>
      <c r="B3527" s="31" t="s">
        <v>4596</v>
      </c>
      <c r="C3527" s="31" t="s">
        <v>383</v>
      </c>
      <c r="D3527" s="31" t="s">
        <v>7995</v>
      </c>
      <c r="E3527" s="31" t="s">
        <v>2012</v>
      </c>
      <c r="F3527" s="31" t="s">
        <v>2013</v>
      </c>
    </row>
    <row r="3528" spans="1:7" x14ac:dyDescent="0.25">
      <c r="A3528" s="31" t="s">
        <v>2011</v>
      </c>
      <c r="B3528" s="31" t="s">
        <v>1629</v>
      </c>
      <c r="C3528" s="31" t="s">
        <v>383</v>
      </c>
      <c r="D3528" s="31" t="s">
        <v>7996</v>
      </c>
      <c r="E3528" s="31" t="s">
        <v>2012</v>
      </c>
      <c r="F3528" s="31" t="s">
        <v>2018</v>
      </c>
    </row>
    <row r="3529" spans="1:7" x14ac:dyDescent="0.25">
      <c r="A3529" s="31" t="s">
        <v>2011</v>
      </c>
      <c r="B3529" s="31" t="s">
        <v>4597</v>
      </c>
      <c r="C3529" s="31" t="s">
        <v>383</v>
      </c>
      <c r="D3529" s="31" t="s">
        <v>7997</v>
      </c>
      <c r="E3529" s="31" t="s">
        <v>2012</v>
      </c>
      <c r="F3529" s="31" t="s">
        <v>2013</v>
      </c>
    </row>
    <row r="3530" spans="1:7" x14ac:dyDescent="0.25">
      <c r="A3530" s="31" t="s">
        <v>2011</v>
      </c>
      <c r="B3530" s="31" t="s">
        <v>4598</v>
      </c>
      <c r="C3530" s="31" t="s">
        <v>383</v>
      </c>
      <c r="D3530" s="31" t="s">
        <v>7998</v>
      </c>
      <c r="E3530" s="31" t="s">
        <v>2012</v>
      </c>
      <c r="F3530" s="31" t="s">
        <v>2018</v>
      </c>
    </row>
    <row r="3531" spans="1:7" x14ac:dyDescent="0.25">
      <c r="A3531" s="31" t="s">
        <v>2011</v>
      </c>
      <c r="B3531" s="31" t="s">
        <v>4599</v>
      </c>
      <c r="C3531" s="31" t="s">
        <v>383</v>
      </c>
      <c r="D3531" s="31" t="s">
        <v>7999</v>
      </c>
      <c r="E3531" s="31" t="s">
        <v>2012</v>
      </c>
      <c r="F3531" s="31" t="s">
        <v>2018</v>
      </c>
    </row>
    <row r="3532" spans="1:7" x14ac:dyDescent="0.25">
      <c r="A3532" s="31" t="s">
        <v>2011</v>
      </c>
      <c r="B3532" s="31" t="s">
        <v>4600</v>
      </c>
      <c r="C3532" s="31" t="s">
        <v>383</v>
      </c>
      <c r="D3532" s="31" t="s">
        <v>8000</v>
      </c>
      <c r="E3532" s="31" t="s">
        <v>2012</v>
      </c>
      <c r="F3532" s="31" t="s">
        <v>2018</v>
      </c>
    </row>
    <row r="3533" spans="1:7" x14ac:dyDescent="0.25">
      <c r="A3533" s="31" t="s">
        <v>2011</v>
      </c>
      <c r="B3533" s="31" t="s">
        <v>4601</v>
      </c>
      <c r="C3533" s="31" t="s">
        <v>383</v>
      </c>
      <c r="D3533" s="31" t="s">
        <v>8001</v>
      </c>
      <c r="E3533" s="31" t="s">
        <v>2012</v>
      </c>
      <c r="F3533" s="31" t="s">
        <v>2013</v>
      </c>
    </row>
    <row r="3534" spans="1:7" x14ac:dyDescent="0.25">
      <c r="A3534" s="31" t="s">
        <v>2011</v>
      </c>
      <c r="B3534" s="31" t="s">
        <v>4602</v>
      </c>
      <c r="C3534" s="31" t="s">
        <v>383</v>
      </c>
      <c r="D3534" s="31" t="s">
        <v>8002</v>
      </c>
      <c r="E3534" s="31" t="s">
        <v>2012</v>
      </c>
      <c r="F3534" s="31" t="s">
        <v>2013</v>
      </c>
      <c r="G3534" s="34" t="s">
        <v>669</v>
      </c>
    </row>
    <row r="3535" spans="1:7" x14ac:dyDescent="0.25">
      <c r="A3535" s="31" t="s">
        <v>2011</v>
      </c>
      <c r="B3535" s="31" t="s">
        <v>930</v>
      </c>
      <c r="C3535" s="31" t="s">
        <v>383</v>
      </c>
      <c r="D3535" s="31" t="s">
        <v>8003</v>
      </c>
      <c r="E3535" s="31" t="s">
        <v>2012</v>
      </c>
      <c r="F3535" s="31" t="s">
        <v>2013</v>
      </c>
      <c r="G3535" s="34" t="s">
        <v>9835</v>
      </c>
    </row>
    <row r="3536" spans="1:7" x14ac:dyDescent="0.25">
      <c r="A3536" s="31" t="s">
        <v>2011</v>
      </c>
      <c r="B3536" s="31" t="s">
        <v>4603</v>
      </c>
      <c r="C3536" s="31" t="s">
        <v>383</v>
      </c>
      <c r="D3536" s="31" t="s">
        <v>8004</v>
      </c>
      <c r="E3536" s="31" t="s">
        <v>2012</v>
      </c>
      <c r="F3536" s="31" t="s">
        <v>2013</v>
      </c>
    </row>
    <row r="3537" spans="1:7" x14ac:dyDescent="0.25">
      <c r="A3537" s="31" t="s">
        <v>2011</v>
      </c>
      <c r="B3537" s="31" t="s">
        <v>4604</v>
      </c>
      <c r="C3537" s="31" t="s">
        <v>383</v>
      </c>
      <c r="D3537" s="31" t="s">
        <v>8005</v>
      </c>
      <c r="E3537" s="31" t="s">
        <v>2012</v>
      </c>
      <c r="F3537" s="31" t="s">
        <v>2013</v>
      </c>
    </row>
    <row r="3538" spans="1:7" x14ac:dyDescent="0.25">
      <c r="A3538" s="31" t="s">
        <v>2011</v>
      </c>
      <c r="B3538" s="31" t="s">
        <v>4605</v>
      </c>
      <c r="C3538" s="31" t="s">
        <v>383</v>
      </c>
      <c r="D3538" s="31" t="s">
        <v>8006</v>
      </c>
      <c r="E3538" s="31" t="s">
        <v>2012</v>
      </c>
      <c r="F3538" s="31" t="s">
        <v>2013</v>
      </c>
    </row>
    <row r="3539" spans="1:7" x14ac:dyDescent="0.25">
      <c r="A3539" s="31" t="s">
        <v>2011</v>
      </c>
      <c r="B3539" s="31" t="s">
        <v>547</v>
      </c>
      <c r="C3539" s="31" t="s">
        <v>383</v>
      </c>
      <c r="D3539" s="31" t="s">
        <v>9339</v>
      </c>
      <c r="E3539" s="31" t="s">
        <v>2012</v>
      </c>
      <c r="F3539" s="31" t="s">
        <v>2018</v>
      </c>
      <c r="G3539" s="34" t="s">
        <v>9255</v>
      </c>
    </row>
    <row r="3540" spans="1:7" x14ac:dyDescent="0.25">
      <c r="A3540" s="31" t="s">
        <v>2011</v>
      </c>
      <c r="B3540" s="31" t="s">
        <v>931</v>
      </c>
      <c r="C3540" s="31" t="s">
        <v>383</v>
      </c>
      <c r="D3540" s="31" t="s">
        <v>1103</v>
      </c>
      <c r="E3540" s="31" t="s">
        <v>2012</v>
      </c>
      <c r="F3540" s="31" t="s">
        <v>2013</v>
      </c>
      <c r="G3540" s="34" t="s">
        <v>9836</v>
      </c>
    </row>
    <row r="3541" spans="1:7" x14ac:dyDescent="0.25">
      <c r="A3541" s="31" t="s">
        <v>2011</v>
      </c>
      <c r="B3541" s="31" t="s">
        <v>4606</v>
      </c>
      <c r="C3541" s="31" t="s">
        <v>383</v>
      </c>
      <c r="D3541" s="31" t="s">
        <v>8007</v>
      </c>
      <c r="E3541" s="31" t="s">
        <v>2012</v>
      </c>
      <c r="F3541" s="31" t="s">
        <v>2013</v>
      </c>
    </row>
    <row r="3542" spans="1:7" x14ac:dyDescent="0.25">
      <c r="A3542" s="31" t="s">
        <v>2011</v>
      </c>
      <c r="B3542" s="31" t="s">
        <v>662</v>
      </c>
      <c r="C3542" s="31" t="s">
        <v>383</v>
      </c>
      <c r="D3542" s="31" t="s">
        <v>8008</v>
      </c>
      <c r="E3542" s="31" t="s">
        <v>2012</v>
      </c>
      <c r="F3542" s="31" t="s">
        <v>2018</v>
      </c>
    </row>
    <row r="3543" spans="1:7" x14ac:dyDescent="0.25">
      <c r="A3543" s="31" t="s">
        <v>2011</v>
      </c>
      <c r="B3543" s="31" t="s">
        <v>4607</v>
      </c>
      <c r="C3543" s="31" t="s">
        <v>383</v>
      </c>
      <c r="D3543" s="31" t="s">
        <v>8009</v>
      </c>
      <c r="E3543" s="31" t="s">
        <v>2012</v>
      </c>
      <c r="F3543" s="31" t="s">
        <v>2017</v>
      </c>
      <c r="G3543" s="34" t="s">
        <v>2014</v>
      </c>
    </row>
    <row r="3544" spans="1:7" x14ac:dyDescent="0.25">
      <c r="A3544" s="31" t="s">
        <v>2011</v>
      </c>
      <c r="B3544" s="31" t="s">
        <v>4608</v>
      </c>
      <c r="C3544" s="31" t="s">
        <v>383</v>
      </c>
      <c r="D3544" s="31" t="s">
        <v>8010</v>
      </c>
      <c r="E3544" s="31" t="s">
        <v>2012</v>
      </c>
      <c r="F3544" s="31" t="s">
        <v>2013</v>
      </c>
      <c r="G3544" s="34" t="s">
        <v>9837</v>
      </c>
    </row>
    <row r="3545" spans="1:7" x14ac:dyDescent="0.25">
      <c r="A3545" s="31" t="s">
        <v>2011</v>
      </c>
      <c r="B3545" s="31" t="s">
        <v>1782</v>
      </c>
      <c r="C3545" s="31" t="s">
        <v>383</v>
      </c>
      <c r="D3545" s="31" t="s">
        <v>9017</v>
      </c>
      <c r="E3545" s="31" t="s">
        <v>2012</v>
      </c>
      <c r="F3545" s="31" t="s">
        <v>2018</v>
      </c>
    </row>
    <row r="3546" spans="1:7" x14ac:dyDescent="0.25">
      <c r="A3546" s="31" t="s">
        <v>2011</v>
      </c>
      <c r="B3546" s="31" t="s">
        <v>4609</v>
      </c>
      <c r="C3546" s="31" t="s">
        <v>383</v>
      </c>
      <c r="D3546" s="31" t="s">
        <v>8016</v>
      </c>
      <c r="E3546" s="31" t="s">
        <v>2012</v>
      </c>
      <c r="F3546" s="31" t="s">
        <v>2013</v>
      </c>
      <c r="G3546" s="34" t="s">
        <v>762</v>
      </c>
    </row>
    <row r="3547" spans="1:7" x14ac:dyDescent="0.25">
      <c r="A3547" s="31" t="s">
        <v>2011</v>
      </c>
      <c r="B3547" s="31" t="s">
        <v>1630</v>
      </c>
      <c r="C3547" s="31" t="s">
        <v>383</v>
      </c>
      <c r="D3547" s="31" t="s">
        <v>8017</v>
      </c>
      <c r="E3547" s="31" t="s">
        <v>2012</v>
      </c>
      <c r="F3547" s="31" t="s">
        <v>2018</v>
      </c>
    </row>
    <row r="3548" spans="1:7" x14ac:dyDescent="0.25">
      <c r="A3548" s="31" t="s">
        <v>2011</v>
      </c>
      <c r="B3548" s="31" t="s">
        <v>1631</v>
      </c>
      <c r="C3548" s="31" t="s">
        <v>383</v>
      </c>
      <c r="D3548" s="31" t="s">
        <v>8018</v>
      </c>
      <c r="E3548" s="31" t="s">
        <v>2012</v>
      </c>
      <c r="F3548" s="31" t="s">
        <v>2018</v>
      </c>
    </row>
    <row r="3549" spans="1:7" x14ac:dyDescent="0.25">
      <c r="A3549" s="31" t="s">
        <v>2011</v>
      </c>
      <c r="B3549" s="31" t="s">
        <v>4610</v>
      </c>
      <c r="C3549" s="31" t="s">
        <v>383</v>
      </c>
      <c r="D3549" s="31" t="s">
        <v>8019</v>
      </c>
      <c r="E3549" s="31" t="s">
        <v>2012</v>
      </c>
      <c r="F3549" s="31" t="s">
        <v>2015</v>
      </c>
      <c r="G3549" s="34" t="s">
        <v>2032</v>
      </c>
    </row>
    <row r="3550" spans="1:7" ht="15" customHeight="1" x14ac:dyDescent="0.25">
      <c r="A3550" s="31" t="s">
        <v>2011</v>
      </c>
      <c r="B3550" s="31" t="s">
        <v>4610</v>
      </c>
      <c r="C3550" s="31" t="s">
        <v>383</v>
      </c>
      <c r="D3550" s="31" t="s">
        <v>8020</v>
      </c>
      <c r="E3550" s="31" t="s">
        <v>2012</v>
      </c>
      <c r="F3550" s="31" t="s">
        <v>2015</v>
      </c>
      <c r="G3550" s="34" t="s">
        <v>2014</v>
      </c>
    </row>
    <row r="3551" spans="1:7" x14ac:dyDescent="0.25">
      <c r="A3551" s="31" t="s">
        <v>2011</v>
      </c>
      <c r="B3551" s="31" t="s">
        <v>812</v>
      </c>
      <c r="C3551" s="31" t="s">
        <v>383</v>
      </c>
      <c r="D3551" s="31" t="s">
        <v>9018</v>
      </c>
      <c r="E3551" s="31" t="s">
        <v>2012</v>
      </c>
      <c r="F3551" s="31" t="s">
        <v>2028</v>
      </c>
    </row>
    <row r="3552" spans="1:7" x14ac:dyDescent="0.25">
      <c r="A3552" s="31" t="s">
        <v>2011</v>
      </c>
      <c r="B3552" s="31" t="s">
        <v>4611</v>
      </c>
      <c r="C3552" s="31" t="s">
        <v>383</v>
      </c>
      <c r="D3552" s="31" t="s">
        <v>8021</v>
      </c>
      <c r="E3552" s="31" t="s">
        <v>2012</v>
      </c>
      <c r="F3552" s="31" t="s">
        <v>2013</v>
      </c>
      <c r="G3552" s="34" t="s">
        <v>4612</v>
      </c>
    </row>
    <row r="3553" spans="1:7" x14ac:dyDescent="0.25">
      <c r="A3553" s="31" t="s">
        <v>2011</v>
      </c>
      <c r="B3553" s="31" t="s">
        <v>4613</v>
      </c>
      <c r="C3553" s="31" t="s">
        <v>383</v>
      </c>
      <c r="D3553" s="31" t="s">
        <v>9216</v>
      </c>
      <c r="E3553" s="31" t="s">
        <v>2012</v>
      </c>
      <c r="F3553" s="31" t="s">
        <v>2015</v>
      </c>
      <c r="G3553" s="34" t="s">
        <v>2014</v>
      </c>
    </row>
    <row r="3554" spans="1:7" ht="15" customHeight="1" x14ac:dyDescent="0.25">
      <c r="A3554" s="31" t="s">
        <v>2011</v>
      </c>
      <c r="B3554" s="31" t="s">
        <v>4613</v>
      </c>
      <c r="C3554" s="31" t="s">
        <v>383</v>
      </c>
      <c r="D3554" s="31" t="s">
        <v>9217</v>
      </c>
      <c r="E3554" s="31" t="s">
        <v>2012</v>
      </c>
      <c r="F3554" s="31" t="s">
        <v>2015</v>
      </c>
      <c r="G3554" s="34" t="s">
        <v>2032</v>
      </c>
    </row>
    <row r="3555" spans="1:7" ht="15" customHeight="1" x14ac:dyDescent="0.25">
      <c r="A3555" s="31" t="s">
        <v>2011</v>
      </c>
      <c r="B3555" s="31" t="s">
        <v>4614</v>
      </c>
      <c r="C3555" s="31" t="s">
        <v>383</v>
      </c>
      <c r="D3555" s="31" t="s">
        <v>8022</v>
      </c>
      <c r="E3555" s="31" t="s">
        <v>2012</v>
      </c>
      <c r="F3555" s="31" t="s">
        <v>2013</v>
      </c>
      <c r="G3555" s="34" t="s">
        <v>9838</v>
      </c>
    </row>
    <row r="3556" spans="1:7" x14ac:dyDescent="0.25">
      <c r="A3556" s="31" t="s">
        <v>2011</v>
      </c>
      <c r="B3556" s="31" t="s">
        <v>4615</v>
      </c>
      <c r="C3556" s="31" t="s">
        <v>383</v>
      </c>
      <c r="D3556" s="31" t="s">
        <v>8023</v>
      </c>
      <c r="E3556" s="31" t="s">
        <v>2012</v>
      </c>
      <c r="F3556" s="31" t="s">
        <v>2013</v>
      </c>
      <c r="G3556" s="34" t="s">
        <v>9839</v>
      </c>
    </row>
    <row r="3557" spans="1:7" ht="15" customHeight="1" x14ac:dyDescent="0.25">
      <c r="A3557" s="31" t="s">
        <v>2011</v>
      </c>
      <c r="B3557" s="31" t="s">
        <v>43</v>
      </c>
      <c r="C3557" s="31" t="s">
        <v>383</v>
      </c>
      <c r="D3557" s="31" t="s">
        <v>1064</v>
      </c>
      <c r="E3557" s="31" t="s">
        <v>2012</v>
      </c>
      <c r="F3557" s="31" t="s">
        <v>2013</v>
      </c>
      <c r="G3557" s="34" t="s">
        <v>9840</v>
      </c>
    </row>
    <row r="3558" spans="1:7" x14ac:dyDescent="0.25">
      <c r="A3558" s="31" t="s">
        <v>2011</v>
      </c>
      <c r="B3558" s="31" t="s">
        <v>4616</v>
      </c>
      <c r="C3558" s="31" t="s">
        <v>383</v>
      </c>
      <c r="D3558" s="31" t="s">
        <v>8024</v>
      </c>
      <c r="E3558" s="31" t="s">
        <v>2012</v>
      </c>
      <c r="F3558" s="31" t="s">
        <v>2013</v>
      </c>
      <c r="G3558" s="34" t="s">
        <v>9841</v>
      </c>
    </row>
    <row r="3559" spans="1:7" x14ac:dyDescent="0.25">
      <c r="A3559" s="31" t="s">
        <v>2011</v>
      </c>
      <c r="B3559" s="31" t="s">
        <v>4617</v>
      </c>
      <c r="C3559" s="31" t="s">
        <v>383</v>
      </c>
      <c r="D3559" s="31" t="s">
        <v>8025</v>
      </c>
      <c r="E3559" s="31" t="s">
        <v>2012</v>
      </c>
      <c r="F3559" s="31" t="s">
        <v>2013</v>
      </c>
    </row>
    <row r="3560" spans="1:7" x14ac:dyDescent="0.25">
      <c r="A3560" s="31" t="s">
        <v>2011</v>
      </c>
      <c r="B3560" s="31" t="s">
        <v>363</v>
      </c>
      <c r="C3560" s="31" t="s">
        <v>383</v>
      </c>
      <c r="D3560" s="31" t="s">
        <v>8026</v>
      </c>
      <c r="E3560" s="31" t="s">
        <v>2012</v>
      </c>
      <c r="F3560" s="31" t="s">
        <v>2018</v>
      </c>
    </row>
    <row r="3561" spans="1:7" x14ac:dyDescent="0.25">
      <c r="A3561" s="31" t="s">
        <v>2011</v>
      </c>
      <c r="B3561" s="31" t="s">
        <v>1906</v>
      </c>
      <c r="C3561" s="31" t="s">
        <v>383</v>
      </c>
      <c r="D3561" s="31" t="s">
        <v>8027</v>
      </c>
      <c r="E3561" s="31" t="s">
        <v>2012</v>
      </c>
      <c r="F3561" s="31" t="s">
        <v>2013</v>
      </c>
    </row>
    <row r="3562" spans="1:7" x14ac:dyDescent="0.25">
      <c r="A3562" s="31" t="s">
        <v>2011</v>
      </c>
      <c r="B3562" s="31" t="s">
        <v>4618</v>
      </c>
      <c r="C3562" s="31" t="s">
        <v>383</v>
      </c>
      <c r="D3562" s="31" t="s">
        <v>9218</v>
      </c>
      <c r="E3562" s="31" t="s">
        <v>2012</v>
      </c>
      <c r="F3562" s="31" t="s">
        <v>2017</v>
      </c>
      <c r="G3562" s="34" t="s">
        <v>2014</v>
      </c>
    </row>
    <row r="3563" spans="1:7" x14ac:dyDescent="0.25">
      <c r="A3563" s="31" t="s">
        <v>2011</v>
      </c>
      <c r="B3563" s="31" t="s">
        <v>4619</v>
      </c>
      <c r="C3563" s="31" t="s">
        <v>383</v>
      </c>
      <c r="D3563" s="31" t="s">
        <v>8028</v>
      </c>
      <c r="E3563" s="31" t="s">
        <v>2012</v>
      </c>
      <c r="F3563" s="31" t="s">
        <v>2013</v>
      </c>
    </row>
    <row r="3564" spans="1:7" x14ac:dyDescent="0.25">
      <c r="A3564" s="31" t="s">
        <v>2011</v>
      </c>
      <c r="B3564" s="31" t="s">
        <v>4620</v>
      </c>
      <c r="C3564" s="31" t="s">
        <v>383</v>
      </c>
      <c r="D3564" s="31" t="s">
        <v>9219</v>
      </c>
      <c r="E3564" s="31" t="s">
        <v>2012</v>
      </c>
      <c r="F3564" s="31" t="s">
        <v>2017</v>
      </c>
      <c r="G3564" s="34" t="s">
        <v>2014</v>
      </c>
    </row>
    <row r="3565" spans="1:7" x14ac:dyDescent="0.25">
      <c r="A3565" s="31" t="s">
        <v>2011</v>
      </c>
      <c r="B3565" s="31" t="s">
        <v>4621</v>
      </c>
      <c r="C3565" s="31" t="s">
        <v>383</v>
      </c>
      <c r="D3565" s="31" t="s">
        <v>8029</v>
      </c>
      <c r="E3565" s="31" t="s">
        <v>2012</v>
      </c>
      <c r="F3565" s="31" t="s">
        <v>2013</v>
      </c>
    </row>
    <row r="3566" spans="1:7" x14ac:dyDescent="0.25">
      <c r="A3566" s="31" t="s">
        <v>2011</v>
      </c>
      <c r="B3566" s="31" t="s">
        <v>4622</v>
      </c>
      <c r="C3566" s="31" t="s">
        <v>383</v>
      </c>
      <c r="D3566" s="31" t="s">
        <v>8030</v>
      </c>
      <c r="E3566" s="31" t="s">
        <v>2012</v>
      </c>
      <c r="F3566" s="31" t="s">
        <v>2013</v>
      </c>
      <c r="G3566" s="34" t="s">
        <v>1419</v>
      </c>
    </row>
    <row r="3567" spans="1:7" x14ac:dyDescent="0.25">
      <c r="A3567" s="31" t="s">
        <v>2011</v>
      </c>
      <c r="B3567" s="31" t="s">
        <v>4623</v>
      </c>
      <c r="C3567" s="31" t="s">
        <v>383</v>
      </c>
      <c r="D3567" s="31" t="s">
        <v>9220</v>
      </c>
      <c r="E3567" s="31" t="s">
        <v>2012</v>
      </c>
      <c r="F3567" s="31" t="s">
        <v>2017</v>
      </c>
      <c r="G3567" s="34" t="s">
        <v>2014</v>
      </c>
    </row>
    <row r="3568" spans="1:7" x14ac:dyDescent="0.25">
      <c r="A3568" s="31" t="s">
        <v>2011</v>
      </c>
      <c r="B3568" s="31" t="s">
        <v>4624</v>
      </c>
      <c r="C3568" s="31" t="s">
        <v>383</v>
      </c>
      <c r="D3568" s="31" t="s">
        <v>8031</v>
      </c>
      <c r="E3568" s="31" t="s">
        <v>2012</v>
      </c>
      <c r="F3568" s="31" t="s">
        <v>2013</v>
      </c>
    </row>
    <row r="3569" spans="1:7" x14ac:dyDescent="0.25">
      <c r="A3569" s="31" t="s">
        <v>2011</v>
      </c>
      <c r="B3569" s="31" t="s">
        <v>4625</v>
      </c>
      <c r="C3569" s="31" t="s">
        <v>383</v>
      </c>
      <c r="D3569" s="31" t="s">
        <v>8032</v>
      </c>
      <c r="E3569" s="31" t="s">
        <v>2012</v>
      </c>
      <c r="F3569" s="31" t="s">
        <v>2013</v>
      </c>
      <c r="G3569" s="34" t="s">
        <v>587</v>
      </c>
    </row>
    <row r="3570" spans="1:7" x14ac:dyDescent="0.25">
      <c r="A3570" s="31" t="s">
        <v>2011</v>
      </c>
      <c r="B3570" s="31" t="s">
        <v>4626</v>
      </c>
      <c r="C3570" s="31" t="s">
        <v>383</v>
      </c>
      <c r="D3570" s="31" t="s">
        <v>9221</v>
      </c>
      <c r="E3570" s="31" t="s">
        <v>2012</v>
      </c>
      <c r="F3570" s="31" t="s">
        <v>2017</v>
      </c>
      <c r="G3570" s="34" t="s">
        <v>2014</v>
      </c>
    </row>
    <row r="3571" spans="1:7" x14ac:dyDescent="0.25">
      <c r="A3571" s="31" t="s">
        <v>2011</v>
      </c>
      <c r="B3571" s="31" t="s">
        <v>4627</v>
      </c>
      <c r="C3571" s="31" t="s">
        <v>383</v>
      </c>
      <c r="D3571" s="31" t="s">
        <v>8033</v>
      </c>
      <c r="E3571" s="31" t="s">
        <v>2012</v>
      </c>
      <c r="F3571" s="31" t="s">
        <v>2013</v>
      </c>
    </row>
    <row r="3572" spans="1:7" x14ac:dyDescent="0.25">
      <c r="A3572" s="31" t="s">
        <v>2011</v>
      </c>
      <c r="B3572" s="31" t="s">
        <v>4628</v>
      </c>
      <c r="C3572" s="31" t="s">
        <v>383</v>
      </c>
      <c r="D3572" s="31" t="s">
        <v>8034</v>
      </c>
      <c r="E3572" s="31" t="s">
        <v>2012</v>
      </c>
      <c r="F3572" s="31" t="s">
        <v>2013</v>
      </c>
    </row>
    <row r="3573" spans="1:7" ht="15" customHeight="1" x14ac:dyDescent="0.25">
      <c r="A3573" s="31" t="s">
        <v>2011</v>
      </c>
      <c r="B3573" s="31" t="s">
        <v>1632</v>
      </c>
      <c r="C3573" s="31" t="s">
        <v>383</v>
      </c>
      <c r="D3573" s="31" t="s">
        <v>8035</v>
      </c>
      <c r="E3573" s="31" t="s">
        <v>2012</v>
      </c>
      <c r="F3573" s="31" t="s">
        <v>2018</v>
      </c>
    </row>
    <row r="3574" spans="1:7" x14ac:dyDescent="0.25">
      <c r="A3574" s="31" t="s">
        <v>2011</v>
      </c>
      <c r="B3574" s="31" t="s">
        <v>4629</v>
      </c>
      <c r="C3574" s="31" t="s">
        <v>383</v>
      </c>
      <c r="D3574" s="31" t="s">
        <v>8036</v>
      </c>
      <c r="E3574" s="31" t="s">
        <v>2012</v>
      </c>
      <c r="F3574" s="31" t="s">
        <v>2013</v>
      </c>
    </row>
    <row r="3575" spans="1:7" x14ac:dyDescent="0.25">
      <c r="A3575" s="31" t="s">
        <v>2011</v>
      </c>
      <c r="B3575" s="31" t="s">
        <v>4630</v>
      </c>
      <c r="C3575" s="31" t="s">
        <v>383</v>
      </c>
      <c r="D3575" s="31" t="s">
        <v>8037</v>
      </c>
      <c r="E3575" s="31" t="s">
        <v>2012</v>
      </c>
      <c r="F3575" s="31" t="s">
        <v>2017</v>
      </c>
      <c r="G3575" s="34" t="s">
        <v>2014</v>
      </c>
    </row>
    <row r="3576" spans="1:7" x14ac:dyDescent="0.25">
      <c r="A3576" s="31" t="s">
        <v>2011</v>
      </c>
      <c r="B3576" s="31" t="s">
        <v>4631</v>
      </c>
      <c r="C3576" s="31" t="s">
        <v>383</v>
      </c>
      <c r="D3576" s="31" t="s">
        <v>8038</v>
      </c>
      <c r="E3576" s="31" t="s">
        <v>2012</v>
      </c>
      <c r="F3576" s="31" t="s">
        <v>2017</v>
      </c>
      <c r="G3576" s="34" t="s">
        <v>2014</v>
      </c>
    </row>
    <row r="3577" spans="1:7" x14ac:dyDescent="0.25">
      <c r="A3577" s="31" t="s">
        <v>2011</v>
      </c>
      <c r="B3577" s="31" t="s">
        <v>4632</v>
      </c>
      <c r="C3577" s="31" t="s">
        <v>383</v>
      </c>
      <c r="D3577" s="31" t="s">
        <v>8039</v>
      </c>
      <c r="E3577" s="31" t="s">
        <v>2012</v>
      </c>
      <c r="F3577" s="31" t="s">
        <v>2017</v>
      </c>
      <c r="G3577" s="34" t="s">
        <v>2014</v>
      </c>
    </row>
    <row r="3578" spans="1:7" x14ac:dyDescent="0.25">
      <c r="A3578" s="31" t="s">
        <v>2011</v>
      </c>
      <c r="B3578" s="31" t="s">
        <v>4633</v>
      </c>
      <c r="C3578" s="31" t="s">
        <v>383</v>
      </c>
      <c r="D3578" s="31" t="s">
        <v>8040</v>
      </c>
      <c r="E3578" s="31" t="s">
        <v>2012</v>
      </c>
      <c r="F3578" s="31" t="s">
        <v>2017</v>
      </c>
      <c r="G3578" s="34" t="s">
        <v>2014</v>
      </c>
    </row>
    <row r="3579" spans="1:7" x14ac:dyDescent="0.25">
      <c r="A3579" s="31" t="s">
        <v>2011</v>
      </c>
      <c r="B3579" s="31" t="s">
        <v>4634</v>
      </c>
      <c r="C3579" s="31" t="s">
        <v>383</v>
      </c>
      <c r="D3579" s="31" t="s">
        <v>8041</v>
      </c>
      <c r="E3579" s="31" t="s">
        <v>2012</v>
      </c>
      <c r="F3579" s="31" t="s">
        <v>2017</v>
      </c>
      <c r="G3579" s="34" t="s">
        <v>2014</v>
      </c>
    </row>
    <row r="3580" spans="1:7" x14ac:dyDescent="0.25">
      <c r="A3580" s="31" t="s">
        <v>2011</v>
      </c>
      <c r="B3580" s="31" t="s">
        <v>4635</v>
      </c>
      <c r="C3580" s="31" t="s">
        <v>383</v>
      </c>
      <c r="D3580" s="31" t="s">
        <v>8042</v>
      </c>
      <c r="E3580" s="31" t="s">
        <v>2012</v>
      </c>
      <c r="F3580" s="31" t="s">
        <v>2017</v>
      </c>
      <c r="G3580" s="34" t="s">
        <v>2014</v>
      </c>
    </row>
    <row r="3581" spans="1:7" x14ac:dyDescent="0.25">
      <c r="A3581" s="31" t="s">
        <v>2011</v>
      </c>
      <c r="B3581" s="31" t="s">
        <v>4636</v>
      </c>
      <c r="C3581" s="31" t="s">
        <v>383</v>
      </c>
      <c r="D3581" s="31" t="s">
        <v>8043</v>
      </c>
      <c r="E3581" s="31" t="s">
        <v>2012</v>
      </c>
      <c r="F3581" s="31" t="s">
        <v>2017</v>
      </c>
      <c r="G3581" s="34" t="s">
        <v>2014</v>
      </c>
    </row>
    <row r="3582" spans="1:7" x14ac:dyDescent="0.25">
      <c r="A3582" s="31" t="s">
        <v>2011</v>
      </c>
      <c r="B3582" s="31" t="s">
        <v>4637</v>
      </c>
      <c r="C3582" s="31" t="s">
        <v>383</v>
      </c>
      <c r="D3582" s="31" t="s">
        <v>8044</v>
      </c>
      <c r="E3582" s="31" t="s">
        <v>2012</v>
      </c>
      <c r="F3582" s="31" t="s">
        <v>2013</v>
      </c>
    </row>
    <row r="3583" spans="1:7" x14ac:dyDescent="0.25">
      <c r="A3583" s="31" t="s">
        <v>2011</v>
      </c>
      <c r="B3583" s="31" t="s">
        <v>4638</v>
      </c>
      <c r="C3583" s="31" t="s">
        <v>383</v>
      </c>
      <c r="D3583" s="31" t="s">
        <v>8045</v>
      </c>
      <c r="E3583" s="31" t="s">
        <v>2012</v>
      </c>
      <c r="F3583" s="31" t="s">
        <v>2018</v>
      </c>
    </row>
    <row r="3584" spans="1:7" x14ac:dyDescent="0.25">
      <c r="A3584" s="31" t="s">
        <v>2011</v>
      </c>
      <c r="B3584" s="31" t="s">
        <v>4639</v>
      </c>
      <c r="C3584" s="31" t="s">
        <v>383</v>
      </c>
      <c r="D3584" s="31" t="s">
        <v>8046</v>
      </c>
      <c r="E3584" s="31" t="s">
        <v>2012</v>
      </c>
      <c r="F3584" s="31" t="s">
        <v>2018</v>
      </c>
    </row>
    <row r="3585" spans="1:7" x14ac:dyDescent="0.25">
      <c r="A3585" s="31" t="s">
        <v>2011</v>
      </c>
      <c r="B3585" s="31" t="s">
        <v>4640</v>
      </c>
      <c r="C3585" s="31" t="s">
        <v>383</v>
      </c>
      <c r="D3585" s="31" t="s">
        <v>8047</v>
      </c>
      <c r="E3585" s="31" t="s">
        <v>2012</v>
      </c>
      <c r="F3585" s="31" t="s">
        <v>2013</v>
      </c>
      <c r="G3585" s="34" t="s">
        <v>9842</v>
      </c>
    </row>
    <row r="3586" spans="1:7" x14ac:dyDescent="0.25">
      <c r="A3586" s="31" t="s">
        <v>2011</v>
      </c>
      <c r="B3586" s="31" t="s">
        <v>548</v>
      </c>
      <c r="C3586" s="31" t="s">
        <v>383</v>
      </c>
      <c r="D3586" s="31" t="s">
        <v>1633</v>
      </c>
      <c r="E3586" s="31" t="s">
        <v>2012</v>
      </c>
      <c r="F3586" s="31" t="s">
        <v>2018</v>
      </c>
    </row>
    <row r="3587" spans="1:7" x14ac:dyDescent="0.25">
      <c r="A3587" s="31" t="s">
        <v>2011</v>
      </c>
      <c r="B3587" s="31" t="s">
        <v>1634</v>
      </c>
      <c r="C3587" s="31" t="s">
        <v>383</v>
      </c>
      <c r="D3587" s="31" t="s">
        <v>9019</v>
      </c>
      <c r="E3587" s="31" t="s">
        <v>2012</v>
      </c>
      <c r="F3587" s="31" t="s">
        <v>2018</v>
      </c>
    </row>
    <row r="3588" spans="1:7" x14ac:dyDescent="0.25">
      <c r="A3588" s="31" t="s">
        <v>2011</v>
      </c>
      <c r="B3588" s="31" t="s">
        <v>4641</v>
      </c>
      <c r="C3588" s="31" t="s">
        <v>383</v>
      </c>
      <c r="D3588" s="31" t="s">
        <v>8048</v>
      </c>
      <c r="E3588" s="31" t="s">
        <v>2012</v>
      </c>
      <c r="F3588" s="31" t="s">
        <v>2013</v>
      </c>
      <c r="G3588" s="34" t="s">
        <v>641</v>
      </c>
    </row>
    <row r="3589" spans="1:7" x14ac:dyDescent="0.25">
      <c r="A3589" s="31" t="s">
        <v>2011</v>
      </c>
      <c r="B3589" s="31" t="s">
        <v>932</v>
      </c>
      <c r="C3589" s="31" t="s">
        <v>383</v>
      </c>
      <c r="D3589" s="31" t="s">
        <v>8049</v>
      </c>
      <c r="E3589" s="31" t="s">
        <v>2012</v>
      </c>
      <c r="F3589" s="31" t="s">
        <v>2013</v>
      </c>
      <c r="G3589" s="34" t="s">
        <v>9843</v>
      </c>
    </row>
    <row r="3590" spans="1:7" x14ac:dyDescent="0.25">
      <c r="A3590" s="31" t="s">
        <v>2011</v>
      </c>
      <c r="B3590" s="31" t="s">
        <v>4642</v>
      </c>
      <c r="C3590" s="31" t="s">
        <v>383</v>
      </c>
      <c r="D3590" s="31" t="s">
        <v>8050</v>
      </c>
      <c r="E3590" s="31" t="s">
        <v>2012</v>
      </c>
      <c r="F3590" s="31" t="s">
        <v>2013</v>
      </c>
    </row>
    <row r="3591" spans="1:7" x14ac:dyDescent="0.25">
      <c r="A3591" s="31" t="s">
        <v>2011</v>
      </c>
      <c r="B3591" s="31" t="s">
        <v>4643</v>
      </c>
      <c r="C3591" s="31" t="s">
        <v>383</v>
      </c>
      <c r="D3591" s="31" t="s">
        <v>8051</v>
      </c>
      <c r="E3591" s="31" t="s">
        <v>2012</v>
      </c>
      <c r="F3591" s="31" t="s">
        <v>2013</v>
      </c>
    </row>
    <row r="3592" spans="1:7" x14ac:dyDescent="0.25">
      <c r="A3592" s="31" t="s">
        <v>2011</v>
      </c>
      <c r="B3592" s="31" t="s">
        <v>4644</v>
      </c>
      <c r="C3592" s="31" t="s">
        <v>383</v>
      </c>
      <c r="D3592" s="31" t="s">
        <v>8052</v>
      </c>
      <c r="E3592" s="31" t="s">
        <v>2012</v>
      </c>
      <c r="F3592" s="31" t="s">
        <v>2013</v>
      </c>
      <c r="G3592" s="34" t="s">
        <v>4645</v>
      </c>
    </row>
    <row r="3593" spans="1:7" x14ac:dyDescent="0.25">
      <c r="A3593" s="31" t="s">
        <v>2011</v>
      </c>
      <c r="B3593" s="31" t="s">
        <v>1635</v>
      </c>
      <c r="C3593" s="31" t="s">
        <v>383</v>
      </c>
      <c r="D3593" s="31" t="s">
        <v>8053</v>
      </c>
      <c r="E3593" s="31" t="s">
        <v>2012</v>
      </c>
      <c r="F3593" s="31" t="s">
        <v>2018</v>
      </c>
    </row>
    <row r="3594" spans="1:7" x14ac:dyDescent="0.25">
      <c r="A3594" s="31" t="s">
        <v>2011</v>
      </c>
      <c r="B3594" s="31" t="s">
        <v>4646</v>
      </c>
      <c r="C3594" s="31" t="s">
        <v>383</v>
      </c>
      <c r="D3594" s="31" t="s">
        <v>8054</v>
      </c>
      <c r="E3594" s="31" t="s">
        <v>2012</v>
      </c>
      <c r="F3594" s="31" t="s">
        <v>2015</v>
      </c>
      <c r="G3594" s="34" t="s">
        <v>2032</v>
      </c>
    </row>
    <row r="3595" spans="1:7" x14ac:dyDescent="0.25">
      <c r="A3595" s="31" t="s">
        <v>2011</v>
      </c>
      <c r="B3595" s="31" t="s">
        <v>4646</v>
      </c>
      <c r="C3595" s="31" t="s">
        <v>383</v>
      </c>
      <c r="D3595" s="31" t="s">
        <v>8055</v>
      </c>
      <c r="E3595" s="31" t="s">
        <v>2012</v>
      </c>
      <c r="F3595" s="31" t="s">
        <v>2015</v>
      </c>
      <c r="G3595" s="34" t="s">
        <v>2014</v>
      </c>
    </row>
    <row r="3596" spans="1:7" x14ac:dyDescent="0.25">
      <c r="A3596" s="31" t="s">
        <v>2011</v>
      </c>
      <c r="B3596" s="31" t="s">
        <v>276</v>
      </c>
      <c r="C3596" s="31" t="s">
        <v>383</v>
      </c>
      <c r="D3596" s="31" t="s">
        <v>1208</v>
      </c>
      <c r="E3596" s="31" t="s">
        <v>2012</v>
      </c>
      <c r="F3596" s="31" t="s">
        <v>2018</v>
      </c>
    </row>
    <row r="3597" spans="1:7" x14ac:dyDescent="0.25">
      <c r="A3597" s="31" t="s">
        <v>2011</v>
      </c>
      <c r="B3597" s="31" t="s">
        <v>549</v>
      </c>
      <c r="C3597" s="31" t="s">
        <v>383</v>
      </c>
      <c r="D3597" s="31" t="s">
        <v>8056</v>
      </c>
      <c r="E3597" s="31" t="s">
        <v>2012</v>
      </c>
      <c r="F3597" s="31" t="s">
        <v>2018</v>
      </c>
    </row>
    <row r="3598" spans="1:7" x14ac:dyDescent="0.25">
      <c r="A3598" s="31" t="s">
        <v>2011</v>
      </c>
      <c r="B3598" s="31" t="s">
        <v>627</v>
      </c>
      <c r="C3598" s="31" t="s">
        <v>383</v>
      </c>
      <c r="D3598" s="31" t="s">
        <v>8057</v>
      </c>
      <c r="E3598" s="31" t="s">
        <v>2012</v>
      </c>
      <c r="F3598" s="31" t="s">
        <v>2018</v>
      </c>
    </row>
    <row r="3599" spans="1:7" x14ac:dyDescent="0.25">
      <c r="A3599" s="31" t="s">
        <v>2011</v>
      </c>
      <c r="B3599" s="31" t="s">
        <v>4647</v>
      </c>
      <c r="C3599" s="31" t="s">
        <v>383</v>
      </c>
      <c r="D3599" s="31" t="s">
        <v>8058</v>
      </c>
      <c r="E3599" s="31" t="s">
        <v>2012</v>
      </c>
      <c r="F3599" s="31" t="s">
        <v>2018</v>
      </c>
    </row>
    <row r="3600" spans="1:7" x14ac:dyDescent="0.25">
      <c r="A3600" s="31" t="s">
        <v>2011</v>
      </c>
      <c r="B3600" s="31" t="s">
        <v>4648</v>
      </c>
      <c r="C3600" s="31" t="s">
        <v>383</v>
      </c>
      <c r="D3600" s="31" t="s">
        <v>8059</v>
      </c>
      <c r="E3600" s="31" t="s">
        <v>2012</v>
      </c>
      <c r="F3600" s="31" t="s">
        <v>2013</v>
      </c>
    </row>
    <row r="3601" spans="1:7" x14ac:dyDescent="0.25">
      <c r="A3601" s="31" t="s">
        <v>2011</v>
      </c>
      <c r="B3601" s="31" t="s">
        <v>1716</v>
      </c>
      <c r="C3601" s="31" t="s">
        <v>383</v>
      </c>
      <c r="D3601" s="31" t="s">
        <v>8060</v>
      </c>
      <c r="E3601" s="31" t="s">
        <v>2012</v>
      </c>
      <c r="F3601" s="31" t="s">
        <v>2013</v>
      </c>
      <c r="G3601" s="34" t="s">
        <v>9844</v>
      </c>
    </row>
    <row r="3602" spans="1:7" x14ac:dyDescent="0.25">
      <c r="A3602" s="31" t="s">
        <v>2011</v>
      </c>
      <c r="B3602" s="31" t="s">
        <v>1636</v>
      </c>
      <c r="C3602" s="31" t="s">
        <v>383</v>
      </c>
      <c r="D3602" s="31" t="s">
        <v>8061</v>
      </c>
      <c r="E3602" s="31" t="s">
        <v>2012</v>
      </c>
      <c r="F3602" s="31" t="s">
        <v>2018</v>
      </c>
    </row>
    <row r="3603" spans="1:7" x14ac:dyDescent="0.25">
      <c r="A3603" s="31" t="s">
        <v>2011</v>
      </c>
      <c r="B3603" s="31" t="s">
        <v>550</v>
      </c>
      <c r="C3603" s="31" t="s">
        <v>383</v>
      </c>
      <c r="D3603" s="31" t="s">
        <v>9020</v>
      </c>
      <c r="E3603" s="31" t="s">
        <v>2012</v>
      </c>
      <c r="F3603" s="31" t="s">
        <v>2018</v>
      </c>
    </row>
    <row r="3604" spans="1:7" x14ac:dyDescent="0.25">
      <c r="A3604" s="31" t="s">
        <v>2011</v>
      </c>
      <c r="B3604" s="31" t="s">
        <v>4649</v>
      </c>
      <c r="C3604" s="31" t="s">
        <v>383</v>
      </c>
      <c r="D3604" s="31" t="s">
        <v>8062</v>
      </c>
      <c r="E3604" s="31" t="s">
        <v>2012</v>
      </c>
      <c r="F3604" s="31" t="s">
        <v>2013</v>
      </c>
    </row>
    <row r="3605" spans="1:7" x14ac:dyDescent="0.25">
      <c r="A3605" s="31" t="s">
        <v>2011</v>
      </c>
      <c r="B3605" s="31" t="s">
        <v>4650</v>
      </c>
      <c r="C3605" s="31" t="s">
        <v>383</v>
      </c>
      <c r="D3605" s="31" t="s">
        <v>8063</v>
      </c>
      <c r="E3605" s="31" t="s">
        <v>2012</v>
      </c>
      <c r="F3605" s="31" t="s">
        <v>2018</v>
      </c>
    </row>
    <row r="3606" spans="1:7" x14ac:dyDescent="0.25">
      <c r="A3606" s="31" t="s">
        <v>2011</v>
      </c>
      <c r="B3606" s="31" t="s">
        <v>663</v>
      </c>
      <c r="C3606" s="31" t="s">
        <v>383</v>
      </c>
      <c r="D3606" s="31" t="s">
        <v>8064</v>
      </c>
      <c r="E3606" s="31" t="s">
        <v>2012</v>
      </c>
      <c r="F3606" s="31" t="s">
        <v>2018</v>
      </c>
    </row>
    <row r="3607" spans="1:7" x14ac:dyDescent="0.25">
      <c r="A3607" s="31" t="s">
        <v>2011</v>
      </c>
      <c r="B3607" s="31" t="s">
        <v>4651</v>
      </c>
      <c r="C3607" s="31" t="s">
        <v>383</v>
      </c>
      <c r="D3607" s="31" t="s">
        <v>8065</v>
      </c>
      <c r="E3607" s="31" t="s">
        <v>2012</v>
      </c>
      <c r="F3607" s="31" t="s">
        <v>2017</v>
      </c>
      <c r="G3607" s="34" t="s">
        <v>2014</v>
      </c>
    </row>
    <row r="3608" spans="1:7" x14ac:dyDescent="0.25">
      <c r="A3608" s="31" t="s">
        <v>2011</v>
      </c>
      <c r="B3608" s="31" t="s">
        <v>4652</v>
      </c>
      <c r="C3608" s="31" t="s">
        <v>383</v>
      </c>
      <c r="D3608" s="31" t="s">
        <v>8066</v>
      </c>
      <c r="E3608" s="31" t="s">
        <v>2012</v>
      </c>
      <c r="F3608" s="31" t="s">
        <v>2018</v>
      </c>
    </row>
    <row r="3609" spans="1:7" x14ac:dyDescent="0.25">
      <c r="A3609" s="31" t="s">
        <v>2011</v>
      </c>
      <c r="B3609" s="31" t="s">
        <v>82</v>
      </c>
      <c r="C3609" s="31" t="s">
        <v>383</v>
      </c>
      <c r="D3609" s="31" t="s">
        <v>1106</v>
      </c>
      <c r="E3609" s="31" t="s">
        <v>2012</v>
      </c>
      <c r="F3609" s="31" t="s">
        <v>2013</v>
      </c>
      <c r="G3609" s="34" t="s">
        <v>9845</v>
      </c>
    </row>
    <row r="3610" spans="1:7" x14ac:dyDescent="0.25">
      <c r="A3610" s="31" t="s">
        <v>2011</v>
      </c>
      <c r="B3610" s="31" t="s">
        <v>337</v>
      </c>
      <c r="C3610" s="31" t="s">
        <v>383</v>
      </c>
      <c r="D3610" s="31" t="s">
        <v>1259</v>
      </c>
      <c r="E3610" s="31" t="s">
        <v>2012</v>
      </c>
      <c r="F3610" s="31" t="s">
        <v>2013</v>
      </c>
      <c r="G3610" s="34" t="s">
        <v>9846</v>
      </c>
    </row>
    <row r="3611" spans="1:7" x14ac:dyDescent="0.25">
      <c r="A3611" s="31" t="s">
        <v>2011</v>
      </c>
      <c r="B3611" s="31" t="s">
        <v>4653</v>
      </c>
      <c r="C3611" s="31" t="s">
        <v>383</v>
      </c>
      <c r="D3611" s="31" t="s">
        <v>8067</v>
      </c>
      <c r="E3611" s="31" t="s">
        <v>2012</v>
      </c>
      <c r="F3611" s="31" t="s">
        <v>2013</v>
      </c>
      <c r="G3611" s="34" t="s">
        <v>643</v>
      </c>
    </row>
    <row r="3612" spans="1:7" x14ac:dyDescent="0.25">
      <c r="A3612" s="31" t="s">
        <v>2011</v>
      </c>
      <c r="B3612" s="31" t="s">
        <v>4654</v>
      </c>
      <c r="C3612" s="31" t="s">
        <v>383</v>
      </c>
      <c r="D3612" s="31" t="s">
        <v>8068</v>
      </c>
      <c r="E3612" s="31" t="s">
        <v>2012</v>
      </c>
      <c r="F3612" s="31" t="s">
        <v>2013</v>
      </c>
    </row>
    <row r="3613" spans="1:7" x14ac:dyDescent="0.25">
      <c r="A3613" s="31" t="s">
        <v>2011</v>
      </c>
      <c r="B3613" s="31" t="s">
        <v>4655</v>
      </c>
      <c r="C3613" s="31" t="s">
        <v>383</v>
      </c>
      <c r="D3613" s="31" t="s">
        <v>8069</v>
      </c>
      <c r="E3613" s="31" t="s">
        <v>2012</v>
      </c>
      <c r="F3613" s="31" t="s">
        <v>2017</v>
      </c>
      <c r="G3613" s="34" t="s">
        <v>2014</v>
      </c>
    </row>
    <row r="3614" spans="1:7" x14ac:dyDescent="0.25">
      <c r="A3614" s="31" t="s">
        <v>2011</v>
      </c>
      <c r="B3614" s="31" t="s">
        <v>4655</v>
      </c>
      <c r="C3614" s="31" t="s">
        <v>383</v>
      </c>
      <c r="D3614" s="31" t="s">
        <v>8070</v>
      </c>
      <c r="E3614" s="31" t="s">
        <v>2012</v>
      </c>
      <c r="F3614" s="31" t="s">
        <v>2017</v>
      </c>
      <c r="G3614" s="34" t="s">
        <v>2032</v>
      </c>
    </row>
    <row r="3615" spans="1:7" x14ac:dyDescent="0.25">
      <c r="A3615" s="31" t="s">
        <v>2011</v>
      </c>
      <c r="B3615" s="31" t="s">
        <v>4656</v>
      </c>
      <c r="C3615" s="31" t="s">
        <v>383</v>
      </c>
      <c r="D3615" s="31" t="s">
        <v>8071</v>
      </c>
      <c r="E3615" s="31" t="s">
        <v>2012</v>
      </c>
      <c r="F3615" s="31" t="s">
        <v>2013</v>
      </c>
    </row>
    <row r="3616" spans="1:7" x14ac:dyDescent="0.25">
      <c r="A3616" s="31" t="s">
        <v>2011</v>
      </c>
      <c r="B3616" s="31" t="s">
        <v>4657</v>
      </c>
      <c r="C3616" s="31" t="s">
        <v>383</v>
      </c>
      <c r="D3616" s="31" t="s">
        <v>8072</v>
      </c>
      <c r="E3616" s="31" t="s">
        <v>2012</v>
      </c>
      <c r="F3616" s="31" t="s">
        <v>2013</v>
      </c>
      <c r="G3616" s="34" t="s">
        <v>3149</v>
      </c>
    </row>
    <row r="3617" spans="1:7" x14ac:dyDescent="0.25">
      <c r="A3617" s="31" t="s">
        <v>2011</v>
      </c>
      <c r="B3617" s="31" t="s">
        <v>4658</v>
      </c>
      <c r="C3617" s="31" t="s">
        <v>383</v>
      </c>
      <c r="D3617" s="31" t="s">
        <v>8073</v>
      </c>
      <c r="E3617" s="31" t="s">
        <v>2012</v>
      </c>
      <c r="F3617" s="31" t="s">
        <v>2017</v>
      </c>
      <c r="G3617" s="34" t="s">
        <v>2014</v>
      </c>
    </row>
    <row r="3618" spans="1:7" x14ac:dyDescent="0.25">
      <c r="A3618" s="31" t="s">
        <v>2011</v>
      </c>
      <c r="B3618" s="31" t="s">
        <v>4658</v>
      </c>
      <c r="C3618" s="31" t="s">
        <v>383</v>
      </c>
      <c r="D3618" s="31" t="s">
        <v>8074</v>
      </c>
      <c r="E3618" s="31" t="s">
        <v>2012</v>
      </c>
      <c r="F3618" s="31" t="s">
        <v>2017</v>
      </c>
      <c r="G3618" s="34" t="s">
        <v>2032</v>
      </c>
    </row>
    <row r="3619" spans="1:7" x14ac:dyDescent="0.25">
      <c r="A3619" s="31" t="s">
        <v>2011</v>
      </c>
      <c r="B3619" s="31" t="s">
        <v>4659</v>
      </c>
      <c r="C3619" s="31" t="s">
        <v>383</v>
      </c>
      <c r="D3619" s="31" t="s">
        <v>8075</v>
      </c>
      <c r="E3619" s="31" t="s">
        <v>2012</v>
      </c>
      <c r="F3619" s="31" t="s">
        <v>2017</v>
      </c>
      <c r="G3619" s="34" t="s">
        <v>2032</v>
      </c>
    </row>
    <row r="3620" spans="1:7" x14ac:dyDescent="0.25">
      <c r="A3620" s="31" t="s">
        <v>2011</v>
      </c>
      <c r="B3620" s="31" t="s">
        <v>4659</v>
      </c>
      <c r="C3620" s="31" t="s">
        <v>383</v>
      </c>
      <c r="D3620" s="31" t="s">
        <v>8076</v>
      </c>
      <c r="E3620" s="31" t="s">
        <v>2012</v>
      </c>
      <c r="F3620" s="31" t="s">
        <v>2017</v>
      </c>
      <c r="G3620" s="34" t="s">
        <v>2014</v>
      </c>
    </row>
    <row r="3621" spans="1:7" x14ac:dyDescent="0.25">
      <c r="A3621" s="31" t="s">
        <v>2011</v>
      </c>
      <c r="B3621" s="31" t="s">
        <v>4660</v>
      </c>
      <c r="C3621" s="31" t="s">
        <v>383</v>
      </c>
      <c r="D3621" s="31" t="s">
        <v>8077</v>
      </c>
      <c r="E3621" s="31" t="s">
        <v>2012</v>
      </c>
      <c r="F3621" s="31" t="s">
        <v>2018</v>
      </c>
    </row>
    <row r="3622" spans="1:7" x14ac:dyDescent="0.25">
      <c r="A3622" s="31" t="s">
        <v>2011</v>
      </c>
      <c r="B3622" s="31" t="s">
        <v>4661</v>
      </c>
      <c r="C3622" s="31" t="s">
        <v>383</v>
      </c>
      <c r="D3622" s="31" t="s">
        <v>8078</v>
      </c>
      <c r="E3622" s="31" t="s">
        <v>2012</v>
      </c>
      <c r="F3622" s="31" t="s">
        <v>2017</v>
      </c>
      <c r="G3622" s="34" t="s">
        <v>2032</v>
      </c>
    </row>
    <row r="3623" spans="1:7" x14ac:dyDescent="0.25">
      <c r="A3623" s="31" t="s">
        <v>2011</v>
      </c>
      <c r="B3623" s="31" t="s">
        <v>4661</v>
      </c>
      <c r="C3623" s="31" t="s">
        <v>383</v>
      </c>
      <c r="D3623" s="31" t="s">
        <v>8079</v>
      </c>
      <c r="E3623" s="31" t="s">
        <v>2012</v>
      </c>
      <c r="F3623" s="31" t="s">
        <v>2017</v>
      </c>
      <c r="G3623" s="34" t="s">
        <v>2014</v>
      </c>
    </row>
    <row r="3624" spans="1:7" x14ac:dyDescent="0.25">
      <c r="A3624" s="31" t="s">
        <v>2011</v>
      </c>
      <c r="B3624" s="31" t="s">
        <v>4662</v>
      </c>
      <c r="C3624" s="31" t="s">
        <v>383</v>
      </c>
      <c r="D3624" s="31" t="s">
        <v>8080</v>
      </c>
      <c r="E3624" s="31" t="s">
        <v>2012</v>
      </c>
      <c r="F3624" s="31" t="s">
        <v>2013</v>
      </c>
      <c r="G3624" s="34" t="s">
        <v>3149</v>
      </c>
    </row>
    <row r="3625" spans="1:7" x14ac:dyDescent="0.25">
      <c r="A3625" s="31" t="s">
        <v>2011</v>
      </c>
      <c r="B3625" s="31" t="s">
        <v>4663</v>
      </c>
      <c r="C3625" s="31" t="s">
        <v>383</v>
      </c>
      <c r="D3625" s="31" t="s">
        <v>8081</v>
      </c>
      <c r="E3625" s="31" t="s">
        <v>2012</v>
      </c>
      <c r="F3625" s="31" t="s">
        <v>2013</v>
      </c>
    </row>
    <row r="3626" spans="1:7" x14ac:dyDescent="0.25">
      <c r="A3626" s="31" t="s">
        <v>2011</v>
      </c>
      <c r="B3626" s="31" t="s">
        <v>4664</v>
      </c>
      <c r="C3626" s="31" t="s">
        <v>383</v>
      </c>
      <c r="D3626" s="31" t="s">
        <v>8082</v>
      </c>
      <c r="E3626" s="31" t="s">
        <v>2012</v>
      </c>
      <c r="F3626" s="31" t="s">
        <v>2013</v>
      </c>
    </row>
    <row r="3627" spans="1:7" x14ac:dyDescent="0.25">
      <c r="A3627" s="31" t="s">
        <v>2011</v>
      </c>
      <c r="B3627" s="31" t="s">
        <v>4665</v>
      </c>
      <c r="C3627" s="31" t="s">
        <v>383</v>
      </c>
      <c r="D3627" s="31" t="s">
        <v>8083</v>
      </c>
      <c r="E3627" s="31" t="s">
        <v>2012</v>
      </c>
      <c r="F3627" s="31" t="s">
        <v>2013</v>
      </c>
    </row>
    <row r="3628" spans="1:7" x14ac:dyDescent="0.25">
      <c r="A3628" s="31" t="s">
        <v>2011</v>
      </c>
      <c r="B3628" s="31" t="s">
        <v>4666</v>
      </c>
      <c r="C3628" s="31" t="s">
        <v>383</v>
      </c>
      <c r="D3628" s="31" t="s">
        <v>8084</v>
      </c>
      <c r="E3628" s="31" t="s">
        <v>2012</v>
      </c>
      <c r="F3628" s="31" t="s">
        <v>2017</v>
      </c>
      <c r="G3628" s="34" t="s">
        <v>2032</v>
      </c>
    </row>
    <row r="3629" spans="1:7" x14ac:dyDescent="0.25">
      <c r="A3629" s="31" t="s">
        <v>2011</v>
      </c>
      <c r="B3629" s="31" t="s">
        <v>4666</v>
      </c>
      <c r="C3629" s="31" t="s">
        <v>383</v>
      </c>
      <c r="D3629" s="31" t="s">
        <v>8085</v>
      </c>
      <c r="E3629" s="31" t="s">
        <v>2012</v>
      </c>
      <c r="F3629" s="31" t="s">
        <v>2017</v>
      </c>
      <c r="G3629" s="34" t="s">
        <v>2014</v>
      </c>
    </row>
    <row r="3630" spans="1:7" x14ac:dyDescent="0.25">
      <c r="A3630" s="31" t="s">
        <v>2011</v>
      </c>
      <c r="B3630" s="31" t="s">
        <v>4667</v>
      </c>
      <c r="C3630" s="31" t="s">
        <v>383</v>
      </c>
      <c r="D3630" s="31" t="s">
        <v>8086</v>
      </c>
      <c r="E3630" s="31" t="s">
        <v>2012</v>
      </c>
      <c r="F3630" s="31" t="s">
        <v>2013</v>
      </c>
      <c r="G3630" s="34" t="s">
        <v>634</v>
      </c>
    </row>
    <row r="3631" spans="1:7" x14ac:dyDescent="0.25">
      <c r="A3631" s="31" t="s">
        <v>2011</v>
      </c>
      <c r="B3631" s="31" t="s">
        <v>551</v>
      </c>
      <c r="C3631" s="31" t="s">
        <v>383</v>
      </c>
      <c r="D3631" s="31" t="s">
        <v>9021</v>
      </c>
      <c r="E3631" s="31" t="s">
        <v>2012</v>
      </c>
      <c r="F3631" s="31" t="s">
        <v>2018</v>
      </c>
    </row>
    <row r="3632" spans="1:7" x14ac:dyDescent="0.25">
      <c r="A3632" s="31" t="s">
        <v>2011</v>
      </c>
      <c r="B3632" s="31" t="s">
        <v>4668</v>
      </c>
      <c r="C3632" s="31" t="s">
        <v>383</v>
      </c>
      <c r="D3632" s="31" t="s">
        <v>8087</v>
      </c>
      <c r="E3632" s="31" t="s">
        <v>2012</v>
      </c>
      <c r="F3632" s="31" t="s">
        <v>2018</v>
      </c>
    </row>
    <row r="3633" spans="1:7" x14ac:dyDescent="0.25">
      <c r="A3633" s="31" t="s">
        <v>2011</v>
      </c>
      <c r="B3633" s="31" t="s">
        <v>4669</v>
      </c>
      <c r="C3633" s="31" t="s">
        <v>383</v>
      </c>
      <c r="D3633" s="31" t="s">
        <v>8088</v>
      </c>
      <c r="E3633" s="31" t="s">
        <v>2012</v>
      </c>
      <c r="F3633" s="31" t="s">
        <v>2013</v>
      </c>
      <c r="G3633" s="34" t="s">
        <v>3756</v>
      </c>
    </row>
    <row r="3634" spans="1:7" x14ac:dyDescent="0.25">
      <c r="A3634" s="31" t="s">
        <v>2011</v>
      </c>
      <c r="B3634" s="31" t="s">
        <v>1813</v>
      </c>
      <c r="C3634" s="31" t="s">
        <v>383</v>
      </c>
      <c r="D3634" s="31" t="s">
        <v>8089</v>
      </c>
      <c r="E3634" s="31" t="s">
        <v>2012</v>
      </c>
      <c r="F3634" s="31" t="s">
        <v>2013</v>
      </c>
      <c r="G3634" s="34" t="s">
        <v>9847</v>
      </c>
    </row>
    <row r="3635" spans="1:7" x14ac:dyDescent="0.25">
      <c r="A3635" s="31" t="s">
        <v>2011</v>
      </c>
      <c r="B3635" s="31" t="s">
        <v>4670</v>
      </c>
      <c r="C3635" s="31" t="s">
        <v>383</v>
      </c>
      <c r="D3635" s="31" t="s">
        <v>8090</v>
      </c>
      <c r="E3635" s="31" t="s">
        <v>2012</v>
      </c>
      <c r="F3635" s="31" t="s">
        <v>2015</v>
      </c>
      <c r="G3635" s="34" t="s">
        <v>2032</v>
      </c>
    </row>
    <row r="3636" spans="1:7" x14ac:dyDescent="0.25">
      <c r="A3636" s="31" t="s">
        <v>2011</v>
      </c>
      <c r="B3636" s="31" t="s">
        <v>4670</v>
      </c>
      <c r="C3636" s="31" t="s">
        <v>383</v>
      </c>
      <c r="D3636" s="31" t="s">
        <v>8091</v>
      </c>
      <c r="E3636" s="31" t="s">
        <v>2012</v>
      </c>
      <c r="F3636" s="31" t="s">
        <v>2015</v>
      </c>
      <c r="G3636" s="34" t="s">
        <v>2014</v>
      </c>
    </row>
    <row r="3637" spans="1:7" x14ac:dyDescent="0.25">
      <c r="A3637" s="31" t="s">
        <v>2011</v>
      </c>
      <c r="B3637" s="31" t="s">
        <v>552</v>
      </c>
      <c r="C3637" s="31" t="s">
        <v>383</v>
      </c>
      <c r="D3637" s="31" t="s">
        <v>9340</v>
      </c>
      <c r="E3637" s="31" t="s">
        <v>2012</v>
      </c>
      <c r="F3637" s="31" t="s">
        <v>2018</v>
      </c>
      <c r="G3637" s="34" t="s">
        <v>9255</v>
      </c>
    </row>
    <row r="3638" spans="1:7" x14ac:dyDescent="0.25">
      <c r="A3638" s="31" t="s">
        <v>2011</v>
      </c>
      <c r="B3638" s="31" t="s">
        <v>4671</v>
      </c>
      <c r="C3638" s="31" t="s">
        <v>383</v>
      </c>
      <c r="D3638" s="31" t="s">
        <v>8092</v>
      </c>
      <c r="E3638" s="31" t="s">
        <v>2012</v>
      </c>
      <c r="F3638" s="31" t="s">
        <v>2018</v>
      </c>
    </row>
    <row r="3639" spans="1:7" x14ac:dyDescent="0.25">
      <c r="A3639" s="31" t="s">
        <v>2011</v>
      </c>
      <c r="B3639" s="31" t="s">
        <v>664</v>
      </c>
      <c r="C3639" s="31" t="s">
        <v>383</v>
      </c>
      <c r="D3639" s="31" t="s">
        <v>1894</v>
      </c>
      <c r="E3639" s="31" t="s">
        <v>2012</v>
      </c>
      <c r="F3639" s="31" t="s">
        <v>2018</v>
      </c>
    </row>
    <row r="3640" spans="1:7" x14ac:dyDescent="0.25">
      <c r="A3640" s="31" t="s">
        <v>2011</v>
      </c>
      <c r="B3640" s="31" t="s">
        <v>4672</v>
      </c>
      <c r="C3640" s="31" t="s">
        <v>383</v>
      </c>
      <c r="D3640" s="31" t="s">
        <v>8093</v>
      </c>
      <c r="E3640" s="31" t="s">
        <v>2012</v>
      </c>
      <c r="F3640" s="31" t="s">
        <v>2017</v>
      </c>
      <c r="G3640" s="34" t="s">
        <v>2014</v>
      </c>
    </row>
    <row r="3641" spans="1:7" x14ac:dyDescent="0.25">
      <c r="A3641" s="31" t="s">
        <v>2011</v>
      </c>
      <c r="B3641" s="31" t="s">
        <v>4673</v>
      </c>
      <c r="C3641" s="31" t="s">
        <v>383</v>
      </c>
      <c r="D3641" s="31" t="s">
        <v>8094</v>
      </c>
      <c r="E3641" s="31" t="s">
        <v>2012</v>
      </c>
      <c r="F3641" s="31" t="s">
        <v>2013</v>
      </c>
      <c r="G3641" s="34" t="s">
        <v>678</v>
      </c>
    </row>
    <row r="3642" spans="1:7" x14ac:dyDescent="0.25">
      <c r="A3642" s="31" t="s">
        <v>2011</v>
      </c>
      <c r="B3642" s="31" t="s">
        <v>4674</v>
      </c>
      <c r="C3642" s="31" t="s">
        <v>383</v>
      </c>
      <c r="D3642" s="31" t="s">
        <v>8095</v>
      </c>
      <c r="E3642" s="31" t="s">
        <v>2012</v>
      </c>
      <c r="F3642" s="31" t="s">
        <v>2013</v>
      </c>
    </row>
    <row r="3643" spans="1:7" x14ac:dyDescent="0.25">
      <c r="A3643" s="31" t="s">
        <v>2011</v>
      </c>
      <c r="B3643" s="31" t="s">
        <v>1000</v>
      </c>
      <c r="C3643" s="31" t="s">
        <v>383</v>
      </c>
      <c r="D3643" s="31" t="s">
        <v>8096</v>
      </c>
      <c r="E3643" s="31" t="s">
        <v>2012</v>
      </c>
      <c r="F3643" s="31" t="s">
        <v>2013</v>
      </c>
      <c r="G3643" s="34" t="s">
        <v>9848</v>
      </c>
    </row>
    <row r="3644" spans="1:7" x14ac:dyDescent="0.25">
      <c r="A3644" s="31" t="s">
        <v>2011</v>
      </c>
      <c r="B3644" s="31" t="s">
        <v>4675</v>
      </c>
      <c r="C3644" s="31" t="s">
        <v>383</v>
      </c>
      <c r="D3644" s="31" t="s">
        <v>8097</v>
      </c>
      <c r="E3644" s="31" t="s">
        <v>2012</v>
      </c>
      <c r="F3644" s="31" t="s">
        <v>2013</v>
      </c>
    </row>
    <row r="3645" spans="1:7" x14ac:dyDescent="0.25">
      <c r="A3645" s="31" t="s">
        <v>2011</v>
      </c>
      <c r="B3645" s="31" t="s">
        <v>4676</v>
      </c>
      <c r="C3645" s="31" t="s">
        <v>383</v>
      </c>
      <c r="D3645" s="31" t="s">
        <v>8098</v>
      </c>
      <c r="E3645" s="31" t="s">
        <v>2012</v>
      </c>
      <c r="F3645" s="31" t="s">
        <v>2013</v>
      </c>
      <c r="G3645" s="34" t="s">
        <v>9849</v>
      </c>
    </row>
    <row r="3646" spans="1:7" x14ac:dyDescent="0.25">
      <c r="A3646" s="31" t="s">
        <v>2011</v>
      </c>
      <c r="B3646" s="31" t="s">
        <v>4677</v>
      </c>
      <c r="C3646" s="31" t="s">
        <v>383</v>
      </c>
      <c r="D3646" s="31" t="s">
        <v>8099</v>
      </c>
      <c r="E3646" s="31" t="s">
        <v>2012</v>
      </c>
      <c r="F3646" s="31" t="s">
        <v>2013</v>
      </c>
    </row>
    <row r="3647" spans="1:7" x14ac:dyDescent="0.25">
      <c r="A3647" s="31" t="s">
        <v>2011</v>
      </c>
      <c r="B3647" s="31" t="s">
        <v>4678</v>
      </c>
      <c r="C3647" s="31" t="s">
        <v>383</v>
      </c>
      <c r="D3647" s="31" t="s">
        <v>8100</v>
      </c>
      <c r="E3647" s="31" t="s">
        <v>2012</v>
      </c>
      <c r="F3647" s="31" t="s">
        <v>2013</v>
      </c>
    </row>
    <row r="3648" spans="1:7" x14ac:dyDescent="0.25">
      <c r="A3648" s="31" t="s">
        <v>2011</v>
      </c>
      <c r="B3648" s="31" t="s">
        <v>3410</v>
      </c>
      <c r="C3648" s="31" t="s">
        <v>383</v>
      </c>
      <c r="D3648" s="31" t="s">
        <v>9022</v>
      </c>
      <c r="E3648" s="31" t="s">
        <v>2012</v>
      </c>
      <c r="F3648" s="31" t="s">
        <v>2018</v>
      </c>
    </row>
    <row r="3649" spans="1:7" x14ac:dyDescent="0.25">
      <c r="A3649" s="31" t="s">
        <v>2011</v>
      </c>
      <c r="B3649" s="31" t="s">
        <v>770</v>
      </c>
      <c r="C3649" s="31" t="s">
        <v>383</v>
      </c>
      <c r="D3649" s="31" t="s">
        <v>9023</v>
      </c>
      <c r="E3649" s="31" t="s">
        <v>2012</v>
      </c>
      <c r="F3649" s="31" t="s">
        <v>2028</v>
      </c>
    </row>
    <row r="3650" spans="1:7" x14ac:dyDescent="0.25">
      <c r="A3650" s="31" t="s">
        <v>2011</v>
      </c>
      <c r="B3650" s="31" t="s">
        <v>4679</v>
      </c>
      <c r="C3650" s="31" t="s">
        <v>383</v>
      </c>
      <c r="D3650" s="31" t="s">
        <v>8101</v>
      </c>
      <c r="E3650" s="31" t="s">
        <v>2012</v>
      </c>
      <c r="F3650" s="31" t="s">
        <v>2018</v>
      </c>
    </row>
    <row r="3651" spans="1:7" x14ac:dyDescent="0.25">
      <c r="A3651" s="31" t="s">
        <v>2011</v>
      </c>
      <c r="B3651" s="31" t="s">
        <v>702</v>
      </c>
      <c r="C3651" s="31" t="s">
        <v>383</v>
      </c>
      <c r="D3651" s="31" t="s">
        <v>1380</v>
      </c>
      <c r="E3651" s="31" t="s">
        <v>2012</v>
      </c>
      <c r="F3651" s="31" t="s">
        <v>2018</v>
      </c>
    </row>
    <row r="3652" spans="1:7" x14ac:dyDescent="0.25">
      <c r="A3652" s="31" t="s">
        <v>2011</v>
      </c>
      <c r="B3652" s="31" t="s">
        <v>665</v>
      </c>
      <c r="C3652" s="31" t="s">
        <v>383</v>
      </c>
      <c r="D3652" s="31" t="s">
        <v>8102</v>
      </c>
      <c r="E3652" s="31" t="s">
        <v>2012</v>
      </c>
      <c r="F3652" s="31" t="s">
        <v>2018</v>
      </c>
    </row>
    <row r="3653" spans="1:7" x14ac:dyDescent="0.25">
      <c r="A3653" s="31" t="s">
        <v>2011</v>
      </c>
      <c r="B3653" s="31" t="s">
        <v>4680</v>
      </c>
      <c r="C3653" s="31" t="s">
        <v>383</v>
      </c>
      <c r="D3653" s="31" t="s">
        <v>8103</v>
      </c>
      <c r="E3653" s="31" t="s">
        <v>2012</v>
      </c>
      <c r="F3653" s="31" t="s">
        <v>2017</v>
      </c>
      <c r="G3653" s="34" t="s">
        <v>2014</v>
      </c>
    </row>
    <row r="3654" spans="1:7" x14ac:dyDescent="0.25">
      <c r="A3654" s="31" t="s">
        <v>2011</v>
      </c>
      <c r="B3654" s="31" t="s">
        <v>666</v>
      </c>
      <c r="C3654" s="31" t="s">
        <v>383</v>
      </c>
      <c r="D3654" s="31" t="s">
        <v>8104</v>
      </c>
      <c r="E3654" s="31" t="s">
        <v>2012</v>
      </c>
      <c r="F3654" s="31" t="s">
        <v>2018</v>
      </c>
    </row>
    <row r="3655" spans="1:7" x14ac:dyDescent="0.25">
      <c r="A3655" s="31" t="s">
        <v>2011</v>
      </c>
      <c r="B3655" s="31" t="s">
        <v>365</v>
      </c>
      <c r="C3655" s="31" t="s">
        <v>383</v>
      </c>
      <c r="D3655" s="31" t="s">
        <v>9341</v>
      </c>
      <c r="E3655" s="31" t="s">
        <v>2012</v>
      </c>
      <c r="F3655" s="31" t="s">
        <v>2018</v>
      </c>
      <c r="G3655" s="34" t="s">
        <v>9255</v>
      </c>
    </row>
    <row r="3656" spans="1:7" ht="15" customHeight="1" x14ac:dyDescent="0.25">
      <c r="A3656" s="31" t="s">
        <v>2011</v>
      </c>
      <c r="B3656" s="31" t="s">
        <v>4681</v>
      </c>
      <c r="C3656" s="31" t="s">
        <v>383</v>
      </c>
      <c r="D3656" s="31" t="s">
        <v>8105</v>
      </c>
      <c r="E3656" s="31" t="s">
        <v>2012</v>
      </c>
      <c r="F3656" s="31" t="s">
        <v>2018</v>
      </c>
    </row>
    <row r="3657" spans="1:7" x14ac:dyDescent="0.25">
      <c r="A3657" s="31" t="s">
        <v>2011</v>
      </c>
      <c r="B3657" s="31" t="s">
        <v>4682</v>
      </c>
      <c r="C3657" s="31" t="s">
        <v>383</v>
      </c>
      <c r="D3657" s="31" t="s">
        <v>8106</v>
      </c>
      <c r="E3657" s="31" t="s">
        <v>2012</v>
      </c>
      <c r="F3657" s="31" t="s">
        <v>2013</v>
      </c>
      <c r="G3657" s="34" t="s">
        <v>612</v>
      </c>
    </row>
    <row r="3658" spans="1:7" x14ac:dyDescent="0.25">
      <c r="A3658" s="31" t="s">
        <v>2011</v>
      </c>
      <c r="B3658" s="31" t="s">
        <v>4683</v>
      </c>
      <c r="C3658" s="31" t="s">
        <v>383</v>
      </c>
      <c r="D3658" s="31" t="s">
        <v>8107</v>
      </c>
      <c r="E3658" s="31" t="s">
        <v>2012</v>
      </c>
      <c r="F3658" s="31" t="s">
        <v>2013</v>
      </c>
    </row>
    <row r="3659" spans="1:7" x14ac:dyDescent="0.25">
      <c r="A3659" s="31" t="s">
        <v>2011</v>
      </c>
      <c r="B3659" s="31" t="s">
        <v>4684</v>
      </c>
      <c r="C3659" s="31" t="s">
        <v>383</v>
      </c>
      <c r="D3659" s="31" t="s">
        <v>8108</v>
      </c>
      <c r="E3659" s="31" t="s">
        <v>2012</v>
      </c>
      <c r="F3659" s="31" t="s">
        <v>2013</v>
      </c>
    </row>
    <row r="3660" spans="1:7" x14ac:dyDescent="0.25">
      <c r="A3660" s="31" t="s">
        <v>2011</v>
      </c>
      <c r="B3660" s="31" t="s">
        <v>4685</v>
      </c>
      <c r="C3660" s="31" t="s">
        <v>383</v>
      </c>
      <c r="D3660" s="31" t="s">
        <v>8109</v>
      </c>
      <c r="E3660" s="31" t="s">
        <v>2012</v>
      </c>
      <c r="F3660" s="31" t="s">
        <v>2013</v>
      </c>
    </row>
    <row r="3661" spans="1:7" x14ac:dyDescent="0.25">
      <c r="A3661" s="31" t="s">
        <v>2011</v>
      </c>
      <c r="B3661" s="31" t="s">
        <v>4686</v>
      </c>
      <c r="C3661" s="31" t="s">
        <v>383</v>
      </c>
      <c r="D3661" s="31" t="s">
        <v>8110</v>
      </c>
      <c r="E3661" s="31" t="s">
        <v>2012</v>
      </c>
      <c r="F3661" s="31" t="s">
        <v>2018</v>
      </c>
    </row>
    <row r="3662" spans="1:7" x14ac:dyDescent="0.25">
      <c r="A3662" s="31" t="s">
        <v>2011</v>
      </c>
      <c r="B3662" s="31" t="s">
        <v>4687</v>
      </c>
      <c r="C3662" s="31" t="s">
        <v>383</v>
      </c>
      <c r="D3662" s="31" t="s">
        <v>8111</v>
      </c>
      <c r="E3662" s="31" t="s">
        <v>2012</v>
      </c>
      <c r="F3662" s="31" t="s">
        <v>2013</v>
      </c>
      <c r="G3662" s="34" t="s">
        <v>761</v>
      </c>
    </row>
    <row r="3663" spans="1:7" ht="15" customHeight="1" x14ac:dyDescent="0.25">
      <c r="A3663" s="31" t="s">
        <v>2011</v>
      </c>
      <c r="B3663" s="31" t="s">
        <v>4688</v>
      </c>
      <c r="C3663" s="31" t="s">
        <v>383</v>
      </c>
      <c r="D3663" s="31" t="s">
        <v>8112</v>
      </c>
      <c r="E3663" s="31" t="s">
        <v>2012</v>
      </c>
      <c r="F3663" s="31" t="s">
        <v>2018</v>
      </c>
    </row>
    <row r="3664" spans="1:7" x14ac:dyDescent="0.25">
      <c r="A3664" s="31" t="s">
        <v>2011</v>
      </c>
      <c r="B3664" s="31" t="s">
        <v>4689</v>
      </c>
      <c r="C3664" s="31" t="s">
        <v>383</v>
      </c>
      <c r="D3664" s="31" t="s">
        <v>8113</v>
      </c>
      <c r="E3664" s="31" t="s">
        <v>2012</v>
      </c>
      <c r="F3664" s="31" t="s">
        <v>2018</v>
      </c>
    </row>
    <row r="3665" spans="1:7" x14ac:dyDescent="0.25">
      <c r="A3665" s="31" t="s">
        <v>2011</v>
      </c>
      <c r="B3665" s="31" t="s">
        <v>553</v>
      </c>
      <c r="C3665" s="31" t="s">
        <v>383</v>
      </c>
      <c r="D3665" s="31" t="s">
        <v>9024</v>
      </c>
      <c r="E3665" s="31" t="s">
        <v>2012</v>
      </c>
      <c r="F3665" s="31" t="s">
        <v>2018</v>
      </c>
    </row>
    <row r="3666" spans="1:7" x14ac:dyDescent="0.25">
      <c r="A3666" s="31" t="s">
        <v>2011</v>
      </c>
      <c r="B3666" s="31" t="s">
        <v>690</v>
      </c>
      <c r="C3666" s="31" t="s">
        <v>383</v>
      </c>
      <c r="D3666" s="31" t="s">
        <v>1637</v>
      </c>
      <c r="E3666" s="31" t="s">
        <v>2012</v>
      </c>
      <c r="F3666" s="31" t="s">
        <v>2018</v>
      </c>
    </row>
    <row r="3667" spans="1:7" x14ac:dyDescent="0.25">
      <c r="A3667" s="31" t="s">
        <v>2011</v>
      </c>
      <c r="B3667" s="31" t="s">
        <v>4690</v>
      </c>
      <c r="C3667" s="31" t="s">
        <v>383</v>
      </c>
      <c r="D3667" s="31" t="s">
        <v>8114</v>
      </c>
      <c r="E3667" s="31" t="s">
        <v>2012</v>
      </c>
      <c r="F3667" s="31" t="s">
        <v>2018</v>
      </c>
    </row>
    <row r="3668" spans="1:7" ht="15" customHeight="1" x14ac:dyDescent="0.25">
      <c r="A3668" s="31" t="s">
        <v>2011</v>
      </c>
      <c r="B3668" s="31" t="s">
        <v>771</v>
      </c>
      <c r="C3668" s="31" t="s">
        <v>383</v>
      </c>
      <c r="D3668" s="31" t="s">
        <v>9025</v>
      </c>
      <c r="E3668" s="31" t="s">
        <v>2012</v>
      </c>
      <c r="F3668" s="31" t="s">
        <v>2028</v>
      </c>
    </row>
    <row r="3669" spans="1:7" x14ac:dyDescent="0.25">
      <c r="A3669" s="31" t="s">
        <v>2011</v>
      </c>
      <c r="B3669" s="31" t="s">
        <v>4691</v>
      </c>
      <c r="C3669" s="31" t="s">
        <v>383</v>
      </c>
      <c r="D3669" s="31" t="s">
        <v>8115</v>
      </c>
      <c r="E3669" s="31" t="s">
        <v>2012</v>
      </c>
      <c r="F3669" s="31" t="s">
        <v>2018</v>
      </c>
    </row>
    <row r="3670" spans="1:7" x14ac:dyDescent="0.25">
      <c r="A3670" s="31" t="s">
        <v>2011</v>
      </c>
      <c r="B3670" s="31" t="s">
        <v>4692</v>
      </c>
      <c r="C3670" s="31" t="s">
        <v>383</v>
      </c>
      <c r="D3670" s="31" t="s">
        <v>8116</v>
      </c>
      <c r="E3670" s="31" t="s">
        <v>2012</v>
      </c>
      <c r="F3670" s="31" t="s">
        <v>2018</v>
      </c>
    </row>
    <row r="3671" spans="1:7" x14ac:dyDescent="0.25">
      <c r="A3671" s="31" t="s">
        <v>2011</v>
      </c>
      <c r="B3671" s="31" t="s">
        <v>4693</v>
      </c>
      <c r="C3671" s="31" t="s">
        <v>383</v>
      </c>
      <c r="D3671" s="31" t="s">
        <v>8117</v>
      </c>
      <c r="E3671" s="31" t="s">
        <v>2012</v>
      </c>
      <c r="F3671" s="31" t="s">
        <v>2018</v>
      </c>
    </row>
    <row r="3672" spans="1:7" x14ac:dyDescent="0.25">
      <c r="A3672" s="31" t="s">
        <v>2011</v>
      </c>
      <c r="B3672" s="31" t="s">
        <v>554</v>
      </c>
      <c r="C3672" s="31" t="s">
        <v>383</v>
      </c>
      <c r="D3672" s="31" t="s">
        <v>8118</v>
      </c>
      <c r="E3672" s="31" t="s">
        <v>2012</v>
      </c>
      <c r="F3672" s="31" t="s">
        <v>2018</v>
      </c>
    </row>
    <row r="3673" spans="1:7" x14ac:dyDescent="0.25">
      <c r="A3673" s="31" t="s">
        <v>2011</v>
      </c>
      <c r="B3673" s="31" t="s">
        <v>555</v>
      </c>
      <c r="C3673" s="31" t="s">
        <v>383</v>
      </c>
      <c r="D3673" s="31" t="s">
        <v>9026</v>
      </c>
      <c r="E3673" s="31" t="s">
        <v>2012</v>
      </c>
      <c r="F3673" s="31" t="s">
        <v>2018</v>
      </c>
    </row>
    <row r="3674" spans="1:7" x14ac:dyDescent="0.25">
      <c r="A3674" s="31" t="s">
        <v>2011</v>
      </c>
      <c r="B3674" s="31" t="s">
        <v>556</v>
      </c>
      <c r="C3674" s="31" t="s">
        <v>383</v>
      </c>
      <c r="D3674" s="31" t="s">
        <v>8119</v>
      </c>
      <c r="E3674" s="31" t="s">
        <v>2012</v>
      </c>
      <c r="F3674" s="31" t="s">
        <v>2018</v>
      </c>
    </row>
    <row r="3675" spans="1:7" x14ac:dyDescent="0.25">
      <c r="A3675" s="31" t="s">
        <v>2011</v>
      </c>
      <c r="B3675" s="31" t="s">
        <v>2983</v>
      </c>
      <c r="C3675" s="31" t="s">
        <v>383</v>
      </c>
      <c r="D3675" s="31" t="s">
        <v>8120</v>
      </c>
      <c r="E3675" s="31" t="s">
        <v>2012</v>
      </c>
      <c r="F3675" s="31" t="s">
        <v>2018</v>
      </c>
    </row>
    <row r="3676" spans="1:7" x14ac:dyDescent="0.25">
      <c r="A3676" s="31" t="s">
        <v>2011</v>
      </c>
      <c r="B3676" s="31" t="s">
        <v>4694</v>
      </c>
      <c r="C3676" s="31" t="s">
        <v>383</v>
      </c>
      <c r="D3676" s="31" t="s">
        <v>8121</v>
      </c>
      <c r="E3676" s="31" t="s">
        <v>2012</v>
      </c>
      <c r="F3676" s="31" t="s">
        <v>2013</v>
      </c>
    </row>
    <row r="3677" spans="1:7" x14ac:dyDescent="0.25">
      <c r="A3677" s="31" t="s">
        <v>2011</v>
      </c>
      <c r="B3677" s="31" t="s">
        <v>4695</v>
      </c>
      <c r="C3677" s="31" t="s">
        <v>383</v>
      </c>
      <c r="D3677" s="31" t="s">
        <v>8122</v>
      </c>
      <c r="E3677" s="31" t="s">
        <v>2012</v>
      </c>
      <c r="F3677" s="31" t="s">
        <v>2013</v>
      </c>
      <c r="G3677" s="34" t="s">
        <v>667</v>
      </c>
    </row>
    <row r="3678" spans="1:7" x14ac:dyDescent="0.25">
      <c r="A3678" s="31" t="s">
        <v>2011</v>
      </c>
      <c r="B3678" s="31" t="s">
        <v>1638</v>
      </c>
      <c r="C3678" s="31" t="s">
        <v>383</v>
      </c>
      <c r="D3678" s="31" t="s">
        <v>1639</v>
      </c>
      <c r="E3678" s="31" t="s">
        <v>2012</v>
      </c>
      <c r="F3678" s="31" t="s">
        <v>2018</v>
      </c>
    </row>
    <row r="3679" spans="1:7" x14ac:dyDescent="0.25">
      <c r="A3679" s="31" t="s">
        <v>2011</v>
      </c>
      <c r="B3679" s="31" t="s">
        <v>1640</v>
      </c>
      <c r="C3679" s="31" t="s">
        <v>383</v>
      </c>
      <c r="D3679" s="31" t="s">
        <v>1641</v>
      </c>
      <c r="E3679" s="31" t="s">
        <v>2012</v>
      </c>
      <c r="F3679" s="31" t="s">
        <v>2018</v>
      </c>
    </row>
    <row r="3680" spans="1:7" x14ac:dyDescent="0.25">
      <c r="A3680" s="31" t="s">
        <v>2011</v>
      </c>
      <c r="B3680" s="31" t="s">
        <v>68</v>
      </c>
      <c r="C3680" s="31" t="s">
        <v>383</v>
      </c>
      <c r="D3680" s="31" t="s">
        <v>1087</v>
      </c>
      <c r="E3680" s="31" t="s">
        <v>2012</v>
      </c>
      <c r="F3680" s="31" t="s">
        <v>2018</v>
      </c>
    </row>
    <row r="3681" spans="1:7" x14ac:dyDescent="0.25">
      <c r="A3681" s="31" t="s">
        <v>2011</v>
      </c>
      <c r="B3681" s="31" t="s">
        <v>4696</v>
      </c>
      <c r="C3681" s="31" t="s">
        <v>383</v>
      </c>
      <c r="D3681" s="31" t="s">
        <v>8123</v>
      </c>
      <c r="E3681" s="31" t="s">
        <v>2012</v>
      </c>
      <c r="F3681" s="31" t="s">
        <v>2017</v>
      </c>
      <c r="G3681" s="34" t="s">
        <v>2014</v>
      </c>
    </row>
    <row r="3682" spans="1:7" x14ac:dyDescent="0.25">
      <c r="A3682" s="31" t="s">
        <v>2011</v>
      </c>
      <c r="B3682" s="31" t="s">
        <v>4697</v>
      </c>
      <c r="C3682" s="31" t="s">
        <v>383</v>
      </c>
      <c r="D3682" s="31" t="s">
        <v>8124</v>
      </c>
      <c r="E3682" s="31" t="s">
        <v>2012</v>
      </c>
      <c r="F3682" s="31" t="s">
        <v>2013</v>
      </c>
      <c r="G3682" s="34" t="s">
        <v>853</v>
      </c>
    </row>
    <row r="3683" spans="1:7" x14ac:dyDescent="0.25">
      <c r="A3683" s="31" t="s">
        <v>2011</v>
      </c>
      <c r="B3683" s="31" t="s">
        <v>4698</v>
      </c>
      <c r="C3683" s="31" t="s">
        <v>383</v>
      </c>
      <c r="D3683" s="31" t="s">
        <v>8125</v>
      </c>
      <c r="E3683" s="31" t="s">
        <v>2012</v>
      </c>
      <c r="F3683" s="31" t="s">
        <v>2018</v>
      </c>
    </row>
    <row r="3684" spans="1:7" x14ac:dyDescent="0.25">
      <c r="A3684" s="31" t="s">
        <v>2011</v>
      </c>
      <c r="B3684" s="31" t="s">
        <v>4699</v>
      </c>
      <c r="C3684" s="31" t="s">
        <v>383</v>
      </c>
      <c r="D3684" s="31" t="s">
        <v>9850</v>
      </c>
      <c r="E3684" s="31" t="s">
        <v>2012</v>
      </c>
      <c r="F3684" s="31" t="s">
        <v>2013</v>
      </c>
      <c r="G3684" s="34" t="s">
        <v>4700</v>
      </c>
    </row>
    <row r="3685" spans="1:7" x14ac:dyDescent="0.25">
      <c r="A3685" s="31" t="s">
        <v>2011</v>
      </c>
      <c r="B3685" s="31" t="s">
        <v>4701</v>
      </c>
      <c r="C3685" s="31" t="s">
        <v>383</v>
      </c>
      <c r="D3685" s="31" t="s">
        <v>8126</v>
      </c>
      <c r="E3685" s="31" t="s">
        <v>2012</v>
      </c>
      <c r="F3685" s="31" t="s">
        <v>2013</v>
      </c>
      <c r="G3685" s="34" t="s">
        <v>3121</v>
      </c>
    </row>
    <row r="3686" spans="1:7" x14ac:dyDescent="0.25">
      <c r="A3686" s="31" t="s">
        <v>2011</v>
      </c>
      <c r="B3686" s="31" t="s">
        <v>4702</v>
      </c>
      <c r="C3686" s="31" t="s">
        <v>383</v>
      </c>
      <c r="D3686" s="31" t="s">
        <v>8127</v>
      </c>
      <c r="E3686" s="31" t="s">
        <v>2012</v>
      </c>
      <c r="F3686" s="31" t="s">
        <v>2013</v>
      </c>
    </row>
    <row r="3687" spans="1:7" x14ac:dyDescent="0.25">
      <c r="A3687" s="31" t="s">
        <v>2011</v>
      </c>
      <c r="B3687" s="31" t="s">
        <v>1642</v>
      </c>
      <c r="C3687" s="31" t="s">
        <v>383</v>
      </c>
      <c r="D3687" s="31" t="s">
        <v>9027</v>
      </c>
      <c r="E3687" s="31" t="s">
        <v>2012</v>
      </c>
      <c r="F3687" s="31" t="s">
        <v>2018</v>
      </c>
    </row>
    <row r="3688" spans="1:7" x14ac:dyDescent="0.25">
      <c r="A3688" s="31" t="s">
        <v>2011</v>
      </c>
      <c r="B3688" s="31" t="s">
        <v>1643</v>
      </c>
      <c r="C3688" s="31" t="s">
        <v>383</v>
      </c>
      <c r="D3688" s="31" t="s">
        <v>9028</v>
      </c>
      <c r="E3688" s="31" t="s">
        <v>2012</v>
      </c>
      <c r="F3688" s="31" t="s">
        <v>2018</v>
      </c>
    </row>
    <row r="3689" spans="1:7" x14ac:dyDescent="0.25">
      <c r="A3689" s="31" t="s">
        <v>2011</v>
      </c>
      <c r="B3689" s="31" t="s">
        <v>3411</v>
      </c>
      <c r="C3689" s="31" t="s">
        <v>383</v>
      </c>
      <c r="D3689" s="31" t="s">
        <v>9029</v>
      </c>
      <c r="E3689" s="31" t="s">
        <v>2012</v>
      </c>
      <c r="F3689" s="31" t="s">
        <v>2018</v>
      </c>
    </row>
    <row r="3690" spans="1:7" x14ac:dyDescent="0.25">
      <c r="A3690" s="31" t="s">
        <v>2011</v>
      </c>
      <c r="B3690" s="31" t="s">
        <v>283</v>
      </c>
      <c r="C3690" s="31" t="s">
        <v>383</v>
      </c>
      <c r="D3690" s="31" t="s">
        <v>9342</v>
      </c>
      <c r="E3690" s="31" t="s">
        <v>2012</v>
      </c>
      <c r="F3690" s="31" t="s">
        <v>2018</v>
      </c>
      <c r="G3690" s="34" t="s">
        <v>9255</v>
      </c>
    </row>
    <row r="3691" spans="1:7" x14ac:dyDescent="0.25">
      <c r="A3691" s="31" t="s">
        <v>2011</v>
      </c>
      <c r="B3691" s="31" t="s">
        <v>628</v>
      </c>
      <c r="C3691" s="31" t="s">
        <v>383</v>
      </c>
      <c r="D3691" s="31" t="s">
        <v>8128</v>
      </c>
      <c r="E3691" s="31" t="s">
        <v>2012</v>
      </c>
      <c r="F3691" s="31" t="s">
        <v>2018</v>
      </c>
    </row>
    <row r="3692" spans="1:7" x14ac:dyDescent="0.25">
      <c r="A3692" s="31" t="s">
        <v>2011</v>
      </c>
      <c r="B3692" s="31" t="s">
        <v>1644</v>
      </c>
      <c r="C3692" s="31" t="s">
        <v>383</v>
      </c>
      <c r="D3692" s="31" t="s">
        <v>9343</v>
      </c>
      <c r="E3692" s="31" t="s">
        <v>2012</v>
      </c>
      <c r="F3692" s="31" t="s">
        <v>2018</v>
      </c>
      <c r="G3692" s="34" t="s">
        <v>9255</v>
      </c>
    </row>
    <row r="3693" spans="1:7" x14ac:dyDescent="0.25">
      <c r="A3693" s="31" t="s">
        <v>2011</v>
      </c>
      <c r="B3693" s="31" t="s">
        <v>557</v>
      </c>
      <c r="C3693" s="31" t="s">
        <v>383</v>
      </c>
      <c r="D3693" s="31" t="s">
        <v>9344</v>
      </c>
      <c r="E3693" s="31" t="s">
        <v>2012</v>
      </c>
      <c r="F3693" s="31" t="s">
        <v>2018</v>
      </c>
      <c r="G3693" s="34" t="s">
        <v>9255</v>
      </c>
    </row>
    <row r="3694" spans="1:7" x14ac:dyDescent="0.25">
      <c r="A3694" s="31" t="s">
        <v>2011</v>
      </c>
      <c r="B3694" s="31" t="s">
        <v>667</v>
      </c>
      <c r="C3694" s="31" t="s">
        <v>383</v>
      </c>
      <c r="D3694" s="31" t="s">
        <v>8129</v>
      </c>
      <c r="E3694" s="31" t="s">
        <v>2012</v>
      </c>
      <c r="F3694" s="31" t="s">
        <v>2018</v>
      </c>
    </row>
    <row r="3695" spans="1:7" x14ac:dyDescent="0.25">
      <c r="A3695" s="31" t="s">
        <v>2011</v>
      </c>
      <c r="B3695" s="31" t="s">
        <v>1645</v>
      </c>
      <c r="C3695" s="31" t="s">
        <v>383</v>
      </c>
      <c r="D3695" s="31" t="s">
        <v>8130</v>
      </c>
      <c r="E3695" s="31" t="s">
        <v>2012</v>
      </c>
      <c r="F3695" s="31" t="s">
        <v>2018</v>
      </c>
    </row>
    <row r="3696" spans="1:7" x14ac:dyDescent="0.25">
      <c r="A3696" s="31" t="s">
        <v>2011</v>
      </c>
      <c r="B3696" s="31" t="s">
        <v>369</v>
      </c>
      <c r="C3696" s="31" t="s">
        <v>383</v>
      </c>
      <c r="D3696" s="31" t="s">
        <v>8131</v>
      </c>
      <c r="E3696" s="31" t="s">
        <v>2012</v>
      </c>
      <c r="F3696" s="31" t="s">
        <v>2018</v>
      </c>
    </row>
    <row r="3697" spans="1:7" x14ac:dyDescent="0.25">
      <c r="A3697" s="31" t="s">
        <v>2011</v>
      </c>
      <c r="B3697" s="31" t="s">
        <v>4703</v>
      </c>
      <c r="C3697" s="31" t="s">
        <v>383</v>
      </c>
      <c r="D3697" s="31" t="s">
        <v>8132</v>
      </c>
      <c r="E3697" s="31" t="s">
        <v>2012</v>
      </c>
      <c r="F3697" s="31" t="s">
        <v>2017</v>
      </c>
      <c r="G3697" s="34" t="s">
        <v>2014</v>
      </c>
    </row>
    <row r="3698" spans="1:7" x14ac:dyDescent="0.25">
      <c r="A3698" s="31" t="s">
        <v>2011</v>
      </c>
      <c r="B3698" s="31" t="s">
        <v>1646</v>
      </c>
      <c r="C3698" s="31" t="s">
        <v>383</v>
      </c>
      <c r="D3698" s="31" t="s">
        <v>1647</v>
      </c>
      <c r="E3698" s="31" t="s">
        <v>2012</v>
      </c>
      <c r="F3698" s="31" t="s">
        <v>2018</v>
      </c>
    </row>
    <row r="3699" spans="1:7" x14ac:dyDescent="0.25">
      <c r="A3699" s="31" t="s">
        <v>2011</v>
      </c>
      <c r="B3699" s="31" t="s">
        <v>1648</v>
      </c>
      <c r="C3699" s="31" t="s">
        <v>383</v>
      </c>
      <c r="D3699" s="31" t="s">
        <v>9030</v>
      </c>
      <c r="E3699" s="31" t="s">
        <v>2012</v>
      </c>
      <c r="F3699" s="31" t="s">
        <v>2018</v>
      </c>
    </row>
    <row r="3700" spans="1:7" x14ac:dyDescent="0.25">
      <c r="A3700" s="31" t="s">
        <v>2011</v>
      </c>
      <c r="B3700" s="31" t="s">
        <v>668</v>
      </c>
      <c r="C3700" s="31" t="s">
        <v>383</v>
      </c>
      <c r="D3700" s="31" t="s">
        <v>8133</v>
      </c>
      <c r="E3700" s="31" t="s">
        <v>2012</v>
      </c>
      <c r="F3700" s="31" t="s">
        <v>2018</v>
      </c>
    </row>
    <row r="3701" spans="1:7" x14ac:dyDescent="0.25">
      <c r="A3701" s="31" t="s">
        <v>2011</v>
      </c>
      <c r="B3701" s="31" t="s">
        <v>4704</v>
      </c>
      <c r="C3701" s="31" t="s">
        <v>383</v>
      </c>
      <c r="D3701" s="31" t="s">
        <v>8134</v>
      </c>
      <c r="E3701" s="31" t="s">
        <v>2012</v>
      </c>
      <c r="F3701" s="31" t="s">
        <v>2017</v>
      </c>
      <c r="G3701" s="34" t="s">
        <v>2014</v>
      </c>
    </row>
    <row r="3702" spans="1:7" x14ac:dyDescent="0.25">
      <c r="A3702" s="31" t="s">
        <v>2011</v>
      </c>
      <c r="B3702" s="31" t="s">
        <v>4705</v>
      </c>
      <c r="C3702" s="31" t="s">
        <v>383</v>
      </c>
      <c r="D3702" s="31" t="s">
        <v>8135</v>
      </c>
      <c r="E3702" s="31" t="s">
        <v>2012</v>
      </c>
      <c r="F3702" s="31" t="s">
        <v>2018</v>
      </c>
    </row>
    <row r="3703" spans="1:7" ht="15" customHeight="1" x14ac:dyDescent="0.25">
      <c r="A3703" s="31" t="s">
        <v>2011</v>
      </c>
      <c r="B3703" s="31" t="s">
        <v>558</v>
      </c>
      <c r="C3703" s="31" t="s">
        <v>383</v>
      </c>
      <c r="D3703" s="31" t="s">
        <v>1649</v>
      </c>
      <c r="E3703" s="31" t="s">
        <v>2012</v>
      </c>
      <c r="F3703" s="31" t="s">
        <v>2018</v>
      </c>
    </row>
    <row r="3704" spans="1:7" x14ac:dyDescent="0.25">
      <c r="A3704" s="31" t="s">
        <v>2011</v>
      </c>
      <c r="B3704" s="31" t="s">
        <v>4706</v>
      </c>
      <c r="C3704" s="31" t="s">
        <v>383</v>
      </c>
      <c r="D3704" s="31" t="s">
        <v>8136</v>
      </c>
      <c r="E3704" s="31" t="s">
        <v>2012</v>
      </c>
      <c r="F3704" s="31" t="s">
        <v>2013</v>
      </c>
      <c r="G3704" s="34" t="s">
        <v>4418</v>
      </c>
    </row>
    <row r="3705" spans="1:7" x14ac:dyDescent="0.25">
      <c r="A3705" s="31" t="s">
        <v>2011</v>
      </c>
      <c r="B3705" s="31" t="s">
        <v>669</v>
      </c>
      <c r="C3705" s="31" t="s">
        <v>383</v>
      </c>
      <c r="D3705" s="31" t="s">
        <v>8137</v>
      </c>
      <c r="E3705" s="31" t="s">
        <v>2012</v>
      </c>
      <c r="F3705" s="31" t="s">
        <v>2018</v>
      </c>
    </row>
    <row r="3706" spans="1:7" x14ac:dyDescent="0.25">
      <c r="A3706" s="31" t="s">
        <v>2011</v>
      </c>
      <c r="B3706" s="31" t="s">
        <v>4707</v>
      </c>
      <c r="C3706" s="31" t="s">
        <v>383</v>
      </c>
      <c r="D3706" s="31" t="s">
        <v>8138</v>
      </c>
      <c r="E3706" s="31" t="s">
        <v>2012</v>
      </c>
      <c r="F3706" s="31" t="s">
        <v>2017</v>
      </c>
      <c r="G3706" s="34" t="s">
        <v>2014</v>
      </c>
    </row>
    <row r="3707" spans="1:7" x14ac:dyDescent="0.25">
      <c r="A3707" s="31" t="s">
        <v>2011</v>
      </c>
      <c r="B3707" s="31" t="s">
        <v>4708</v>
      </c>
      <c r="C3707" s="31" t="s">
        <v>383</v>
      </c>
      <c r="D3707" s="31" t="s">
        <v>8139</v>
      </c>
      <c r="E3707" s="31" t="s">
        <v>2012</v>
      </c>
      <c r="F3707" s="31" t="s">
        <v>2018</v>
      </c>
    </row>
    <row r="3708" spans="1:7" x14ac:dyDescent="0.25">
      <c r="A3708" s="31" t="s">
        <v>2011</v>
      </c>
      <c r="B3708" s="31" t="s">
        <v>3412</v>
      </c>
      <c r="C3708" s="31" t="s">
        <v>383</v>
      </c>
      <c r="D3708" s="31" t="s">
        <v>8140</v>
      </c>
      <c r="E3708" s="31" t="s">
        <v>2012</v>
      </c>
      <c r="F3708" s="31" t="s">
        <v>2018</v>
      </c>
    </row>
    <row r="3709" spans="1:7" x14ac:dyDescent="0.25">
      <c r="A3709" s="31" t="s">
        <v>2011</v>
      </c>
      <c r="B3709" s="31" t="s">
        <v>4709</v>
      </c>
      <c r="C3709" s="31" t="s">
        <v>383</v>
      </c>
      <c r="D3709" s="31" t="s">
        <v>8141</v>
      </c>
      <c r="E3709" s="31" t="s">
        <v>2012</v>
      </c>
      <c r="F3709" s="31" t="s">
        <v>2013</v>
      </c>
      <c r="G3709" s="34" t="s">
        <v>1802</v>
      </c>
    </row>
    <row r="3710" spans="1:7" ht="15" customHeight="1" x14ac:dyDescent="0.25">
      <c r="A3710" s="31" t="s">
        <v>2011</v>
      </c>
      <c r="B3710" s="31" t="s">
        <v>1650</v>
      </c>
      <c r="C3710" s="31" t="s">
        <v>383</v>
      </c>
      <c r="D3710" s="31" t="s">
        <v>9345</v>
      </c>
      <c r="E3710" s="31" t="s">
        <v>2012</v>
      </c>
      <c r="F3710" s="31" t="s">
        <v>2018</v>
      </c>
      <c r="G3710" s="34" t="s">
        <v>9255</v>
      </c>
    </row>
    <row r="3711" spans="1:7" x14ac:dyDescent="0.25">
      <c r="A3711" s="31" t="s">
        <v>2011</v>
      </c>
      <c r="B3711" s="31" t="s">
        <v>205</v>
      </c>
      <c r="C3711" s="31" t="s">
        <v>383</v>
      </c>
      <c r="D3711" s="31" t="s">
        <v>9346</v>
      </c>
      <c r="E3711" s="31" t="s">
        <v>2012</v>
      </c>
      <c r="F3711" s="31" t="s">
        <v>2018</v>
      </c>
      <c r="G3711" s="34" t="s">
        <v>9255</v>
      </c>
    </row>
    <row r="3712" spans="1:7" x14ac:dyDescent="0.25">
      <c r="A3712" s="31" t="s">
        <v>2011</v>
      </c>
      <c r="B3712" s="31" t="s">
        <v>2514</v>
      </c>
      <c r="C3712" s="31" t="s">
        <v>383</v>
      </c>
      <c r="D3712" s="31" t="s">
        <v>8142</v>
      </c>
      <c r="E3712" s="31" t="s">
        <v>2012</v>
      </c>
      <c r="F3712" s="31" t="s">
        <v>2018</v>
      </c>
    </row>
    <row r="3713" spans="1:7" x14ac:dyDescent="0.25">
      <c r="A3713" s="31" t="s">
        <v>2011</v>
      </c>
      <c r="B3713" s="31" t="s">
        <v>70</v>
      </c>
      <c r="C3713" s="31" t="s">
        <v>383</v>
      </c>
      <c r="D3713" s="31" t="s">
        <v>9031</v>
      </c>
      <c r="E3713" s="31" t="s">
        <v>2012</v>
      </c>
      <c r="F3713" s="31" t="s">
        <v>2018</v>
      </c>
    </row>
    <row r="3714" spans="1:7" x14ac:dyDescent="0.25">
      <c r="A3714" s="31" t="s">
        <v>2011</v>
      </c>
      <c r="B3714" s="31" t="s">
        <v>591</v>
      </c>
      <c r="C3714" s="31" t="s">
        <v>383</v>
      </c>
      <c r="D3714" s="31" t="s">
        <v>8144</v>
      </c>
      <c r="E3714" s="31" t="s">
        <v>2012</v>
      </c>
      <c r="F3714" s="31" t="s">
        <v>2018</v>
      </c>
    </row>
    <row r="3715" spans="1:7" x14ac:dyDescent="0.25">
      <c r="A3715" s="31" t="s">
        <v>2011</v>
      </c>
      <c r="B3715" s="31" t="s">
        <v>4710</v>
      </c>
      <c r="C3715" s="31" t="s">
        <v>383</v>
      </c>
      <c r="D3715" s="31" t="s">
        <v>8145</v>
      </c>
      <c r="E3715" s="31" t="s">
        <v>2012</v>
      </c>
      <c r="F3715" s="31" t="s">
        <v>2017</v>
      </c>
      <c r="G3715" s="34" t="s">
        <v>2014</v>
      </c>
    </row>
    <row r="3716" spans="1:7" x14ac:dyDescent="0.25">
      <c r="A3716" s="31" t="s">
        <v>2011</v>
      </c>
      <c r="B3716" s="31" t="s">
        <v>1651</v>
      </c>
      <c r="C3716" s="31" t="s">
        <v>383</v>
      </c>
      <c r="D3716" s="31" t="s">
        <v>1652</v>
      </c>
      <c r="E3716" s="31" t="s">
        <v>2012</v>
      </c>
      <c r="F3716" s="31" t="s">
        <v>2018</v>
      </c>
    </row>
    <row r="3717" spans="1:7" x14ac:dyDescent="0.25">
      <c r="A3717" s="31" t="s">
        <v>2011</v>
      </c>
      <c r="B3717" s="31" t="s">
        <v>4711</v>
      </c>
      <c r="C3717" s="31" t="s">
        <v>383</v>
      </c>
      <c r="D3717" s="31" t="s">
        <v>9032</v>
      </c>
      <c r="E3717" s="31" t="s">
        <v>2012</v>
      </c>
      <c r="F3717" s="31" t="s">
        <v>2018</v>
      </c>
    </row>
    <row r="3718" spans="1:7" x14ac:dyDescent="0.25">
      <c r="A3718" s="31" t="s">
        <v>2011</v>
      </c>
      <c r="B3718" s="31" t="s">
        <v>75</v>
      </c>
      <c r="C3718" s="31" t="s">
        <v>383</v>
      </c>
      <c r="D3718" s="31" t="s">
        <v>1097</v>
      </c>
      <c r="E3718" s="31" t="s">
        <v>2012</v>
      </c>
      <c r="F3718" s="31" t="s">
        <v>2018</v>
      </c>
    </row>
    <row r="3719" spans="1:7" x14ac:dyDescent="0.25">
      <c r="A3719" s="31" t="s">
        <v>2011</v>
      </c>
      <c r="B3719" s="31" t="s">
        <v>1653</v>
      </c>
      <c r="C3719" s="31" t="s">
        <v>383</v>
      </c>
      <c r="D3719" s="31" t="s">
        <v>9347</v>
      </c>
      <c r="E3719" s="31" t="s">
        <v>2012</v>
      </c>
      <c r="F3719" s="31" t="s">
        <v>2018</v>
      </c>
      <c r="G3719" s="34" t="s">
        <v>9255</v>
      </c>
    </row>
    <row r="3720" spans="1:7" x14ac:dyDescent="0.25">
      <c r="A3720" s="31" t="s">
        <v>2011</v>
      </c>
      <c r="B3720" s="31" t="s">
        <v>4712</v>
      </c>
      <c r="C3720" s="31" t="s">
        <v>383</v>
      </c>
      <c r="D3720" s="31" t="s">
        <v>8146</v>
      </c>
      <c r="E3720" s="31" t="s">
        <v>2012</v>
      </c>
      <c r="F3720" s="31" t="s">
        <v>2013</v>
      </c>
    </row>
    <row r="3721" spans="1:7" x14ac:dyDescent="0.25">
      <c r="A3721" s="31" t="s">
        <v>2011</v>
      </c>
      <c r="B3721" s="31" t="s">
        <v>813</v>
      </c>
      <c r="C3721" s="31" t="s">
        <v>383</v>
      </c>
      <c r="D3721" s="31" t="s">
        <v>9033</v>
      </c>
      <c r="E3721" s="31" t="s">
        <v>2012</v>
      </c>
      <c r="F3721" s="31" t="s">
        <v>2028</v>
      </c>
    </row>
    <row r="3722" spans="1:7" x14ac:dyDescent="0.25">
      <c r="A3722" s="31" t="s">
        <v>2011</v>
      </c>
      <c r="B3722" s="31" t="s">
        <v>1860</v>
      </c>
      <c r="C3722" s="31" t="s">
        <v>383</v>
      </c>
      <c r="D3722" s="31" t="s">
        <v>9851</v>
      </c>
      <c r="E3722" s="31" t="s">
        <v>2012</v>
      </c>
      <c r="F3722" s="31" t="s">
        <v>2013</v>
      </c>
      <c r="G3722" s="34" t="s">
        <v>603</v>
      </c>
    </row>
    <row r="3723" spans="1:7" x14ac:dyDescent="0.25">
      <c r="A3723" s="31" t="s">
        <v>2011</v>
      </c>
      <c r="B3723" s="31" t="s">
        <v>4713</v>
      </c>
      <c r="C3723" s="31" t="s">
        <v>383</v>
      </c>
      <c r="D3723" s="31" t="s">
        <v>8148</v>
      </c>
      <c r="E3723" s="31" t="s">
        <v>2012</v>
      </c>
      <c r="F3723" s="31" t="s">
        <v>2018</v>
      </c>
    </row>
    <row r="3724" spans="1:7" x14ac:dyDescent="0.25">
      <c r="A3724" s="31" t="s">
        <v>2011</v>
      </c>
      <c r="B3724" s="31" t="s">
        <v>1654</v>
      </c>
      <c r="C3724" s="31" t="s">
        <v>383</v>
      </c>
      <c r="D3724" s="31" t="s">
        <v>9348</v>
      </c>
      <c r="E3724" s="31" t="s">
        <v>2012</v>
      </c>
      <c r="F3724" s="31" t="s">
        <v>2018</v>
      </c>
      <c r="G3724" s="34" t="s">
        <v>9255</v>
      </c>
    </row>
    <row r="3725" spans="1:7" x14ac:dyDescent="0.25">
      <c r="A3725" s="31" t="s">
        <v>2011</v>
      </c>
      <c r="B3725" s="31" t="s">
        <v>670</v>
      </c>
      <c r="C3725" s="31" t="s">
        <v>383</v>
      </c>
      <c r="D3725" s="31" t="s">
        <v>8149</v>
      </c>
      <c r="E3725" s="31" t="s">
        <v>2012</v>
      </c>
      <c r="F3725" s="31" t="s">
        <v>2018</v>
      </c>
    </row>
    <row r="3726" spans="1:7" x14ac:dyDescent="0.25">
      <c r="A3726" s="31" t="s">
        <v>2011</v>
      </c>
      <c r="B3726" s="31" t="s">
        <v>671</v>
      </c>
      <c r="C3726" s="31" t="s">
        <v>383</v>
      </c>
      <c r="D3726" s="31" t="s">
        <v>8150</v>
      </c>
      <c r="E3726" s="31" t="s">
        <v>2012</v>
      </c>
      <c r="F3726" s="31" t="s">
        <v>2018</v>
      </c>
    </row>
    <row r="3727" spans="1:7" x14ac:dyDescent="0.25">
      <c r="A3727" s="31" t="s">
        <v>2011</v>
      </c>
      <c r="B3727" s="31" t="s">
        <v>4714</v>
      </c>
      <c r="C3727" s="31" t="s">
        <v>383</v>
      </c>
      <c r="D3727" s="31" t="s">
        <v>8151</v>
      </c>
      <c r="E3727" s="31" t="s">
        <v>2012</v>
      </c>
      <c r="F3727" s="31" t="s">
        <v>2017</v>
      </c>
      <c r="G3727" s="34" t="s">
        <v>2014</v>
      </c>
    </row>
    <row r="3728" spans="1:7" x14ac:dyDescent="0.25">
      <c r="A3728" s="31" t="s">
        <v>2011</v>
      </c>
      <c r="B3728" s="31" t="s">
        <v>4715</v>
      </c>
      <c r="C3728" s="31" t="s">
        <v>383</v>
      </c>
      <c r="D3728" s="31" t="s">
        <v>8152</v>
      </c>
      <c r="E3728" s="31" t="s">
        <v>2012</v>
      </c>
      <c r="F3728" s="31" t="s">
        <v>2018</v>
      </c>
    </row>
    <row r="3729" spans="1:7" x14ac:dyDescent="0.25">
      <c r="A3729" s="31" t="s">
        <v>2011</v>
      </c>
      <c r="B3729" s="31" t="s">
        <v>4716</v>
      </c>
      <c r="C3729" s="31" t="s">
        <v>383</v>
      </c>
      <c r="D3729" s="31" t="s">
        <v>8153</v>
      </c>
      <c r="E3729" s="31" t="s">
        <v>2012</v>
      </c>
      <c r="F3729" s="31" t="s">
        <v>2018</v>
      </c>
    </row>
    <row r="3730" spans="1:7" x14ac:dyDescent="0.25">
      <c r="A3730" s="31" t="s">
        <v>2011</v>
      </c>
      <c r="B3730" s="31" t="s">
        <v>1655</v>
      </c>
      <c r="C3730" s="31" t="s">
        <v>383</v>
      </c>
      <c r="D3730" s="31" t="s">
        <v>9034</v>
      </c>
      <c r="E3730" s="31" t="s">
        <v>2012</v>
      </c>
      <c r="F3730" s="31" t="s">
        <v>2018</v>
      </c>
    </row>
    <row r="3731" spans="1:7" x14ac:dyDescent="0.25">
      <c r="A3731" s="31" t="s">
        <v>2011</v>
      </c>
      <c r="B3731" s="31" t="s">
        <v>4717</v>
      </c>
      <c r="C3731" s="31" t="s">
        <v>383</v>
      </c>
      <c r="D3731" s="31" t="s">
        <v>8154</v>
      </c>
      <c r="E3731" s="31" t="s">
        <v>2012</v>
      </c>
      <c r="F3731" s="31" t="s">
        <v>2013</v>
      </c>
      <c r="G3731" s="34" t="s">
        <v>733</v>
      </c>
    </row>
    <row r="3732" spans="1:7" x14ac:dyDescent="0.25">
      <c r="A3732" s="31" t="s">
        <v>2011</v>
      </c>
      <c r="B3732" s="31" t="s">
        <v>4718</v>
      </c>
      <c r="C3732" s="31" t="s">
        <v>383</v>
      </c>
      <c r="D3732" s="31" t="s">
        <v>8155</v>
      </c>
      <c r="E3732" s="31" t="s">
        <v>2012</v>
      </c>
      <c r="F3732" s="31" t="s">
        <v>2018</v>
      </c>
    </row>
    <row r="3733" spans="1:7" x14ac:dyDescent="0.25">
      <c r="A3733" s="31" t="s">
        <v>2011</v>
      </c>
      <c r="B3733" s="31" t="s">
        <v>1656</v>
      </c>
      <c r="C3733" s="31" t="s">
        <v>383</v>
      </c>
      <c r="D3733" s="31" t="s">
        <v>8156</v>
      </c>
      <c r="E3733" s="31" t="s">
        <v>2012</v>
      </c>
      <c r="F3733" s="31" t="s">
        <v>2018</v>
      </c>
    </row>
    <row r="3734" spans="1:7" ht="15" customHeight="1" x14ac:dyDescent="0.25">
      <c r="A3734" s="31" t="s">
        <v>2011</v>
      </c>
      <c r="B3734" s="31" t="s">
        <v>4719</v>
      </c>
      <c r="C3734" s="31" t="s">
        <v>383</v>
      </c>
      <c r="D3734" s="31" t="s">
        <v>8157</v>
      </c>
      <c r="E3734" s="31" t="s">
        <v>2012</v>
      </c>
      <c r="F3734" s="31" t="s">
        <v>2013</v>
      </c>
      <c r="G3734" s="34" t="s">
        <v>665</v>
      </c>
    </row>
    <row r="3735" spans="1:7" x14ac:dyDescent="0.25">
      <c r="A3735" s="31" t="s">
        <v>2011</v>
      </c>
      <c r="B3735" s="31" t="s">
        <v>1657</v>
      </c>
      <c r="C3735" s="31" t="s">
        <v>383</v>
      </c>
      <c r="D3735" s="31" t="s">
        <v>9349</v>
      </c>
      <c r="E3735" s="31" t="s">
        <v>2012</v>
      </c>
      <c r="F3735" s="31" t="s">
        <v>2018</v>
      </c>
      <c r="G3735" s="34" t="s">
        <v>9255</v>
      </c>
    </row>
    <row r="3736" spans="1:7" x14ac:dyDescent="0.25">
      <c r="A3736" s="31" t="s">
        <v>2011</v>
      </c>
      <c r="B3736" s="31" t="s">
        <v>4720</v>
      </c>
      <c r="C3736" s="31" t="s">
        <v>383</v>
      </c>
      <c r="D3736" s="31" t="s">
        <v>8158</v>
      </c>
      <c r="E3736" s="31" t="s">
        <v>2012</v>
      </c>
      <c r="F3736" s="31" t="s">
        <v>2013</v>
      </c>
      <c r="G3736" s="34" t="s">
        <v>92</v>
      </c>
    </row>
    <row r="3737" spans="1:7" x14ac:dyDescent="0.25">
      <c r="A3737" s="31" t="s">
        <v>2011</v>
      </c>
      <c r="B3737" s="31" t="s">
        <v>1658</v>
      </c>
      <c r="C3737" s="31" t="s">
        <v>383</v>
      </c>
      <c r="D3737" s="31" t="s">
        <v>9035</v>
      </c>
      <c r="E3737" s="31" t="s">
        <v>2012</v>
      </c>
      <c r="F3737" s="31" t="s">
        <v>2018</v>
      </c>
    </row>
    <row r="3738" spans="1:7" ht="15" customHeight="1" x14ac:dyDescent="0.25">
      <c r="A3738" s="31" t="s">
        <v>2011</v>
      </c>
      <c r="B3738" s="31" t="s">
        <v>772</v>
      </c>
      <c r="C3738" s="31" t="s">
        <v>383</v>
      </c>
      <c r="D3738" s="31" t="s">
        <v>9036</v>
      </c>
      <c r="E3738" s="31" t="s">
        <v>2012</v>
      </c>
      <c r="F3738" s="31" t="s">
        <v>2028</v>
      </c>
    </row>
    <row r="3739" spans="1:7" x14ac:dyDescent="0.25">
      <c r="A3739" s="31" t="s">
        <v>2011</v>
      </c>
      <c r="B3739" s="31" t="s">
        <v>81</v>
      </c>
      <c r="C3739" s="31" t="s">
        <v>383</v>
      </c>
      <c r="D3739" s="31" t="s">
        <v>9350</v>
      </c>
      <c r="E3739" s="31" t="s">
        <v>2012</v>
      </c>
      <c r="F3739" s="31" t="s">
        <v>2018</v>
      </c>
      <c r="G3739" s="34" t="s">
        <v>9255</v>
      </c>
    </row>
    <row r="3740" spans="1:7" x14ac:dyDescent="0.25">
      <c r="A3740" s="31" t="s">
        <v>2011</v>
      </c>
      <c r="B3740" s="31" t="s">
        <v>4721</v>
      </c>
      <c r="C3740" s="31" t="s">
        <v>383</v>
      </c>
      <c r="D3740" s="31" t="s">
        <v>8160</v>
      </c>
      <c r="E3740" s="31" t="s">
        <v>2012</v>
      </c>
      <c r="F3740" s="31" t="s">
        <v>2018</v>
      </c>
    </row>
    <row r="3741" spans="1:7" x14ac:dyDescent="0.25">
      <c r="A3741" s="31" t="s">
        <v>2011</v>
      </c>
      <c r="B3741" s="31" t="s">
        <v>851</v>
      </c>
      <c r="C3741" s="31" t="s">
        <v>383</v>
      </c>
      <c r="D3741" s="31" t="s">
        <v>9037</v>
      </c>
      <c r="E3741" s="31" t="s">
        <v>2012</v>
      </c>
      <c r="F3741" s="31" t="s">
        <v>2028</v>
      </c>
    </row>
    <row r="3742" spans="1:7" x14ac:dyDescent="0.25">
      <c r="A3742" s="31" t="s">
        <v>2011</v>
      </c>
      <c r="B3742" s="31" t="s">
        <v>1659</v>
      </c>
      <c r="C3742" s="31" t="s">
        <v>383</v>
      </c>
      <c r="D3742" s="31" t="s">
        <v>1660</v>
      </c>
      <c r="E3742" s="31" t="s">
        <v>2012</v>
      </c>
      <c r="F3742" s="31" t="s">
        <v>2018</v>
      </c>
    </row>
    <row r="3743" spans="1:7" x14ac:dyDescent="0.25">
      <c r="A3743" s="31" t="s">
        <v>2011</v>
      </c>
      <c r="B3743" s="31" t="s">
        <v>1661</v>
      </c>
      <c r="C3743" s="31" t="s">
        <v>383</v>
      </c>
      <c r="D3743" s="31" t="s">
        <v>9351</v>
      </c>
      <c r="E3743" s="31" t="s">
        <v>2012</v>
      </c>
      <c r="F3743" s="31" t="s">
        <v>2018</v>
      </c>
      <c r="G3743" s="34" t="s">
        <v>9255</v>
      </c>
    </row>
    <row r="3744" spans="1:7" x14ac:dyDescent="0.25">
      <c r="A3744" s="31" t="s">
        <v>2011</v>
      </c>
      <c r="B3744" s="31" t="s">
        <v>87</v>
      </c>
      <c r="C3744" s="31" t="s">
        <v>383</v>
      </c>
      <c r="D3744" s="31" t="s">
        <v>9038</v>
      </c>
      <c r="E3744" s="31" t="s">
        <v>2012</v>
      </c>
      <c r="F3744" s="31" t="s">
        <v>2018</v>
      </c>
    </row>
    <row r="3745" spans="1:7" x14ac:dyDescent="0.25">
      <c r="A3745" s="31" t="s">
        <v>2011</v>
      </c>
      <c r="B3745" s="31" t="s">
        <v>559</v>
      </c>
      <c r="C3745" s="31" t="s">
        <v>383</v>
      </c>
      <c r="D3745" s="31" t="s">
        <v>9352</v>
      </c>
      <c r="E3745" s="31" t="s">
        <v>2012</v>
      </c>
      <c r="F3745" s="31" t="s">
        <v>2018</v>
      </c>
      <c r="G3745" s="34" t="s">
        <v>9255</v>
      </c>
    </row>
    <row r="3746" spans="1:7" x14ac:dyDescent="0.25">
      <c r="A3746" s="31" t="s">
        <v>2011</v>
      </c>
      <c r="B3746" s="31" t="s">
        <v>1662</v>
      </c>
      <c r="C3746" s="31" t="s">
        <v>383</v>
      </c>
      <c r="D3746" s="31" t="s">
        <v>8161</v>
      </c>
      <c r="E3746" s="31" t="s">
        <v>2012</v>
      </c>
      <c r="F3746" s="31" t="s">
        <v>2018</v>
      </c>
    </row>
    <row r="3747" spans="1:7" x14ac:dyDescent="0.25">
      <c r="A3747" s="31" t="s">
        <v>2011</v>
      </c>
      <c r="B3747" s="31" t="s">
        <v>1663</v>
      </c>
      <c r="C3747" s="31" t="s">
        <v>383</v>
      </c>
      <c r="D3747" s="31" t="s">
        <v>1664</v>
      </c>
      <c r="E3747" s="31" t="s">
        <v>2012</v>
      </c>
      <c r="F3747" s="31" t="s">
        <v>2018</v>
      </c>
    </row>
    <row r="3748" spans="1:7" x14ac:dyDescent="0.25">
      <c r="A3748" s="31" t="s">
        <v>2011</v>
      </c>
      <c r="B3748" s="31" t="s">
        <v>1665</v>
      </c>
      <c r="C3748" s="31" t="s">
        <v>383</v>
      </c>
      <c r="D3748" s="31" t="s">
        <v>9039</v>
      </c>
      <c r="E3748" s="31" t="s">
        <v>2012</v>
      </c>
      <c r="F3748" s="31" t="s">
        <v>2018</v>
      </c>
    </row>
    <row r="3749" spans="1:7" x14ac:dyDescent="0.25">
      <c r="A3749" s="31" t="s">
        <v>2011</v>
      </c>
      <c r="B3749" s="31" t="s">
        <v>1666</v>
      </c>
      <c r="C3749" s="31" t="s">
        <v>383</v>
      </c>
      <c r="D3749" s="31" t="s">
        <v>1667</v>
      </c>
      <c r="E3749" s="31" t="s">
        <v>2012</v>
      </c>
      <c r="F3749" s="31" t="s">
        <v>2018</v>
      </c>
    </row>
    <row r="3750" spans="1:7" x14ac:dyDescent="0.25">
      <c r="A3750" s="31" t="s">
        <v>2011</v>
      </c>
      <c r="B3750" s="31" t="s">
        <v>4722</v>
      </c>
      <c r="C3750" s="31" t="s">
        <v>383</v>
      </c>
      <c r="D3750" s="31" t="s">
        <v>8162</v>
      </c>
      <c r="E3750" s="31" t="s">
        <v>2012</v>
      </c>
      <c r="F3750" s="31" t="s">
        <v>2018</v>
      </c>
    </row>
    <row r="3751" spans="1:7" x14ac:dyDescent="0.25">
      <c r="A3751" s="31" t="s">
        <v>2011</v>
      </c>
      <c r="B3751" s="31" t="s">
        <v>4723</v>
      </c>
      <c r="C3751" s="31" t="s">
        <v>383</v>
      </c>
      <c r="D3751" s="31" t="s">
        <v>8163</v>
      </c>
      <c r="E3751" s="31" t="s">
        <v>2012</v>
      </c>
      <c r="F3751" s="31" t="s">
        <v>2013</v>
      </c>
    </row>
    <row r="3752" spans="1:7" ht="15" customHeight="1" x14ac:dyDescent="0.25">
      <c r="A3752" s="31" t="s">
        <v>2011</v>
      </c>
      <c r="B3752" s="31" t="s">
        <v>209</v>
      </c>
      <c r="C3752" s="31" t="s">
        <v>383</v>
      </c>
      <c r="D3752" s="31" t="s">
        <v>1175</v>
      </c>
      <c r="E3752" s="31" t="s">
        <v>2012</v>
      </c>
      <c r="F3752" s="31" t="s">
        <v>2018</v>
      </c>
    </row>
    <row r="3753" spans="1:7" x14ac:dyDescent="0.25">
      <c r="A3753" s="31" t="s">
        <v>2011</v>
      </c>
      <c r="B3753" s="31" t="s">
        <v>1962</v>
      </c>
      <c r="C3753" s="31" t="s">
        <v>383</v>
      </c>
      <c r="D3753" s="31" t="s">
        <v>8164</v>
      </c>
      <c r="E3753" s="31" t="s">
        <v>2012</v>
      </c>
      <c r="F3753" s="31" t="s">
        <v>2018</v>
      </c>
    </row>
    <row r="3754" spans="1:7" x14ac:dyDescent="0.25">
      <c r="A3754" s="31" t="s">
        <v>2011</v>
      </c>
      <c r="B3754" s="31" t="s">
        <v>4724</v>
      </c>
      <c r="C3754" s="31" t="s">
        <v>383</v>
      </c>
      <c r="D3754" s="31" t="s">
        <v>8165</v>
      </c>
      <c r="E3754" s="31" t="s">
        <v>2012</v>
      </c>
      <c r="F3754" s="31" t="s">
        <v>2013</v>
      </c>
      <c r="G3754" s="34" t="s">
        <v>824</v>
      </c>
    </row>
    <row r="3755" spans="1:7" x14ac:dyDescent="0.25">
      <c r="A3755" s="31" t="s">
        <v>2011</v>
      </c>
      <c r="B3755" s="31" t="s">
        <v>560</v>
      </c>
      <c r="C3755" s="31" t="s">
        <v>383</v>
      </c>
      <c r="D3755" s="31" t="s">
        <v>9040</v>
      </c>
      <c r="E3755" s="31" t="s">
        <v>2012</v>
      </c>
      <c r="F3755" s="31" t="s">
        <v>2018</v>
      </c>
    </row>
    <row r="3756" spans="1:7" x14ac:dyDescent="0.25">
      <c r="A3756" s="31" t="s">
        <v>2011</v>
      </c>
      <c r="B3756" s="31" t="s">
        <v>1777</v>
      </c>
      <c r="C3756" s="31" t="s">
        <v>383</v>
      </c>
      <c r="D3756" s="31" t="s">
        <v>8166</v>
      </c>
      <c r="E3756" s="31" t="s">
        <v>2012</v>
      </c>
      <c r="F3756" s="31" t="s">
        <v>2018</v>
      </c>
    </row>
    <row r="3757" spans="1:7" x14ac:dyDescent="0.25">
      <c r="A3757" s="31" t="s">
        <v>2011</v>
      </c>
      <c r="B3757" s="31" t="s">
        <v>4725</v>
      </c>
      <c r="C3757" s="31" t="s">
        <v>383</v>
      </c>
      <c r="D3757" s="31" t="s">
        <v>8167</v>
      </c>
      <c r="E3757" s="31" t="s">
        <v>2012</v>
      </c>
      <c r="F3757" s="31" t="s">
        <v>2013</v>
      </c>
      <c r="G3757" s="34" t="s">
        <v>9852</v>
      </c>
    </row>
    <row r="3758" spans="1:7" x14ac:dyDescent="0.25">
      <c r="A3758" s="31" t="s">
        <v>2011</v>
      </c>
      <c r="B3758" s="31" t="s">
        <v>561</v>
      </c>
      <c r="C3758" s="31" t="s">
        <v>383</v>
      </c>
      <c r="D3758" s="31" t="s">
        <v>8168</v>
      </c>
      <c r="E3758" s="31" t="s">
        <v>2012</v>
      </c>
      <c r="F3758" s="31" t="s">
        <v>2018</v>
      </c>
    </row>
    <row r="3759" spans="1:7" x14ac:dyDescent="0.25">
      <c r="A3759" s="31" t="s">
        <v>2011</v>
      </c>
      <c r="B3759" s="31" t="s">
        <v>4726</v>
      </c>
      <c r="C3759" s="31" t="s">
        <v>383</v>
      </c>
      <c r="D3759" s="31" t="s">
        <v>9853</v>
      </c>
      <c r="E3759" s="31" t="s">
        <v>2012</v>
      </c>
      <c r="F3759" s="31" t="s">
        <v>2013</v>
      </c>
    </row>
    <row r="3760" spans="1:7" x14ac:dyDescent="0.25">
      <c r="A3760" s="31" t="s">
        <v>2011</v>
      </c>
      <c r="B3760" s="31" t="s">
        <v>4727</v>
      </c>
      <c r="C3760" s="31" t="s">
        <v>383</v>
      </c>
      <c r="D3760" s="31" t="s">
        <v>8169</v>
      </c>
      <c r="E3760" s="31" t="s">
        <v>2012</v>
      </c>
      <c r="F3760" s="31" t="s">
        <v>2017</v>
      </c>
      <c r="G3760" s="34" t="s">
        <v>2014</v>
      </c>
    </row>
    <row r="3761" spans="1:7" x14ac:dyDescent="0.25">
      <c r="A3761" s="31" t="s">
        <v>2011</v>
      </c>
      <c r="B3761" s="31" t="s">
        <v>4728</v>
      </c>
      <c r="C3761" s="31" t="s">
        <v>383</v>
      </c>
      <c r="D3761" s="31" t="s">
        <v>8170</v>
      </c>
      <c r="E3761" s="31" t="s">
        <v>2012</v>
      </c>
      <c r="F3761" s="31" t="s">
        <v>2013</v>
      </c>
      <c r="G3761" s="34" t="s">
        <v>9854</v>
      </c>
    </row>
    <row r="3762" spans="1:7" x14ac:dyDescent="0.25">
      <c r="A3762" s="31" t="s">
        <v>2011</v>
      </c>
      <c r="B3762" s="31" t="s">
        <v>4729</v>
      </c>
      <c r="C3762" s="31" t="s">
        <v>383</v>
      </c>
      <c r="D3762" s="31" t="s">
        <v>8171</v>
      </c>
      <c r="E3762" s="31" t="s">
        <v>2012</v>
      </c>
      <c r="F3762" s="31" t="s">
        <v>2018</v>
      </c>
    </row>
    <row r="3763" spans="1:7" x14ac:dyDescent="0.25">
      <c r="A3763" s="31" t="s">
        <v>2011</v>
      </c>
      <c r="B3763" s="31" t="s">
        <v>562</v>
      </c>
      <c r="C3763" s="31" t="s">
        <v>383</v>
      </c>
      <c r="D3763" s="31" t="s">
        <v>8172</v>
      </c>
      <c r="E3763" s="31" t="s">
        <v>2012</v>
      </c>
      <c r="F3763" s="31" t="s">
        <v>2018</v>
      </c>
    </row>
    <row r="3764" spans="1:7" x14ac:dyDescent="0.25">
      <c r="A3764" s="31" t="s">
        <v>2011</v>
      </c>
      <c r="B3764" s="31" t="s">
        <v>4730</v>
      </c>
      <c r="C3764" s="31" t="s">
        <v>383</v>
      </c>
      <c r="D3764" s="31" t="s">
        <v>8173</v>
      </c>
      <c r="E3764" s="31" t="s">
        <v>2012</v>
      </c>
      <c r="F3764" s="31" t="s">
        <v>2013</v>
      </c>
      <c r="G3764" s="34" t="s">
        <v>648</v>
      </c>
    </row>
    <row r="3765" spans="1:7" x14ac:dyDescent="0.25">
      <c r="A3765" s="31" t="s">
        <v>2011</v>
      </c>
      <c r="B3765" s="31" t="s">
        <v>2104</v>
      </c>
      <c r="C3765" s="31" t="s">
        <v>383</v>
      </c>
      <c r="D3765" s="31" t="s">
        <v>8174</v>
      </c>
      <c r="E3765" s="31" t="s">
        <v>2012</v>
      </c>
      <c r="F3765" s="31" t="s">
        <v>2018</v>
      </c>
    </row>
    <row r="3766" spans="1:7" x14ac:dyDescent="0.25">
      <c r="A3766" s="31" t="s">
        <v>2011</v>
      </c>
      <c r="B3766" s="31" t="s">
        <v>4731</v>
      </c>
      <c r="C3766" s="31" t="s">
        <v>383</v>
      </c>
      <c r="D3766" s="31" t="s">
        <v>8175</v>
      </c>
      <c r="E3766" s="31" t="s">
        <v>2012</v>
      </c>
      <c r="F3766" s="31" t="s">
        <v>2017</v>
      </c>
      <c r="G3766" s="34" t="s">
        <v>2014</v>
      </c>
    </row>
    <row r="3767" spans="1:7" x14ac:dyDescent="0.25">
      <c r="A3767" s="31" t="s">
        <v>2011</v>
      </c>
      <c r="B3767" s="31" t="s">
        <v>4732</v>
      </c>
      <c r="C3767" s="31" t="s">
        <v>383</v>
      </c>
      <c r="D3767" s="31" t="s">
        <v>8176</v>
      </c>
      <c r="E3767" s="31" t="s">
        <v>2012</v>
      </c>
      <c r="F3767" s="31" t="s">
        <v>2017</v>
      </c>
      <c r="G3767" s="34" t="s">
        <v>2014</v>
      </c>
    </row>
    <row r="3768" spans="1:7" x14ac:dyDescent="0.25">
      <c r="A3768" s="31" t="s">
        <v>2011</v>
      </c>
      <c r="B3768" s="31" t="s">
        <v>4733</v>
      </c>
      <c r="C3768" s="31" t="s">
        <v>383</v>
      </c>
      <c r="D3768" s="31" t="s">
        <v>8177</v>
      </c>
      <c r="E3768" s="31" t="s">
        <v>2012</v>
      </c>
      <c r="F3768" s="31" t="s">
        <v>2018</v>
      </c>
    </row>
    <row r="3769" spans="1:7" x14ac:dyDescent="0.25">
      <c r="A3769" s="31" t="s">
        <v>2011</v>
      </c>
      <c r="B3769" s="31" t="s">
        <v>629</v>
      </c>
      <c r="C3769" s="31" t="s">
        <v>383</v>
      </c>
      <c r="D3769" s="31" t="s">
        <v>8178</v>
      </c>
      <c r="E3769" s="31" t="s">
        <v>2012</v>
      </c>
      <c r="F3769" s="31" t="s">
        <v>2018</v>
      </c>
    </row>
    <row r="3770" spans="1:7" x14ac:dyDescent="0.25">
      <c r="A3770" s="31" t="s">
        <v>2011</v>
      </c>
      <c r="B3770" s="31" t="s">
        <v>4734</v>
      </c>
      <c r="C3770" s="31" t="s">
        <v>383</v>
      </c>
      <c r="D3770" s="31" t="s">
        <v>8179</v>
      </c>
      <c r="E3770" s="31" t="s">
        <v>2012</v>
      </c>
      <c r="F3770" s="31" t="s">
        <v>2017</v>
      </c>
      <c r="G3770" s="34" t="s">
        <v>2014</v>
      </c>
    </row>
    <row r="3771" spans="1:7" x14ac:dyDescent="0.25">
      <c r="A3771" s="31" t="s">
        <v>2011</v>
      </c>
      <c r="B3771" s="31" t="s">
        <v>373</v>
      </c>
      <c r="C3771" s="31" t="s">
        <v>383</v>
      </c>
      <c r="D3771" s="31" t="s">
        <v>8180</v>
      </c>
      <c r="E3771" s="31" t="s">
        <v>2012</v>
      </c>
      <c r="F3771" s="31" t="s">
        <v>2018</v>
      </c>
    </row>
    <row r="3772" spans="1:7" x14ac:dyDescent="0.25">
      <c r="A3772" s="31" t="s">
        <v>2011</v>
      </c>
      <c r="B3772" s="31" t="s">
        <v>4735</v>
      </c>
      <c r="C3772" s="31" t="s">
        <v>383</v>
      </c>
      <c r="D3772" s="31" t="s">
        <v>8181</v>
      </c>
      <c r="E3772" s="31" t="s">
        <v>2012</v>
      </c>
      <c r="F3772" s="31" t="s">
        <v>2013</v>
      </c>
    </row>
    <row r="3773" spans="1:7" x14ac:dyDescent="0.25">
      <c r="A3773" s="31" t="s">
        <v>2011</v>
      </c>
      <c r="B3773" s="31" t="s">
        <v>563</v>
      </c>
      <c r="C3773" s="31" t="s">
        <v>383</v>
      </c>
      <c r="D3773" s="31" t="s">
        <v>8182</v>
      </c>
      <c r="E3773" s="31" t="s">
        <v>2012</v>
      </c>
      <c r="F3773" s="31" t="s">
        <v>2018</v>
      </c>
    </row>
    <row r="3774" spans="1:7" x14ac:dyDescent="0.25">
      <c r="A3774" s="31" t="s">
        <v>2011</v>
      </c>
      <c r="B3774" s="31" t="s">
        <v>4736</v>
      </c>
      <c r="C3774" s="31" t="s">
        <v>383</v>
      </c>
      <c r="D3774" s="31" t="s">
        <v>9855</v>
      </c>
      <c r="E3774" s="31" t="s">
        <v>2012</v>
      </c>
      <c r="F3774" s="31" t="s">
        <v>2013</v>
      </c>
    </row>
    <row r="3775" spans="1:7" x14ac:dyDescent="0.25">
      <c r="A3775" s="31" t="s">
        <v>2011</v>
      </c>
      <c r="B3775" s="31" t="s">
        <v>4737</v>
      </c>
      <c r="C3775" s="31" t="s">
        <v>383</v>
      </c>
      <c r="D3775" s="31" t="s">
        <v>9856</v>
      </c>
      <c r="E3775" s="31" t="s">
        <v>2012</v>
      </c>
      <c r="F3775" s="31" t="s">
        <v>2013</v>
      </c>
    </row>
    <row r="3776" spans="1:7" x14ac:dyDescent="0.25">
      <c r="A3776" s="31" t="s">
        <v>2011</v>
      </c>
      <c r="B3776" s="31" t="s">
        <v>4738</v>
      </c>
      <c r="C3776" s="31" t="s">
        <v>383</v>
      </c>
      <c r="D3776" s="31" t="s">
        <v>9857</v>
      </c>
      <c r="E3776" s="31" t="s">
        <v>2012</v>
      </c>
      <c r="F3776" s="31" t="s">
        <v>2013</v>
      </c>
    </row>
    <row r="3777" spans="1:7" x14ac:dyDescent="0.25">
      <c r="A3777" s="31" t="s">
        <v>2011</v>
      </c>
      <c r="B3777" s="31" t="s">
        <v>4739</v>
      </c>
      <c r="C3777" s="31" t="s">
        <v>383</v>
      </c>
      <c r="D3777" s="31" t="s">
        <v>8183</v>
      </c>
      <c r="E3777" s="31" t="s">
        <v>2012</v>
      </c>
      <c r="F3777" s="31" t="s">
        <v>2013</v>
      </c>
    </row>
    <row r="3778" spans="1:7" x14ac:dyDescent="0.25">
      <c r="A3778" s="31" t="s">
        <v>2011</v>
      </c>
      <c r="B3778" s="31" t="s">
        <v>298</v>
      </c>
      <c r="C3778" s="31" t="s">
        <v>383</v>
      </c>
      <c r="D3778" s="31" t="s">
        <v>1147</v>
      </c>
      <c r="E3778" s="31" t="s">
        <v>2012</v>
      </c>
      <c r="F3778" s="31" t="s">
        <v>2013</v>
      </c>
      <c r="G3778" s="34" t="s">
        <v>9858</v>
      </c>
    </row>
    <row r="3779" spans="1:7" x14ac:dyDescent="0.25">
      <c r="A3779" s="31" t="s">
        <v>2011</v>
      </c>
      <c r="B3779" s="31" t="s">
        <v>4740</v>
      </c>
      <c r="C3779" s="31" t="s">
        <v>383</v>
      </c>
      <c r="D3779" s="31" t="s">
        <v>8184</v>
      </c>
      <c r="E3779" s="31" t="s">
        <v>2012</v>
      </c>
      <c r="F3779" s="31" t="s">
        <v>2018</v>
      </c>
    </row>
    <row r="3780" spans="1:7" x14ac:dyDescent="0.25">
      <c r="A3780" s="31" t="s">
        <v>2011</v>
      </c>
      <c r="B3780" s="31" t="s">
        <v>4741</v>
      </c>
      <c r="C3780" s="31" t="s">
        <v>383</v>
      </c>
      <c r="D3780" s="31" t="s">
        <v>8185</v>
      </c>
      <c r="E3780" s="31" t="s">
        <v>2012</v>
      </c>
      <c r="F3780" s="31" t="s">
        <v>2013</v>
      </c>
      <c r="G3780" s="34" t="s">
        <v>9859</v>
      </c>
    </row>
    <row r="3781" spans="1:7" x14ac:dyDescent="0.25">
      <c r="A3781" s="31" t="s">
        <v>2011</v>
      </c>
      <c r="B3781" s="31" t="s">
        <v>4742</v>
      </c>
      <c r="C3781" s="31" t="s">
        <v>383</v>
      </c>
      <c r="D3781" s="31" t="s">
        <v>8186</v>
      </c>
      <c r="E3781" s="31" t="s">
        <v>2012</v>
      </c>
      <c r="F3781" s="31" t="s">
        <v>2013</v>
      </c>
    </row>
    <row r="3782" spans="1:7" x14ac:dyDescent="0.25">
      <c r="A3782" s="31" t="s">
        <v>2011</v>
      </c>
      <c r="B3782" s="31" t="s">
        <v>4743</v>
      </c>
      <c r="C3782" s="31" t="s">
        <v>383</v>
      </c>
      <c r="D3782" s="31" t="s">
        <v>8187</v>
      </c>
      <c r="E3782" s="31" t="s">
        <v>2012</v>
      </c>
      <c r="F3782" s="31" t="s">
        <v>2018</v>
      </c>
    </row>
    <row r="3783" spans="1:7" x14ac:dyDescent="0.25">
      <c r="A3783" s="31" t="s">
        <v>2011</v>
      </c>
      <c r="B3783" s="31" t="s">
        <v>4744</v>
      </c>
      <c r="C3783" s="31" t="s">
        <v>383</v>
      </c>
      <c r="D3783" s="31" t="s">
        <v>8188</v>
      </c>
      <c r="E3783" s="31" t="s">
        <v>2012</v>
      </c>
      <c r="F3783" s="31" t="s">
        <v>2013</v>
      </c>
      <c r="G3783" s="34" t="s">
        <v>9860</v>
      </c>
    </row>
    <row r="3784" spans="1:7" x14ac:dyDescent="0.25">
      <c r="A3784" s="31" t="s">
        <v>2011</v>
      </c>
      <c r="B3784" s="31" t="s">
        <v>564</v>
      </c>
      <c r="C3784" s="31" t="s">
        <v>383</v>
      </c>
      <c r="D3784" s="31" t="s">
        <v>9041</v>
      </c>
      <c r="E3784" s="31" t="s">
        <v>2012</v>
      </c>
      <c r="F3784" s="31" t="s">
        <v>2018</v>
      </c>
    </row>
    <row r="3785" spans="1:7" x14ac:dyDescent="0.25">
      <c r="A3785" s="31" t="s">
        <v>2011</v>
      </c>
      <c r="B3785" s="31" t="s">
        <v>4745</v>
      </c>
      <c r="C3785" s="31" t="s">
        <v>383</v>
      </c>
      <c r="D3785" s="31" t="s">
        <v>8189</v>
      </c>
      <c r="E3785" s="31" t="s">
        <v>2012</v>
      </c>
      <c r="F3785" s="31" t="s">
        <v>2018</v>
      </c>
    </row>
    <row r="3786" spans="1:7" x14ac:dyDescent="0.25">
      <c r="A3786" s="31" t="s">
        <v>2011</v>
      </c>
      <c r="B3786" s="31" t="s">
        <v>4746</v>
      </c>
      <c r="C3786" s="31" t="s">
        <v>383</v>
      </c>
      <c r="D3786" s="31" t="s">
        <v>8190</v>
      </c>
      <c r="E3786" s="31" t="s">
        <v>2012</v>
      </c>
      <c r="F3786" s="31" t="s">
        <v>2013</v>
      </c>
    </row>
    <row r="3787" spans="1:7" x14ac:dyDescent="0.25">
      <c r="A3787" s="31" t="s">
        <v>2011</v>
      </c>
      <c r="B3787" s="31" t="s">
        <v>4747</v>
      </c>
      <c r="C3787" s="31" t="s">
        <v>383</v>
      </c>
      <c r="D3787" s="31" t="s">
        <v>8191</v>
      </c>
      <c r="E3787" s="31" t="s">
        <v>2012</v>
      </c>
      <c r="F3787" s="31" t="s">
        <v>2013</v>
      </c>
    </row>
    <row r="3788" spans="1:7" x14ac:dyDescent="0.25">
      <c r="A3788" s="31" t="s">
        <v>2011</v>
      </c>
      <c r="B3788" s="31" t="s">
        <v>4748</v>
      </c>
      <c r="C3788" s="31" t="s">
        <v>383</v>
      </c>
      <c r="D3788" s="31" t="s">
        <v>9861</v>
      </c>
      <c r="E3788" s="31" t="s">
        <v>2012</v>
      </c>
      <c r="F3788" s="31" t="s">
        <v>2013</v>
      </c>
    </row>
    <row r="3789" spans="1:7" x14ac:dyDescent="0.25">
      <c r="A3789" s="31" t="s">
        <v>2011</v>
      </c>
      <c r="B3789" s="31" t="s">
        <v>4749</v>
      </c>
      <c r="C3789" s="31" t="s">
        <v>383</v>
      </c>
      <c r="D3789" s="31" t="s">
        <v>8192</v>
      </c>
      <c r="E3789" s="31" t="s">
        <v>2012</v>
      </c>
      <c r="F3789" s="31" t="s">
        <v>2013</v>
      </c>
    </row>
    <row r="3790" spans="1:7" x14ac:dyDescent="0.25">
      <c r="A3790" s="31" t="s">
        <v>2011</v>
      </c>
      <c r="B3790" s="31" t="s">
        <v>4750</v>
      </c>
      <c r="C3790" s="31" t="s">
        <v>383</v>
      </c>
      <c r="D3790" s="31" t="s">
        <v>8193</v>
      </c>
      <c r="E3790" s="31" t="s">
        <v>2012</v>
      </c>
      <c r="F3790" s="31" t="s">
        <v>2013</v>
      </c>
    </row>
    <row r="3791" spans="1:7" x14ac:dyDescent="0.25">
      <c r="A3791" s="31" t="s">
        <v>2011</v>
      </c>
      <c r="B3791" s="31" t="s">
        <v>4751</v>
      </c>
      <c r="C3791" s="31" t="s">
        <v>383</v>
      </c>
      <c r="D3791" s="31" t="s">
        <v>9862</v>
      </c>
      <c r="E3791" s="31" t="s">
        <v>2012</v>
      </c>
      <c r="F3791" s="31" t="s">
        <v>2013</v>
      </c>
    </row>
    <row r="3792" spans="1:7" x14ac:dyDescent="0.25">
      <c r="A3792" s="31" t="s">
        <v>2011</v>
      </c>
      <c r="B3792" s="31" t="s">
        <v>4752</v>
      </c>
      <c r="C3792" s="31" t="s">
        <v>383</v>
      </c>
      <c r="D3792" s="31" t="s">
        <v>9863</v>
      </c>
      <c r="E3792" s="31" t="s">
        <v>2012</v>
      </c>
      <c r="F3792" s="31" t="s">
        <v>2013</v>
      </c>
    </row>
    <row r="3793" spans="1:7" x14ac:dyDescent="0.25">
      <c r="A3793" s="31" t="s">
        <v>2011</v>
      </c>
      <c r="B3793" s="31" t="s">
        <v>4753</v>
      </c>
      <c r="C3793" s="31" t="s">
        <v>383</v>
      </c>
      <c r="D3793" s="31" t="s">
        <v>8194</v>
      </c>
      <c r="E3793" s="31" t="s">
        <v>2012</v>
      </c>
      <c r="F3793" s="31" t="s">
        <v>2013</v>
      </c>
      <c r="G3793" s="34" t="s">
        <v>68</v>
      </c>
    </row>
    <row r="3794" spans="1:7" x14ac:dyDescent="0.25">
      <c r="A3794" s="31" t="s">
        <v>2011</v>
      </c>
      <c r="B3794" s="31" t="s">
        <v>375</v>
      </c>
      <c r="C3794" s="31" t="s">
        <v>383</v>
      </c>
      <c r="D3794" s="31" t="s">
        <v>8195</v>
      </c>
      <c r="E3794" s="31" t="s">
        <v>2012</v>
      </c>
      <c r="F3794" s="31" t="s">
        <v>2018</v>
      </c>
    </row>
    <row r="3795" spans="1:7" x14ac:dyDescent="0.25">
      <c r="A3795" s="31" t="s">
        <v>2011</v>
      </c>
      <c r="B3795" s="31" t="s">
        <v>4754</v>
      </c>
      <c r="C3795" s="31" t="s">
        <v>383</v>
      </c>
      <c r="D3795" s="31" t="s">
        <v>8196</v>
      </c>
      <c r="E3795" s="31" t="s">
        <v>2012</v>
      </c>
      <c r="F3795" s="31" t="s">
        <v>2017</v>
      </c>
      <c r="G3795" s="34" t="s">
        <v>2014</v>
      </c>
    </row>
    <row r="3796" spans="1:7" x14ac:dyDescent="0.25">
      <c r="A3796" s="31" t="s">
        <v>2011</v>
      </c>
      <c r="B3796" s="31" t="s">
        <v>604</v>
      </c>
      <c r="C3796" s="31" t="s">
        <v>383</v>
      </c>
      <c r="D3796" s="31" t="s">
        <v>8197</v>
      </c>
      <c r="E3796" s="31" t="s">
        <v>2012</v>
      </c>
      <c r="F3796" s="31" t="s">
        <v>2018</v>
      </c>
    </row>
    <row r="3797" spans="1:7" x14ac:dyDescent="0.25">
      <c r="A3797" s="31" t="s">
        <v>2011</v>
      </c>
      <c r="B3797" s="31" t="s">
        <v>4755</v>
      </c>
      <c r="C3797" s="31" t="s">
        <v>383</v>
      </c>
      <c r="D3797" s="31" t="s">
        <v>8198</v>
      </c>
      <c r="E3797" s="31" t="s">
        <v>2012</v>
      </c>
      <c r="F3797" s="31" t="s">
        <v>2017</v>
      </c>
      <c r="G3797" s="34" t="s">
        <v>2014</v>
      </c>
    </row>
    <row r="3798" spans="1:7" x14ac:dyDescent="0.25">
      <c r="A3798" s="31" t="s">
        <v>2011</v>
      </c>
      <c r="B3798" s="31" t="s">
        <v>4756</v>
      </c>
      <c r="C3798" s="31" t="s">
        <v>383</v>
      </c>
      <c r="D3798" s="31" t="s">
        <v>8199</v>
      </c>
      <c r="E3798" s="31" t="s">
        <v>2012</v>
      </c>
      <c r="F3798" s="31" t="s">
        <v>2018</v>
      </c>
    </row>
    <row r="3799" spans="1:7" x14ac:dyDescent="0.25">
      <c r="A3799" s="31" t="s">
        <v>2011</v>
      </c>
      <c r="B3799" s="31" t="s">
        <v>4757</v>
      </c>
      <c r="C3799" s="31" t="s">
        <v>383</v>
      </c>
      <c r="D3799" s="31" t="s">
        <v>9222</v>
      </c>
      <c r="E3799" s="31" t="s">
        <v>2012</v>
      </c>
      <c r="F3799" s="31" t="s">
        <v>2016</v>
      </c>
      <c r="G3799" s="34" t="s">
        <v>2014</v>
      </c>
    </row>
    <row r="3800" spans="1:7" x14ac:dyDescent="0.25">
      <c r="A3800" s="31" t="s">
        <v>2011</v>
      </c>
      <c r="B3800" s="31" t="s">
        <v>4758</v>
      </c>
      <c r="C3800" s="31" t="s">
        <v>383</v>
      </c>
      <c r="D3800" s="31" t="s">
        <v>8200</v>
      </c>
      <c r="E3800" s="31" t="s">
        <v>2012</v>
      </c>
      <c r="F3800" s="31" t="s">
        <v>2013</v>
      </c>
    </row>
    <row r="3801" spans="1:7" x14ac:dyDescent="0.25">
      <c r="A3801" s="31" t="s">
        <v>2011</v>
      </c>
      <c r="B3801" s="31" t="s">
        <v>4759</v>
      </c>
      <c r="C3801" s="31" t="s">
        <v>383</v>
      </c>
      <c r="D3801" s="31" t="s">
        <v>8201</v>
      </c>
      <c r="E3801" s="31" t="s">
        <v>2012</v>
      </c>
      <c r="F3801" s="31" t="s">
        <v>2015</v>
      </c>
      <c r="G3801" s="34" t="s">
        <v>2014</v>
      </c>
    </row>
    <row r="3802" spans="1:7" x14ac:dyDescent="0.25">
      <c r="A3802" s="31" t="s">
        <v>2011</v>
      </c>
      <c r="B3802" s="31" t="s">
        <v>4760</v>
      </c>
      <c r="C3802" s="31" t="s">
        <v>383</v>
      </c>
      <c r="D3802" s="31" t="s">
        <v>8202</v>
      </c>
      <c r="E3802" s="31" t="s">
        <v>2012</v>
      </c>
      <c r="F3802" s="31" t="s">
        <v>2015</v>
      </c>
      <c r="G3802" s="34" t="s">
        <v>2014</v>
      </c>
    </row>
    <row r="3803" spans="1:7" x14ac:dyDescent="0.25">
      <c r="A3803" s="31" t="s">
        <v>2011</v>
      </c>
      <c r="B3803" s="31" t="s">
        <v>4761</v>
      </c>
      <c r="C3803" s="31" t="s">
        <v>383</v>
      </c>
      <c r="D3803" s="31" t="s">
        <v>8203</v>
      </c>
      <c r="E3803" s="31" t="s">
        <v>2012</v>
      </c>
      <c r="F3803" s="31" t="s">
        <v>2015</v>
      </c>
      <c r="G3803" s="34" t="s">
        <v>2014</v>
      </c>
    </row>
    <row r="3804" spans="1:7" x14ac:dyDescent="0.25">
      <c r="A3804" s="31" t="s">
        <v>2011</v>
      </c>
      <c r="B3804" s="31" t="s">
        <v>4762</v>
      </c>
      <c r="C3804" s="31" t="s">
        <v>383</v>
      </c>
      <c r="D3804" s="31" t="s">
        <v>8204</v>
      </c>
      <c r="E3804" s="31" t="s">
        <v>2012</v>
      </c>
      <c r="F3804" s="31" t="s">
        <v>2015</v>
      </c>
      <c r="G3804" s="34" t="s">
        <v>2014</v>
      </c>
    </row>
    <row r="3805" spans="1:7" x14ac:dyDescent="0.25">
      <c r="A3805" s="31" t="s">
        <v>2011</v>
      </c>
      <c r="B3805" s="31" t="s">
        <v>4763</v>
      </c>
      <c r="C3805" s="31" t="s">
        <v>383</v>
      </c>
      <c r="D3805" s="31" t="s">
        <v>8205</v>
      </c>
      <c r="E3805" s="31" t="s">
        <v>2012</v>
      </c>
      <c r="F3805" s="31" t="s">
        <v>2015</v>
      </c>
      <c r="G3805" s="34" t="s">
        <v>2014</v>
      </c>
    </row>
    <row r="3806" spans="1:7" x14ac:dyDescent="0.25">
      <c r="A3806" s="31" t="s">
        <v>2011</v>
      </c>
      <c r="B3806" s="31" t="s">
        <v>4764</v>
      </c>
      <c r="C3806" s="31" t="s">
        <v>383</v>
      </c>
      <c r="D3806" s="31" t="s">
        <v>8206</v>
      </c>
      <c r="E3806" s="31" t="s">
        <v>2012</v>
      </c>
      <c r="F3806" s="31" t="s">
        <v>2015</v>
      </c>
      <c r="G3806" s="34" t="s">
        <v>2014</v>
      </c>
    </row>
    <row r="3807" spans="1:7" x14ac:dyDescent="0.25">
      <c r="A3807" s="31" t="s">
        <v>2011</v>
      </c>
      <c r="B3807" s="31" t="s">
        <v>4765</v>
      </c>
      <c r="C3807" s="31" t="s">
        <v>383</v>
      </c>
      <c r="D3807" s="31" t="s">
        <v>8207</v>
      </c>
      <c r="E3807" s="31" t="s">
        <v>2012</v>
      </c>
      <c r="F3807" s="31" t="s">
        <v>2015</v>
      </c>
      <c r="G3807" s="34" t="s">
        <v>2014</v>
      </c>
    </row>
    <row r="3808" spans="1:7" x14ac:dyDescent="0.25">
      <c r="A3808" s="31" t="s">
        <v>2011</v>
      </c>
      <c r="B3808" s="31" t="s">
        <v>4766</v>
      </c>
      <c r="C3808" s="31" t="s">
        <v>383</v>
      </c>
      <c r="D3808" s="31" t="s">
        <v>8208</v>
      </c>
      <c r="E3808" s="31" t="s">
        <v>2012</v>
      </c>
      <c r="F3808" s="31" t="s">
        <v>2015</v>
      </c>
      <c r="G3808" s="34" t="s">
        <v>2014</v>
      </c>
    </row>
    <row r="3809" spans="1:7" x14ac:dyDescent="0.25">
      <c r="A3809" s="31" t="s">
        <v>2011</v>
      </c>
      <c r="B3809" s="31" t="s">
        <v>4767</v>
      </c>
      <c r="C3809" s="31" t="s">
        <v>383</v>
      </c>
      <c r="D3809" s="31" t="s">
        <v>8209</v>
      </c>
      <c r="E3809" s="31" t="s">
        <v>2012</v>
      </c>
      <c r="F3809" s="31" t="s">
        <v>2015</v>
      </c>
      <c r="G3809" s="34" t="s">
        <v>2014</v>
      </c>
    </row>
    <row r="3810" spans="1:7" x14ac:dyDescent="0.25">
      <c r="A3810" s="31" t="s">
        <v>2011</v>
      </c>
      <c r="B3810" s="31" t="s">
        <v>4768</v>
      </c>
      <c r="C3810" s="31" t="s">
        <v>383</v>
      </c>
      <c r="D3810" s="31" t="s">
        <v>8210</v>
      </c>
      <c r="E3810" s="31" t="s">
        <v>2012</v>
      </c>
      <c r="F3810" s="31" t="s">
        <v>2015</v>
      </c>
      <c r="G3810" s="34" t="s">
        <v>2014</v>
      </c>
    </row>
    <row r="3811" spans="1:7" x14ac:dyDescent="0.25">
      <c r="A3811" s="31" t="s">
        <v>2011</v>
      </c>
      <c r="B3811" s="31" t="s">
        <v>4769</v>
      </c>
      <c r="C3811" s="31" t="s">
        <v>383</v>
      </c>
      <c r="D3811" s="31" t="s">
        <v>8211</v>
      </c>
      <c r="E3811" s="31" t="s">
        <v>2012</v>
      </c>
      <c r="F3811" s="31" t="s">
        <v>2015</v>
      </c>
      <c r="G3811" s="34" t="s">
        <v>2014</v>
      </c>
    </row>
    <row r="3812" spans="1:7" x14ac:dyDescent="0.25">
      <c r="A3812" s="31" t="s">
        <v>2011</v>
      </c>
      <c r="B3812" s="31" t="s">
        <v>4770</v>
      </c>
      <c r="C3812" s="31" t="s">
        <v>383</v>
      </c>
      <c r="D3812" s="31" t="s">
        <v>8212</v>
      </c>
      <c r="E3812" s="31" t="s">
        <v>2012</v>
      </c>
      <c r="F3812" s="31" t="s">
        <v>2015</v>
      </c>
      <c r="G3812" s="34" t="s">
        <v>2014</v>
      </c>
    </row>
    <row r="3813" spans="1:7" x14ac:dyDescent="0.25">
      <c r="A3813" s="31" t="s">
        <v>2011</v>
      </c>
      <c r="B3813" s="31" t="s">
        <v>4771</v>
      </c>
      <c r="C3813" s="31" t="s">
        <v>383</v>
      </c>
      <c r="D3813" s="31" t="s">
        <v>8213</v>
      </c>
      <c r="E3813" s="31" t="s">
        <v>2012</v>
      </c>
      <c r="F3813" s="31" t="s">
        <v>2015</v>
      </c>
      <c r="G3813" s="34" t="s">
        <v>2014</v>
      </c>
    </row>
    <row r="3814" spans="1:7" x14ac:dyDescent="0.25">
      <c r="A3814" s="31" t="s">
        <v>2011</v>
      </c>
      <c r="B3814" s="31" t="s">
        <v>4772</v>
      </c>
      <c r="C3814" s="31" t="s">
        <v>383</v>
      </c>
      <c r="D3814" s="31" t="s">
        <v>8214</v>
      </c>
      <c r="E3814" s="31" t="s">
        <v>2012</v>
      </c>
      <c r="F3814" s="31" t="s">
        <v>2015</v>
      </c>
      <c r="G3814" s="34" t="s">
        <v>2014</v>
      </c>
    </row>
    <row r="3815" spans="1:7" x14ac:dyDescent="0.25">
      <c r="A3815" s="31" t="s">
        <v>2011</v>
      </c>
      <c r="B3815" s="31" t="s">
        <v>4773</v>
      </c>
      <c r="C3815" s="31" t="s">
        <v>383</v>
      </c>
      <c r="D3815" s="31" t="s">
        <v>8215</v>
      </c>
      <c r="E3815" s="31" t="s">
        <v>2012</v>
      </c>
      <c r="F3815" s="31" t="s">
        <v>2015</v>
      </c>
      <c r="G3815" s="34" t="s">
        <v>2014</v>
      </c>
    </row>
    <row r="3816" spans="1:7" x14ac:dyDescent="0.25">
      <c r="A3816" s="31" t="s">
        <v>2011</v>
      </c>
      <c r="B3816" s="31" t="s">
        <v>4774</v>
      </c>
      <c r="C3816" s="31" t="s">
        <v>383</v>
      </c>
      <c r="D3816" s="31" t="s">
        <v>9223</v>
      </c>
      <c r="E3816" s="31" t="s">
        <v>2012</v>
      </c>
      <c r="F3816" s="31" t="s">
        <v>2016</v>
      </c>
      <c r="G3816" s="34" t="s">
        <v>2014</v>
      </c>
    </row>
    <row r="3817" spans="1:7" x14ac:dyDescent="0.25">
      <c r="A3817" s="31" t="s">
        <v>2011</v>
      </c>
      <c r="B3817" s="31" t="s">
        <v>4775</v>
      </c>
      <c r="C3817" s="31" t="s">
        <v>383</v>
      </c>
      <c r="D3817" s="31" t="s">
        <v>8216</v>
      </c>
      <c r="E3817" s="31" t="s">
        <v>2012</v>
      </c>
      <c r="F3817" s="31" t="s">
        <v>2013</v>
      </c>
    </row>
    <row r="3818" spans="1:7" x14ac:dyDescent="0.25">
      <c r="A3818" s="31" t="s">
        <v>2011</v>
      </c>
      <c r="B3818" s="31" t="s">
        <v>4776</v>
      </c>
      <c r="C3818" s="31" t="s">
        <v>383</v>
      </c>
      <c r="D3818" s="31" t="s">
        <v>8217</v>
      </c>
      <c r="E3818" s="31" t="s">
        <v>2012</v>
      </c>
      <c r="F3818" s="31" t="s">
        <v>2015</v>
      </c>
      <c r="G3818" s="34" t="s">
        <v>2014</v>
      </c>
    </row>
    <row r="3819" spans="1:7" x14ac:dyDescent="0.25">
      <c r="A3819" s="31" t="s">
        <v>2011</v>
      </c>
      <c r="B3819" s="31" t="s">
        <v>4777</v>
      </c>
      <c r="C3819" s="31" t="s">
        <v>383</v>
      </c>
      <c r="D3819" s="31" t="s">
        <v>8218</v>
      </c>
      <c r="E3819" s="31" t="s">
        <v>2012</v>
      </c>
      <c r="F3819" s="31" t="s">
        <v>2015</v>
      </c>
      <c r="G3819" s="34" t="s">
        <v>2014</v>
      </c>
    </row>
    <row r="3820" spans="1:7" x14ac:dyDescent="0.25">
      <c r="A3820" s="31" t="s">
        <v>2011</v>
      </c>
      <c r="B3820" s="31" t="s">
        <v>4778</v>
      </c>
      <c r="C3820" s="31" t="s">
        <v>383</v>
      </c>
      <c r="D3820" s="31" t="s">
        <v>8219</v>
      </c>
      <c r="E3820" s="31" t="s">
        <v>2012</v>
      </c>
      <c r="F3820" s="31" t="s">
        <v>2015</v>
      </c>
      <c r="G3820" s="34" t="s">
        <v>2014</v>
      </c>
    </row>
    <row r="3821" spans="1:7" x14ac:dyDescent="0.25">
      <c r="A3821" s="31" t="s">
        <v>2011</v>
      </c>
      <c r="B3821" s="31" t="s">
        <v>4779</v>
      </c>
      <c r="C3821" s="31" t="s">
        <v>383</v>
      </c>
      <c r="D3821" s="31" t="s">
        <v>8220</v>
      </c>
      <c r="E3821" s="31" t="s">
        <v>2012</v>
      </c>
      <c r="F3821" s="31" t="s">
        <v>2015</v>
      </c>
      <c r="G3821" s="34" t="s">
        <v>2014</v>
      </c>
    </row>
    <row r="3822" spans="1:7" x14ac:dyDescent="0.25">
      <c r="A3822" s="31" t="s">
        <v>2011</v>
      </c>
      <c r="B3822" s="31" t="s">
        <v>4780</v>
      </c>
      <c r="C3822" s="31" t="s">
        <v>383</v>
      </c>
      <c r="D3822" s="31" t="s">
        <v>8221</v>
      </c>
      <c r="E3822" s="31" t="s">
        <v>2012</v>
      </c>
      <c r="F3822" s="31" t="s">
        <v>2015</v>
      </c>
      <c r="G3822" s="34" t="s">
        <v>2014</v>
      </c>
    </row>
    <row r="3823" spans="1:7" x14ac:dyDescent="0.25">
      <c r="A3823" s="31" t="s">
        <v>2011</v>
      </c>
      <c r="B3823" s="31" t="s">
        <v>4781</v>
      </c>
      <c r="C3823" s="31" t="s">
        <v>383</v>
      </c>
      <c r="D3823" s="31" t="s">
        <v>8222</v>
      </c>
      <c r="E3823" s="31" t="s">
        <v>2012</v>
      </c>
      <c r="F3823" s="31" t="s">
        <v>2015</v>
      </c>
      <c r="G3823" s="34" t="s">
        <v>2014</v>
      </c>
    </row>
    <row r="3824" spans="1:7" x14ac:dyDescent="0.25">
      <c r="A3824" s="31" t="s">
        <v>2011</v>
      </c>
      <c r="B3824" s="31" t="s">
        <v>4782</v>
      </c>
      <c r="C3824" s="31" t="s">
        <v>383</v>
      </c>
      <c r="D3824" s="31" t="s">
        <v>8223</v>
      </c>
      <c r="E3824" s="31" t="s">
        <v>2012</v>
      </c>
      <c r="F3824" s="31" t="s">
        <v>2015</v>
      </c>
      <c r="G3824" s="34" t="s">
        <v>2014</v>
      </c>
    </row>
    <row r="3825" spans="1:7" x14ac:dyDescent="0.25">
      <c r="A3825" s="31" t="s">
        <v>2011</v>
      </c>
      <c r="B3825" s="31" t="s">
        <v>4783</v>
      </c>
      <c r="C3825" s="31" t="s">
        <v>383</v>
      </c>
      <c r="D3825" s="31" t="s">
        <v>8224</v>
      </c>
      <c r="E3825" s="31" t="s">
        <v>2012</v>
      </c>
      <c r="F3825" s="31" t="s">
        <v>2015</v>
      </c>
      <c r="G3825" s="34" t="s">
        <v>2014</v>
      </c>
    </row>
    <row r="3826" spans="1:7" x14ac:dyDescent="0.25">
      <c r="A3826" s="31" t="s">
        <v>2011</v>
      </c>
      <c r="B3826" s="31" t="s">
        <v>4784</v>
      </c>
      <c r="C3826" s="31" t="s">
        <v>383</v>
      </c>
      <c r="D3826" s="31" t="s">
        <v>8225</v>
      </c>
      <c r="E3826" s="31" t="s">
        <v>2012</v>
      </c>
      <c r="F3826" s="31" t="s">
        <v>2015</v>
      </c>
      <c r="G3826" s="34" t="s">
        <v>2014</v>
      </c>
    </row>
    <row r="3827" spans="1:7" x14ac:dyDescent="0.25">
      <c r="A3827" s="31" t="s">
        <v>2011</v>
      </c>
      <c r="B3827" s="31" t="s">
        <v>4785</v>
      </c>
      <c r="C3827" s="31" t="s">
        <v>383</v>
      </c>
      <c r="D3827" s="31" t="s">
        <v>8226</v>
      </c>
      <c r="E3827" s="31" t="s">
        <v>2012</v>
      </c>
      <c r="F3827" s="31" t="s">
        <v>2015</v>
      </c>
      <c r="G3827" s="34" t="s">
        <v>2014</v>
      </c>
    </row>
    <row r="3828" spans="1:7" x14ac:dyDescent="0.25">
      <c r="A3828" s="31" t="s">
        <v>2011</v>
      </c>
      <c r="B3828" s="31" t="s">
        <v>4786</v>
      </c>
      <c r="C3828" s="31" t="s">
        <v>383</v>
      </c>
      <c r="D3828" s="31" t="s">
        <v>8227</v>
      </c>
      <c r="E3828" s="31" t="s">
        <v>2012</v>
      </c>
      <c r="F3828" s="31" t="s">
        <v>2015</v>
      </c>
      <c r="G3828" s="34" t="s">
        <v>2014</v>
      </c>
    </row>
    <row r="3829" spans="1:7" x14ac:dyDescent="0.25">
      <c r="A3829" s="31" t="s">
        <v>2011</v>
      </c>
      <c r="B3829" s="31" t="s">
        <v>4787</v>
      </c>
      <c r="C3829" s="31" t="s">
        <v>383</v>
      </c>
      <c r="D3829" s="31" t="s">
        <v>8228</v>
      </c>
      <c r="E3829" s="31" t="s">
        <v>2012</v>
      </c>
      <c r="F3829" s="31" t="s">
        <v>2015</v>
      </c>
      <c r="G3829" s="34" t="s">
        <v>2014</v>
      </c>
    </row>
    <row r="3830" spans="1:7" x14ac:dyDescent="0.25">
      <c r="A3830" s="31" t="s">
        <v>2011</v>
      </c>
      <c r="B3830" s="31" t="s">
        <v>4788</v>
      </c>
      <c r="C3830" s="31" t="s">
        <v>383</v>
      </c>
      <c r="D3830" s="31" t="s">
        <v>8229</v>
      </c>
      <c r="E3830" s="31" t="s">
        <v>2012</v>
      </c>
      <c r="F3830" s="31" t="s">
        <v>2015</v>
      </c>
      <c r="G3830" s="34" t="s">
        <v>2014</v>
      </c>
    </row>
    <row r="3831" spans="1:7" x14ac:dyDescent="0.25">
      <c r="A3831" s="31" t="s">
        <v>2011</v>
      </c>
      <c r="B3831" s="31" t="s">
        <v>4789</v>
      </c>
      <c r="C3831" s="31" t="s">
        <v>383</v>
      </c>
      <c r="D3831" s="31" t="s">
        <v>8230</v>
      </c>
      <c r="E3831" s="31" t="s">
        <v>2012</v>
      </c>
      <c r="F3831" s="31" t="s">
        <v>2015</v>
      </c>
      <c r="G3831" s="34" t="s">
        <v>2014</v>
      </c>
    </row>
    <row r="3832" spans="1:7" x14ac:dyDescent="0.25">
      <c r="A3832" s="31" t="s">
        <v>2011</v>
      </c>
      <c r="B3832" s="31" t="s">
        <v>4790</v>
      </c>
      <c r="C3832" s="31" t="s">
        <v>383</v>
      </c>
      <c r="D3832" s="31" t="s">
        <v>9224</v>
      </c>
      <c r="E3832" s="31" t="s">
        <v>2012</v>
      </c>
      <c r="F3832" s="31" t="s">
        <v>2016</v>
      </c>
      <c r="G3832" s="34" t="s">
        <v>2014</v>
      </c>
    </row>
    <row r="3833" spans="1:7" x14ac:dyDescent="0.25">
      <c r="A3833" s="31" t="s">
        <v>2011</v>
      </c>
      <c r="B3833" s="31" t="s">
        <v>4791</v>
      </c>
      <c r="C3833" s="31" t="s">
        <v>383</v>
      </c>
      <c r="D3833" s="31" t="s">
        <v>8231</v>
      </c>
      <c r="E3833" s="31" t="s">
        <v>2012</v>
      </c>
      <c r="F3833" s="31" t="s">
        <v>2013</v>
      </c>
    </row>
    <row r="3834" spans="1:7" x14ac:dyDescent="0.25">
      <c r="A3834" s="31" t="s">
        <v>2011</v>
      </c>
      <c r="B3834" s="31" t="s">
        <v>4792</v>
      </c>
      <c r="C3834" s="31" t="s">
        <v>383</v>
      </c>
      <c r="D3834" s="31" t="s">
        <v>8232</v>
      </c>
      <c r="E3834" s="31" t="s">
        <v>2012</v>
      </c>
      <c r="F3834" s="31" t="s">
        <v>2015</v>
      </c>
      <c r="G3834" s="34" t="s">
        <v>2014</v>
      </c>
    </row>
    <row r="3835" spans="1:7" x14ac:dyDescent="0.25">
      <c r="A3835" s="31" t="s">
        <v>2011</v>
      </c>
      <c r="B3835" s="31" t="s">
        <v>4793</v>
      </c>
      <c r="C3835" s="31" t="s">
        <v>383</v>
      </c>
      <c r="D3835" s="31" t="s">
        <v>8233</v>
      </c>
      <c r="E3835" s="31" t="s">
        <v>2012</v>
      </c>
      <c r="F3835" s="31" t="s">
        <v>2015</v>
      </c>
      <c r="G3835" s="34" t="s">
        <v>2014</v>
      </c>
    </row>
    <row r="3836" spans="1:7" x14ac:dyDescent="0.25">
      <c r="A3836" s="31" t="s">
        <v>2011</v>
      </c>
      <c r="B3836" s="31" t="s">
        <v>4794</v>
      </c>
      <c r="C3836" s="31" t="s">
        <v>383</v>
      </c>
      <c r="D3836" s="31" t="s">
        <v>8234</v>
      </c>
      <c r="E3836" s="31" t="s">
        <v>2012</v>
      </c>
      <c r="F3836" s="31" t="s">
        <v>2015</v>
      </c>
      <c r="G3836" s="34" t="s">
        <v>2014</v>
      </c>
    </row>
    <row r="3837" spans="1:7" x14ac:dyDescent="0.25">
      <c r="A3837" s="31" t="s">
        <v>2011</v>
      </c>
      <c r="B3837" s="31" t="s">
        <v>4795</v>
      </c>
      <c r="C3837" s="31" t="s">
        <v>383</v>
      </c>
      <c r="D3837" s="31" t="s">
        <v>8235</v>
      </c>
      <c r="E3837" s="31" t="s">
        <v>2012</v>
      </c>
      <c r="F3837" s="31" t="s">
        <v>2015</v>
      </c>
      <c r="G3837" s="34" t="s">
        <v>2014</v>
      </c>
    </row>
    <row r="3838" spans="1:7" ht="15" customHeight="1" x14ac:dyDescent="0.25">
      <c r="A3838" s="31" t="s">
        <v>2011</v>
      </c>
      <c r="B3838" s="31" t="s">
        <v>4796</v>
      </c>
      <c r="C3838" s="31" t="s">
        <v>383</v>
      </c>
      <c r="D3838" s="31" t="s">
        <v>8236</v>
      </c>
      <c r="E3838" s="31" t="s">
        <v>2012</v>
      </c>
      <c r="F3838" s="31" t="s">
        <v>2015</v>
      </c>
      <c r="G3838" s="34" t="s">
        <v>2014</v>
      </c>
    </row>
    <row r="3839" spans="1:7" x14ac:dyDescent="0.25">
      <c r="A3839" s="31" t="s">
        <v>2011</v>
      </c>
      <c r="B3839" s="31" t="s">
        <v>4797</v>
      </c>
      <c r="C3839" s="31" t="s">
        <v>383</v>
      </c>
      <c r="D3839" s="31" t="s">
        <v>8237</v>
      </c>
      <c r="E3839" s="31" t="s">
        <v>2012</v>
      </c>
      <c r="F3839" s="31" t="s">
        <v>2015</v>
      </c>
      <c r="G3839" s="34" t="s">
        <v>2014</v>
      </c>
    </row>
    <row r="3840" spans="1:7" x14ac:dyDescent="0.25">
      <c r="A3840" s="31" t="s">
        <v>2011</v>
      </c>
      <c r="B3840" s="31" t="s">
        <v>4798</v>
      </c>
      <c r="C3840" s="31" t="s">
        <v>383</v>
      </c>
      <c r="D3840" s="31" t="s">
        <v>8238</v>
      </c>
      <c r="E3840" s="31" t="s">
        <v>2012</v>
      </c>
      <c r="F3840" s="31" t="s">
        <v>2015</v>
      </c>
      <c r="G3840" s="34" t="s">
        <v>2014</v>
      </c>
    </row>
    <row r="3841" spans="1:7" x14ac:dyDescent="0.25">
      <c r="A3841" s="31" t="s">
        <v>2011</v>
      </c>
      <c r="B3841" s="31" t="s">
        <v>4799</v>
      </c>
      <c r="C3841" s="31" t="s">
        <v>383</v>
      </c>
      <c r="D3841" s="31" t="s">
        <v>8239</v>
      </c>
      <c r="E3841" s="31" t="s">
        <v>2012</v>
      </c>
      <c r="F3841" s="31" t="s">
        <v>2015</v>
      </c>
      <c r="G3841" s="34" t="s">
        <v>2014</v>
      </c>
    </row>
    <row r="3842" spans="1:7" x14ac:dyDescent="0.25">
      <c r="A3842" s="31" t="s">
        <v>2011</v>
      </c>
      <c r="B3842" s="31" t="s">
        <v>4800</v>
      </c>
      <c r="C3842" s="31" t="s">
        <v>383</v>
      </c>
      <c r="D3842" s="31" t="s">
        <v>8240</v>
      </c>
      <c r="E3842" s="31" t="s">
        <v>2012</v>
      </c>
      <c r="F3842" s="31" t="s">
        <v>2015</v>
      </c>
      <c r="G3842" s="34" t="s">
        <v>2014</v>
      </c>
    </row>
    <row r="3843" spans="1:7" x14ac:dyDescent="0.25">
      <c r="A3843" s="31" t="s">
        <v>2011</v>
      </c>
      <c r="B3843" s="31" t="s">
        <v>4801</v>
      </c>
      <c r="C3843" s="31" t="s">
        <v>383</v>
      </c>
      <c r="D3843" s="31" t="s">
        <v>8241</v>
      </c>
      <c r="E3843" s="31" t="s">
        <v>2012</v>
      </c>
      <c r="F3843" s="31" t="s">
        <v>2015</v>
      </c>
      <c r="G3843" s="34" t="s">
        <v>2014</v>
      </c>
    </row>
    <row r="3844" spans="1:7" x14ac:dyDescent="0.25">
      <c r="A3844" s="31" t="s">
        <v>2011</v>
      </c>
      <c r="B3844" s="31" t="s">
        <v>4802</v>
      </c>
      <c r="C3844" s="31" t="s">
        <v>383</v>
      </c>
      <c r="D3844" s="31" t="s">
        <v>8242</v>
      </c>
      <c r="E3844" s="31" t="s">
        <v>2012</v>
      </c>
      <c r="F3844" s="31" t="s">
        <v>2015</v>
      </c>
      <c r="G3844" s="34" t="s">
        <v>2014</v>
      </c>
    </row>
    <row r="3845" spans="1:7" x14ac:dyDescent="0.25">
      <c r="A3845" s="31" t="s">
        <v>2011</v>
      </c>
      <c r="B3845" s="31" t="s">
        <v>4803</v>
      </c>
      <c r="C3845" s="31" t="s">
        <v>383</v>
      </c>
      <c r="D3845" s="31" t="s">
        <v>8243</v>
      </c>
      <c r="E3845" s="31" t="s">
        <v>2012</v>
      </c>
      <c r="F3845" s="31" t="s">
        <v>2015</v>
      </c>
      <c r="G3845" s="34" t="s">
        <v>2014</v>
      </c>
    </row>
    <row r="3846" spans="1:7" x14ac:dyDescent="0.25">
      <c r="A3846" s="31" t="s">
        <v>2011</v>
      </c>
      <c r="B3846" s="31" t="s">
        <v>4804</v>
      </c>
      <c r="C3846" s="31" t="s">
        <v>383</v>
      </c>
      <c r="D3846" s="31" t="s">
        <v>8244</v>
      </c>
      <c r="E3846" s="31" t="s">
        <v>2012</v>
      </c>
      <c r="F3846" s="31" t="s">
        <v>2015</v>
      </c>
      <c r="G3846" s="34" t="s">
        <v>2014</v>
      </c>
    </row>
    <row r="3847" spans="1:7" ht="15" customHeight="1" x14ac:dyDescent="0.25">
      <c r="A3847" s="31" t="s">
        <v>2011</v>
      </c>
      <c r="B3847" s="31" t="s">
        <v>4805</v>
      </c>
      <c r="C3847" s="31" t="s">
        <v>383</v>
      </c>
      <c r="D3847" s="31" t="s">
        <v>8245</v>
      </c>
      <c r="E3847" s="31" t="s">
        <v>2012</v>
      </c>
      <c r="F3847" s="31" t="s">
        <v>2015</v>
      </c>
      <c r="G3847" s="34" t="s">
        <v>2014</v>
      </c>
    </row>
    <row r="3848" spans="1:7" ht="15" customHeight="1" x14ac:dyDescent="0.25">
      <c r="A3848" s="31" t="s">
        <v>2011</v>
      </c>
      <c r="B3848" s="31" t="s">
        <v>4806</v>
      </c>
      <c r="C3848" s="31" t="s">
        <v>383</v>
      </c>
      <c r="D3848" s="31" t="s">
        <v>9225</v>
      </c>
      <c r="E3848" s="31" t="s">
        <v>2012</v>
      </c>
      <c r="F3848" s="31" t="s">
        <v>2016</v>
      </c>
      <c r="G3848" s="34" t="s">
        <v>2014</v>
      </c>
    </row>
    <row r="3849" spans="1:7" x14ac:dyDescent="0.25">
      <c r="A3849" s="31" t="s">
        <v>2011</v>
      </c>
      <c r="B3849" s="31" t="s">
        <v>4807</v>
      </c>
      <c r="C3849" s="31" t="s">
        <v>383</v>
      </c>
      <c r="D3849" s="31" t="s">
        <v>8246</v>
      </c>
      <c r="E3849" s="31" t="s">
        <v>2012</v>
      </c>
      <c r="F3849" s="31" t="s">
        <v>2015</v>
      </c>
      <c r="G3849" s="34" t="s">
        <v>2014</v>
      </c>
    </row>
    <row r="3850" spans="1:7" x14ac:dyDescent="0.25">
      <c r="A3850" s="31" t="s">
        <v>2011</v>
      </c>
      <c r="B3850" s="31" t="s">
        <v>4808</v>
      </c>
      <c r="C3850" s="31" t="s">
        <v>383</v>
      </c>
      <c r="D3850" s="31" t="s">
        <v>8247</v>
      </c>
      <c r="E3850" s="31" t="s">
        <v>2012</v>
      </c>
      <c r="F3850" s="31" t="s">
        <v>2015</v>
      </c>
      <c r="G3850" s="34" t="s">
        <v>2014</v>
      </c>
    </row>
    <row r="3851" spans="1:7" x14ac:dyDescent="0.25">
      <c r="A3851" s="31" t="s">
        <v>2011</v>
      </c>
      <c r="B3851" s="31" t="s">
        <v>4809</v>
      </c>
      <c r="C3851" s="31" t="s">
        <v>383</v>
      </c>
      <c r="D3851" s="31" t="s">
        <v>8248</v>
      </c>
      <c r="E3851" s="31" t="s">
        <v>2012</v>
      </c>
      <c r="F3851" s="31" t="s">
        <v>2015</v>
      </c>
      <c r="G3851" s="34" t="s">
        <v>2014</v>
      </c>
    </row>
    <row r="3852" spans="1:7" x14ac:dyDescent="0.25">
      <c r="A3852" s="31" t="s">
        <v>2011</v>
      </c>
      <c r="B3852" s="31" t="s">
        <v>4810</v>
      </c>
      <c r="C3852" s="31" t="s">
        <v>383</v>
      </c>
      <c r="D3852" s="31" t="s">
        <v>8249</v>
      </c>
      <c r="E3852" s="31" t="s">
        <v>2012</v>
      </c>
      <c r="F3852" s="31" t="s">
        <v>2015</v>
      </c>
      <c r="G3852" s="34" t="s">
        <v>2014</v>
      </c>
    </row>
    <row r="3853" spans="1:7" x14ac:dyDescent="0.25">
      <c r="A3853" s="31" t="s">
        <v>2011</v>
      </c>
      <c r="B3853" s="31" t="s">
        <v>4811</v>
      </c>
      <c r="C3853" s="31" t="s">
        <v>383</v>
      </c>
      <c r="D3853" s="31" t="s">
        <v>8250</v>
      </c>
      <c r="E3853" s="31" t="s">
        <v>2012</v>
      </c>
      <c r="F3853" s="31" t="s">
        <v>2015</v>
      </c>
      <c r="G3853" s="34" t="s">
        <v>2014</v>
      </c>
    </row>
    <row r="3854" spans="1:7" x14ac:dyDescent="0.25">
      <c r="A3854" s="31" t="s">
        <v>2011</v>
      </c>
      <c r="B3854" s="31" t="s">
        <v>4812</v>
      </c>
      <c r="C3854" s="31" t="s">
        <v>383</v>
      </c>
      <c r="D3854" s="31" t="s">
        <v>8251</v>
      </c>
      <c r="E3854" s="31" t="s">
        <v>2012</v>
      </c>
      <c r="F3854" s="31" t="s">
        <v>2015</v>
      </c>
      <c r="G3854" s="34" t="s">
        <v>2014</v>
      </c>
    </row>
    <row r="3855" spans="1:7" x14ac:dyDescent="0.25">
      <c r="A3855" s="31" t="s">
        <v>2011</v>
      </c>
      <c r="B3855" s="31" t="s">
        <v>4813</v>
      </c>
      <c r="C3855" s="31" t="s">
        <v>383</v>
      </c>
      <c r="D3855" s="31" t="s">
        <v>8252</v>
      </c>
      <c r="E3855" s="31" t="s">
        <v>2012</v>
      </c>
      <c r="F3855" s="31" t="s">
        <v>2015</v>
      </c>
      <c r="G3855" s="34" t="s">
        <v>2014</v>
      </c>
    </row>
    <row r="3856" spans="1:7" x14ac:dyDescent="0.25">
      <c r="A3856" s="31" t="s">
        <v>2011</v>
      </c>
      <c r="B3856" s="31" t="s">
        <v>4814</v>
      </c>
      <c r="C3856" s="31" t="s">
        <v>383</v>
      </c>
      <c r="D3856" s="31" t="s">
        <v>8253</v>
      </c>
      <c r="E3856" s="31" t="s">
        <v>2012</v>
      </c>
      <c r="F3856" s="31" t="s">
        <v>2015</v>
      </c>
      <c r="G3856" s="34" t="s">
        <v>2014</v>
      </c>
    </row>
    <row r="3857" spans="1:7" ht="15" customHeight="1" x14ac:dyDescent="0.25">
      <c r="A3857" s="31" t="s">
        <v>2011</v>
      </c>
      <c r="B3857" s="31" t="s">
        <v>4815</v>
      </c>
      <c r="C3857" s="31" t="s">
        <v>383</v>
      </c>
      <c r="D3857" s="31" t="s">
        <v>8254</v>
      </c>
      <c r="E3857" s="31" t="s">
        <v>2012</v>
      </c>
      <c r="F3857" s="31" t="s">
        <v>2015</v>
      </c>
      <c r="G3857" s="34" t="s">
        <v>2014</v>
      </c>
    </row>
    <row r="3858" spans="1:7" x14ac:dyDescent="0.25">
      <c r="A3858" s="31" t="s">
        <v>2011</v>
      </c>
      <c r="B3858" s="31" t="s">
        <v>4816</v>
      </c>
      <c r="C3858" s="31" t="s">
        <v>383</v>
      </c>
      <c r="D3858" s="31" t="s">
        <v>8255</v>
      </c>
      <c r="E3858" s="31" t="s">
        <v>2012</v>
      </c>
      <c r="F3858" s="31" t="s">
        <v>2015</v>
      </c>
      <c r="G3858" s="34" t="s">
        <v>2014</v>
      </c>
    </row>
    <row r="3859" spans="1:7" x14ac:dyDescent="0.25">
      <c r="A3859" s="31" t="s">
        <v>2011</v>
      </c>
      <c r="B3859" s="31" t="s">
        <v>4817</v>
      </c>
      <c r="C3859" s="31" t="s">
        <v>383</v>
      </c>
      <c r="D3859" s="31" t="s">
        <v>8256</v>
      </c>
      <c r="E3859" s="31" t="s">
        <v>2012</v>
      </c>
      <c r="F3859" s="31" t="s">
        <v>2015</v>
      </c>
      <c r="G3859" s="34" t="s">
        <v>2014</v>
      </c>
    </row>
    <row r="3860" spans="1:7" x14ac:dyDescent="0.25">
      <c r="A3860" s="31" t="s">
        <v>2011</v>
      </c>
      <c r="B3860" s="31" t="s">
        <v>4818</v>
      </c>
      <c r="C3860" s="31" t="s">
        <v>383</v>
      </c>
      <c r="D3860" s="31" t="s">
        <v>8257</v>
      </c>
      <c r="E3860" s="31" t="s">
        <v>2012</v>
      </c>
      <c r="F3860" s="31" t="s">
        <v>2015</v>
      </c>
      <c r="G3860" s="34" t="s">
        <v>2014</v>
      </c>
    </row>
    <row r="3861" spans="1:7" x14ac:dyDescent="0.25">
      <c r="A3861" s="31" t="s">
        <v>2011</v>
      </c>
      <c r="B3861" s="31" t="s">
        <v>4819</v>
      </c>
      <c r="C3861" s="31" t="s">
        <v>383</v>
      </c>
      <c r="D3861" s="31" t="s">
        <v>8258</v>
      </c>
      <c r="E3861" s="31" t="s">
        <v>2012</v>
      </c>
      <c r="F3861" s="31" t="s">
        <v>2015</v>
      </c>
      <c r="G3861" s="34" t="s">
        <v>2014</v>
      </c>
    </row>
    <row r="3862" spans="1:7" x14ac:dyDescent="0.25">
      <c r="A3862" s="31" t="s">
        <v>2011</v>
      </c>
      <c r="B3862" s="31" t="s">
        <v>4820</v>
      </c>
      <c r="C3862" s="31" t="s">
        <v>383</v>
      </c>
      <c r="D3862" s="31" t="s">
        <v>8259</v>
      </c>
      <c r="E3862" s="31" t="s">
        <v>2012</v>
      </c>
      <c r="F3862" s="31" t="s">
        <v>2015</v>
      </c>
      <c r="G3862" s="34" t="s">
        <v>2014</v>
      </c>
    </row>
    <row r="3863" spans="1:7" x14ac:dyDescent="0.25">
      <c r="A3863" s="31" t="s">
        <v>2011</v>
      </c>
      <c r="B3863" s="31" t="s">
        <v>4821</v>
      </c>
      <c r="C3863" s="31" t="s">
        <v>383</v>
      </c>
      <c r="D3863" s="31" t="s">
        <v>8260</v>
      </c>
      <c r="E3863" s="31" t="s">
        <v>2012</v>
      </c>
      <c r="F3863" s="31" t="s">
        <v>2015</v>
      </c>
      <c r="G3863" s="34" t="s">
        <v>2014</v>
      </c>
    </row>
    <row r="3864" spans="1:7" x14ac:dyDescent="0.25">
      <c r="A3864" s="31" t="s">
        <v>2011</v>
      </c>
      <c r="B3864" s="31" t="s">
        <v>4822</v>
      </c>
      <c r="C3864" s="31" t="s">
        <v>383</v>
      </c>
      <c r="D3864" s="31" t="s">
        <v>8261</v>
      </c>
      <c r="E3864" s="31" t="s">
        <v>2012</v>
      </c>
      <c r="F3864" s="31" t="s">
        <v>2015</v>
      </c>
      <c r="G3864" s="34" t="s">
        <v>2014</v>
      </c>
    </row>
    <row r="3865" spans="1:7" x14ac:dyDescent="0.25">
      <c r="A3865" s="31" t="s">
        <v>2011</v>
      </c>
      <c r="B3865" s="31" t="s">
        <v>4823</v>
      </c>
      <c r="C3865" s="31" t="s">
        <v>383</v>
      </c>
      <c r="D3865" s="31" t="s">
        <v>8262</v>
      </c>
      <c r="E3865" s="31" t="s">
        <v>2012</v>
      </c>
      <c r="F3865" s="31" t="s">
        <v>2015</v>
      </c>
      <c r="G3865" s="34" t="s">
        <v>2014</v>
      </c>
    </row>
    <row r="3866" spans="1:7" x14ac:dyDescent="0.25">
      <c r="A3866" s="31" t="s">
        <v>2011</v>
      </c>
      <c r="B3866" s="31" t="s">
        <v>4824</v>
      </c>
      <c r="C3866" s="31" t="s">
        <v>383</v>
      </c>
      <c r="D3866" s="31" t="s">
        <v>8263</v>
      </c>
      <c r="E3866" s="31" t="s">
        <v>2012</v>
      </c>
      <c r="F3866" s="31" t="s">
        <v>2015</v>
      </c>
      <c r="G3866" s="34" t="s">
        <v>2014</v>
      </c>
    </row>
    <row r="3867" spans="1:7" x14ac:dyDescent="0.25">
      <c r="A3867" s="31" t="s">
        <v>2011</v>
      </c>
      <c r="B3867" s="31" t="s">
        <v>4825</v>
      </c>
      <c r="C3867" s="31" t="s">
        <v>383</v>
      </c>
      <c r="D3867" s="31" t="s">
        <v>9226</v>
      </c>
      <c r="E3867" s="31" t="s">
        <v>2012</v>
      </c>
      <c r="F3867" s="31" t="s">
        <v>2015</v>
      </c>
      <c r="G3867" s="34" t="s">
        <v>2014</v>
      </c>
    </row>
    <row r="3868" spans="1:7" x14ac:dyDescent="0.25">
      <c r="A3868" s="31" t="s">
        <v>2011</v>
      </c>
      <c r="B3868" s="31" t="s">
        <v>4826</v>
      </c>
      <c r="C3868" s="31" t="s">
        <v>383</v>
      </c>
      <c r="D3868" s="31" t="s">
        <v>8264</v>
      </c>
      <c r="E3868" s="31" t="s">
        <v>2012</v>
      </c>
      <c r="F3868" s="31" t="s">
        <v>2015</v>
      </c>
      <c r="G3868" s="34" t="s">
        <v>2014</v>
      </c>
    </row>
    <row r="3869" spans="1:7" x14ac:dyDescent="0.25">
      <c r="A3869" s="31" t="s">
        <v>2011</v>
      </c>
      <c r="B3869" s="31" t="s">
        <v>4827</v>
      </c>
      <c r="C3869" s="31" t="s">
        <v>383</v>
      </c>
      <c r="D3869" s="31" t="s">
        <v>8265</v>
      </c>
      <c r="E3869" s="31" t="s">
        <v>2012</v>
      </c>
      <c r="F3869" s="31" t="s">
        <v>2015</v>
      </c>
      <c r="G3869" s="34" t="s">
        <v>2014</v>
      </c>
    </row>
    <row r="3870" spans="1:7" x14ac:dyDescent="0.25">
      <c r="A3870" s="31" t="s">
        <v>2011</v>
      </c>
      <c r="B3870" s="31" t="s">
        <v>4828</v>
      </c>
      <c r="C3870" s="31" t="s">
        <v>383</v>
      </c>
      <c r="D3870" s="31" t="s">
        <v>8266</v>
      </c>
      <c r="E3870" s="31" t="s">
        <v>2012</v>
      </c>
      <c r="F3870" s="31" t="s">
        <v>2015</v>
      </c>
      <c r="G3870" s="34" t="s">
        <v>2014</v>
      </c>
    </row>
    <row r="3871" spans="1:7" x14ac:dyDescent="0.25">
      <c r="A3871" s="31" t="s">
        <v>2011</v>
      </c>
      <c r="B3871" s="31" t="s">
        <v>4829</v>
      </c>
      <c r="C3871" s="31" t="s">
        <v>383</v>
      </c>
      <c r="D3871" s="31" t="s">
        <v>8267</v>
      </c>
      <c r="E3871" s="31" t="s">
        <v>2012</v>
      </c>
      <c r="F3871" s="31" t="s">
        <v>2015</v>
      </c>
      <c r="G3871" s="34" t="s">
        <v>2014</v>
      </c>
    </row>
    <row r="3872" spans="1:7" x14ac:dyDescent="0.25">
      <c r="A3872" s="31" t="s">
        <v>2011</v>
      </c>
      <c r="B3872" s="31" t="s">
        <v>4830</v>
      </c>
      <c r="C3872" s="31" t="s">
        <v>383</v>
      </c>
      <c r="D3872" s="31" t="s">
        <v>8268</v>
      </c>
      <c r="E3872" s="31" t="s">
        <v>2012</v>
      </c>
      <c r="F3872" s="31" t="s">
        <v>2015</v>
      </c>
      <c r="G3872" s="34" t="s">
        <v>2014</v>
      </c>
    </row>
    <row r="3873" spans="1:7" x14ac:dyDescent="0.25">
      <c r="A3873" s="31" t="s">
        <v>2011</v>
      </c>
      <c r="B3873" s="31" t="s">
        <v>4831</v>
      </c>
      <c r="C3873" s="31" t="s">
        <v>383</v>
      </c>
      <c r="D3873" s="31" t="s">
        <v>8269</v>
      </c>
      <c r="E3873" s="31" t="s">
        <v>2012</v>
      </c>
      <c r="F3873" s="31" t="s">
        <v>2015</v>
      </c>
      <c r="G3873" s="34" t="s">
        <v>2014</v>
      </c>
    </row>
    <row r="3874" spans="1:7" x14ac:dyDescent="0.25">
      <c r="A3874" s="31" t="s">
        <v>2011</v>
      </c>
      <c r="B3874" s="31" t="s">
        <v>4832</v>
      </c>
      <c r="C3874" s="31" t="s">
        <v>383</v>
      </c>
      <c r="D3874" s="31" t="s">
        <v>8270</v>
      </c>
      <c r="E3874" s="31" t="s">
        <v>2012</v>
      </c>
      <c r="F3874" s="31" t="s">
        <v>2015</v>
      </c>
      <c r="G3874" s="34" t="s">
        <v>2014</v>
      </c>
    </row>
    <row r="3875" spans="1:7" x14ac:dyDescent="0.25">
      <c r="A3875" s="31" t="s">
        <v>2011</v>
      </c>
      <c r="B3875" s="31" t="s">
        <v>4833</v>
      </c>
      <c r="C3875" s="31" t="s">
        <v>383</v>
      </c>
      <c r="D3875" s="31" t="s">
        <v>8271</v>
      </c>
      <c r="E3875" s="31" t="s">
        <v>2012</v>
      </c>
      <c r="F3875" s="31" t="s">
        <v>2015</v>
      </c>
      <c r="G3875" s="34" t="s">
        <v>2014</v>
      </c>
    </row>
    <row r="3876" spans="1:7" x14ac:dyDescent="0.25">
      <c r="A3876" s="31" t="s">
        <v>2011</v>
      </c>
      <c r="B3876" s="31" t="s">
        <v>4834</v>
      </c>
      <c r="C3876" s="31" t="s">
        <v>383</v>
      </c>
      <c r="D3876" s="31" t="s">
        <v>8272</v>
      </c>
      <c r="E3876" s="31" t="s">
        <v>2012</v>
      </c>
      <c r="F3876" s="31" t="s">
        <v>2015</v>
      </c>
      <c r="G3876" s="34" t="s">
        <v>2014</v>
      </c>
    </row>
    <row r="3877" spans="1:7" x14ac:dyDescent="0.25">
      <c r="A3877" s="31" t="s">
        <v>2011</v>
      </c>
      <c r="B3877" s="31" t="s">
        <v>4835</v>
      </c>
      <c r="C3877" s="31" t="s">
        <v>383</v>
      </c>
      <c r="D3877" s="31" t="s">
        <v>8273</v>
      </c>
      <c r="E3877" s="31" t="s">
        <v>2012</v>
      </c>
      <c r="F3877" s="31" t="s">
        <v>2015</v>
      </c>
      <c r="G3877" s="34" t="s">
        <v>2014</v>
      </c>
    </row>
    <row r="3878" spans="1:7" x14ac:dyDescent="0.25">
      <c r="A3878" s="31" t="s">
        <v>2011</v>
      </c>
      <c r="B3878" s="31" t="s">
        <v>4836</v>
      </c>
      <c r="C3878" s="31" t="s">
        <v>383</v>
      </c>
      <c r="D3878" s="31" t="s">
        <v>8274</v>
      </c>
      <c r="E3878" s="31" t="s">
        <v>2012</v>
      </c>
      <c r="F3878" s="31" t="s">
        <v>2015</v>
      </c>
      <c r="G3878" s="34" t="s">
        <v>2014</v>
      </c>
    </row>
    <row r="3879" spans="1:7" x14ac:dyDescent="0.25">
      <c r="A3879" s="31" t="s">
        <v>2011</v>
      </c>
      <c r="B3879" s="31" t="s">
        <v>4837</v>
      </c>
      <c r="C3879" s="31" t="s">
        <v>383</v>
      </c>
      <c r="D3879" s="31" t="s">
        <v>8275</v>
      </c>
      <c r="E3879" s="31" t="s">
        <v>2012</v>
      </c>
      <c r="F3879" s="31" t="s">
        <v>2015</v>
      </c>
      <c r="G3879" s="34" t="s">
        <v>2014</v>
      </c>
    </row>
    <row r="3880" spans="1:7" x14ac:dyDescent="0.25">
      <c r="A3880" s="31" t="s">
        <v>2011</v>
      </c>
      <c r="B3880" s="31" t="s">
        <v>4838</v>
      </c>
      <c r="C3880" s="31" t="s">
        <v>383</v>
      </c>
      <c r="D3880" s="31" t="s">
        <v>8276</v>
      </c>
      <c r="E3880" s="31" t="s">
        <v>2012</v>
      </c>
      <c r="F3880" s="31" t="s">
        <v>2015</v>
      </c>
      <c r="G3880" s="34" t="s">
        <v>2014</v>
      </c>
    </row>
    <row r="3881" spans="1:7" x14ac:dyDescent="0.25">
      <c r="A3881" s="31" t="s">
        <v>2011</v>
      </c>
      <c r="B3881" s="31" t="s">
        <v>4839</v>
      </c>
      <c r="C3881" s="31" t="s">
        <v>383</v>
      </c>
      <c r="D3881" s="31" t="s">
        <v>8277</v>
      </c>
      <c r="E3881" s="31" t="s">
        <v>2012</v>
      </c>
      <c r="F3881" s="31" t="s">
        <v>2015</v>
      </c>
      <c r="G3881" s="34" t="s">
        <v>2014</v>
      </c>
    </row>
    <row r="3882" spans="1:7" x14ac:dyDescent="0.25">
      <c r="A3882" s="31" t="s">
        <v>2011</v>
      </c>
      <c r="B3882" s="31" t="s">
        <v>4840</v>
      </c>
      <c r="C3882" s="31" t="s">
        <v>383</v>
      </c>
      <c r="D3882" s="31" t="s">
        <v>8278</v>
      </c>
      <c r="E3882" s="31" t="s">
        <v>2012</v>
      </c>
      <c r="F3882" s="31" t="s">
        <v>2015</v>
      </c>
      <c r="G3882" s="34" t="s">
        <v>2014</v>
      </c>
    </row>
    <row r="3883" spans="1:7" x14ac:dyDescent="0.25">
      <c r="A3883" s="31" t="s">
        <v>2011</v>
      </c>
      <c r="B3883" s="31" t="s">
        <v>4841</v>
      </c>
      <c r="C3883" s="31" t="s">
        <v>383</v>
      </c>
      <c r="D3883" s="31" t="s">
        <v>8279</v>
      </c>
      <c r="E3883" s="31" t="s">
        <v>2012</v>
      </c>
      <c r="F3883" s="31" t="s">
        <v>2015</v>
      </c>
      <c r="G3883" s="34" t="s">
        <v>2014</v>
      </c>
    </row>
    <row r="3884" spans="1:7" x14ac:dyDescent="0.25">
      <c r="A3884" s="31" t="s">
        <v>2011</v>
      </c>
      <c r="B3884" s="31" t="s">
        <v>4842</v>
      </c>
      <c r="C3884" s="31" t="s">
        <v>383</v>
      </c>
      <c r="D3884" s="31" t="s">
        <v>8280</v>
      </c>
      <c r="E3884" s="31" t="s">
        <v>2012</v>
      </c>
      <c r="F3884" s="31" t="s">
        <v>2015</v>
      </c>
      <c r="G3884" s="34" t="s">
        <v>2014</v>
      </c>
    </row>
    <row r="3885" spans="1:7" x14ac:dyDescent="0.25">
      <c r="A3885" s="31" t="s">
        <v>2011</v>
      </c>
      <c r="B3885" s="31" t="s">
        <v>4843</v>
      </c>
      <c r="C3885" s="31" t="s">
        <v>383</v>
      </c>
      <c r="D3885" s="31" t="s">
        <v>8281</v>
      </c>
      <c r="E3885" s="31" t="s">
        <v>2012</v>
      </c>
      <c r="F3885" s="31" t="s">
        <v>2015</v>
      </c>
      <c r="G3885" s="34" t="s">
        <v>2014</v>
      </c>
    </row>
    <row r="3886" spans="1:7" x14ac:dyDescent="0.25">
      <c r="A3886" s="31" t="s">
        <v>2011</v>
      </c>
      <c r="B3886" s="31" t="s">
        <v>4844</v>
      </c>
      <c r="C3886" s="31" t="s">
        <v>383</v>
      </c>
      <c r="D3886" s="31" t="s">
        <v>8282</v>
      </c>
      <c r="E3886" s="31" t="s">
        <v>2012</v>
      </c>
      <c r="F3886" s="31" t="s">
        <v>2015</v>
      </c>
      <c r="G3886" s="34" t="s">
        <v>2014</v>
      </c>
    </row>
    <row r="3887" spans="1:7" x14ac:dyDescent="0.25">
      <c r="A3887" s="31" t="s">
        <v>2011</v>
      </c>
      <c r="B3887" s="31" t="s">
        <v>4845</v>
      </c>
      <c r="C3887" s="31" t="s">
        <v>383</v>
      </c>
      <c r="D3887" s="31" t="s">
        <v>8283</v>
      </c>
      <c r="E3887" s="31" t="s">
        <v>2012</v>
      </c>
      <c r="F3887" s="31" t="s">
        <v>2015</v>
      </c>
      <c r="G3887" s="34" t="s">
        <v>2014</v>
      </c>
    </row>
    <row r="3888" spans="1:7" x14ac:dyDescent="0.25">
      <c r="A3888" s="31" t="s">
        <v>2011</v>
      </c>
      <c r="B3888" s="31" t="s">
        <v>4846</v>
      </c>
      <c r="C3888" s="31" t="s">
        <v>383</v>
      </c>
      <c r="D3888" s="31" t="s">
        <v>8284</v>
      </c>
      <c r="E3888" s="31" t="s">
        <v>2012</v>
      </c>
      <c r="F3888" s="31" t="s">
        <v>2015</v>
      </c>
      <c r="G3888" s="34" t="s">
        <v>2014</v>
      </c>
    </row>
    <row r="3889" spans="1:7" x14ac:dyDescent="0.25">
      <c r="A3889" s="31" t="s">
        <v>2011</v>
      </c>
      <c r="B3889" s="31" t="s">
        <v>4847</v>
      </c>
      <c r="C3889" s="31" t="s">
        <v>383</v>
      </c>
      <c r="D3889" s="31" t="s">
        <v>8285</v>
      </c>
      <c r="E3889" s="31" t="s">
        <v>2012</v>
      </c>
      <c r="F3889" s="31" t="s">
        <v>2015</v>
      </c>
      <c r="G3889" s="34" t="s">
        <v>2014</v>
      </c>
    </row>
    <row r="3890" spans="1:7" x14ac:dyDescent="0.25">
      <c r="A3890" s="31" t="s">
        <v>2011</v>
      </c>
      <c r="B3890" s="31" t="s">
        <v>4848</v>
      </c>
      <c r="C3890" s="31" t="s">
        <v>383</v>
      </c>
      <c r="D3890" s="31" t="s">
        <v>8286</v>
      </c>
      <c r="E3890" s="31" t="s">
        <v>2012</v>
      </c>
      <c r="F3890" s="31" t="s">
        <v>2015</v>
      </c>
      <c r="G3890" s="34" t="s">
        <v>2014</v>
      </c>
    </row>
    <row r="3891" spans="1:7" x14ac:dyDescent="0.25">
      <c r="A3891" s="31" t="s">
        <v>2011</v>
      </c>
      <c r="B3891" s="31" t="s">
        <v>4849</v>
      </c>
      <c r="C3891" s="31" t="s">
        <v>383</v>
      </c>
      <c r="D3891" s="31" t="s">
        <v>8287</v>
      </c>
      <c r="E3891" s="31" t="s">
        <v>2012</v>
      </c>
      <c r="F3891" s="31" t="s">
        <v>2015</v>
      </c>
      <c r="G3891" s="34" t="s">
        <v>2014</v>
      </c>
    </row>
    <row r="3892" spans="1:7" x14ac:dyDescent="0.25">
      <c r="A3892" s="31" t="s">
        <v>2011</v>
      </c>
      <c r="B3892" s="31" t="s">
        <v>4850</v>
      </c>
      <c r="C3892" s="31" t="s">
        <v>383</v>
      </c>
      <c r="D3892" s="31" t="s">
        <v>8288</v>
      </c>
      <c r="E3892" s="31" t="s">
        <v>2012</v>
      </c>
      <c r="F3892" s="31" t="s">
        <v>2015</v>
      </c>
      <c r="G3892" s="34" t="s">
        <v>2014</v>
      </c>
    </row>
    <row r="3893" spans="1:7" x14ac:dyDescent="0.25">
      <c r="A3893" s="31" t="s">
        <v>2011</v>
      </c>
      <c r="B3893" s="31" t="s">
        <v>4851</v>
      </c>
      <c r="C3893" s="31" t="s">
        <v>383</v>
      </c>
      <c r="D3893" s="31" t="s">
        <v>8289</v>
      </c>
      <c r="E3893" s="31" t="s">
        <v>2012</v>
      </c>
      <c r="F3893" s="31" t="s">
        <v>2015</v>
      </c>
      <c r="G3893" s="34" t="s">
        <v>2014</v>
      </c>
    </row>
    <row r="3894" spans="1:7" x14ac:dyDescent="0.25">
      <c r="A3894" s="31" t="s">
        <v>2011</v>
      </c>
      <c r="B3894" s="31" t="s">
        <v>4852</v>
      </c>
      <c r="C3894" s="31" t="s">
        <v>383</v>
      </c>
      <c r="D3894" s="31" t="s">
        <v>8290</v>
      </c>
      <c r="E3894" s="31" t="s">
        <v>2012</v>
      </c>
      <c r="F3894" s="31" t="s">
        <v>2015</v>
      </c>
      <c r="G3894" s="34" t="s">
        <v>2014</v>
      </c>
    </row>
    <row r="3895" spans="1:7" x14ac:dyDescent="0.25">
      <c r="A3895" s="31" t="s">
        <v>2011</v>
      </c>
      <c r="B3895" s="31" t="s">
        <v>4853</v>
      </c>
      <c r="C3895" s="31" t="s">
        <v>383</v>
      </c>
      <c r="D3895" s="31" t="s">
        <v>8291</v>
      </c>
      <c r="E3895" s="31" t="s">
        <v>2012</v>
      </c>
      <c r="F3895" s="31" t="s">
        <v>2015</v>
      </c>
      <c r="G3895" s="34" t="s">
        <v>2014</v>
      </c>
    </row>
    <row r="3896" spans="1:7" x14ac:dyDescent="0.25">
      <c r="A3896" s="31" t="s">
        <v>2011</v>
      </c>
      <c r="B3896" s="31" t="s">
        <v>4854</v>
      </c>
      <c r="C3896" s="31" t="s">
        <v>383</v>
      </c>
      <c r="D3896" s="31" t="s">
        <v>8292</v>
      </c>
      <c r="E3896" s="31" t="s">
        <v>2012</v>
      </c>
      <c r="F3896" s="31" t="s">
        <v>2015</v>
      </c>
      <c r="G3896" s="34" t="s">
        <v>2014</v>
      </c>
    </row>
    <row r="3897" spans="1:7" ht="15" customHeight="1" x14ac:dyDescent="0.25">
      <c r="A3897" s="31" t="s">
        <v>2011</v>
      </c>
      <c r="B3897" s="31" t="s">
        <v>4855</v>
      </c>
      <c r="C3897" s="31" t="s">
        <v>383</v>
      </c>
      <c r="D3897" s="31" t="s">
        <v>8293</v>
      </c>
      <c r="E3897" s="31" t="s">
        <v>2012</v>
      </c>
      <c r="F3897" s="31" t="s">
        <v>2015</v>
      </c>
      <c r="G3897" s="34" t="s">
        <v>2014</v>
      </c>
    </row>
    <row r="3898" spans="1:7" x14ac:dyDescent="0.25">
      <c r="A3898" s="31" t="s">
        <v>2011</v>
      </c>
      <c r="B3898" s="31" t="s">
        <v>4856</v>
      </c>
      <c r="C3898" s="31" t="s">
        <v>383</v>
      </c>
      <c r="D3898" s="31" t="s">
        <v>8294</v>
      </c>
      <c r="E3898" s="31" t="s">
        <v>2012</v>
      </c>
      <c r="F3898" s="31" t="s">
        <v>2015</v>
      </c>
      <c r="G3898" s="34" t="s">
        <v>2014</v>
      </c>
    </row>
    <row r="3899" spans="1:7" x14ac:dyDescent="0.25">
      <c r="A3899" s="31" t="s">
        <v>2011</v>
      </c>
      <c r="B3899" s="31" t="s">
        <v>4857</v>
      </c>
      <c r="C3899" s="31" t="s">
        <v>383</v>
      </c>
      <c r="D3899" s="31" t="s">
        <v>8295</v>
      </c>
      <c r="E3899" s="31" t="s">
        <v>2012</v>
      </c>
      <c r="F3899" s="31" t="s">
        <v>2015</v>
      </c>
      <c r="G3899" s="34" t="s">
        <v>2014</v>
      </c>
    </row>
    <row r="3900" spans="1:7" x14ac:dyDescent="0.25">
      <c r="A3900" s="31" t="s">
        <v>2011</v>
      </c>
      <c r="B3900" s="31" t="s">
        <v>4858</v>
      </c>
      <c r="C3900" s="31" t="s">
        <v>383</v>
      </c>
      <c r="D3900" s="31" t="s">
        <v>8296</v>
      </c>
      <c r="E3900" s="31" t="s">
        <v>2012</v>
      </c>
      <c r="F3900" s="31" t="s">
        <v>2015</v>
      </c>
      <c r="G3900" s="34" t="s">
        <v>2014</v>
      </c>
    </row>
    <row r="3901" spans="1:7" x14ac:dyDescent="0.25">
      <c r="A3901" s="31" t="s">
        <v>2011</v>
      </c>
      <c r="B3901" s="31" t="s">
        <v>4859</v>
      </c>
      <c r="C3901" s="31" t="s">
        <v>383</v>
      </c>
      <c r="D3901" s="31" t="s">
        <v>8297</v>
      </c>
      <c r="E3901" s="31" t="s">
        <v>2012</v>
      </c>
      <c r="F3901" s="31" t="s">
        <v>2015</v>
      </c>
      <c r="G3901" s="34" t="s">
        <v>2014</v>
      </c>
    </row>
    <row r="3902" spans="1:7" x14ac:dyDescent="0.25">
      <c r="A3902" s="31" t="s">
        <v>2011</v>
      </c>
      <c r="B3902" s="31" t="s">
        <v>4860</v>
      </c>
      <c r="C3902" s="31" t="s">
        <v>383</v>
      </c>
      <c r="D3902" s="31" t="s">
        <v>8298</v>
      </c>
      <c r="E3902" s="31" t="s">
        <v>2012</v>
      </c>
      <c r="F3902" s="31" t="s">
        <v>2015</v>
      </c>
      <c r="G3902" s="34" t="s">
        <v>2014</v>
      </c>
    </row>
    <row r="3903" spans="1:7" x14ac:dyDescent="0.25">
      <c r="A3903" s="31" t="s">
        <v>2011</v>
      </c>
      <c r="B3903" s="31" t="s">
        <v>4861</v>
      </c>
      <c r="C3903" s="31" t="s">
        <v>383</v>
      </c>
      <c r="D3903" s="31" t="s">
        <v>8299</v>
      </c>
      <c r="E3903" s="31" t="s">
        <v>2012</v>
      </c>
      <c r="F3903" s="31" t="s">
        <v>2015</v>
      </c>
      <c r="G3903" s="34" t="s">
        <v>2014</v>
      </c>
    </row>
    <row r="3904" spans="1:7" x14ac:dyDescent="0.25">
      <c r="A3904" s="31" t="s">
        <v>2011</v>
      </c>
      <c r="B3904" s="31" t="s">
        <v>4862</v>
      </c>
      <c r="C3904" s="31" t="s">
        <v>383</v>
      </c>
      <c r="D3904" s="31" t="s">
        <v>8300</v>
      </c>
      <c r="E3904" s="31" t="s">
        <v>2012</v>
      </c>
      <c r="F3904" s="31" t="s">
        <v>2015</v>
      </c>
      <c r="G3904" s="34" t="s">
        <v>2014</v>
      </c>
    </row>
    <row r="3905" spans="1:7" x14ac:dyDescent="0.25">
      <c r="A3905" s="31" t="s">
        <v>2011</v>
      </c>
      <c r="B3905" s="31" t="s">
        <v>4863</v>
      </c>
      <c r="C3905" s="31" t="s">
        <v>383</v>
      </c>
      <c r="D3905" s="31" t="s">
        <v>8301</v>
      </c>
      <c r="E3905" s="31" t="s">
        <v>2012</v>
      </c>
      <c r="F3905" s="31" t="s">
        <v>2015</v>
      </c>
      <c r="G3905" s="34" t="s">
        <v>2014</v>
      </c>
    </row>
    <row r="3906" spans="1:7" x14ac:dyDescent="0.25">
      <c r="A3906" s="31" t="s">
        <v>2011</v>
      </c>
      <c r="B3906" s="31" t="s">
        <v>4864</v>
      </c>
      <c r="C3906" s="31" t="s">
        <v>383</v>
      </c>
      <c r="D3906" s="31" t="s">
        <v>8302</v>
      </c>
      <c r="E3906" s="31" t="s">
        <v>2012</v>
      </c>
      <c r="F3906" s="31" t="s">
        <v>2015</v>
      </c>
      <c r="G3906" s="34" t="s">
        <v>2014</v>
      </c>
    </row>
    <row r="3907" spans="1:7" x14ac:dyDescent="0.25">
      <c r="A3907" s="31" t="s">
        <v>2011</v>
      </c>
      <c r="B3907" s="31" t="s">
        <v>4865</v>
      </c>
      <c r="C3907" s="31" t="s">
        <v>383</v>
      </c>
      <c r="D3907" s="31" t="s">
        <v>8303</v>
      </c>
      <c r="E3907" s="31" t="s">
        <v>2012</v>
      </c>
      <c r="F3907" s="31" t="s">
        <v>2015</v>
      </c>
      <c r="G3907" s="34" t="s">
        <v>2014</v>
      </c>
    </row>
    <row r="3908" spans="1:7" x14ac:dyDescent="0.25">
      <c r="A3908" s="31" t="s">
        <v>2011</v>
      </c>
      <c r="B3908" s="31" t="s">
        <v>4866</v>
      </c>
      <c r="C3908" s="31" t="s">
        <v>383</v>
      </c>
      <c r="D3908" s="31" t="s">
        <v>8304</v>
      </c>
      <c r="E3908" s="31" t="s">
        <v>2012</v>
      </c>
      <c r="F3908" s="31" t="s">
        <v>2015</v>
      </c>
      <c r="G3908" s="34" t="s">
        <v>2014</v>
      </c>
    </row>
    <row r="3909" spans="1:7" x14ac:dyDescent="0.25">
      <c r="A3909" s="31" t="s">
        <v>2011</v>
      </c>
      <c r="B3909" s="31" t="s">
        <v>4867</v>
      </c>
      <c r="C3909" s="31" t="s">
        <v>383</v>
      </c>
      <c r="D3909" s="31" t="s">
        <v>8305</v>
      </c>
      <c r="E3909" s="31" t="s">
        <v>2012</v>
      </c>
      <c r="F3909" s="31" t="s">
        <v>2015</v>
      </c>
      <c r="G3909" s="34" t="s">
        <v>2014</v>
      </c>
    </row>
    <row r="3910" spans="1:7" x14ac:dyDescent="0.25">
      <c r="A3910" s="31" t="s">
        <v>2011</v>
      </c>
      <c r="B3910" s="31" t="s">
        <v>4868</v>
      </c>
      <c r="C3910" s="31" t="s">
        <v>383</v>
      </c>
      <c r="D3910" s="31" t="s">
        <v>8306</v>
      </c>
      <c r="E3910" s="31" t="s">
        <v>2012</v>
      </c>
      <c r="F3910" s="31" t="s">
        <v>2015</v>
      </c>
      <c r="G3910" s="34" t="s">
        <v>2014</v>
      </c>
    </row>
    <row r="3911" spans="1:7" x14ac:dyDescent="0.25">
      <c r="A3911" s="31" t="s">
        <v>2011</v>
      </c>
      <c r="B3911" s="31" t="s">
        <v>4869</v>
      </c>
      <c r="C3911" s="31" t="s">
        <v>383</v>
      </c>
      <c r="D3911" s="31" t="s">
        <v>8307</v>
      </c>
      <c r="E3911" s="31" t="s">
        <v>2012</v>
      </c>
      <c r="F3911" s="31" t="s">
        <v>2015</v>
      </c>
      <c r="G3911" s="34" t="s">
        <v>2014</v>
      </c>
    </row>
    <row r="3912" spans="1:7" x14ac:dyDescent="0.25">
      <c r="A3912" s="31" t="s">
        <v>2011</v>
      </c>
      <c r="B3912" s="31" t="s">
        <v>4870</v>
      </c>
      <c r="C3912" s="31" t="s">
        <v>383</v>
      </c>
      <c r="D3912" s="31" t="s">
        <v>8308</v>
      </c>
      <c r="E3912" s="31" t="s">
        <v>2012</v>
      </c>
      <c r="F3912" s="31" t="s">
        <v>2015</v>
      </c>
      <c r="G3912" s="34" t="s">
        <v>2014</v>
      </c>
    </row>
    <row r="3913" spans="1:7" x14ac:dyDescent="0.25">
      <c r="A3913" s="31" t="s">
        <v>2011</v>
      </c>
      <c r="B3913" s="31" t="s">
        <v>4871</v>
      </c>
      <c r="C3913" s="31" t="s">
        <v>383</v>
      </c>
      <c r="D3913" s="31" t="s">
        <v>8309</v>
      </c>
      <c r="E3913" s="31" t="s">
        <v>2012</v>
      </c>
      <c r="F3913" s="31" t="s">
        <v>2015</v>
      </c>
      <c r="G3913" s="34" t="s">
        <v>2014</v>
      </c>
    </row>
    <row r="3914" spans="1:7" x14ac:dyDescent="0.25">
      <c r="A3914" s="31" t="s">
        <v>2011</v>
      </c>
      <c r="B3914" s="31" t="s">
        <v>4872</v>
      </c>
      <c r="C3914" s="31" t="s">
        <v>383</v>
      </c>
      <c r="D3914" s="31" t="s">
        <v>8310</v>
      </c>
      <c r="E3914" s="31" t="s">
        <v>2012</v>
      </c>
      <c r="F3914" s="31" t="s">
        <v>2015</v>
      </c>
      <c r="G3914" s="34" t="s">
        <v>2014</v>
      </c>
    </row>
    <row r="3915" spans="1:7" x14ac:dyDescent="0.25">
      <c r="A3915" s="31" t="s">
        <v>2011</v>
      </c>
      <c r="B3915" s="31" t="s">
        <v>4873</v>
      </c>
      <c r="C3915" s="31" t="s">
        <v>383</v>
      </c>
      <c r="D3915" s="31" t="s">
        <v>8311</v>
      </c>
      <c r="E3915" s="31" t="s">
        <v>2012</v>
      </c>
      <c r="F3915" s="31" t="s">
        <v>2015</v>
      </c>
      <c r="G3915" s="34" t="s">
        <v>2014</v>
      </c>
    </row>
    <row r="3916" spans="1:7" x14ac:dyDescent="0.25">
      <c r="A3916" s="31" t="s">
        <v>2011</v>
      </c>
      <c r="B3916" s="31" t="s">
        <v>4874</v>
      </c>
      <c r="C3916" s="31" t="s">
        <v>383</v>
      </c>
      <c r="D3916" s="31" t="s">
        <v>8312</v>
      </c>
      <c r="E3916" s="31" t="s">
        <v>2012</v>
      </c>
      <c r="F3916" s="31" t="s">
        <v>2015</v>
      </c>
      <c r="G3916" s="34" t="s">
        <v>2014</v>
      </c>
    </row>
    <row r="3917" spans="1:7" x14ac:dyDescent="0.25">
      <c r="A3917" s="31" t="s">
        <v>2011</v>
      </c>
      <c r="B3917" s="31" t="s">
        <v>4875</v>
      </c>
      <c r="C3917" s="31" t="s">
        <v>383</v>
      </c>
      <c r="D3917" s="31" t="s">
        <v>8313</v>
      </c>
      <c r="E3917" s="31" t="s">
        <v>2012</v>
      </c>
      <c r="F3917" s="31" t="s">
        <v>2015</v>
      </c>
      <c r="G3917" s="34" t="s">
        <v>2014</v>
      </c>
    </row>
    <row r="3918" spans="1:7" x14ac:dyDescent="0.25">
      <c r="A3918" s="31" t="s">
        <v>2011</v>
      </c>
      <c r="B3918" s="31" t="s">
        <v>4876</v>
      </c>
      <c r="C3918" s="31" t="s">
        <v>383</v>
      </c>
      <c r="D3918" s="31" t="s">
        <v>8314</v>
      </c>
      <c r="E3918" s="31" t="s">
        <v>2012</v>
      </c>
      <c r="F3918" s="31" t="s">
        <v>2015</v>
      </c>
      <c r="G3918" s="34" t="s">
        <v>2014</v>
      </c>
    </row>
    <row r="3919" spans="1:7" x14ac:dyDescent="0.25">
      <c r="A3919" s="31" t="s">
        <v>2011</v>
      </c>
      <c r="B3919" s="31" t="s">
        <v>4877</v>
      </c>
      <c r="C3919" s="31" t="s">
        <v>383</v>
      </c>
      <c r="D3919" s="31" t="s">
        <v>8315</v>
      </c>
      <c r="E3919" s="31" t="s">
        <v>2012</v>
      </c>
      <c r="F3919" s="31" t="s">
        <v>2015</v>
      </c>
      <c r="G3919" s="34" t="s">
        <v>2014</v>
      </c>
    </row>
    <row r="3920" spans="1:7" x14ac:dyDescent="0.25">
      <c r="A3920" s="31" t="s">
        <v>2011</v>
      </c>
      <c r="B3920" s="31" t="s">
        <v>4878</v>
      </c>
      <c r="C3920" s="31" t="s">
        <v>383</v>
      </c>
      <c r="D3920" s="31" t="s">
        <v>8316</v>
      </c>
      <c r="E3920" s="31" t="s">
        <v>2012</v>
      </c>
      <c r="F3920" s="31" t="s">
        <v>2015</v>
      </c>
      <c r="G3920" s="34" t="s">
        <v>2014</v>
      </c>
    </row>
    <row r="3921" spans="1:7" x14ac:dyDescent="0.25">
      <c r="A3921" s="31" t="s">
        <v>2011</v>
      </c>
      <c r="B3921" s="31" t="s">
        <v>4879</v>
      </c>
      <c r="C3921" s="31" t="s">
        <v>383</v>
      </c>
      <c r="D3921" s="31" t="s">
        <v>8317</v>
      </c>
      <c r="E3921" s="31" t="s">
        <v>2012</v>
      </c>
      <c r="F3921" s="31" t="s">
        <v>2015</v>
      </c>
      <c r="G3921" s="34" t="s">
        <v>2014</v>
      </c>
    </row>
    <row r="3922" spans="1:7" x14ac:dyDescent="0.25">
      <c r="A3922" s="31" t="s">
        <v>2011</v>
      </c>
      <c r="B3922" s="31" t="s">
        <v>4880</v>
      </c>
      <c r="C3922" s="31" t="s">
        <v>383</v>
      </c>
      <c r="D3922" s="31" t="s">
        <v>8318</v>
      </c>
      <c r="E3922" s="31" t="s">
        <v>2012</v>
      </c>
      <c r="F3922" s="31" t="s">
        <v>2015</v>
      </c>
      <c r="G3922" s="34" t="s">
        <v>2014</v>
      </c>
    </row>
    <row r="3923" spans="1:7" x14ac:dyDescent="0.25">
      <c r="A3923" s="31" t="s">
        <v>2011</v>
      </c>
      <c r="B3923" s="31" t="s">
        <v>4881</v>
      </c>
      <c r="C3923" s="31" t="s">
        <v>383</v>
      </c>
      <c r="D3923" s="31" t="s">
        <v>8319</v>
      </c>
      <c r="E3923" s="31" t="s">
        <v>2012</v>
      </c>
      <c r="F3923" s="31" t="s">
        <v>2015</v>
      </c>
      <c r="G3923" s="34" t="s">
        <v>2014</v>
      </c>
    </row>
    <row r="3924" spans="1:7" x14ac:dyDescent="0.25">
      <c r="A3924" s="31" t="s">
        <v>2011</v>
      </c>
      <c r="B3924" s="31" t="s">
        <v>4882</v>
      </c>
      <c r="C3924" s="31" t="s">
        <v>383</v>
      </c>
      <c r="D3924" s="31" t="s">
        <v>8320</v>
      </c>
      <c r="E3924" s="31" t="s">
        <v>2012</v>
      </c>
      <c r="F3924" s="31" t="s">
        <v>2015</v>
      </c>
      <c r="G3924" s="34" t="s">
        <v>2014</v>
      </c>
    </row>
    <row r="3925" spans="1:7" x14ac:dyDescent="0.25">
      <c r="A3925" s="31" t="s">
        <v>2011</v>
      </c>
      <c r="B3925" s="31" t="s">
        <v>4883</v>
      </c>
      <c r="C3925" s="31" t="s">
        <v>383</v>
      </c>
      <c r="D3925" s="31" t="s">
        <v>8321</v>
      </c>
      <c r="E3925" s="31" t="s">
        <v>2012</v>
      </c>
      <c r="F3925" s="31" t="s">
        <v>2015</v>
      </c>
      <c r="G3925" s="34" t="s">
        <v>2014</v>
      </c>
    </row>
    <row r="3926" spans="1:7" x14ac:dyDescent="0.25">
      <c r="A3926" s="31" t="s">
        <v>2011</v>
      </c>
      <c r="B3926" s="31" t="s">
        <v>4884</v>
      </c>
      <c r="C3926" s="31" t="s">
        <v>383</v>
      </c>
      <c r="D3926" s="31" t="s">
        <v>8322</v>
      </c>
      <c r="E3926" s="31" t="s">
        <v>2012</v>
      </c>
      <c r="F3926" s="31" t="s">
        <v>2015</v>
      </c>
      <c r="G3926" s="34" t="s">
        <v>2014</v>
      </c>
    </row>
    <row r="3927" spans="1:7" x14ac:dyDescent="0.25">
      <c r="A3927" s="31" t="s">
        <v>2011</v>
      </c>
      <c r="B3927" s="31" t="s">
        <v>4885</v>
      </c>
      <c r="C3927" s="31" t="s">
        <v>383</v>
      </c>
      <c r="D3927" s="31" t="s">
        <v>8323</v>
      </c>
      <c r="E3927" s="31" t="s">
        <v>2012</v>
      </c>
      <c r="F3927" s="31" t="s">
        <v>2015</v>
      </c>
      <c r="G3927" s="34" t="s">
        <v>2014</v>
      </c>
    </row>
    <row r="3928" spans="1:7" x14ac:dyDescent="0.25">
      <c r="A3928" s="31" t="s">
        <v>2011</v>
      </c>
      <c r="B3928" s="31" t="s">
        <v>4886</v>
      </c>
      <c r="C3928" s="31" t="s">
        <v>383</v>
      </c>
      <c r="D3928" s="31" t="s">
        <v>8324</v>
      </c>
      <c r="E3928" s="31" t="s">
        <v>2012</v>
      </c>
      <c r="F3928" s="31" t="s">
        <v>2015</v>
      </c>
      <c r="G3928" s="34" t="s">
        <v>2014</v>
      </c>
    </row>
    <row r="3929" spans="1:7" x14ac:dyDescent="0.25">
      <c r="A3929" s="31" t="s">
        <v>2011</v>
      </c>
      <c r="B3929" s="31" t="s">
        <v>4887</v>
      </c>
      <c r="C3929" s="31" t="s">
        <v>383</v>
      </c>
      <c r="D3929" s="31" t="s">
        <v>8325</v>
      </c>
      <c r="E3929" s="31" t="s">
        <v>2012</v>
      </c>
      <c r="F3929" s="31" t="s">
        <v>2015</v>
      </c>
      <c r="G3929" s="34" t="s">
        <v>2014</v>
      </c>
    </row>
    <row r="3930" spans="1:7" x14ac:dyDescent="0.25">
      <c r="A3930" s="31" t="s">
        <v>2011</v>
      </c>
      <c r="B3930" s="31" t="s">
        <v>4888</v>
      </c>
      <c r="C3930" s="31" t="s">
        <v>383</v>
      </c>
      <c r="D3930" s="31" t="s">
        <v>8326</v>
      </c>
      <c r="E3930" s="31" t="s">
        <v>2012</v>
      </c>
      <c r="F3930" s="31" t="s">
        <v>2015</v>
      </c>
      <c r="G3930" s="34" t="s">
        <v>2014</v>
      </c>
    </row>
    <row r="3931" spans="1:7" x14ac:dyDescent="0.25">
      <c r="A3931" s="31" t="s">
        <v>2011</v>
      </c>
      <c r="B3931" s="31" t="s">
        <v>4889</v>
      </c>
      <c r="C3931" s="31" t="s">
        <v>383</v>
      </c>
      <c r="D3931" s="31" t="s">
        <v>8327</v>
      </c>
      <c r="E3931" s="31" t="s">
        <v>2012</v>
      </c>
      <c r="F3931" s="31" t="s">
        <v>2015</v>
      </c>
      <c r="G3931" s="34" t="s">
        <v>2014</v>
      </c>
    </row>
    <row r="3932" spans="1:7" x14ac:dyDescent="0.25">
      <c r="A3932" s="31" t="s">
        <v>2011</v>
      </c>
      <c r="B3932" s="31" t="s">
        <v>4890</v>
      </c>
      <c r="C3932" s="31" t="s">
        <v>383</v>
      </c>
      <c r="D3932" s="31" t="s">
        <v>8328</v>
      </c>
      <c r="E3932" s="31" t="s">
        <v>2012</v>
      </c>
      <c r="F3932" s="31" t="s">
        <v>2013</v>
      </c>
    </row>
    <row r="3933" spans="1:7" x14ac:dyDescent="0.25">
      <c r="A3933" s="31" t="s">
        <v>2011</v>
      </c>
      <c r="B3933" s="31" t="s">
        <v>1668</v>
      </c>
      <c r="C3933" s="31" t="s">
        <v>383</v>
      </c>
      <c r="D3933" s="31" t="s">
        <v>9042</v>
      </c>
      <c r="E3933" s="31" t="s">
        <v>2012</v>
      </c>
      <c r="F3933" s="31" t="s">
        <v>2018</v>
      </c>
    </row>
    <row r="3934" spans="1:7" x14ac:dyDescent="0.25">
      <c r="A3934" s="31" t="s">
        <v>2011</v>
      </c>
      <c r="B3934" s="31" t="s">
        <v>4891</v>
      </c>
      <c r="C3934" s="31" t="s">
        <v>383</v>
      </c>
      <c r="D3934" s="31" t="s">
        <v>8329</v>
      </c>
      <c r="E3934" s="31" t="s">
        <v>2012</v>
      </c>
      <c r="F3934" s="31" t="s">
        <v>2013</v>
      </c>
      <c r="G3934" s="34" t="s">
        <v>768</v>
      </c>
    </row>
    <row r="3935" spans="1:7" x14ac:dyDescent="0.25">
      <c r="A3935" s="31" t="s">
        <v>2011</v>
      </c>
      <c r="B3935" s="31" t="s">
        <v>4892</v>
      </c>
      <c r="C3935" s="31" t="s">
        <v>383</v>
      </c>
      <c r="D3935" s="31" t="s">
        <v>8330</v>
      </c>
      <c r="E3935" s="31" t="s">
        <v>2012</v>
      </c>
      <c r="F3935" s="31" t="s">
        <v>2013</v>
      </c>
    </row>
    <row r="3936" spans="1:7" x14ac:dyDescent="0.25">
      <c r="A3936" s="31" t="s">
        <v>2011</v>
      </c>
      <c r="B3936" s="31" t="s">
        <v>4893</v>
      </c>
      <c r="C3936" s="31" t="s">
        <v>383</v>
      </c>
      <c r="D3936" s="31" t="s">
        <v>8331</v>
      </c>
      <c r="E3936" s="31" t="s">
        <v>2012</v>
      </c>
      <c r="F3936" s="31" t="s">
        <v>2013</v>
      </c>
      <c r="G3936" s="34" t="s">
        <v>9864</v>
      </c>
    </row>
    <row r="3937" spans="1:7" x14ac:dyDescent="0.25">
      <c r="A3937" s="31" t="s">
        <v>2011</v>
      </c>
      <c r="B3937" s="31" t="s">
        <v>4894</v>
      </c>
      <c r="C3937" s="31" t="s">
        <v>383</v>
      </c>
      <c r="D3937" s="31" t="s">
        <v>9227</v>
      </c>
      <c r="E3937" s="31" t="s">
        <v>2012</v>
      </c>
      <c r="F3937" s="31" t="s">
        <v>2017</v>
      </c>
      <c r="G3937" s="34" t="s">
        <v>2014</v>
      </c>
    </row>
    <row r="3938" spans="1:7" x14ac:dyDescent="0.25">
      <c r="A3938" s="31" t="s">
        <v>2011</v>
      </c>
      <c r="B3938" s="31" t="s">
        <v>4895</v>
      </c>
      <c r="C3938" s="31" t="s">
        <v>383</v>
      </c>
      <c r="D3938" s="31" t="s">
        <v>8332</v>
      </c>
      <c r="E3938" s="31" t="s">
        <v>2012</v>
      </c>
      <c r="F3938" s="31" t="s">
        <v>2013</v>
      </c>
    </row>
    <row r="3939" spans="1:7" x14ac:dyDescent="0.25">
      <c r="A3939" s="31" t="s">
        <v>2011</v>
      </c>
      <c r="B3939" s="31" t="s">
        <v>4896</v>
      </c>
      <c r="C3939" s="31" t="s">
        <v>383</v>
      </c>
      <c r="D3939" s="31" t="s">
        <v>8333</v>
      </c>
      <c r="E3939" s="31" t="s">
        <v>2012</v>
      </c>
      <c r="F3939" s="31" t="s">
        <v>2013</v>
      </c>
      <c r="G3939" s="34" t="s">
        <v>655</v>
      </c>
    </row>
    <row r="3940" spans="1:7" x14ac:dyDescent="0.25">
      <c r="A3940" s="31" t="s">
        <v>2011</v>
      </c>
      <c r="B3940" s="31" t="s">
        <v>4897</v>
      </c>
      <c r="C3940" s="31" t="s">
        <v>383</v>
      </c>
      <c r="D3940" s="31" t="s">
        <v>8334</v>
      </c>
      <c r="E3940" s="31" t="s">
        <v>2012</v>
      </c>
      <c r="F3940" s="31" t="s">
        <v>2018</v>
      </c>
    </row>
    <row r="3941" spans="1:7" ht="15" customHeight="1" x14ac:dyDescent="0.25">
      <c r="A3941" s="31" t="s">
        <v>2011</v>
      </c>
      <c r="B3941" s="31" t="s">
        <v>1717</v>
      </c>
      <c r="C3941" s="31" t="s">
        <v>383</v>
      </c>
      <c r="D3941" s="31" t="s">
        <v>8335</v>
      </c>
      <c r="E3941" s="31" t="s">
        <v>2012</v>
      </c>
      <c r="F3941" s="31" t="s">
        <v>2013</v>
      </c>
      <c r="G3941" s="34" t="s">
        <v>9865</v>
      </c>
    </row>
    <row r="3942" spans="1:7" x14ac:dyDescent="0.25">
      <c r="A3942" s="31" t="s">
        <v>2011</v>
      </c>
      <c r="B3942" s="31" t="s">
        <v>4898</v>
      </c>
      <c r="C3942" s="31" t="s">
        <v>383</v>
      </c>
      <c r="D3942" s="31" t="s">
        <v>8336</v>
      </c>
      <c r="E3942" s="31" t="s">
        <v>2012</v>
      </c>
      <c r="F3942" s="31" t="s">
        <v>2013</v>
      </c>
      <c r="G3942" s="34" t="s">
        <v>634</v>
      </c>
    </row>
    <row r="3943" spans="1:7" x14ac:dyDescent="0.25">
      <c r="A3943" s="31" t="s">
        <v>2011</v>
      </c>
      <c r="B3943" s="31" t="s">
        <v>565</v>
      </c>
      <c r="C3943" s="31" t="s">
        <v>383</v>
      </c>
      <c r="D3943" s="31" t="s">
        <v>1669</v>
      </c>
      <c r="E3943" s="31" t="s">
        <v>2012</v>
      </c>
      <c r="F3943" s="31" t="s">
        <v>2018</v>
      </c>
    </row>
    <row r="3944" spans="1:7" ht="15" customHeight="1" x14ac:dyDescent="0.25">
      <c r="A3944" s="31" t="s">
        <v>2011</v>
      </c>
      <c r="B3944" s="31" t="s">
        <v>4899</v>
      </c>
      <c r="C3944" s="31" t="s">
        <v>383</v>
      </c>
      <c r="D3944" s="31" t="s">
        <v>8337</v>
      </c>
      <c r="E3944" s="31" t="s">
        <v>2012</v>
      </c>
      <c r="F3944" s="31" t="s">
        <v>2013</v>
      </c>
    </row>
    <row r="3945" spans="1:7" x14ac:dyDescent="0.25">
      <c r="A3945" s="31" t="s">
        <v>2011</v>
      </c>
      <c r="B3945" s="31" t="s">
        <v>1722</v>
      </c>
      <c r="C3945" s="31" t="s">
        <v>383</v>
      </c>
      <c r="D3945" s="31" t="s">
        <v>8338</v>
      </c>
      <c r="E3945" s="31" t="s">
        <v>2012</v>
      </c>
      <c r="F3945" s="31" t="s">
        <v>2013</v>
      </c>
      <c r="G3945" s="34" t="s">
        <v>4900</v>
      </c>
    </row>
    <row r="3946" spans="1:7" x14ac:dyDescent="0.25">
      <c r="A3946" s="31" t="s">
        <v>2011</v>
      </c>
      <c r="B3946" s="31" t="s">
        <v>723</v>
      </c>
      <c r="C3946" s="31" t="s">
        <v>383</v>
      </c>
      <c r="D3946" s="31" t="s">
        <v>8339</v>
      </c>
      <c r="E3946" s="31" t="s">
        <v>2012</v>
      </c>
      <c r="F3946" s="31" t="s">
        <v>2018</v>
      </c>
    </row>
    <row r="3947" spans="1:7" x14ac:dyDescent="0.25">
      <c r="A3947" s="31" t="s">
        <v>2011</v>
      </c>
      <c r="B3947" s="31" t="s">
        <v>701</v>
      </c>
      <c r="C3947" s="31" t="s">
        <v>383</v>
      </c>
      <c r="D3947" s="31" t="s">
        <v>1349</v>
      </c>
      <c r="E3947" s="31" t="s">
        <v>2012</v>
      </c>
      <c r="F3947" s="31" t="s">
        <v>2018</v>
      </c>
    </row>
    <row r="3948" spans="1:7" x14ac:dyDescent="0.25">
      <c r="A3948" s="31" t="s">
        <v>2011</v>
      </c>
      <c r="B3948" s="31" t="s">
        <v>933</v>
      </c>
      <c r="C3948" s="31" t="s">
        <v>383</v>
      </c>
      <c r="D3948" s="31" t="s">
        <v>1150</v>
      </c>
      <c r="E3948" s="31" t="s">
        <v>2012</v>
      </c>
      <c r="F3948" s="31" t="s">
        <v>2013</v>
      </c>
      <c r="G3948" s="34" t="s">
        <v>9866</v>
      </c>
    </row>
    <row r="3949" spans="1:7" x14ac:dyDescent="0.25">
      <c r="A3949" s="31" t="s">
        <v>2011</v>
      </c>
      <c r="B3949" s="31" t="s">
        <v>4901</v>
      </c>
      <c r="C3949" s="31" t="s">
        <v>383</v>
      </c>
      <c r="D3949" s="31" t="s">
        <v>8340</v>
      </c>
      <c r="E3949" s="31" t="s">
        <v>2012</v>
      </c>
      <c r="F3949" s="31" t="s">
        <v>2017</v>
      </c>
      <c r="G3949" s="34" t="s">
        <v>2014</v>
      </c>
    </row>
    <row r="3950" spans="1:7" x14ac:dyDescent="0.25">
      <c r="A3950" s="31" t="s">
        <v>2011</v>
      </c>
      <c r="B3950" s="31" t="s">
        <v>4902</v>
      </c>
      <c r="C3950" s="31" t="s">
        <v>383</v>
      </c>
      <c r="D3950" s="31" t="s">
        <v>8341</v>
      </c>
      <c r="E3950" s="31" t="s">
        <v>2012</v>
      </c>
      <c r="F3950" s="31" t="s">
        <v>2017</v>
      </c>
      <c r="G3950" s="34" t="s">
        <v>2014</v>
      </c>
    </row>
    <row r="3951" spans="1:7" x14ac:dyDescent="0.25">
      <c r="A3951" s="31" t="s">
        <v>2011</v>
      </c>
      <c r="B3951" s="31" t="s">
        <v>4903</v>
      </c>
      <c r="C3951" s="31" t="s">
        <v>383</v>
      </c>
      <c r="D3951" s="31" t="s">
        <v>8342</v>
      </c>
      <c r="E3951" s="31" t="s">
        <v>2012</v>
      </c>
      <c r="F3951" s="31" t="s">
        <v>2017</v>
      </c>
      <c r="G3951" s="34" t="s">
        <v>2014</v>
      </c>
    </row>
    <row r="3952" spans="1:7" x14ac:dyDescent="0.25">
      <c r="A3952" s="31" t="s">
        <v>2011</v>
      </c>
      <c r="B3952" s="31" t="s">
        <v>4904</v>
      </c>
      <c r="C3952" s="31" t="s">
        <v>383</v>
      </c>
      <c r="D3952" s="31" t="s">
        <v>8343</v>
      </c>
      <c r="E3952" s="31" t="s">
        <v>2012</v>
      </c>
      <c r="F3952" s="31" t="s">
        <v>2017</v>
      </c>
      <c r="G3952" s="34" t="s">
        <v>2014</v>
      </c>
    </row>
    <row r="3953" spans="1:7" ht="15" customHeight="1" x14ac:dyDescent="0.25">
      <c r="A3953" s="31" t="s">
        <v>2011</v>
      </c>
      <c r="B3953" s="31" t="s">
        <v>4905</v>
      </c>
      <c r="C3953" s="31" t="s">
        <v>383</v>
      </c>
      <c r="D3953" s="31" t="s">
        <v>8344</v>
      </c>
      <c r="E3953" s="31" t="s">
        <v>2012</v>
      </c>
      <c r="F3953" s="31" t="s">
        <v>2013</v>
      </c>
    </row>
    <row r="3954" spans="1:7" x14ac:dyDescent="0.25">
      <c r="A3954" s="31" t="s">
        <v>2011</v>
      </c>
      <c r="B3954" s="31" t="s">
        <v>4906</v>
      </c>
      <c r="C3954" s="31" t="s">
        <v>383</v>
      </c>
      <c r="D3954" s="31" t="s">
        <v>8345</v>
      </c>
      <c r="E3954" s="31" t="s">
        <v>2012</v>
      </c>
      <c r="F3954" s="31" t="s">
        <v>2017</v>
      </c>
      <c r="G3954" s="34" t="s">
        <v>2014</v>
      </c>
    </row>
    <row r="3955" spans="1:7" x14ac:dyDescent="0.25">
      <c r="A3955" s="31" t="s">
        <v>2011</v>
      </c>
      <c r="B3955" s="31" t="s">
        <v>4907</v>
      </c>
      <c r="C3955" s="31" t="s">
        <v>383</v>
      </c>
      <c r="D3955" s="31" t="s">
        <v>8346</v>
      </c>
      <c r="E3955" s="31" t="s">
        <v>2012</v>
      </c>
      <c r="F3955" s="31" t="s">
        <v>2017</v>
      </c>
      <c r="G3955" s="34" t="s">
        <v>2014</v>
      </c>
    </row>
    <row r="3956" spans="1:7" x14ac:dyDescent="0.25">
      <c r="A3956" s="31" t="s">
        <v>2011</v>
      </c>
      <c r="B3956" s="31" t="s">
        <v>4908</v>
      </c>
      <c r="C3956" s="31" t="s">
        <v>383</v>
      </c>
      <c r="D3956" s="31" t="s">
        <v>8347</v>
      </c>
      <c r="E3956" s="31" t="s">
        <v>2012</v>
      </c>
      <c r="F3956" s="31" t="s">
        <v>2013</v>
      </c>
      <c r="G3956" s="34" t="s">
        <v>675</v>
      </c>
    </row>
    <row r="3957" spans="1:7" x14ac:dyDescent="0.25">
      <c r="A3957" s="31" t="s">
        <v>2011</v>
      </c>
      <c r="B3957" s="31" t="s">
        <v>4909</v>
      </c>
      <c r="C3957" s="31" t="s">
        <v>383</v>
      </c>
      <c r="D3957" s="31" t="s">
        <v>8348</v>
      </c>
      <c r="E3957" s="31" t="s">
        <v>2012</v>
      </c>
      <c r="F3957" s="31" t="s">
        <v>2013</v>
      </c>
    </row>
    <row r="3958" spans="1:7" x14ac:dyDescent="0.25">
      <c r="A3958" s="31" t="s">
        <v>2011</v>
      </c>
      <c r="B3958" s="31" t="s">
        <v>1001</v>
      </c>
      <c r="C3958" s="31" t="s">
        <v>383</v>
      </c>
      <c r="D3958" s="31" t="s">
        <v>8349</v>
      </c>
      <c r="E3958" s="31" t="s">
        <v>2012</v>
      </c>
      <c r="F3958" s="31" t="s">
        <v>2013</v>
      </c>
      <c r="G3958" s="34" t="s">
        <v>4260</v>
      </c>
    </row>
    <row r="3959" spans="1:7" x14ac:dyDescent="0.25">
      <c r="A3959" s="31" t="s">
        <v>2011</v>
      </c>
      <c r="B3959" s="31" t="s">
        <v>4910</v>
      </c>
      <c r="C3959" s="31" t="s">
        <v>383</v>
      </c>
      <c r="D3959" s="31" t="s">
        <v>8350</v>
      </c>
      <c r="E3959" s="31" t="s">
        <v>2012</v>
      </c>
      <c r="F3959" s="31" t="s">
        <v>2013</v>
      </c>
      <c r="G3959" s="34" t="s">
        <v>9867</v>
      </c>
    </row>
    <row r="3960" spans="1:7" x14ac:dyDescent="0.25">
      <c r="A3960" s="31" t="s">
        <v>2011</v>
      </c>
      <c r="B3960" s="31" t="s">
        <v>4911</v>
      </c>
      <c r="C3960" s="31" t="s">
        <v>383</v>
      </c>
      <c r="D3960" s="31" t="s">
        <v>8351</v>
      </c>
      <c r="E3960" s="31" t="s">
        <v>2012</v>
      </c>
      <c r="F3960" s="31" t="s">
        <v>2013</v>
      </c>
    </row>
    <row r="3961" spans="1:7" x14ac:dyDescent="0.25">
      <c r="A3961" s="31" t="s">
        <v>2011</v>
      </c>
      <c r="B3961" s="31" t="s">
        <v>4912</v>
      </c>
      <c r="C3961" s="31" t="s">
        <v>383</v>
      </c>
      <c r="D3961" s="31" t="s">
        <v>9868</v>
      </c>
      <c r="E3961" s="31" t="s">
        <v>2012</v>
      </c>
      <c r="F3961" s="31" t="s">
        <v>2013</v>
      </c>
      <c r="G3961" s="34" t="s">
        <v>9869</v>
      </c>
    </row>
    <row r="3962" spans="1:7" x14ac:dyDescent="0.25">
      <c r="A3962" s="31" t="s">
        <v>2011</v>
      </c>
      <c r="B3962" s="31" t="s">
        <v>566</v>
      </c>
      <c r="C3962" s="31" t="s">
        <v>383</v>
      </c>
      <c r="D3962" s="31" t="s">
        <v>8352</v>
      </c>
      <c r="E3962" s="31" t="s">
        <v>2012</v>
      </c>
      <c r="F3962" s="31" t="s">
        <v>2018</v>
      </c>
    </row>
    <row r="3963" spans="1:7" x14ac:dyDescent="0.25">
      <c r="A3963" s="31" t="s">
        <v>2011</v>
      </c>
      <c r="B3963" s="31" t="s">
        <v>4913</v>
      </c>
      <c r="C3963" s="31" t="s">
        <v>383</v>
      </c>
      <c r="D3963" s="31" t="s">
        <v>8353</v>
      </c>
      <c r="E3963" s="31" t="s">
        <v>2012</v>
      </c>
      <c r="F3963" s="31" t="s">
        <v>2013</v>
      </c>
      <c r="G3963" s="34" t="s">
        <v>855</v>
      </c>
    </row>
    <row r="3964" spans="1:7" x14ac:dyDescent="0.25">
      <c r="A3964" s="31" t="s">
        <v>2011</v>
      </c>
      <c r="B3964" s="31" t="s">
        <v>4914</v>
      </c>
      <c r="C3964" s="31" t="s">
        <v>383</v>
      </c>
      <c r="D3964" s="31" t="s">
        <v>8354</v>
      </c>
      <c r="E3964" s="31" t="s">
        <v>2012</v>
      </c>
      <c r="F3964" s="31" t="s">
        <v>2013</v>
      </c>
    </row>
    <row r="3965" spans="1:7" x14ac:dyDescent="0.25">
      <c r="A3965" s="31" t="s">
        <v>2011</v>
      </c>
      <c r="B3965" s="31" t="s">
        <v>630</v>
      </c>
      <c r="C3965" s="31" t="s">
        <v>383</v>
      </c>
      <c r="D3965" s="31" t="s">
        <v>8355</v>
      </c>
      <c r="E3965" s="31" t="s">
        <v>2012</v>
      </c>
      <c r="F3965" s="31" t="s">
        <v>2018</v>
      </c>
    </row>
    <row r="3966" spans="1:7" ht="15" customHeight="1" x14ac:dyDescent="0.25">
      <c r="A3966" s="31" t="s">
        <v>2011</v>
      </c>
      <c r="B3966" s="31" t="s">
        <v>4915</v>
      </c>
      <c r="C3966" s="31" t="s">
        <v>383</v>
      </c>
      <c r="D3966" s="31" t="s">
        <v>8356</v>
      </c>
      <c r="E3966" s="31" t="s">
        <v>2012</v>
      </c>
      <c r="F3966" s="31" t="s">
        <v>2017</v>
      </c>
      <c r="G3966" s="34" t="s">
        <v>2014</v>
      </c>
    </row>
    <row r="3967" spans="1:7" x14ac:dyDescent="0.25">
      <c r="A3967" s="31" t="s">
        <v>2011</v>
      </c>
      <c r="B3967" s="31" t="s">
        <v>567</v>
      </c>
      <c r="C3967" s="31" t="s">
        <v>383</v>
      </c>
      <c r="D3967" s="31" t="s">
        <v>9353</v>
      </c>
      <c r="E3967" s="31" t="s">
        <v>2012</v>
      </c>
      <c r="F3967" s="31" t="s">
        <v>2018</v>
      </c>
      <c r="G3967" s="34" t="s">
        <v>9255</v>
      </c>
    </row>
    <row r="3968" spans="1:7" x14ac:dyDescent="0.25">
      <c r="A3968" s="31" t="s">
        <v>2011</v>
      </c>
      <c r="B3968" s="31" t="s">
        <v>4916</v>
      </c>
      <c r="C3968" s="31" t="s">
        <v>383</v>
      </c>
      <c r="D3968" s="31" t="s">
        <v>8357</v>
      </c>
      <c r="E3968" s="31" t="s">
        <v>2012</v>
      </c>
      <c r="F3968" s="31" t="s">
        <v>2018</v>
      </c>
    </row>
    <row r="3969" spans="1:7" x14ac:dyDescent="0.25">
      <c r="A3969" s="31" t="s">
        <v>2011</v>
      </c>
      <c r="B3969" s="31" t="s">
        <v>3565</v>
      </c>
      <c r="C3969" s="31" t="s">
        <v>383</v>
      </c>
      <c r="D3969" s="31" t="s">
        <v>9043</v>
      </c>
      <c r="E3969" s="31" t="s">
        <v>2012</v>
      </c>
      <c r="F3969" s="31" t="s">
        <v>2018</v>
      </c>
    </row>
    <row r="3970" spans="1:7" x14ac:dyDescent="0.25">
      <c r="A3970" s="31" t="s">
        <v>2011</v>
      </c>
      <c r="B3970" s="31" t="s">
        <v>4917</v>
      </c>
      <c r="C3970" s="31" t="s">
        <v>383</v>
      </c>
      <c r="D3970" s="31" t="s">
        <v>8358</v>
      </c>
      <c r="E3970" s="31" t="s">
        <v>2012</v>
      </c>
      <c r="F3970" s="31" t="s">
        <v>2013</v>
      </c>
      <c r="G3970" s="34" t="s">
        <v>4918</v>
      </c>
    </row>
    <row r="3971" spans="1:7" x14ac:dyDescent="0.25">
      <c r="A3971" s="31" t="s">
        <v>2011</v>
      </c>
      <c r="B3971" s="31" t="s">
        <v>4919</v>
      </c>
      <c r="C3971" s="31" t="s">
        <v>383</v>
      </c>
      <c r="D3971" s="31" t="s">
        <v>8359</v>
      </c>
      <c r="E3971" s="31" t="s">
        <v>2012</v>
      </c>
      <c r="F3971" s="31" t="s">
        <v>2013</v>
      </c>
    </row>
    <row r="3972" spans="1:7" x14ac:dyDescent="0.25">
      <c r="A3972" s="31" t="s">
        <v>2011</v>
      </c>
      <c r="B3972" s="31" t="s">
        <v>631</v>
      </c>
      <c r="C3972" s="31" t="s">
        <v>383</v>
      </c>
      <c r="D3972" s="31" t="s">
        <v>8360</v>
      </c>
      <c r="E3972" s="31" t="s">
        <v>2012</v>
      </c>
      <c r="F3972" s="31" t="s">
        <v>2018</v>
      </c>
    </row>
    <row r="3973" spans="1:7" x14ac:dyDescent="0.25">
      <c r="A3973" s="31" t="s">
        <v>2011</v>
      </c>
      <c r="B3973" s="31" t="s">
        <v>631</v>
      </c>
      <c r="C3973" s="31" t="s">
        <v>383</v>
      </c>
      <c r="D3973" s="31" t="s">
        <v>8361</v>
      </c>
      <c r="E3973" s="31" t="s">
        <v>2012</v>
      </c>
      <c r="F3973" s="31" t="s">
        <v>2013</v>
      </c>
      <c r="G3973" s="34" t="s">
        <v>631</v>
      </c>
    </row>
    <row r="3974" spans="1:7" x14ac:dyDescent="0.25">
      <c r="A3974" s="31" t="s">
        <v>2011</v>
      </c>
      <c r="B3974" s="31" t="s">
        <v>4920</v>
      </c>
      <c r="C3974" s="31" t="s">
        <v>383</v>
      </c>
      <c r="D3974" s="31" t="s">
        <v>8362</v>
      </c>
      <c r="E3974" s="31" t="s">
        <v>2012</v>
      </c>
      <c r="F3974" s="31" t="s">
        <v>2015</v>
      </c>
      <c r="G3974" s="34" t="s">
        <v>2014</v>
      </c>
    </row>
    <row r="3975" spans="1:7" x14ac:dyDescent="0.25">
      <c r="A3975" s="31" t="s">
        <v>2011</v>
      </c>
      <c r="B3975" s="31" t="s">
        <v>4921</v>
      </c>
      <c r="C3975" s="31" t="s">
        <v>383</v>
      </c>
      <c r="D3975" s="31" t="s">
        <v>8363</v>
      </c>
      <c r="E3975" s="31" t="s">
        <v>2012</v>
      </c>
      <c r="F3975" s="31" t="s">
        <v>2013</v>
      </c>
    </row>
    <row r="3976" spans="1:7" x14ac:dyDescent="0.25">
      <c r="A3976" s="31" t="s">
        <v>2011</v>
      </c>
      <c r="B3976" s="31" t="s">
        <v>4922</v>
      </c>
      <c r="C3976" s="31" t="s">
        <v>383</v>
      </c>
      <c r="D3976" s="31" t="s">
        <v>8364</v>
      </c>
      <c r="E3976" s="31" t="s">
        <v>2012</v>
      </c>
      <c r="F3976" s="31" t="s">
        <v>2013</v>
      </c>
      <c r="G3976" s="34" t="s">
        <v>749</v>
      </c>
    </row>
    <row r="3977" spans="1:7" x14ac:dyDescent="0.25">
      <c r="A3977" s="31" t="s">
        <v>2011</v>
      </c>
      <c r="B3977" s="31" t="s">
        <v>4923</v>
      </c>
      <c r="C3977" s="31" t="s">
        <v>383</v>
      </c>
      <c r="D3977" s="31" t="s">
        <v>8365</v>
      </c>
      <c r="E3977" s="31" t="s">
        <v>2012</v>
      </c>
      <c r="F3977" s="31" t="s">
        <v>2013</v>
      </c>
    </row>
    <row r="3978" spans="1:7" x14ac:dyDescent="0.25">
      <c r="A3978" s="31" t="s">
        <v>2011</v>
      </c>
      <c r="B3978" s="31" t="s">
        <v>4924</v>
      </c>
      <c r="C3978" s="31" t="s">
        <v>383</v>
      </c>
      <c r="D3978" s="31" t="s">
        <v>9870</v>
      </c>
      <c r="E3978" s="31" t="s">
        <v>2012</v>
      </c>
      <c r="F3978" s="31" t="s">
        <v>2013</v>
      </c>
    </row>
    <row r="3979" spans="1:7" x14ac:dyDescent="0.25">
      <c r="A3979" s="31" t="s">
        <v>2011</v>
      </c>
      <c r="B3979" s="31" t="s">
        <v>4925</v>
      </c>
      <c r="C3979" s="31" t="s">
        <v>383</v>
      </c>
      <c r="D3979" s="31" t="s">
        <v>8366</v>
      </c>
      <c r="E3979" s="31" t="s">
        <v>2012</v>
      </c>
      <c r="F3979" s="31" t="s">
        <v>2013</v>
      </c>
      <c r="G3979" s="34" t="s">
        <v>589</v>
      </c>
    </row>
    <row r="3980" spans="1:7" x14ac:dyDescent="0.25">
      <c r="A3980" s="31" t="s">
        <v>2011</v>
      </c>
      <c r="B3980" s="31" t="s">
        <v>1772</v>
      </c>
      <c r="C3980" s="31" t="s">
        <v>383</v>
      </c>
      <c r="D3980" s="31" t="s">
        <v>9044</v>
      </c>
      <c r="E3980" s="31" t="s">
        <v>2012</v>
      </c>
      <c r="F3980" s="31" t="s">
        <v>2018</v>
      </c>
    </row>
    <row r="3981" spans="1:7" x14ac:dyDescent="0.25">
      <c r="A3981" s="31" t="s">
        <v>2011</v>
      </c>
      <c r="B3981" s="31" t="s">
        <v>4926</v>
      </c>
      <c r="C3981" s="31" t="s">
        <v>383</v>
      </c>
      <c r="D3981" s="31" t="s">
        <v>8367</v>
      </c>
      <c r="E3981" s="31" t="s">
        <v>2012</v>
      </c>
      <c r="F3981" s="31" t="s">
        <v>2017</v>
      </c>
      <c r="G3981" s="34" t="s">
        <v>2014</v>
      </c>
    </row>
    <row r="3982" spans="1:7" x14ac:dyDescent="0.25">
      <c r="A3982" s="31" t="s">
        <v>2011</v>
      </c>
      <c r="B3982" s="31" t="s">
        <v>4927</v>
      </c>
      <c r="C3982" s="31" t="s">
        <v>383</v>
      </c>
      <c r="D3982" s="31" t="s">
        <v>8368</v>
      </c>
      <c r="E3982" s="31" t="s">
        <v>2012</v>
      </c>
      <c r="F3982" s="31" t="s">
        <v>2013</v>
      </c>
      <c r="G3982" s="34" t="s">
        <v>9871</v>
      </c>
    </row>
    <row r="3983" spans="1:7" x14ac:dyDescent="0.25">
      <c r="A3983" s="31" t="s">
        <v>2011</v>
      </c>
      <c r="B3983" s="31" t="s">
        <v>3499</v>
      </c>
      <c r="C3983" s="31" t="s">
        <v>383</v>
      </c>
      <c r="D3983" s="31" t="s">
        <v>8369</v>
      </c>
      <c r="E3983" s="31" t="s">
        <v>2012</v>
      </c>
      <c r="F3983" s="31" t="s">
        <v>2018</v>
      </c>
    </row>
    <row r="3984" spans="1:7" x14ac:dyDescent="0.25">
      <c r="A3984" s="31" t="s">
        <v>2011</v>
      </c>
      <c r="B3984" s="31" t="s">
        <v>4928</v>
      </c>
      <c r="C3984" s="31" t="s">
        <v>383</v>
      </c>
      <c r="D3984" s="31" t="s">
        <v>8370</v>
      </c>
      <c r="E3984" s="31" t="s">
        <v>2012</v>
      </c>
      <c r="F3984" s="31" t="s">
        <v>2013</v>
      </c>
      <c r="G3984" s="34" t="s">
        <v>4929</v>
      </c>
    </row>
    <row r="3985" spans="1:7" x14ac:dyDescent="0.25">
      <c r="A3985" s="31" t="s">
        <v>2011</v>
      </c>
      <c r="B3985" s="31" t="s">
        <v>92</v>
      </c>
      <c r="C3985" s="31" t="s">
        <v>383</v>
      </c>
      <c r="D3985" s="31" t="s">
        <v>1116</v>
      </c>
      <c r="E3985" s="31" t="s">
        <v>2012</v>
      </c>
      <c r="F3985" s="31" t="s">
        <v>2018</v>
      </c>
    </row>
    <row r="3986" spans="1:7" x14ac:dyDescent="0.25">
      <c r="A3986" s="31" t="s">
        <v>2011</v>
      </c>
      <c r="B3986" s="31" t="s">
        <v>4930</v>
      </c>
      <c r="C3986" s="31" t="s">
        <v>383</v>
      </c>
      <c r="D3986" s="31" t="s">
        <v>8371</v>
      </c>
      <c r="E3986" s="31" t="s">
        <v>2012</v>
      </c>
      <c r="F3986" s="31" t="s">
        <v>2017</v>
      </c>
      <c r="G3986" s="34" t="s">
        <v>2014</v>
      </c>
    </row>
    <row r="3987" spans="1:7" x14ac:dyDescent="0.25">
      <c r="A3987" s="31" t="s">
        <v>2011</v>
      </c>
      <c r="B3987" s="31" t="s">
        <v>4931</v>
      </c>
      <c r="C3987" s="31" t="s">
        <v>383</v>
      </c>
      <c r="D3987" s="31" t="s">
        <v>9872</v>
      </c>
      <c r="E3987" s="31" t="s">
        <v>2012</v>
      </c>
      <c r="F3987" s="31" t="s">
        <v>2013</v>
      </c>
    </row>
    <row r="3988" spans="1:7" x14ac:dyDescent="0.25">
      <c r="A3988" s="31" t="s">
        <v>2011</v>
      </c>
      <c r="B3988" s="31" t="s">
        <v>4932</v>
      </c>
      <c r="C3988" s="31" t="s">
        <v>383</v>
      </c>
      <c r="D3988" s="31" t="s">
        <v>9045</v>
      </c>
      <c r="E3988" s="31" t="s">
        <v>2012</v>
      </c>
      <c r="F3988" s="31" t="s">
        <v>2018</v>
      </c>
    </row>
    <row r="3989" spans="1:7" x14ac:dyDescent="0.25">
      <c r="A3989" s="31" t="s">
        <v>2011</v>
      </c>
      <c r="B3989" s="31" t="s">
        <v>4933</v>
      </c>
      <c r="C3989" s="31" t="s">
        <v>383</v>
      </c>
      <c r="D3989" s="31" t="s">
        <v>8372</v>
      </c>
      <c r="E3989" s="31" t="s">
        <v>2012</v>
      </c>
      <c r="F3989" s="31" t="s">
        <v>2013</v>
      </c>
      <c r="G3989" s="34" t="s">
        <v>643</v>
      </c>
    </row>
    <row r="3990" spans="1:7" x14ac:dyDescent="0.25">
      <c r="A3990" s="31" t="s">
        <v>2011</v>
      </c>
      <c r="B3990" s="31" t="s">
        <v>568</v>
      </c>
      <c r="C3990" s="31" t="s">
        <v>383</v>
      </c>
      <c r="D3990" s="31" t="s">
        <v>8373</v>
      </c>
      <c r="E3990" s="31" t="s">
        <v>2012</v>
      </c>
      <c r="F3990" s="31" t="s">
        <v>2018</v>
      </c>
    </row>
    <row r="3991" spans="1:7" x14ac:dyDescent="0.25">
      <c r="A3991" s="31" t="s">
        <v>2011</v>
      </c>
      <c r="B3991" s="31" t="s">
        <v>4934</v>
      </c>
      <c r="C3991" s="31" t="s">
        <v>383</v>
      </c>
      <c r="D3991" s="31" t="s">
        <v>9228</v>
      </c>
      <c r="E3991" s="31" t="s">
        <v>2012</v>
      </c>
      <c r="F3991" s="31" t="s">
        <v>2017</v>
      </c>
      <c r="G3991" s="34" t="s">
        <v>2014</v>
      </c>
    </row>
    <row r="3992" spans="1:7" x14ac:dyDescent="0.25">
      <c r="A3992" s="31" t="s">
        <v>2011</v>
      </c>
      <c r="B3992" s="31" t="s">
        <v>4935</v>
      </c>
      <c r="C3992" s="31" t="s">
        <v>383</v>
      </c>
      <c r="D3992" s="31" t="s">
        <v>8374</v>
      </c>
      <c r="E3992" s="31" t="s">
        <v>2012</v>
      </c>
      <c r="F3992" s="31" t="s">
        <v>2013</v>
      </c>
      <c r="G3992" s="34" t="s">
        <v>729</v>
      </c>
    </row>
    <row r="3993" spans="1:7" x14ac:dyDescent="0.25">
      <c r="A3993" s="31" t="s">
        <v>2011</v>
      </c>
      <c r="B3993" s="31" t="s">
        <v>4936</v>
      </c>
      <c r="C3993" s="31" t="s">
        <v>383</v>
      </c>
      <c r="D3993" s="31" t="s">
        <v>8375</v>
      </c>
      <c r="E3993" s="31" t="s">
        <v>2012</v>
      </c>
      <c r="F3993" s="31" t="s">
        <v>2013</v>
      </c>
      <c r="G3993" s="34" t="s">
        <v>9873</v>
      </c>
    </row>
    <row r="3994" spans="1:7" x14ac:dyDescent="0.25">
      <c r="A3994" s="31" t="s">
        <v>2011</v>
      </c>
      <c r="B3994" s="31" t="s">
        <v>4937</v>
      </c>
      <c r="C3994" s="31" t="s">
        <v>383</v>
      </c>
      <c r="D3994" s="31" t="s">
        <v>8376</v>
      </c>
      <c r="E3994" s="31" t="s">
        <v>2012</v>
      </c>
      <c r="F3994" s="31" t="s">
        <v>2013</v>
      </c>
    </row>
    <row r="3995" spans="1:7" x14ac:dyDescent="0.25">
      <c r="A3995" s="31" t="s">
        <v>2011</v>
      </c>
      <c r="B3995" s="31" t="s">
        <v>1670</v>
      </c>
      <c r="C3995" s="31" t="s">
        <v>383</v>
      </c>
      <c r="D3995" s="31" t="s">
        <v>9046</v>
      </c>
      <c r="E3995" s="31" t="s">
        <v>2012</v>
      </c>
      <c r="F3995" s="31" t="s">
        <v>2018</v>
      </c>
    </row>
    <row r="3996" spans="1:7" x14ac:dyDescent="0.25">
      <c r="A3996" s="31" t="s">
        <v>2011</v>
      </c>
      <c r="B3996" s="31" t="s">
        <v>4938</v>
      </c>
      <c r="C3996" s="31" t="s">
        <v>383</v>
      </c>
      <c r="D3996" s="31" t="s">
        <v>8377</v>
      </c>
      <c r="E3996" s="31" t="s">
        <v>2012</v>
      </c>
      <c r="F3996" s="31" t="s">
        <v>2013</v>
      </c>
      <c r="G3996" s="34" t="s">
        <v>780</v>
      </c>
    </row>
    <row r="3997" spans="1:7" x14ac:dyDescent="0.25">
      <c r="A3997" s="31" t="s">
        <v>2011</v>
      </c>
      <c r="B3997" s="31" t="s">
        <v>4939</v>
      </c>
      <c r="C3997" s="31" t="s">
        <v>383</v>
      </c>
      <c r="D3997" s="31" t="s">
        <v>8378</v>
      </c>
      <c r="E3997" s="31" t="s">
        <v>2012</v>
      </c>
      <c r="F3997" s="31" t="s">
        <v>2018</v>
      </c>
    </row>
    <row r="3998" spans="1:7" x14ac:dyDescent="0.25">
      <c r="A3998" s="31" t="s">
        <v>2011</v>
      </c>
      <c r="B3998" s="31" t="s">
        <v>4940</v>
      </c>
      <c r="C3998" s="31" t="s">
        <v>383</v>
      </c>
      <c r="D3998" s="31" t="s">
        <v>9229</v>
      </c>
      <c r="E3998" s="31" t="s">
        <v>2012</v>
      </c>
      <c r="F3998" s="31" t="s">
        <v>2017</v>
      </c>
      <c r="G3998" s="34" t="s">
        <v>2014</v>
      </c>
    </row>
    <row r="3999" spans="1:7" x14ac:dyDescent="0.25">
      <c r="A3999" s="31" t="s">
        <v>2011</v>
      </c>
      <c r="B3999" s="31" t="s">
        <v>4941</v>
      </c>
      <c r="C3999" s="31" t="s">
        <v>383</v>
      </c>
      <c r="D3999" s="31" t="s">
        <v>8379</v>
      </c>
      <c r="E3999" s="31" t="s">
        <v>2012</v>
      </c>
      <c r="F3999" s="31" t="s">
        <v>2013</v>
      </c>
      <c r="G3999" s="34" t="s">
        <v>2758</v>
      </c>
    </row>
    <row r="4000" spans="1:7" x14ac:dyDescent="0.25">
      <c r="A4000" s="31" t="s">
        <v>2011</v>
      </c>
      <c r="B4000" s="31" t="s">
        <v>4942</v>
      </c>
      <c r="C4000" s="31" t="s">
        <v>383</v>
      </c>
      <c r="D4000" s="31" t="s">
        <v>8380</v>
      </c>
      <c r="E4000" s="31" t="s">
        <v>2012</v>
      </c>
      <c r="F4000" s="31" t="s">
        <v>2013</v>
      </c>
      <c r="G4000" s="34" t="s">
        <v>626</v>
      </c>
    </row>
    <row r="4001" spans="1:7" x14ac:dyDescent="0.25">
      <c r="A4001" s="31" t="s">
        <v>2011</v>
      </c>
      <c r="B4001" s="31" t="s">
        <v>852</v>
      </c>
      <c r="C4001" s="31" t="s">
        <v>383</v>
      </c>
      <c r="D4001" s="31" t="s">
        <v>9047</v>
      </c>
      <c r="E4001" s="31" t="s">
        <v>2012</v>
      </c>
      <c r="F4001" s="31" t="s">
        <v>2028</v>
      </c>
    </row>
    <row r="4002" spans="1:7" x14ac:dyDescent="0.25">
      <c r="A4002" s="31" t="s">
        <v>2011</v>
      </c>
      <c r="B4002" s="31" t="s">
        <v>4943</v>
      </c>
      <c r="C4002" s="31" t="s">
        <v>383</v>
      </c>
      <c r="D4002" s="31" t="s">
        <v>8381</v>
      </c>
      <c r="E4002" s="31" t="s">
        <v>2012</v>
      </c>
      <c r="F4002" s="31" t="s">
        <v>2013</v>
      </c>
    </row>
    <row r="4003" spans="1:7" x14ac:dyDescent="0.25">
      <c r="A4003" s="31" t="s">
        <v>2011</v>
      </c>
      <c r="B4003" s="31" t="s">
        <v>4944</v>
      </c>
      <c r="C4003" s="31" t="s">
        <v>383</v>
      </c>
      <c r="D4003" s="31" t="s">
        <v>8382</v>
      </c>
      <c r="E4003" s="31" t="s">
        <v>2012</v>
      </c>
      <c r="F4003" s="31" t="s">
        <v>2013</v>
      </c>
    </row>
    <row r="4004" spans="1:7" x14ac:dyDescent="0.25">
      <c r="A4004" s="31" t="s">
        <v>2011</v>
      </c>
      <c r="B4004" s="31" t="s">
        <v>4945</v>
      </c>
      <c r="C4004" s="31" t="s">
        <v>383</v>
      </c>
      <c r="D4004" s="31" t="s">
        <v>8383</v>
      </c>
      <c r="E4004" s="31" t="s">
        <v>2012</v>
      </c>
      <c r="F4004" s="31" t="s">
        <v>2013</v>
      </c>
    </row>
    <row r="4005" spans="1:7" x14ac:dyDescent="0.25">
      <c r="A4005" s="31" t="s">
        <v>2011</v>
      </c>
      <c r="B4005" s="31" t="s">
        <v>4946</v>
      </c>
      <c r="C4005" s="31" t="s">
        <v>383</v>
      </c>
      <c r="D4005" s="31" t="s">
        <v>8384</v>
      </c>
      <c r="E4005" s="31" t="s">
        <v>2012</v>
      </c>
      <c r="F4005" s="31" t="s">
        <v>2017</v>
      </c>
      <c r="G4005" s="34" t="s">
        <v>2014</v>
      </c>
    </row>
    <row r="4006" spans="1:7" x14ac:dyDescent="0.25">
      <c r="A4006" s="31" t="s">
        <v>2011</v>
      </c>
      <c r="B4006" s="31" t="s">
        <v>4947</v>
      </c>
      <c r="C4006" s="31" t="s">
        <v>383</v>
      </c>
      <c r="D4006" s="31" t="s">
        <v>8385</v>
      </c>
      <c r="E4006" s="31" t="s">
        <v>2012</v>
      </c>
      <c r="F4006" s="31" t="s">
        <v>2017</v>
      </c>
      <c r="G4006" s="34" t="s">
        <v>2014</v>
      </c>
    </row>
    <row r="4007" spans="1:7" x14ac:dyDescent="0.25">
      <c r="A4007" s="31" t="s">
        <v>2011</v>
      </c>
      <c r="B4007" s="31" t="s">
        <v>4948</v>
      </c>
      <c r="C4007" s="31" t="s">
        <v>383</v>
      </c>
      <c r="D4007" s="31" t="s">
        <v>8386</v>
      </c>
      <c r="E4007" s="31" t="s">
        <v>2012</v>
      </c>
      <c r="F4007" s="31" t="s">
        <v>2017</v>
      </c>
      <c r="G4007" s="34" t="s">
        <v>2014</v>
      </c>
    </row>
    <row r="4008" spans="1:7" x14ac:dyDescent="0.25">
      <c r="A4008" s="31" t="s">
        <v>2011</v>
      </c>
      <c r="B4008" s="31" t="s">
        <v>632</v>
      </c>
      <c r="C4008" s="31" t="s">
        <v>383</v>
      </c>
      <c r="D4008" s="31" t="s">
        <v>9048</v>
      </c>
      <c r="E4008" s="31" t="s">
        <v>2012</v>
      </c>
      <c r="F4008" s="31" t="s">
        <v>2018</v>
      </c>
    </row>
    <row r="4009" spans="1:7" x14ac:dyDescent="0.25">
      <c r="A4009" s="31" t="s">
        <v>2011</v>
      </c>
      <c r="B4009" s="31" t="s">
        <v>4949</v>
      </c>
      <c r="C4009" s="31" t="s">
        <v>383</v>
      </c>
      <c r="D4009" s="31" t="s">
        <v>8387</v>
      </c>
      <c r="E4009" s="31" t="s">
        <v>2012</v>
      </c>
      <c r="F4009" s="31" t="s">
        <v>2018</v>
      </c>
    </row>
    <row r="4010" spans="1:7" ht="15" customHeight="1" x14ac:dyDescent="0.25">
      <c r="A4010" s="31" t="s">
        <v>2011</v>
      </c>
      <c r="B4010" s="31" t="s">
        <v>4950</v>
      </c>
      <c r="C4010" s="31" t="s">
        <v>383</v>
      </c>
      <c r="D4010" s="31" t="s">
        <v>8388</v>
      </c>
      <c r="E4010" s="31" t="s">
        <v>2012</v>
      </c>
      <c r="F4010" s="31" t="s">
        <v>2017</v>
      </c>
      <c r="G4010" s="34" t="s">
        <v>2014</v>
      </c>
    </row>
    <row r="4011" spans="1:7" x14ac:dyDescent="0.25">
      <c r="A4011" s="31" t="s">
        <v>2011</v>
      </c>
      <c r="B4011" s="31" t="s">
        <v>4951</v>
      </c>
      <c r="C4011" s="31" t="s">
        <v>383</v>
      </c>
      <c r="D4011" s="31" t="s">
        <v>8389</v>
      </c>
      <c r="E4011" s="31" t="s">
        <v>2012</v>
      </c>
      <c r="F4011" s="31" t="s">
        <v>2017</v>
      </c>
      <c r="G4011" s="34" t="s">
        <v>2014</v>
      </c>
    </row>
    <row r="4012" spans="1:7" x14ac:dyDescent="0.25">
      <c r="A4012" s="31" t="s">
        <v>2011</v>
      </c>
      <c r="B4012" s="31" t="s">
        <v>4952</v>
      </c>
      <c r="C4012" s="31" t="s">
        <v>383</v>
      </c>
      <c r="D4012" s="31" t="s">
        <v>8390</v>
      </c>
      <c r="E4012" s="31" t="s">
        <v>2012</v>
      </c>
      <c r="F4012" s="31" t="s">
        <v>2017</v>
      </c>
      <c r="G4012" s="34" t="s">
        <v>2014</v>
      </c>
    </row>
    <row r="4013" spans="1:7" x14ac:dyDescent="0.25">
      <c r="A4013" s="31" t="s">
        <v>2011</v>
      </c>
      <c r="B4013" s="31" t="s">
        <v>4953</v>
      </c>
      <c r="C4013" s="31" t="s">
        <v>383</v>
      </c>
      <c r="D4013" s="31" t="s">
        <v>8391</v>
      </c>
      <c r="E4013" s="31" t="s">
        <v>2012</v>
      </c>
      <c r="F4013" s="31" t="s">
        <v>2017</v>
      </c>
      <c r="G4013" s="34" t="s">
        <v>2014</v>
      </c>
    </row>
    <row r="4014" spans="1:7" x14ac:dyDescent="0.25">
      <c r="A4014" s="31" t="s">
        <v>2011</v>
      </c>
      <c r="B4014" s="31" t="s">
        <v>4954</v>
      </c>
      <c r="C4014" s="31" t="s">
        <v>383</v>
      </c>
      <c r="D4014" s="31" t="s">
        <v>8392</v>
      </c>
      <c r="E4014" s="31" t="s">
        <v>2012</v>
      </c>
      <c r="F4014" s="31" t="s">
        <v>2017</v>
      </c>
      <c r="G4014" s="34" t="s">
        <v>2014</v>
      </c>
    </row>
    <row r="4015" spans="1:7" x14ac:dyDescent="0.25">
      <c r="A4015" s="31" t="s">
        <v>2011</v>
      </c>
      <c r="B4015" s="31" t="s">
        <v>4955</v>
      </c>
      <c r="C4015" s="31" t="s">
        <v>383</v>
      </c>
      <c r="D4015" s="31" t="s">
        <v>8393</v>
      </c>
      <c r="E4015" s="31" t="s">
        <v>2012</v>
      </c>
      <c r="F4015" s="31" t="s">
        <v>2017</v>
      </c>
      <c r="G4015" s="34" t="s">
        <v>2014</v>
      </c>
    </row>
    <row r="4016" spans="1:7" x14ac:dyDescent="0.25">
      <c r="A4016" s="31" t="s">
        <v>2011</v>
      </c>
      <c r="B4016" s="31" t="s">
        <v>4956</v>
      </c>
      <c r="C4016" s="31" t="s">
        <v>383</v>
      </c>
      <c r="D4016" s="31" t="s">
        <v>9049</v>
      </c>
      <c r="E4016" s="31" t="s">
        <v>2012</v>
      </c>
      <c r="F4016" s="31" t="s">
        <v>2018</v>
      </c>
    </row>
    <row r="4017" spans="1:7" x14ac:dyDescent="0.25">
      <c r="A4017" s="31" t="s">
        <v>2011</v>
      </c>
      <c r="B4017" s="31" t="s">
        <v>4957</v>
      </c>
      <c r="C4017" s="31" t="s">
        <v>383</v>
      </c>
      <c r="D4017" s="31" t="s">
        <v>8394</v>
      </c>
      <c r="E4017" s="31" t="s">
        <v>2012</v>
      </c>
      <c r="F4017" s="31" t="s">
        <v>2017</v>
      </c>
      <c r="G4017" s="34" t="s">
        <v>2014</v>
      </c>
    </row>
    <row r="4018" spans="1:7" x14ac:dyDescent="0.25">
      <c r="A4018" s="31" t="s">
        <v>2011</v>
      </c>
      <c r="B4018" s="31" t="s">
        <v>4958</v>
      </c>
      <c r="C4018" s="31" t="s">
        <v>383</v>
      </c>
      <c r="D4018" s="31" t="s">
        <v>8395</v>
      </c>
      <c r="E4018" s="31" t="s">
        <v>2012</v>
      </c>
      <c r="F4018" s="31" t="s">
        <v>2017</v>
      </c>
      <c r="G4018" s="34" t="s">
        <v>2014</v>
      </c>
    </row>
    <row r="4019" spans="1:7" x14ac:dyDescent="0.25">
      <c r="A4019" s="31" t="s">
        <v>2011</v>
      </c>
      <c r="B4019" s="31" t="s">
        <v>4959</v>
      </c>
      <c r="C4019" s="31" t="s">
        <v>383</v>
      </c>
      <c r="D4019" s="31" t="s">
        <v>8396</v>
      </c>
      <c r="E4019" s="31" t="s">
        <v>2012</v>
      </c>
      <c r="F4019" s="31" t="s">
        <v>2017</v>
      </c>
      <c r="G4019" s="34" t="s">
        <v>2014</v>
      </c>
    </row>
    <row r="4020" spans="1:7" x14ac:dyDescent="0.25">
      <c r="A4020" s="31" t="s">
        <v>2011</v>
      </c>
      <c r="B4020" s="31" t="s">
        <v>4960</v>
      </c>
      <c r="C4020" s="31" t="s">
        <v>383</v>
      </c>
      <c r="D4020" s="31" t="s">
        <v>8397</v>
      </c>
      <c r="E4020" s="31" t="s">
        <v>2012</v>
      </c>
      <c r="F4020" s="31" t="s">
        <v>2017</v>
      </c>
      <c r="G4020" s="34" t="s">
        <v>2014</v>
      </c>
    </row>
    <row r="4021" spans="1:7" x14ac:dyDescent="0.25">
      <c r="A4021" s="31" t="s">
        <v>2011</v>
      </c>
      <c r="B4021" s="31" t="s">
        <v>4961</v>
      </c>
      <c r="C4021" s="31" t="s">
        <v>383</v>
      </c>
      <c r="D4021" s="31" t="s">
        <v>8398</v>
      </c>
      <c r="E4021" s="31" t="s">
        <v>2012</v>
      </c>
      <c r="F4021" s="31" t="s">
        <v>2017</v>
      </c>
      <c r="G4021" s="34" t="s">
        <v>2014</v>
      </c>
    </row>
    <row r="4022" spans="1:7" x14ac:dyDescent="0.25">
      <c r="A4022" s="31" t="s">
        <v>2011</v>
      </c>
      <c r="B4022" s="31" t="s">
        <v>4962</v>
      </c>
      <c r="C4022" s="31" t="s">
        <v>383</v>
      </c>
      <c r="D4022" s="31" t="s">
        <v>8399</v>
      </c>
      <c r="E4022" s="31" t="s">
        <v>2012</v>
      </c>
      <c r="F4022" s="31" t="s">
        <v>2017</v>
      </c>
      <c r="G4022" s="34" t="s">
        <v>2014</v>
      </c>
    </row>
    <row r="4023" spans="1:7" x14ac:dyDescent="0.25">
      <c r="A4023" s="31" t="s">
        <v>2011</v>
      </c>
      <c r="B4023" s="31" t="s">
        <v>4963</v>
      </c>
      <c r="C4023" s="31" t="s">
        <v>383</v>
      </c>
      <c r="D4023" s="31" t="s">
        <v>8400</v>
      </c>
      <c r="E4023" s="31" t="s">
        <v>2012</v>
      </c>
      <c r="F4023" s="31" t="s">
        <v>2017</v>
      </c>
      <c r="G4023" s="34" t="s">
        <v>2014</v>
      </c>
    </row>
    <row r="4024" spans="1:7" x14ac:dyDescent="0.25">
      <c r="A4024" s="31" t="s">
        <v>2011</v>
      </c>
      <c r="B4024" s="31" t="s">
        <v>4964</v>
      </c>
      <c r="C4024" s="31" t="s">
        <v>383</v>
      </c>
      <c r="D4024" s="31" t="s">
        <v>8401</v>
      </c>
      <c r="E4024" s="31" t="s">
        <v>2012</v>
      </c>
      <c r="F4024" s="31" t="s">
        <v>2013</v>
      </c>
    </row>
    <row r="4025" spans="1:7" x14ac:dyDescent="0.25">
      <c r="A4025" s="31" t="s">
        <v>2011</v>
      </c>
      <c r="B4025" s="31" t="s">
        <v>4065</v>
      </c>
      <c r="C4025" s="31" t="s">
        <v>383</v>
      </c>
      <c r="D4025" s="31" t="s">
        <v>8402</v>
      </c>
      <c r="E4025" s="31" t="s">
        <v>2012</v>
      </c>
      <c r="F4025" s="31" t="s">
        <v>2018</v>
      </c>
    </row>
    <row r="4026" spans="1:7" x14ac:dyDescent="0.25">
      <c r="A4026" s="31" t="s">
        <v>2011</v>
      </c>
      <c r="B4026" s="31" t="s">
        <v>2624</v>
      </c>
      <c r="C4026" s="31" t="s">
        <v>383</v>
      </c>
      <c r="D4026" s="31" t="s">
        <v>8403</v>
      </c>
      <c r="E4026" s="31" t="s">
        <v>2012</v>
      </c>
      <c r="F4026" s="31" t="s">
        <v>2018</v>
      </c>
    </row>
    <row r="4027" spans="1:7" x14ac:dyDescent="0.25">
      <c r="A4027" s="31" t="s">
        <v>2011</v>
      </c>
      <c r="B4027" s="31" t="s">
        <v>3036</v>
      </c>
      <c r="C4027" s="31" t="s">
        <v>383</v>
      </c>
      <c r="D4027" s="31" t="s">
        <v>9050</v>
      </c>
      <c r="E4027" s="31" t="s">
        <v>2012</v>
      </c>
      <c r="F4027" s="31" t="s">
        <v>2018</v>
      </c>
    </row>
    <row r="4028" spans="1:7" x14ac:dyDescent="0.25">
      <c r="A4028" s="31" t="s">
        <v>2011</v>
      </c>
      <c r="B4028" s="31" t="s">
        <v>4965</v>
      </c>
      <c r="C4028" s="31" t="s">
        <v>383</v>
      </c>
      <c r="D4028" s="31" t="s">
        <v>8404</v>
      </c>
      <c r="E4028" s="31" t="s">
        <v>2012</v>
      </c>
      <c r="F4028" s="31" t="s">
        <v>2013</v>
      </c>
    </row>
    <row r="4029" spans="1:7" ht="15" customHeight="1" x14ac:dyDescent="0.25">
      <c r="A4029" s="31" t="s">
        <v>2011</v>
      </c>
      <c r="B4029" s="31" t="s">
        <v>4966</v>
      </c>
      <c r="C4029" s="31" t="s">
        <v>383</v>
      </c>
      <c r="D4029" s="31" t="s">
        <v>8405</v>
      </c>
      <c r="E4029" s="31" t="s">
        <v>2012</v>
      </c>
      <c r="F4029" s="31" t="s">
        <v>2013</v>
      </c>
    </row>
    <row r="4030" spans="1:7" x14ac:dyDescent="0.25">
      <c r="A4030" s="31" t="s">
        <v>2011</v>
      </c>
      <c r="B4030" s="31" t="s">
        <v>4967</v>
      </c>
      <c r="C4030" s="31" t="s">
        <v>383</v>
      </c>
      <c r="D4030" s="31" t="s">
        <v>8407</v>
      </c>
      <c r="E4030" s="31" t="s">
        <v>2012</v>
      </c>
      <c r="F4030" s="31" t="s">
        <v>2017</v>
      </c>
      <c r="G4030" s="34" t="s">
        <v>2014</v>
      </c>
    </row>
    <row r="4031" spans="1:7" x14ac:dyDescent="0.25">
      <c r="A4031" s="31" t="s">
        <v>2011</v>
      </c>
      <c r="B4031" s="31" t="s">
        <v>4967</v>
      </c>
      <c r="C4031" s="31" t="s">
        <v>383</v>
      </c>
      <c r="D4031" s="31" t="s">
        <v>8406</v>
      </c>
      <c r="E4031" s="31" t="s">
        <v>2012</v>
      </c>
      <c r="F4031" s="31" t="s">
        <v>2013</v>
      </c>
    </row>
    <row r="4032" spans="1:7" x14ac:dyDescent="0.25">
      <c r="A4032" s="31" t="s">
        <v>2011</v>
      </c>
      <c r="B4032" s="31" t="s">
        <v>4968</v>
      </c>
      <c r="C4032" s="31" t="s">
        <v>383</v>
      </c>
      <c r="D4032" s="31" t="s">
        <v>8408</v>
      </c>
      <c r="E4032" s="31" t="s">
        <v>2012</v>
      </c>
      <c r="F4032" s="31" t="s">
        <v>2013</v>
      </c>
    </row>
    <row r="4033" spans="1:7" ht="15" customHeight="1" x14ac:dyDescent="0.25">
      <c r="A4033" s="31" t="s">
        <v>2011</v>
      </c>
      <c r="B4033" s="31" t="s">
        <v>934</v>
      </c>
      <c r="C4033" s="31" t="s">
        <v>383</v>
      </c>
      <c r="D4033" s="31" t="s">
        <v>9874</v>
      </c>
      <c r="E4033" s="31" t="s">
        <v>2012</v>
      </c>
      <c r="F4033" s="31" t="s">
        <v>2013</v>
      </c>
      <c r="G4033" s="34" t="s">
        <v>9875</v>
      </c>
    </row>
    <row r="4034" spans="1:7" ht="15" customHeight="1" x14ac:dyDescent="0.25">
      <c r="A4034" s="31" t="s">
        <v>2011</v>
      </c>
      <c r="B4034" s="31" t="s">
        <v>672</v>
      </c>
      <c r="C4034" s="31" t="s">
        <v>383</v>
      </c>
      <c r="D4034" s="31" t="s">
        <v>8409</v>
      </c>
      <c r="E4034" s="31" t="s">
        <v>2012</v>
      </c>
      <c r="F4034" s="31" t="s">
        <v>2018</v>
      </c>
    </row>
    <row r="4035" spans="1:7" x14ac:dyDescent="0.25">
      <c r="A4035" s="31" t="s">
        <v>2011</v>
      </c>
      <c r="B4035" s="31" t="s">
        <v>4969</v>
      </c>
      <c r="C4035" s="31" t="s">
        <v>383</v>
      </c>
      <c r="D4035" s="31" t="s">
        <v>8410</v>
      </c>
      <c r="E4035" s="31" t="s">
        <v>2012</v>
      </c>
      <c r="F4035" s="31" t="s">
        <v>2017</v>
      </c>
      <c r="G4035" s="34" t="s">
        <v>2014</v>
      </c>
    </row>
    <row r="4036" spans="1:7" ht="15" customHeight="1" x14ac:dyDescent="0.25">
      <c r="A4036" s="31" t="s">
        <v>2011</v>
      </c>
      <c r="B4036" s="31" t="s">
        <v>4970</v>
      </c>
      <c r="C4036" s="31" t="s">
        <v>383</v>
      </c>
      <c r="D4036" s="31" t="s">
        <v>8411</v>
      </c>
      <c r="E4036" s="31" t="s">
        <v>2012</v>
      </c>
      <c r="F4036" s="31" t="s">
        <v>2013</v>
      </c>
      <c r="G4036" s="34" t="s">
        <v>2104</v>
      </c>
    </row>
    <row r="4037" spans="1:7" x14ac:dyDescent="0.25">
      <c r="A4037" s="31" t="s">
        <v>2011</v>
      </c>
      <c r="B4037" s="31" t="s">
        <v>4971</v>
      </c>
      <c r="C4037" s="31" t="s">
        <v>383</v>
      </c>
      <c r="D4037" s="31" t="s">
        <v>8412</v>
      </c>
      <c r="E4037" s="31" t="s">
        <v>2012</v>
      </c>
      <c r="F4037" s="31" t="s">
        <v>2015</v>
      </c>
      <c r="G4037" s="34" t="s">
        <v>2014</v>
      </c>
    </row>
    <row r="4038" spans="1:7" x14ac:dyDescent="0.25">
      <c r="A4038" s="31" t="s">
        <v>2011</v>
      </c>
      <c r="B4038" s="31" t="s">
        <v>4972</v>
      </c>
      <c r="C4038" s="31" t="s">
        <v>383</v>
      </c>
      <c r="D4038" s="31" t="s">
        <v>8413</v>
      </c>
      <c r="E4038" s="31" t="s">
        <v>2012</v>
      </c>
      <c r="F4038" s="31" t="s">
        <v>2013</v>
      </c>
    </row>
    <row r="4039" spans="1:7" x14ac:dyDescent="0.25">
      <c r="A4039" s="31" t="s">
        <v>2011</v>
      </c>
      <c r="B4039" s="31" t="s">
        <v>1988</v>
      </c>
      <c r="C4039" s="31" t="s">
        <v>383</v>
      </c>
      <c r="D4039" s="31" t="s">
        <v>8414</v>
      </c>
      <c r="E4039" s="31" t="s">
        <v>2012</v>
      </c>
      <c r="F4039" s="31" t="s">
        <v>2013</v>
      </c>
      <c r="G4039" s="34" t="s">
        <v>9876</v>
      </c>
    </row>
    <row r="4040" spans="1:7" x14ac:dyDescent="0.25">
      <c r="A4040" s="31" t="s">
        <v>2011</v>
      </c>
      <c r="B4040" s="31" t="s">
        <v>4973</v>
      </c>
      <c r="C4040" s="31" t="s">
        <v>383</v>
      </c>
      <c r="D4040" s="31" t="s">
        <v>8415</v>
      </c>
      <c r="E4040" s="31" t="s">
        <v>2012</v>
      </c>
      <c r="F4040" s="31" t="s">
        <v>2013</v>
      </c>
    </row>
    <row r="4041" spans="1:7" x14ac:dyDescent="0.25">
      <c r="A4041" s="31" t="s">
        <v>2011</v>
      </c>
      <c r="B4041" s="31" t="s">
        <v>569</v>
      </c>
      <c r="C4041" s="31" t="s">
        <v>383</v>
      </c>
      <c r="D4041" s="31" t="s">
        <v>8416</v>
      </c>
      <c r="E4041" s="31" t="s">
        <v>2012</v>
      </c>
      <c r="F4041" s="31" t="s">
        <v>2018</v>
      </c>
    </row>
    <row r="4042" spans="1:7" x14ac:dyDescent="0.25">
      <c r="A4042" s="31" t="s">
        <v>2011</v>
      </c>
      <c r="B4042" s="31" t="s">
        <v>4974</v>
      </c>
      <c r="C4042" s="31" t="s">
        <v>383</v>
      </c>
      <c r="D4042" s="31" t="s">
        <v>9877</v>
      </c>
      <c r="E4042" s="31" t="s">
        <v>2012</v>
      </c>
      <c r="F4042" s="31" t="s">
        <v>2013</v>
      </c>
      <c r="G4042" s="34" t="s">
        <v>598</v>
      </c>
    </row>
    <row r="4043" spans="1:7" x14ac:dyDescent="0.25">
      <c r="A4043" s="31" t="s">
        <v>2011</v>
      </c>
      <c r="B4043" s="31" t="s">
        <v>95</v>
      </c>
      <c r="C4043" s="31" t="s">
        <v>383</v>
      </c>
      <c r="D4043" s="31" t="s">
        <v>1118</v>
      </c>
      <c r="E4043" s="31" t="s">
        <v>2012</v>
      </c>
      <c r="F4043" s="31" t="s">
        <v>2018</v>
      </c>
    </row>
    <row r="4044" spans="1:7" x14ac:dyDescent="0.25">
      <c r="A4044" s="31" t="s">
        <v>2011</v>
      </c>
      <c r="B4044" s="31" t="s">
        <v>4975</v>
      </c>
      <c r="C4044" s="31" t="s">
        <v>383</v>
      </c>
      <c r="D4044" s="31" t="s">
        <v>8417</v>
      </c>
      <c r="E4044" s="31" t="s">
        <v>2012</v>
      </c>
      <c r="F4044" s="31" t="s">
        <v>2017</v>
      </c>
      <c r="G4044" s="34" t="s">
        <v>2014</v>
      </c>
    </row>
    <row r="4045" spans="1:7" x14ac:dyDescent="0.25">
      <c r="A4045" s="31" t="s">
        <v>2011</v>
      </c>
      <c r="B4045" s="31" t="s">
        <v>4976</v>
      </c>
      <c r="C4045" s="31" t="s">
        <v>383</v>
      </c>
      <c r="D4045" s="31" t="s">
        <v>9878</v>
      </c>
      <c r="E4045" s="31" t="s">
        <v>2012</v>
      </c>
      <c r="F4045" s="31" t="s">
        <v>2013</v>
      </c>
    </row>
    <row r="4046" spans="1:7" x14ac:dyDescent="0.25">
      <c r="A4046" s="31" t="s">
        <v>2011</v>
      </c>
      <c r="B4046" s="31" t="s">
        <v>3413</v>
      </c>
      <c r="C4046" s="31" t="s">
        <v>383</v>
      </c>
      <c r="D4046" s="31" t="s">
        <v>9051</v>
      </c>
      <c r="E4046" s="31" t="s">
        <v>2012</v>
      </c>
      <c r="F4046" s="31" t="s">
        <v>2018</v>
      </c>
    </row>
    <row r="4047" spans="1:7" x14ac:dyDescent="0.25">
      <c r="A4047" s="31" t="s">
        <v>2011</v>
      </c>
      <c r="B4047" s="31" t="s">
        <v>347</v>
      </c>
      <c r="C4047" s="31" t="s">
        <v>383</v>
      </c>
      <c r="D4047" s="31" t="s">
        <v>1256</v>
      </c>
      <c r="E4047" s="31" t="s">
        <v>2012</v>
      </c>
      <c r="F4047" s="31" t="s">
        <v>2013</v>
      </c>
      <c r="G4047" s="34" t="s">
        <v>9879</v>
      </c>
    </row>
    <row r="4048" spans="1:7" x14ac:dyDescent="0.25">
      <c r="A4048" s="31" t="s">
        <v>2011</v>
      </c>
      <c r="B4048" s="31" t="s">
        <v>4977</v>
      </c>
      <c r="C4048" s="31" t="s">
        <v>383</v>
      </c>
      <c r="D4048" s="31" t="s">
        <v>8418</v>
      </c>
      <c r="E4048" s="31" t="s">
        <v>2012</v>
      </c>
      <c r="F4048" s="31" t="s">
        <v>2013</v>
      </c>
    </row>
    <row r="4049" spans="1:7" x14ac:dyDescent="0.25">
      <c r="A4049" s="31" t="s">
        <v>2011</v>
      </c>
      <c r="B4049" s="31" t="s">
        <v>570</v>
      </c>
      <c r="C4049" s="31" t="s">
        <v>383</v>
      </c>
      <c r="D4049" s="31" t="s">
        <v>8419</v>
      </c>
      <c r="E4049" s="31" t="s">
        <v>2012</v>
      </c>
      <c r="F4049" s="31" t="s">
        <v>2018</v>
      </c>
    </row>
    <row r="4050" spans="1:7" x14ac:dyDescent="0.25">
      <c r="A4050" s="31" t="s">
        <v>2011</v>
      </c>
      <c r="B4050" s="31" t="s">
        <v>773</v>
      </c>
      <c r="C4050" s="31" t="s">
        <v>383</v>
      </c>
      <c r="D4050" s="31" t="s">
        <v>9052</v>
      </c>
      <c r="E4050" s="31" t="s">
        <v>2012</v>
      </c>
      <c r="F4050" s="31" t="s">
        <v>2028</v>
      </c>
    </row>
    <row r="4051" spans="1:7" x14ac:dyDescent="0.25">
      <c r="A4051" s="31" t="s">
        <v>2011</v>
      </c>
      <c r="B4051" s="31" t="s">
        <v>4978</v>
      </c>
      <c r="C4051" s="31" t="s">
        <v>383</v>
      </c>
      <c r="D4051" s="31" t="s">
        <v>8420</v>
      </c>
      <c r="E4051" s="31" t="s">
        <v>2012</v>
      </c>
      <c r="F4051" s="31" t="s">
        <v>2018</v>
      </c>
    </row>
    <row r="4052" spans="1:7" x14ac:dyDescent="0.25">
      <c r="A4052" s="31" t="s">
        <v>2011</v>
      </c>
      <c r="B4052" s="31" t="s">
        <v>4979</v>
      </c>
      <c r="C4052" s="31" t="s">
        <v>383</v>
      </c>
      <c r="D4052" s="31" t="s">
        <v>8421</v>
      </c>
      <c r="E4052" s="31" t="s">
        <v>2012</v>
      </c>
      <c r="F4052" s="31" t="s">
        <v>2013</v>
      </c>
    </row>
    <row r="4053" spans="1:7" x14ac:dyDescent="0.25">
      <c r="A4053" s="31" t="s">
        <v>2011</v>
      </c>
      <c r="B4053" s="31" t="s">
        <v>4980</v>
      </c>
      <c r="C4053" s="31" t="s">
        <v>383</v>
      </c>
      <c r="D4053" s="31" t="s">
        <v>8422</v>
      </c>
      <c r="E4053" s="31" t="s">
        <v>2012</v>
      </c>
      <c r="F4053" s="31" t="s">
        <v>2018</v>
      </c>
    </row>
    <row r="4054" spans="1:7" x14ac:dyDescent="0.25">
      <c r="A4054" s="31" t="s">
        <v>2011</v>
      </c>
      <c r="B4054" s="31" t="s">
        <v>4981</v>
      </c>
      <c r="C4054" s="31" t="s">
        <v>383</v>
      </c>
      <c r="D4054" s="31" t="s">
        <v>8423</v>
      </c>
      <c r="E4054" s="31" t="s">
        <v>2012</v>
      </c>
      <c r="F4054" s="31" t="s">
        <v>2018</v>
      </c>
    </row>
    <row r="4055" spans="1:7" x14ac:dyDescent="0.25">
      <c r="A4055" s="31" t="s">
        <v>2011</v>
      </c>
      <c r="B4055" s="31" t="s">
        <v>4982</v>
      </c>
      <c r="C4055" s="31" t="s">
        <v>383</v>
      </c>
      <c r="D4055" s="31" t="s">
        <v>8424</v>
      </c>
      <c r="E4055" s="31" t="s">
        <v>2012</v>
      </c>
      <c r="F4055" s="31" t="s">
        <v>2013</v>
      </c>
    </row>
    <row r="4056" spans="1:7" x14ac:dyDescent="0.25">
      <c r="A4056" s="31" t="s">
        <v>2011</v>
      </c>
      <c r="B4056" s="31" t="s">
        <v>4983</v>
      </c>
      <c r="C4056" s="31" t="s">
        <v>383</v>
      </c>
      <c r="D4056" s="31" t="s">
        <v>8425</v>
      </c>
      <c r="E4056" s="31" t="s">
        <v>2012</v>
      </c>
      <c r="F4056" s="31" t="s">
        <v>2018</v>
      </c>
    </row>
    <row r="4057" spans="1:7" x14ac:dyDescent="0.25">
      <c r="A4057" s="31" t="s">
        <v>2011</v>
      </c>
      <c r="B4057" s="31" t="s">
        <v>1671</v>
      </c>
      <c r="C4057" s="31" t="s">
        <v>383</v>
      </c>
      <c r="D4057" s="31" t="s">
        <v>9053</v>
      </c>
      <c r="E4057" s="31" t="s">
        <v>2012</v>
      </c>
      <c r="F4057" s="31" t="s">
        <v>2018</v>
      </c>
    </row>
    <row r="4058" spans="1:7" x14ac:dyDescent="0.25">
      <c r="A4058" s="31" t="s">
        <v>2011</v>
      </c>
      <c r="B4058" s="31" t="s">
        <v>4984</v>
      </c>
      <c r="C4058" s="31" t="s">
        <v>383</v>
      </c>
      <c r="D4058" s="31" t="s">
        <v>8426</v>
      </c>
      <c r="E4058" s="31" t="s">
        <v>2012</v>
      </c>
      <c r="F4058" s="31" t="s">
        <v>2013</v>
      </c>
    </row>
    <row r="4059" spans="1:7" x14ac:dyDescent="0.25">
      <c r="A4059" s="31" t="s">
        <v>2011</v>
      </c>
      <c r="B4059" s="31" t="s">
        <v>4985</v>
      </c>
      <c r="C4059" s="31" t="s">
        <v>383</v>
      </c>
      <c r="D4059" s="31" t="s">
        <v>8427</v>
      </c>
      <c r="E4059" s="31" t="s">
        <v>2012</v>
      </c>
      <c r="F4059" s="31" t="s">
        <v>2013</v>
      </c>
      <c r="G4059" s="34" t="s">
        <v>4986</v>
      </c>
    </row>
    <row r="4060" spans="1:7" x14ac:dyDescent="0.25">
      <c r="A4060" s="31" t="s">
        <v>2011</v>
      </c>
      <c r="B4060" s="31" t="s">
        <v>1672</v>
      </c>
      <c r="C4060" s="31" t="s">
        <v>383</v>
      </c>
      <c r="D4060" s="31" t="s">
        <v>9054</v>
      </c>
      <c r="E4060" s="31" t="s">
        <v>2012</v>
      </c>
      <c r="F4060" s="31" t="s">
        <v>2018</v>
      </c>
    </row>
    <row r="4061" spans="1:7" x14ac:dyDescent="0.25">
      <c r="A4061" s="31" t="s">
        <v>2011</v>
      </c>
      <c r="B4061" s="31" t="s">
        <v>4987</v>
      </c>
      <c r="C4061" s="31" t="s">
        <v>383</v>
      </c>
      <c r="D4061" s="31" t="s">
        <v>8428</v>
      </c>
      <c r="E4061" s="31" t="s">
        <v>2012</v>
      </c>
      <c r="F4061" s="31" t="s">
        <v>2013</v>
      </c>
    </row>
    <row r="4062" spans="1:7" ht="15" customHeight="1" x14ac:dyDescent="0.25">
      <c r="A4062" s="31" t="s">
        <v>2011</v>
      </c>
      <c r="B4062" s="31" t="s">
        <v>1673</v>
      </c>
      <c r="C4062" s="31" t="s">
        <v>383</v>
      </c>
      <c r="D4062" s="31" t="s">
        <v>8429</v>
      </c>
      <c r="E4062" s="31" t="s">
        <v>2012</v>
      </c>
      <c r="F4062" s="31" t="s">
        <v>2018</v>
      </c>
    </row>
    <row r="4063" spans="1:7" x14ac:dyDescent="0.25">
      <c r="A4063" s="31" t="s">
        <v>2011</v>
      </c>
      <c r="B4063" s="31" t="s">
        <v>673</v>
      </c>
      <c r="C4063" s="31" t="s">
        <v>383</v>
      </c>
      <c r="D4063" s="31" t="s">
        <v>8430</v>
      </c>
      <c r="E4063" s="31" t="s">
        <v>2012</v>
      </c>
      <c r="F4063" s="31" t="s">
        <v>2018</v>
      </c>
    </row>
    <row r="4064" spans="1:7" x14ac:dyDescent="0.25">
      <c r="A4064" s="31" t="s">
        <v>2011</v>
      </c>
      <c r="B4064" s="31" t="s">
        <v>377</v>
      </c>
      <c r="C4064" s="31" t="s">
        <v>383</v>
      </c>
      <c r="D4064" s="31" t="s">
        <v>1674</v>
      </c>
      <c r="E4064" s="31" t="s">
        <v>2012</v>
      </c>
      <c r="F4064" s="31" t="s">
        <v>2018</v>
      </c>
    </row>
    <row r="4065" spans="1:7" x14ac:dyDescent="0.25">
      <c r="A4065" s="31" t="s">
        <v>2011</v>
      </c>
      <c r="B4065" s="31" t="s">
        <v>4988</v>
      </c>
      <c r="C4065" s="31" t="s">
        <v>383</v>
      </c>
      <c r="D4065" s="31" t="s">
        <v>8431</v>
      </c>
      <c r="E4065" s="31" t="s">
        <v>2012</v>
      </c>
      <c r="F4065" s="31" t="s">
        <v>2013</v>
      </c>
    </row>
    <row r="4066" spans="1:7" ht="15" customHeight="1" x14ac:dyDescent="0.25">
      <c r="A4066" s="31" t="s">
        <v>2011</v>
      </c>
      <c r="B4066" s="31" t="s">
        <v>4989</v>
      </c>
      <c r="C4066" s="31" t="s">
        <v>383</v>
      </c>
      <c r="D4066" s="31" t="s">
        <v>8432</v>
      </c>
      <c r="E4066" s="31" t="s">
        <v>2012</v>
      </c>
      <c r="F4066" s="31" t="s">
        <v>2013</v>
      </c>
    </row>
    <row r="4067" spans="1:7" x14ac:dyDescent="0.25">
      <c r="A4067" s="31" t="s">
        <v>2011</v>
      </c>
      <c r="B4067" s="31" t="s">
        <v>4990</v>
      </c>
      <c r="C4067" s="31" t="s">
        <v>383</v>
      </c>
      <c r="D4067" s="31" t="s">
        <v>8433</v>
      </c>
      <c r="E4067" s="31" t="s">
        <v>2012</v>
      </c>
      <c r="F4067" s="31" t="s">
        <v>2015</v>
      </c>
      <c r="G4067" s="34" t="s">
        <v>2014</v>
      </c>
    </row>
    <row r="4068" spans="1:7" x14ac:dyDescent="0.25">
      <c r="A4068" s="31" t="s">
        <v>2011</v>
      </c>
      <c r="B4068" s="31" t="s">
        <v>4991</v>
      </c>
      <c r="C4068" s="31" t="s">
        <v>383</v>
      </c>
      <c r="D4068" s="31" t="s">
        <v>8434</v>
      </c>
      <c r="E4068" s="31" t="s">
        <v>2012</v>
      </c>
      <c r="F4068" s="31" t="s">
        <v>2013</v>
      </c>
      <c r="G4068" s="34" t="s">
        <v>9880</v>
      </c>
    </row>
    <row r="4069" spans="1:7" x14ac:dyDescent="0.25">
      <c r="A4069" s="31" t="s">
        <v>2011</v>
      </c>
      <c r="B4069" s="31" t="s">
        <v>1718</v>
      </c>
      <c r="C4069" s="31" t="s">
        <v>383</v>
      </c>
      <c r="D4069" s="31" t="s">
        <v>9881</v>
      </c>
      <c r="E4069" s="31" t="s">
        <v>2012</v>
      </c>
      <c r="F4069" s="31" t="s">
        <v>2013</v>
      </c>
      <c r="G4069" s="34" t="s">
        <v>9882</v>
      </c>
    </row>
    <row r="4070" spans="1:7" x14ac:dyDescent="0.25">
      <c r="A4070" s="31" t="s">
        <v>2011</v>
      </c>
      <c r="B4070" s="31" t="s">
        <v>212</v>
      </c>
      <c r="C4070" s="31" t="s">
        <v>383</v>
      </c>
      <c r="D4070" s="31" t="s">
        <v>1177</v>
      </c>
      <c r="E4070" s="31" t="s">
        <v>2012</v>
      </c>
      <c r="F4070" s="31" t="s">
        <v>2018</v>
      </c>
    </row>
    <row r="4071" spans="1:7" x14ac:dyDescent="0.25">
      <c r="A4071" s="31" t="s">
        <v>2011</v>
      </c>
      <c r="B4071" s="31" t="s">
        <v>4992</v>
      </c>
      <c r="C4071" s="31" t="s">
        <v>383</v>
      </c>
      <c r="D4071" s="31" t="s">
        <v>9883</v>
      </c>
      <c r="E4071" s="31" t="s">
        <v>2012</v>
      </c>
      <c r="F4071" s="31" t="s">
        <v>2013</v>
      </c>
    </row>
    <row r="4072" spans="1:7" x14ac:dyDescent="0.25">
      <c r="A4072" s="31" t="s">
        <v>2011</v>
      </c>
      <c r="B4072" s="31" t="s">
        <v>286</v>
      </c>
      <c r="C4072" s="31" t="s">
        <v>383</v>
      </c>
      <c r="D4072" s="31" t="s">
        <v>1675</v>
      </c>
      <c r="E4072" s="31" t="s">
        <v>2012</v>
      </c>
      <c r="F4072" s="31" t="s">
        <v>2018</v>
      </c>
    </row>
    <row r="4073" spans="1:7" x14ac:dyDescent="0.25">
      <c r="A4073" s="31" t="s">
        <v>2011</v>
      </c>
      <c r="B4073" s="31" t="s">
        <v>4993</v>
      </c>
      <c r="C4073" s="31" t="s">
        <v>383</v>
      </c>
      <c r="D4073" s="31" t="s">
        <v>8435</v>
      </c>
      <c r="E4073" s="31" t="s">
        <v>2012</v>
      </c>
      <c r="F4073" s="31" t="s">
        <v>2013</v>
      </c>
    </row>
    <row r="4074" spans="1:7" x14ac:dyDescent="0.25">
      <c r="A4074" s="31" t="s">
        <v>2011</v>
      </c>
      <c r="B4074" s="31" t="s">
        <v>4994</v>
      </c>
      <c r="C4074" s="31" t="s">
        <v>383</v>
      </c>
      <c r="D4074" s="31" t="s">
        <v>8436</v>
      </c>
      <c r="E4074" s="31" t="s">
        <v>2012</v>
      </c>
      <c r="F4074" s="31" t="s">
        <v>2013</v>
      </c>
    </row>
    <row r="4075" spans="1:7" x14ac:dyDescent="0.25">
      <c r="A4075" s="31" t="s">
        <v>2011</v>
      </c>
      <c r="B4075" s="31" t="s">
        <v>4995</v>
      </c>
      <c r="C4075" s="31" t="s">
        <v>383</v>
      </c>
      <c r="D4075" s="31" t="s">
        <v>8437</v>
      </c>
      <c r="E4075" s="31" t="s">
        <v>2012</v>
      </c>
      <c r="F4075" s="31" t="s">
        <v>2013</v>
      </c>
      <c r="G4075" s="34" t="s">
        <v>633</v>
      </c>
    </row>
    <row r="4076" spans="1:7" x14ac:dyDescent="0.25">
      <c r="A4076" s="31" t="s">
        <v>2011</v>
      </c>
      <c r="B4076" s="31" t="s">
        <v>4996</v>
      </c>
      <c r="C4076" s="31" t="s">
        <v>383</v>
      </c>
      <c r="D4076" s="31" t="s">
        <v>8438</v>
      </c>
      <c r="E4076" s="31" t="s">
        <v>2012</v>
      </c>
      <c r="F4076" s="31" t="s">
        <v>2013</v>
      </c>
    </row>
    <row r="4077" spans="1:7" x14ac:dyDescent="0.25">
      <c r="A4077" s="31" t="s">
        <v>2011</v>
      </c>
      <c r="B4077" s="31" t="s">
        <v>633</v>
      </c>
      <c r="C4077" s="31" t="s">
        <v>383</v>
      </c>
      <c r="D4077" s="31" t="s">
        <v>8439</v>
      </c>
      <c r="E4077" s="31" t="s">
        <v>2012</v>
      </c>
      <c r="F4077" s="31" t="s">
        <v>2018</v>
      </c>
    </row>
    <row r="4078" spans="1:7" x14ac:dyDescent="0.25">
      <c r="A4078" s="31" t="s">
        <v>2011</v>
      </c>
      <c r="B4078" s="31" t="s">
        <v>571</v>
      </c>
      <c r="C4078" s="31" t="s">
        <v>383</v>
      </c>
      <c r="D4078" s="31" t="s">
        <v>8440</v>
      </c>
      <c r="E4078" s="31" t="s">
        <v>2012</v>
      </c>
      <c r="F4078" s="31" t="s">
        <v>2018</v>
      </c>
    </row>
    <row r="4079" spans="1:7" x14ac:dyDescent="0.25">
      <c r="A4079" s="31" t="s">
        <v>2011</v>
      </c>
      <c r="B4079" s="31" t="s">
        <v>572</v>
      </c>
      <c r="C4079" s="31" t="s">
        <v>383</v>
      </c>
      <c r="D4079" s="31" t="s">
        <v>9055</v>
      </c>
      <c r="E4079" s="31" t="s">
        <v>2012</v>
      </c>
      <c r="F4079" s="31" t="s">
        <v>2018</v>
      </c>
    </row>
    <row r="4080" spans="1:7" x14ac:dyDescent="0.25">
      <c r="A4080" s="31" t="s">
        <v>2011</v>
      </c>
      <c r="B4080" s="31" t="s">
        <v>1781</v>
      </c>
      <c r="C4080" s="31" t="s">
        <v>383</v>
      </c>
      <c r="D4080" s="31" t="s">
        <v>8441</v>
      </c>
      <c r="E4080" s="31" t="s">
        <v>2012</v>
      </c>
      <c r="F4080" s="31" t="s">
        <v>2018</v>
      </c>
    </row>
    <row r="4081" spans="1:7" x14ac:dyDescent="0.25">
      <c r="A4081" s="31" t="s">
        <v>2011</v>
      </c>
      <c r="B4081" s="31" t="s">
        <v>4997</v>
      </c>
      <c r="C4081" s="31" t="s">
        <v>383</v>
      </c>
      <c r="D4081" s="31" t="s">
        <v>8442</v>
      </c>
      <c r="E4081" s="31" t="s">
        <v>2012</v>
      </c>
      <c r="F4081" s="31" t="s">
        <v>2017</v>
      </c>
      <c r="G4081" s="34" t="s">
        <v>2014</v>
      </c>
    </row>
    <row r="4082" spans="1:7" x14ac:dyDescent="0.25">
      <c r="A4082" s="31" t="s">
        <v>2011</v>
      </c>
      <c r="B4082" s="31" t="s">
        <v>1938</v>
      </c>
      <c r="C4082" s="31" t="s">
        <v>383</v>
      </c>
      <c r="D4082" s="31" t="s">
        <v>8443</v>
      </c>
      <c r="E4082" s="31" t="s">
        <v>2012</v>
      </c>
      <c r="F4082" s="31" t="s">
        <v>2013</v>
      </c>
      <c r="G4082" s="34" t="s">
        <v>9884</v>
      </c>
    </row>
    <row r="4083" spans="1:7" x14ac:dyDescent="0.25">
      <c r="A4083" s="31" t="s">
        <v>2011</v>
      </c>
      <c r="B4083" s="31" t="s">
        <v>4998</v>
      </c>
      <c r="C4083" s="31" t="s">
        <v>383</v>
      </c>
      <c r="D4083" s="31" t="s">
        <v>9885</v>
      </c>
      <c r="E4083" s="31" t="s">
        <v>2012</v>
      </c>
      <c r="F4083" s="31" t="s">
        <v>2013</v>
      </c>
    </row>
    <row r="4084" spans="1:7" x14ac:dyDescent="0.25">
      <c r="A4084" s="31" t="s">
        <v>2011</v>
      </c>
      <c r="B4084" s="31" t="s">
        <v>4999</v>
      </c>
      <c r="C4084" s="31" t="s">
        <v>383</v>
      </c>
      <c r="D4084" s="31" t="s">
        <v>8444</v>
      </c>
      <c r="E4084" s="31" t="s">
        <v>2012</v>
      </c>
      <c r="F4084" s="31" t="s">
        <v>2017</v>
      </c>
      <c r="G4084" s="34" t="s">
        <v>2014</v>
      </c>
    </row>
    <row r="4085" spans="1:7" x14ac:dyDescent="0.25">
      <c r="A4085" s="31" t="s">
        <v>2011</v>
      </c>
      <c r="B4085" s="31" t="s">
        <v>5000</v>
      </c>
      <c r="C4085" s="31" t="s">
        <v>383</v>
      </c>
      <c r="D4085" s="31" t="s">
        <v>8445</v>
      </c>
      <c r="E4085" s="31" t="s">
        <v>2012</v>
      </c>
      <c r="F4085" s="31" t="s">
        <v>2017</v>
      </c>
      <c r="G4085" s="34" t="s">
        <v>2014</v>
      </c>
    </row>
    <row r="4086" spans="1:7" x14ac:dyDescent="0.25">
      <c r="A4086" s="31" t="s">
        <v>2011</v>
      </c>
      <c r="B4086" s="31" t="s">
        <v>5001</v>
      </c>
      <c r="C4086" s="31" t="s">
        <v>383</v>
      </c>
      <c r="D4086" s="31" t="s">
        <v>8446</v>
      </c>
      <c r="E4086" s="31" t="s">
        <v>2012</v>
      </c>
      <c r="F4086" s="31" t="s">
        <v>2017</v>
      </c>
      <c r="G4086" s="34" t="s">
        <v>2014</v>
      </c>
    </row>
    <row r="4087" spans="1:7" x14ac:dyDescent="0.25">
      <c r="A4087" s="31" t="s">
        <v>2011</v>
      </c>
      <c r="B4087" s="31" t="s">
        <v>5002</v>
      </c>
      <c r="C4087" s="31" t="s">
        <v>383</v>
      </c>
      <c r="D4087" s="31" t="s">
        <v>8447</v>
      </c>
      <c r="E4087" s="31" t="s">
        <v>2012</v>
      </c>
      <c r="F4087" s="31" t="s">
        <v>2013</v>
      </c>
      <c r="G4087" s="34" t="s">
        <v>619</v>
      </c>
    </row>
    <row r="4088" spans="1:7" x14ac:dyDescent="0.25">
      <c r="A4088" s="31" t="s">
        <v>2011</v>
      </c>
      <c r="B4088" s="31" t="s">
        <v>5003</v>
      </c>
      <c r="C4088" s="31" t="s">
        <v>383</v>
      </c>
      <c r="D4088" s="31" t="s">
        <v>9886</v>
      </c>
      <c r="E4088" s="31" t="s">
        <v>2012</v>
      </c>
      <c r="F4088" s="31" t="s">
        <v>2013</v>
      </c>
    </row>
    <row r="4089" spans="1:7" x14ac:dyDescent="0.25">
      <c r="A4089" s="31" t="s">
        <v>2011</v>
      </c>
      <c r="B4089" s="31" t="s">
        <v>5004</v>
      </c>
      <c r="C4089" s="31" t="s">
        <v>383</v>
      </c>
      <c r="D4089" s="31" t="s">
        <v>8448</v>
      </c>
      <c r="E4089" s="31" t="s">
        <v>2012</v>
      </c>
      <c r="F4089" s="31" t="s">
        <v>2013</v>
      </c>
    </row>
    <row r="4090" spans="1:7" x14ac:dyDescent="0.25">
      <c r="A4090" s="31" t="s">
        <v>2011</v>
      </c>
      <c r="B4090" s="31" t="s">
        <v>5005</v>
      </c>
      <c r="C4090" s="31" t="s">
        <v>383</v>
      </c>
      <c r="D4090" s="31" t="s">
        <v>8449</v>
      </c>
      <c r="E4090" s="31" t="s">
        <v>2012</v>
      </c>
      <c r="F4090" s="31" t="s">
        <v>2013</v>
      </c>
      <c r="G4090" s="34" t="s">
        <v>760</v>
      </c>
    </row>
    <row r="4091" spans="1:7" x14ac:dyDescent="0.25">
      <c r="A4091" s="31" t="s">
        <v>2011</v>
      </c>
      <c r="B4091" s="31" t="s">
        <v>1933</v>
      </c>
      <c r="C4091" s="31" t="s">
        <v>383</v>
      </c>
      <c r="D4091" s="31" t="s">
        <v>1992</v>
      </c>
      <c r="E4091" s="31" t="s">
        <v>2012</v>
      </c>
      <c r="F4091" s="31" t="s">
        <v>2018</v>
      </c>
    </row>
    <row r="4092" spans="1:7" x14ac:dyDescent="0.25">
      <c r="A4092" s="31" t="s">
        <v>2011</v>
      </c>
      <c r="B4092" s="31" t="s">
        <v>5006</v>
      </c>
      <c r="C4092" s="31" t="s">
        <v>383</v>
      </c>
      <c r="D4092" s="31" t="s">
        <v>8452</v>
      </c>
      <c r="E4092" s="31" t="s">
        <v>2012</v>
      </c>
      <c r="F4092" s="31" t="s">
        <v>2013</v>
      </c>
    </row>
    <row r="4093" spans="1:7" x14ac:dyDescent="0.25">
      <c r="A4093" s="31" t="s">
        <v>2011</v>
      </c>
      <c r="B4093" s="31" t="s">
        <v>5007</v>
      </c>
      <c r="C4093" s="31" t="s">
        <v>383</v>
      </c>
      <c r="D4093" s="31" t="s">
        <v>8453</v>
      </c>
      <c r="E4093" s="31" t="s">
        <v>2012</v>
      </c>
      <c r="F4093" s="31" t="s">
        <v>2013</v>
      </c>
      <c r="G4093" s="34" t="s">
        <v>9887</v>
      </c>
    </row>
    <row r="4094" spans="1:7" x14ac:dyDescent="0.25">
      <c r="A4094" s="31" t="s">
        <v>2011</v>
      </c>
      <c r="B4094" s="31" t="s">
        <v>1676</v>
      </c>
      <c r="C4094" s="31" t="s">
        <v>383</v>
      </c>
      <c r="D4094" s="31" t="s">
        <v>8454</v>
      </c>
      <c r="E4094" s="31" t="s">
        <v>2012</v>
      </c>
      <c r="F4094" s="31" t="s">
        <v>2018</v>
      </c>
    </row>
    <row r="4095" spans="1:7" x14ac:dyDescent="0.25">
      <c r="A4095" s="31" t="s">
        <v>2011</v>
      </c>
      <c r="B4095" s="31" t="s">
        <v>935</v>
      </c>
      <c r="C4095" s="31" t="s">
        <v>383</v>
      </c>
      <c r="D4095" s="31" t="s">
        <v>8455</v>
      </c>
      <c r="E4095" s="31" t="s">
        <v>2012</v>
      </c>
      <c r="F4095" s="31" t="s">
        <v>2013</v>
      </c>
      <c r="G4095" s="34" t="s">
        <v>9888</v>
      </c>
    </row>
    <row r="4096" spans="1:7" x14ac:dyDescent="0.25">
      <c r="A4096" s="31" t="s">
        <v>2011</v>
      </c>
      <c r="B4096" s="31" t="s">
        <v>573</v>
      </c>
      <c r="C4096" s="31" t="s">
        <v>383</v>
      </c>
      <c r="D4096" s="31" t="s">
        <v>9354</v>
      </c>
      <c r="E4096" s="31" t="s">
        <v>2012</v>
      </c>
      <c r="F4096" s="31" t="s">
        <v>2018</v>
      </c>
      <c r="G4096" s="34" t="s">
        <v>9255</v>
      </c>
    </row>
    <row r="4097" spans="1:7" x14ac:dyDescent="0.25">
      <c r="A4097" s="31" t="s">
        <v>2011</v>
      </c>
      <c r="B4097" s="31" t="s">
        <v>5008</v>
      </c>
      <c r="C4097" s="31" t="s">
        <v>383</v>
      </c>
      <c r="D4097" s="31" t="s">
        <v>8456</v>
      </c>
      <c r="E4097" s="31" t="s">
        <v>2012</v>
      </c>
      <c r="F4097" s="31" t="s">
        <v>2013</v>
      </c>
    </row>
    <row r="4098" spans="1:7" x14ac:dyDescent="0.25">
      <c r="A4098" s="31" t="s">
        <v>2011</v>
      </c>
      <c r="B4098" s="31" t="s">
        <v>1677</v>
      </c>
      <c r="C4098" s="31" t="s">
        <v>383</v>
      </c>
      <c r="D4098" s="31" t="s">
        <v>8457</v>
      </c>
      <c r="E4098" s="31" t="s">
        <v>2012</v>
      </c>
      <c r="F4098" s="31" t="s">
        <v>2018</v>
      </c>
    </row>
    <row r="4099" spans="1:7" x14ac:dyDescent="0.25">
      <c r="A4099" s="31" t="s">
        <v>2011</v>
      </c>
      <c r="B4099" s="31" t="s">
        <v>574</v>
      </c>
      <c r="C4099" s="31" t="s">
        <v>383</v>
      </c>
      <c r="D4099" s="31" t="s">
        <v>9355</v>
      </c>
      <c r="E4099" s="31" t="s">
        <v>2012</v>
      </c>
      <c r="F4099" s="31" t="s">
        <v>2018</v>
      </c>
      <c r="G4099" s="34" t="s">
        <v>9255</v>
      </c>
    </row>
    <row r="4100" spans="1:7" x14ac:dyDescent="0.25">
      <c r="A4100" s="31" t="s">
        <v>2011</v>
      </c>
      <c r="B4100" s="31" t="s">
        <v>1975</v>
      </c>
      <c r="C4100" s="31" t="s">
        <v>383</v>
      </c>
      <c r="D4100" s="31" t="s">
        <v>8458</v>
      </c>
      <c r="E4100" s="31" t="s">
        <v>2012</v>
      </c>
      <c r="F4100" s="31" t="s">
        <v>2018</v>
      </c>
    </row>
    <row r="4101" spans="1:7" x14ac:dyDescent="0.25">
      <c r="A4101" s="31" t="s">
        <v>2011</v>
      </c>
      <c r="B4101" s="31" t="s">
        <v>5009</v>
      </c>
      <c r="C4101" s="31" t="s">
        <v>383</v>
      </c>
      <c r="D4101" s="31" t="s">
        <v>9230</v>
      </c>
      <c r="E4101" s="31" t="s">
        <v>2012</v>
      </c>
      <c r="F4101" s="31" t="s">
        <v>2017</v>
      </c>
      <c r="G4101" s="34" t="s">
        <v>2014</v>
      </c>
    </row>
    <row r="4102" spans="1:7" x14ac:dyDescent="0.25">
      <c r="A4102" s="31" t="s">
        <v>2011</v>
      </c>
      <c r="B4102" s="31" t="s">
        <v>5010</v>
      </c>
      <c r="C4102" s="31" t="s">
        <v>383</v>
      </c>
      <c r="D4102" s="31" t="s">
        <v>8459</v>
      </c>
      <c r="E4102" s="31" t="s">
        <v>2012</v>
      </c>
      <c r="F4102" s="31" t="s">
        <v>2013</v>
      </c>
      <c r="G4102" s="34" t="s">
        <v>5011</v>
      </c>
    </row>
    <row r="4103" spans="1:7" x14ac:dyDescent="0.25">
      <c r="A4103" s="31" t="s">
        <v>2011</v>
      </c>
      <c r="B4103" s="31" t="s">
        <v>5012</v>
      </c>
      <c r="C4103" s="31" t="s">
        <v>383</v>
      </c>
      <c r="D4103" s="31" t="s">
        <v>8460</v>
      </c>
      <c r="E4103" s="31" t="s">
        <v>2012</v>
      </c>
      <c r="F4103" s="31" t="s">
        <v>2013</v>
      </c>
      <c r="G4103" s="34" t="s">
        <v>5013</v>
      </c>
    </row>
    <row r="4104" spans="1:7" x14ac:dyDescent="0.25">
      <c r="A4104" s="31" t="s">
        <v>2011</v>
      </c>
      <c r="B4104" s="31" t="s">
        <v>5014</v>
      </c>
      <c r="C4104" s="31" t="s">
        <v>383</v>
      </c>
      <c r="D4104" s="31" t="s">
        <v>8461</v>
      </c>
      <c r="E4104" s="31" t="s">
        <v>2012</v>
      </c>
      <c r="F4104" s="31" t="s">
        <v>2013</v>
      </c>
    </row>
    <row r="4105" spans="1:7" x14ac:dyDescent="0.25">
      <c r="A4105" s="31" t="s">
        <v>2011</v>
      </c>
      <c r="B4105" s="31" t="s">
        <v>5015</v>
      </c>
      <c r="C4105" s="31" t="s">
        <v>383</v>
      </c>
      <c r="D4105" s="31" t="s">
        <v>8462</v>
      </c>
      <c r="E4105" s="31" t="s">
        <v>2012</v>
      </c>
      <c r="F4105" s="31" t="s">
        <v>2013</v>
      </c>
    </row>
    <row r="4106" spans="1:7" x14ac:dyDescent="0.25">
      <c r="A4106" s="31" t="s">
        <v>2011</v>
      </c>
      <c r="B4106" s="31" t="s">
        <v>5016</v>
      </c>
      <c r="C4106" s="31" t="s">
        <v>383</v>
      </c>
      <c r="D4106" s="31" t="s">
        <v>8463</v>
      </c>
      <c r="E4106" s="31" t="s">
        <v>2012</v>
      </c>
      <c r="F4106" s="31" t="s">
        <v>2013</v>
      </c>
    </row>
    <row r="4107" spans="1:7" x14ac:dyDescent="0.25">
      <c r="A4107" s="31" t="s">
        <v>2011</v>
      </c>
      <c r="B4107" s="31" t="s">
        <v>5017</v>
      </c>
      <c r="C4107" s="31" t="s">
        <v>383</v>
      </c>
      <c r="D4107" s="31" t="s">
        <v>8464</v>
      </c>
      <c r="E4107" s="31" t="s">
        <v>2012</v>
      </c>
      <c r="F4107" s="31" t="s">
        <v>2013</v>
      </c>
      <c r="G4107" s="34" t="s">
        <v>5018</v>
      </c>
    </row>
    <row r="4108" spans="1:7" x14ac:dyDescent="0.25">
      <c r="A4108" s="31" t="s">
        <v>2011</v>
      </c>
      <c r="B4108" s="31" t="s">
        <v>5019</v>
      </c>
      <c r="C4108" s="31" t="s">
        <v>383</v>
      </c>
      <c r="D4108" s="31" t="s">
        <v>9231</v>
      </c>
      <c r="E4108" s="31" t="s">
        <v>2012</v>
      </c>
      <c r="F4108" s="31" t="s">
        <v>2017</v>
      </c>
      <c r="G4108" s="34" t="s">
        <v>2014</v>
      </c>
    </row>
    <row r="4109" spans="1:7" x14ac:dyDescent="0.25">
      <c r="A4109" s="31" t="s">
        <v>2011</v>
      </c>
      <c r="B4109" s="31" t="s">
        <v>5020</v>
      </c>
      <c r="C4109" s="31" t="s">
        <v>383</v>
      </c>
      <c r="D4109" s="31" t="s">
        <v>9232</v>
      </c>
      <c r="E4109" s="31" t="s">
        <v>2012</v>
      </c>
      <c r="F4109" s="31" t="s">
        <v>2017</v>
      </c>
      <c r="G4109" s="34" t="s">
        <v>2014</v>
      </c>
    </row>
    <row r="4110" spans="1:7" x14ac:dyDescent="0.25">
      <c r="A4110" s="31" t="s">
        <v>2011</v>
      </c>
      <c r="B4110" s="31" t="s">
        <v>5020</v>
      </c>
      <c r="C4110" s="31" t="s">
        <v>383</v>
      </c>
      <c r="D4110" s="31" t="s">
        <v>8465</v>
      </c>
      <c r="E4110" s="31" t="s">
        <v>2012</v>
      </c>
      <c r="F4110" s="31" t="s">
        <v>2013</v>
      </c>
    </row>
    <row r="4111" spans="1:7" x14ac:dyDescent="0.25">
      <c r="A4111" s="31" t="s">
        <v>2011</v>
      </c>
      <c r="B4111" s="31" t="s">
        <v>5021</v>
      </c>
      <c r="C4111" s="31" t="s">
        <v>383</v>
      </c>
      <c r="D4111" s="31" t="s">
        <v>8466</v>
      </c>
      <c r="E4111" s="31" t="s">
        <v>2012</v>
      </c>
      <c r="F4111" s="31" t="s">
        <v>2013</v>
      </c>
    </row>
    <row r="4112" spans="1:7" x14ac:dyDescent="0.25">
      <c r="A4112" s="31" t="s">
        <v>2011</v>
      </c>
      <c r="B4112" s="31" t="s">
        <v>5022</v>
      </c>
      <c r="C4112" s="31" t="s">
        <v>383</v>
      </c>
      <c r="D4112" s="31" t="s">
        <v>8467</v>
      </c>
      <c r="E4112" s="31" t="s">
        <v>2012</v>
      </c>
      <c r="F4112" s="31" t="s">
        <v>2013</v>
      </c>
    </row>
    <row r="4113" spans="1:7" x14ac:dyDescent="0.25">
      <c r="A4113" s="31" t="s">
        <v>2011</v>
      </c>
      <c r="B4113" s="31" t="s">
        <v>5023</v>
      </c>
      <c r="C4113" s="31" t="s">
        <v>383</v>
      </c>
      <c r="D4113" s="31" t="s">
        <v>8468</v>
      </c>
      <c r="E4113" s="31" t="s">
        <v>2012</v>
      </c>
      <c r="F4113" s="31" t="s">
        <v>2013</v>
      </c>
    </row>
    <row r="4114" spans="1:7" x14ac:dyDescent="0.25">
      <c r="A4114" s="31" t="s">
        <v>2011</v>
      </c>
      <c r="B4114" s="31" t="s">
        <v>5024</v>
      </c>
      <c r="C4114" s="31" t="s">
        <v>383</v>
      </c>
      <c r="D4114" s="31" t="s">
        <v>8469</v>
      </c>
      <c r="E4114" s="31" t="s">
        <v>2012</v>
      </c>
      <c r="F4114" s="31" t="s">
        <v>2013</v>
      </c>
    </row>
    <row r="4115" spans="1:7" x14ac:dyDescent="0.25">
      <c r="A4115" s="31" t="s">
        <v>2011</v>
      </c>
      <c r="B4115" s="31" t="s">
        <v>5025</v>
      </c>
      <c r="C4115" s="31" t="s">
        <v>383</v>
      </c>
      <c r="D4115" s="31" t="s">
        <v>8470</v>
      </c>
      <c r="E4115" s="31" t="s">
        <v>2012</v>
      </c>
      <c r="F4115" s="31" t="s">
        <v>2013</v>
      </c>
    </row>
    <row r="4116" spans="1:7" x14ac:dyDescent="0.25">
      <c r="A4116" s="31" t="s">
        <v>2011</v>
      </c>
      <c r="B4116" s="31" t="s">
        <v>5026</v>
      </c>
      <c r="C4116" s="31" t="s">
        <v>383</v>
      </c>
      <c r="D4116" s="31" t="s">
        <v>8471</v>
      </c>
      <c r="E4116" s="31" t="s">
        <v>2012</v>
      </c>
      <c r="F4116" s="31" t="s">
        <v>2013</v>
      </c>
      <c r="G4116" s="34" t="s">
        <v>5027</v>
      </c>
    </row>
    <row r="4117" spans="1:7" x14ac:dyDescent="0.25">
      <c r="A4117" s="31" t="s">
        <v>2011</v>
      </c>
      <c r="B4117" s="31" t="s">
        <v>5028</v>
      </c>
      <c r="C4117" s="31" t="s">
        <v>383</v>
      </c>
      <c r="D4117" s="31" t="s">
        <v>8472</v>
      </c>
      <c r="E4117" s="31" t="s">
        <v>2012</v>
      </c>
      <c r="F4117" s="31" t="s">
        <v>2013</v>
      </c>
    </row>
    <row r="4118" spans="1:7" x14ac:dyDescent="0.25">
      <c r="A4118" s="31" t="s">
        <v>2011</v>
      </c>
      <c r="B4118" s="31" t="s">
        <v>5029</v>
      </c>
      <c r="C4118" s="31" t="s">
        <v>383</v>
      </c>
      <c r="D4118" s="31" t="s">
        <v>8473</v>
      </c>
      <c r="E4118" s="31" t="s">
        <v>2012</v>
      </c>
      <c r="F4118" s="31" t="s">
        <v>2013</v>
      </c>
      <c r="G4118" s="34" t="s">
        <v>5030</v>
      </c>
    </row>
    <row r="4119" spans="1:7" ht="15" customHeight="1" x14ac:dyDescent="0.25">
      <c r="A4119" s="31" t="s">
        <v>2011</v>
      </c>
      <c r="B4119" s="31" t="s">
        <v>5031</v>
      </c>
      <c r="C4119" s="31" t="s">
        <v>383</v>
      </c>
      <c r="D4119" s="31" t="s">
        <v>8474</v>
      </c>
      <c r="E4119" s="31" t="s">
        <v>2012</v>
      </c>
      <c r="F4119" s="31" t="s">
        <v>2013</v>
      </c>
    </row>
    <row r="4120" spans="1:7" x14ac:dyDescent="0.25">
      <c r="A4120" s="31" t="s">
        <v>2011</v>
      </c>
      <c r="B4120" s="31" t="s">
        <v>5032</v>
      </c>
      <c r="C4120" s="31" t="s">
        <v>383</v>
      </c>
      <c r="D4120" s="31" t="s">
        <v>8475</v>
      </c>
      <c r="E4120" s="31" t="s">
        <v>2012</v>
      </c>
      <c r="F4120" s="31" t="s">
        <v>2013</v>
      </c>
      <c r="G4120" s="34" t="s">
        <v>5033</v>
      </c>
    </row>
    <row r="4121" spans="1:7" x14ac:dyDescent="0.25">
      <c r="A4121" s="31" t="s">
        <v>2011</v>
      </c>
      <c r="B4121" s="31" t="s">
        <v>5034</v>
      </c>
      <c r="C4121" s="31" t="s">
        <v>383</v>
      </c>
      <c r="D4121" s="31" t="s">
        <v>8476</v>
      </c>
      <c r="E4121" s="31" t="s">
        <v>2012</v>
      </c>
      <c r="F4121" s="31" t="s">
        <v>2013</v>
      </c>
    </row>
    <row r="4122" spans="1:7" x14ac:dyDescent="0.25">
      <c r="A4122" s="31" t="s">
        <v>2011</v>
      </c>
      <c r="B4122" s="31" t="s">
        <v>5035</v>
      </c>
      <c r="C4122" s="31" t="s">
        <v>383</v>
      </c>
      <c r="D4122" s="31" t="s">
        <v>9233</v>
      </c>
      <c r="E4122" s="31" t="s">
        <v>2012</v>
      </c>
      <c r="F4122" s="31" t="s">
        <v>2017</v>
      </c>
      <c r="G4122" s="34" t="s">
        <v>2014</v>
      </c>
    </row>
    <row r="4123" spans="1:7" x14ac:dyDescent="0.25">
      <c r="A4123" s="31" t="s">
        <v>2011</v>
      </c>
      <c r="B4123" s="31" t="s">
        <v>5036</v>
      </c>
      <c r="C4123" s="31" t="s">
        <v>383</v>
      </c>
      <c r="D4123" s="31" t="s">
        <v>9234</v>
      </c>
      <c r="E4123" s="31" t="s">
        <v>2012</v>
      </c>
      <c r="F4123" s="31" t="s">
        <v>2017</v>
      </c>
      <c r="G4123" s="34" t="s">
        <v>2014</v>
      </c>
    </row>
    <row r="4124" spans="1:7" x14ac:dyDescent="0.25">
      <c r="A4124" s="31" t="s">
        <v>2011</v>
      </c>
      <c r="B4124" s="31" t="s">
        <v>5037</v>
      </c>
      <c r="C4124" s="31" t="s">
        <v>383</v>
      </c>
      <c r="D4124" s="31" t="s">
        <v>9235</v>
      </c>
      <c r="E4124" s="31" t="s">
        <v>2012</v>
      </c>
      <c r="F4124" s="31" t="s">
        <v>2017</v>
      </c>
      <c r="G4124" s="34" t="s">
        <v>2014</v>
      </c>
    </row>
    <row r="4125" spans="1:7" x14ac:dyDescent="0.25">
      <c r="A4125" s="31" t="s">
        <v>2011</v>
      </c>
      <c r="B4125" s="31" t="s">
        <v>5038</v>
      </c>
      <c r="C4125" s="31" t="s">
        <v>383</v>
      </c>
      <c r="D4125" s="31" t="s">
        <v>8477</v>
      </c>
      <c r="E4125" s="31" t="s">
        <v>2012</v>
      </c>
      <c r="F4125" s="31" t="s">
        <v>2013</v>
      </c>
      <c r="G4125" s="34" t="s">
        <v>5039</v>
      </c>
    </row>
    <row r="4126" spans="1:7" x14ac:dyDescent="0.25">
      <c r="A4126" s="31" t="s">
        <v>2011</v>
      </c>
      <c r="B4126" s="31" t="s">
        <v>5040</v>
      </c>
      <c r="C4126" s="31" t="s">
        <v>383</v>
      </c>
      <c r="D4126" s="31" t="s">
        <v>9236</v>
      </c>
      <c r="E4126" s="31" t="s">
        <v>2012</v>
      </c>
      <c r="F4126" s="31" t="s">
        <v>2017</v>
      </c>
      <c r="G4126" s="34" t="s">
        <v>2014</v>
      </c>
    </row>
    <row r="4127" spans="1:7" x14ac:dyDescent="0.25">
      <c r="A4127" s="31" t="s">
        <v>2011</v>
      </c>
      <c r="B4127" s="31" t="s">
        <v>5041</v>
      </c>
      <c r="C4127" s="31" t="s">
        <v>383</v>
      </c>
      <c r="D4127" s="31" t="s">
        <v>8478</v>
      </c>
      <c r="E4127" s="31" t="s">
        <v>2012</v>
      </c>
      <c r="F4127" s="31" t="s">
        <v>2013</v>
      </c>
      <c r="G4127" s="34" t="s">
        <v>611</v>
      </c>
    </row>
    <row r="4128" spans="1:7" x14ac:dyDescent="0.25">
      <c r="A4128" s="31" t="s">
        <v>2011</v>
      </c>
      <c r="B4128" s="31" t="s">
        <v>1678</v>
      </c>
      <c r="C4128" s="31" t="s">
        <v>383</v>
      </c>
      <c r="D4128" s="31" t="s">
        <v>8479</v>
      </c>
      <c r="E4128" s="31" t="s">
        <v>2012</v>
      </c>
      <c r="F4128" s="31" t="s">
        <v>2018</v>
      </c>
    </row>
    <row r="4129" spans="1:7" x14ac:dyDescent="0.25">
      <c r="A4129" s="31" t="s">
        <v>2011</v>
      </c>
      <c r="B4129" s="31" t="s">
        <v>5042</v>
      </c>
      <c r="C4129" s="31" t="s">
        <v>383</v>
      </c>
      <c r="D4129" s="31" t="s">
        <v>8480</v>
      </c>
      <c r="E4129" s="31" t="s">
        <v>2012</v>
      </c>
      <c r="F4129" s="31" t="s">
        <v>2018</v>
      </c>
    </row>
    <row r="4130" spans="1:7" x14ac:dyDescent="0.25">
      <c r="A4130" s="31" t="s">
        <v>2011</v>
      </c>
      <c r="B4130" s="31" t="s">
        <v>5043</v>
      </c>
      <c r="C4130" s="31" t="s">
        <v>383</v>
      </c>
      <c r="D4130" s="31" t="s">
        <v>8481</v>
      </c>
      <c r="E4130" s="31" t="s">
        <v>2012</v>
      </c>
      <c r="F4130" s="31" t="s">
        <v>2013</v>
      </c>
    </row>
    <row r="4131" spans="1:7" x14ac:dyDescent="0.25">
      <c r="A4131" s="31" t="s">
        <v>2011</v>
      </c>
      <c r="B4131" s="31" t="s">
        <v>5044</v>
      </c>
      <c r="C4131" s="31" t="s">
        <v>383</v>
      </c>
      <c r="D4131" s="31" t="s">
        <v>8482</v>
      </c>
      <c r="E4131" s="31" t="s">
        <v>2012</v>
      </c>
      <c r="F4131" s="31" t="s">
        <v>2013</v>
      </c>
    </row>
    <row r="4132" spans="1:7" x14ac:dyDescent="0.25">
      <c r="A4132" s="31" t="s">
        <v>2011</v>
      </c>
      <c r="B4132" s="31" t="s">
        <v>5045</v>
      </c>
      <c r="C4132" s="31" t="s">
        <v>383</v>
      </c>
      <c r="D4132" s="31" t="s">
        <v>8483</v>
      </c>
      <c r="E4132" s="31" t="s">
        <v>2012</v>
      </c>
      <c r="F4132" s="31" t="s">
        <v>2013</v>
      </c>
    </row>
    <row r="4133" spans="1:7" x14ac:dyDescent="0.25">
      <c r="A4133" s="31" t="s">
        <v>2011</v>
      </c>
      <c r="B4133" s="31" t="s">
        <v>5046</v>
      </c>
      <c r="C4133" s="31" t="s">
        <v>383</v>
      </c>
      <c r="D4133" s="31" t="s">
        <v>8484</v>
      </c>
      <c r="E4133" s="31" t="s">
        <v>2012</v>
      </c>
      <c r="F4133" s="31" t="s">
        <v>2017</v>
      </c>
      <c r="G4133" s="34" t="s">
        <v>2014</v>
      </c>
    </row>
    <row r="4134" spans="1:7" x14ac:dyDescent="0.25">
      <c r="A4134" s="31" t="s">
        <v>2011</v>
      </c>
      <c r="B4134" s="31" t="s">
        <v>5047</v>
      </c>
      <c r="C4134" s="31" t="s">
        <v>383</v>
      </c>
      <c r="D4134" s="31" t="s">
        <v>8485</v>
      </c>
      <c r="E4134" s="31" t="s">
        <v>2012</v>
      </c>
      <c r="F4134" s="31" t="s">
        <v>2017</v>
      </c>
      <c r="G4134" s="34" t="s">
        <v>2014</v>
      </c>
    </row>
    <row r="4135" spans="1:7" x14ac:dyDescent="0.25">
      <c r="A4135" s="31" t="s">
        <v>2011</v>
      </c>
      <c r="B4135" s="31" t="s">
        <v>1769</v>
      </c>
      <c r="C4135" s="31" t="s">
        <v>383</v>
      </c>
      <c r="D4135" s="31" t="s">
        <v>8486</v>
      </c>
      <c r="E4135" s="31" t="s">
        <v>2012</v>
      </c>
      <c r="F4135" s="31" t="s">
        <v>2018</v>
      </c>
    </row>
    <row r="4136" spans="1:7" x14ac:dyDescent="0.25">
      <c r="A4136" s="31" t="s">
        <v>2011</v>
      </c>
      <c r="B4136" s="31" t="s">
        <v>5048</v>
      </c>
      <c r="C4136" s="31" t="s">
        <v>383</v>
      </c>
      <c r="D4136" s="31" t="s">
        <v>8487</v>
      </c>
      <c r="E4136" s="31" t="s">
        <v>2012</v>
      </c>
      <c r="F4136" s="31" t="s">
        <v>2013</v>
      </c>
    </row>
    <row r="4137" spans="1:7" x14ac:dyDescent="0.25">
      <c r="A4137" s="31" t="s">
        <v>2011</v>
      </c>
      <c r="B4137" s="31" t="s">
        <v>1907</v>
      </c>
      <c r="C4137" s="31" t="s">
        <v>383</v>
      </c>
      <c r="D4137" s="31" t="s">
        <v>9889</v>
      </c>
      <c r="E4137" s="31" t="s">
        <v>2012</v>
      </c>
      <c r="F4137" s="31" t="s">
        <v>2013</v>
      </c>
      <c r="G4137" s="34" t="s">
        <v>663</v>
      </c>
    </row>
    <row r="4138" spans="1:7" x14ac:dyDescent="0.25">
      <c r="A4138" s="31" t="s">
        <v>2011</v>
      </c>
      <c r="B4138" s="31" t="s">
        <v>936</v>
      </c>
      <c r="C4138" s="31" t="s">
        <v>383</v>
      </c>
      <c r="D4138" s="31" t="s">
        <v>1053</v>
      </c>
      <c r="E4138" s="31" t="s">
        <v>2012</v>
      </c>
      <c r="F4138" s="31" t="s">
        <v>2013</v>
      </c>
      <c r="G4138" s="34" t="s">
        <v>9890</v>
      </c>
    </row>
    <row r="4139" spans="1:7" x14ac:dyDescent="0.25">
      <c r="A4139" s="31" t="s">
        <v>2011</v>
      </c>
      <c r="B4139" s="31" t="s">
        <v>5049</v>
      </c>
      <c r="C4139" s="31" t="s">
        <v>383</v>
      </c>
      <c r="D4139" s="31" t="s">
        <v>9891</v>
      </c>
      <c r="E4139" s="31" t="s">
        <v>2012</v>
      </c>
      <c r="F4139" s="31" t="s">
        <v>2013</v>
      </c>
      <c r="G4139" s="34" t="s">
        <v>672</v>
      </c>
    </row>
    <row r="4140" spans="1:7" x14ac:dyDescent="0.25">
      <c r="A4140" s="31" t="s">
        <v>2011</v>
      </c>
      <c r="B4140" s="31" t="s">
        <v>1002</v>
      </c>
      <c r="C4140" s="31" t="s">
        <v>383</v>
      </c>
      <c r="D4140" s="31" t="s">
        <v>8488</v>
      </c>
      <c r="E4140" s="31" t="s">
        <v>2012</v>
      </c>
      <c r="F4140" s="31" t="s">
        <v>2013</v>
      </c>
      <c r="G4140" s="34" t="s">
        <v>5050</v>
      </c>
    </row>
    <row r="4141" spans="1:7" x14ac:dyDescent="0.25">
      <c r="A4141" s="31" t="s">
        <v>2011</v>
      </c>
      <c r="B4141" s="31" t="s">
        <v>5051</v>
      </c>
      <c r="C4141" s="31" t="s">
        <v>383</v>
      </c>
      <c r="D4141" s="31" t="s">
        <v>8489</v>
      </c>
      <c r="E4141" s="31" t="s">
        <v>2012</v>
      </c>
      <c r="F4141" s="31" t="s">
        <v>2018</v>
      </c>
    </row>
    <row r="4142" spans="1:7" x14ac:dyDescent="0.25">
      <c r="A4142" s="31" t="s">
        <v>2011</v>
      </c>
      <c r="B4142" s="31" t="s">
        <v>5052</v>
      </c>
      <c r="C4142" s="31" t="s">
        <v>383</v>
      </c>
      <c r="D4142" s="31" t="s">
        <v>8490</v>
      </c>
      <c r="E4142" s="31" t="s">
        <v>2012</v>
      </c>
      <c r="F4142" s="31" t="s">
        <v>2013</v>
      </c>
    </row>
    <row r="4143" spans="1:7" x14ac:dyDescent="0.25">
      <c r="A4143" s="31" t="s">
        <v>2011</v>
      </c>
      <c r="B4143" s="31" t="s">
        <v>5053</v>
      </c>
      <c r="C4143" s="31" t="s">
        <v>383</v>
      </c>
      <c r="D4143" s="31" t="s">
        <v>8491</v>
      </c>
      <c r="E4143" s="31" t="s">
        <v>2012</v>
      </c>
      <c r="F4143" s="31" t="s">
        <v>2017</v>
      </c>
      <c r="G4143" s="34" t="s">
        <v>2014</v>
      </c>
    </row>
    <row r="4144" spans="1:7" x14ac:dyDescent="0.25">
      <c r="A4144" s="31" t="s">
        <v>2011</v>
      </c>
      <c r="B4144" s="31" t="s">
        <v>5054</v>
      </c>
      <c r="C4144" s="31" t="s">
        <v>383</v>
      </c>
      <c r="D4144" s="31" t="s">
        <v>8492</v>
      </c>
      <c r="E4144" s="31" t="s">
        <v>2012</v>
      </c>
      <c r="F4144" s="31" t="s">
        <v>2013</v>
      </c>
    </row>
    <row r="4145" spans="1:7" x14ac:dyDescent="0.25">
      <c r="A4145" s="31" t="s">
        <v>2011</v>
      </c>
      <c r="B4145" s="31" t="s">
        <v>937</v>
      </c>
      <c r="C4145" s="31" t="s">
        <v>383</v>
      </c>
      <c r="D4145" s="31" t="s">
        <v>8493</v>
      </c>
      <c r="E4145" s="31" t="s">
        <v>2012</v>
      </c>
      <c r="F4145" s="31" t="s">
        <v>2013</v>
      </c>
      <c r="G4145" s="34" t="s">
        <v>9892</v>
      </c>
    </row>
    <row r="4146" spans="1:7" x14ac:dyDescent="0.25">
      <c r="A4146" s="31" t="s">
        <v>2011</v>
      </c>
      <c r="B4146" s="31" t="s">
        <v>5055</v>
      </c>
      <c r="C4146" s="31" t="s">
        <v>383</v>
      </c>
      <c r="D4146" s="31" t="s">
        <v>8494</v>
      </c>
      <c r="E4146" s="31" t="s">
        <v>2012</v>
      </c>
      <c r="F4146" s="31" t="s">
        <v>2013</v>
      </c>
    </row>
    <row r="4147" spans="1:7" x14ac:dyDescent="0.25">
      <c r="A4147" s="31" t="s">
        <v>2011</v>
      </c>
      <c r="B4147" s="31" t="s">
        <v>5056</v>
      </c>
      <c r="C4147" s="31" t="s">
        <v>383</v>
      </c>
      <c r="D4147" s="31" t="s">
        <v>8495</v>
      </c>
      <c r="E4147" s="31" t="s">
        <v>2012</v>
      </c>
      <c r="F4147" s="31" t="s">
        <v>2013</v>
      </c>
    </row>
    <row r="4148" spans="1:7" x14ac:dyDescent="0.25">
      <c r="A4148" s="31" t="s">
        <v>2011</v>
      </c>
      <c r="B4148" s="31" t="s">
        <v>1767</v>
      </c>
      <c r="C4148" s="31" t="s">
        <v>383</v>
      </c>
      <c r="D4148" s="31" t="s">
        <v>1896</v>
      </c>
      <c r="E4148" s="31" t="s">
        <v>2012</v>
      </c>
      <c r="F4148" s="31" t="s">
        <v>2018</v>
      </c>
    </row>
    <row r="4149" spans="1:7" x14ac:dyDescent="0.25">
      <c r="A4149" s="31" t="s">
        <v>2011</v>
      </c>
      <c r="B4149" s="31" t="s">
        <v>216</v>
      </c>
      <c r="C4149" s="31" t="s">
        <v>383</v>
      </c>
      <c r="D4149" s="31" t="s">
        <v>1179</v>
      </c>
      <c r="E4149" s="31" t="s">
        <v>2012</v>
      </c>
      <c r="F4149" s="31" t="s">
        <v>2018</v>
      </c>
    </row>
    <row r="4150" spans="1:7" x14ac:dyDescent="0.25">
      <c r="A4150" s="31" t="s">
        <v>2011</v>
      </c>
      <c r="B4150" s="31" t="s">
        <v>1766</v>
      </c>
      <c r="C4150" s="31" t="s">
        <v>383</v>
      </c>
      <c r="D4150" s="31" t="s">
        <v>1900</v>
      </c>
      <c r="E4150" s="31" t="s">
        <v>2012</v>
      </c>
      <c r="F4150" s="31" t="s">
        <v>2018</v>
      </c>
    </row>
    <row r="4151" spans="1:7" x14ac:dyDescent="0.25">
      <c r="A4151" s="31" t="s">
        <v>2011</v>
      </c>
      <c r="B4151" s="31" t="s">
        <v>575</v>
      </c>
      <c r="C4151" s="31" t="s">
        <v>383</v>
      </c>
      <c r="D4151" s="31" t="s">
        <v>9356</v>
      </c>
      <c r="E4151" s="31" t="s">
        <v>2012</v>
      </c>
      <c r="F4151" s="31" t="s">
        <v>2018</v>
      </c>
      <c r="G4151" s="34" t="s">
        <v>9255</v>
      </c>
    </row>
    <row r="4152" spans="1:7" x14ac:dyDescent="0.25">
      <c r="A4152" s="31" t="s">
        <v>2011</v>
      </c>
      <c r="B4152" s="31" t="s">
        <v>1770</v>
      </c>
      <c r="C4152" s="31" t="s">
        <v>383</v>
      </c>
      <c r="D4152" s="31" t="s">
        <v>8496</v>
      </c>
      <c r="E4152" s="31" t="s">
        <v>2012</v>
      </c>
      <c r="F4152" s="31" t="s">
        <v>2018</v>
      </c>
    </row>
    <row r="4153" spans="1:7" x14ac:dyDescent="0.25">
      <c r="A4153" s="31" t="s">
        <v>2011</v>
      </c>
      <c r="B4153" s="31" t="s">
        <v>5057</v>
      </c>
      <c r="C4153" s="31" t="s">
        <v>383</v>
      </c>
      <c r="D4153" s="31" t="s">
        <v>8497</v>
      </c>
      <c r="E4153" s="31" t="s">
        <v>2012</v>
      </c>
      <c r="F4153" s="31" t="s">
        <v>2013</v>
      </c>
      <c r="G4153" s="34" t="s">
        <v>730</v>
      </c>
    </row>
    <row r="4154" spans="1:7" x14ac:dyDescent="0.25">
      <c r="A4154" s="31" t="s">
        <v>2011</v>
      </c>
      <c r="B4154" s="31" t="s">
        <v>5058</v>
      </c>
      <c r="C4154" s="31" t="s">
        <v>383</v>
      </c>
      <c r="D4154" s="31" t="s">
        <v>8498</v>
      </c>
      <c r="E4154" s="31" t="s">
        <v>2012</v>
      </c>
      <c r="F4154" s="31" t="s">
        <v>2013</v>
      </c>
    </row>
    <row r="4155" spans="1:7" x14ac:dyDescent="0.25">
      <c r="A4155" s="31" t="s">
        <v>2011</v>
      </c>
      <c r="B4155" s="31" t="s">
        <v>5059</v>
      </c>
      <c r="C4155" s="31" t="s">
        <v>383</v>
      </c>
      <c r="D4155" s="31" t="s">
        <v>8499</v>
      </c>
      <c r="E4155" s="31" t="s">
        <v>2012</v>
      </c>
      <c r="F4155" s="31" t="s">
        <v>2013</v>
      </c>
    </row>
    <row r="4156" spans="1:7" x14ac:dyDescent="0.25">
      <c r="A4156" s="31" t="s">
        <v>2011</v>
      </c>
      <c r="B4156" s="31" t="s">
        <v>5060</v>
      </c>
      <c r="C4156" s="31" t="s">
        <v>383</v>
      </c>
      <c r="D4156" s="31" t="s">
        <v>8500</v>
      </c>
      <c r="E4156" s="31" t="s">
        <v>2012</v>
      </c>
      <c r="F4156" s="31" t="s">
        <v>2013</v>
      </c>
    </row>
    <row r="4157" spans="1:7" x14ac:dyDescent="0.25">
      <c r="A4157" s="31" t="s">
        <v>2011</v>
      </c>
      <c r="B4157" s="31" t="s">
        <v>5061</v>
      </c>
      <c r="C4157" s="31" t="s">
        <v>383</v>
      </c>
      <c r="D4157" s="31" t="s">
        <v>9237</v>
      </c>
      <c r="E4157" s="31" t="s">
        <v>2012</v>
      </c>
      <c r="F4157" s="31" t="s">
        <v>2016</v>
      </c>
      <c r="G4157" s="34" t="s">
        <v>2014</v>
      </c>
    </row>
    <row r="4158" spans="1:7" x14ac:dyDescent="0.25">
      <c r="A4158" s="31" t="s">
        <v>2011</v>
      </c>
      <c r="B4158" s="31" t="s">
        <v>5062</v>
      </c>
      <c r="C4158" s="31" t="s">
        <v>383</v>
      </c>
      <c r="D4158" s="31" t="s">
        <v>9238</v>
      </c>
      <c r="E4158" s="31" t="s">
        <v>2012</v>
      </c>
      <c r="F4158" s="31" t="s">
        <v>2017</v>
      </c>
      <c r="G4158" s="34" t="s">
        <v>2014</v>
      </c>
    </row>
    <row r="4159" spans="1:7" x14ac:dyDescent="0.25">
      <c r="A4159" s="31" t="s">
        <v>2011</v>
      </c>
      <c r="B4159" s="31" t="s">
        <v>5063</v>
      </c>
      <c r="C4159" s="31" t="s">
        <v>383</v>
      </c>
      <c r="D4159" s="31" t="s">
        <v>8501</v>
      </c>
      <c r="E4159" s="31" t="s">
        <v>2012</v>
      </c>
      <c r="F4159" s="31" t="s">
        <v>2017</v>
      </c>
      <c r="G4159" s="34" t="s">
        <v>2014</v>
      </c>
    </row>
    <row r="4160" spans="1:7" x14ac:dyDescent="0.25">
      <c r="A4160" s="31" t="s">
        <v>2011</v>
      </c>
      <c r="B4160" s="31" t="s">
        <v>5064</v>
      </c>
      <c r="C4160" s="31" t="s">
        <v>383</v>
      </c>
      <c r="D4160" s="31" t="s">
        <v>8502</v>
      </c>
      <c r="E4160" s="31" t="s">
        <v>2012</v>
      </c>
      <c r="F4160" s="31" t="s">
        <v>2013</v>
      </c>
      <c r="G4160" s="34" t="s">
        <v>750</v>
      </c>
    </row>
    <row r="4161" spans="1:7" x14ac:dyDescent="0.25">
      <c r="A4161" s="31" t="s">
        <v>2011</v>
      </c>
      <c r="B4161" s="31" t="s">
        <v>5065</v>
      </c>
      <c r="C4161" s="31" t="s">
        <v>383</v>
      </c>
      <c r="D4161" s="31" t="s">
        <v>8503</v>
      </c>
      <c r="E4161" s="31" t="s">
        <v>2012</v>
      </c>
      <c r="F4161" s="31" t="s">
        <v>2017</v>
      </c>
      <c r="G4161" s="34" t="s">
        <v>2014</v>
      </c>
    </row>
    <row r="4162" spans="1:7" x14ac:dyDescent="0.25">
      <c r="A4162" s="31" t="s">
        <v>2011</v>
      </c>
      <c r="B4162" s="31" t="s">
        <v>5066</v>
      </c>
      <c r="C4162" s="31" t="s">
        <v>383</v>
      </c>
      <c r="D4162" s="31" t="s">
        <v>8504</v>
      </c>
      <c r="E4162" s="31" t="s">
        <v>2012</v>
      </c>
      <c r="F4162" s="31" t="s">
        <v>2018</v>
      </c>
    </row>
    <row r="4163" spans="1:7" x14ac:dyDescent="0.25">
      <c r="A4163" s="31" t="s">
        <v>2011</v>
      </c>
      <c r="B4163" s="31" t="s">
        <v>4317</v>
      </c>
      <c r="C4163" s="31" t="s">
        <v>383</v>
      </c>
      <c r="D4163" s="31" t="s">
        <v>9056</v>
      </c>
      <c r="E4163" s="31" t="s">
        <v>2012</v>
      </c>
      <c r="F4163" s="31" t="s">
        <v>2018</v>
      </c>
    </row>
    <row r="4164" spans="1:7" x14ac:dyDescent="0.25">
      <c r="A4164" s="31" t="s">
        <v>2011</v>
      </c>
      <c r="B4164" s="31" t="s">
        <v>814</v>
      </c>
      <c r="C4164" s="31" t="s">
        <v>383</v>
      </c>
      <c r="D4164" s="31" t="s">
        <v>9057</v>
      </c>
      <c r="E4164" s="31" t="s">
        <v>2012</v>
      </c>
      <c r="F4164" s="31" t="s">
        <v>2028</v>
      </c>
    </row>
    <row r="4165" spans="1:7" x14ac:dyDescent="0.25">
      <c r="A4165" s="31" t="s">
        <v>2011</v>
      </c>
      <c r="B4165" s="31" t="s">
        <v>5067</v>
      </c>
      <c r="C4165" s="31" t="s">
        <v>383</v>
      </c>
      <c r="D4165" s="31" t="s">
        <v>8505</v>
      </c>
      <c r="E4165" s="31" t="s">
        <v>2012</v>
      </c>
      <c r="F4165" s="31" t="s">
        <v>2013</v>
      </c>
    </row>
    <row r="4166" spans="1:7" x14ac:dyDescent="0.25">
      <c r="A4166" s="31" t="s">
        <v>2011</v>
      </c>
      <c r="B4166" s="31" t="s">
        <v>5068</v>
      </c>
      <c r="C4166" s="31" t="s">
        <v>383</v>
      </c>
      <c r="D4166" s="31" t="s">
        <v>8506</v>
      </c>
      <c r="E4166" s="31" t="s">
        <v>2012</v>
      </c>
      <c r="F4166" s="31" t="s">
        <v>2013</v>
      </c>
      <c r="G4166" s="34" t="s">
        <v>814</v>
      </c>
    </row>
    <row r="4167" spans="1:7" x14ac:dyDescent="0.25">
      <c r="A4167" s="31" t="s">
        <v>2011</v>
      </c>
      <c r="B4167" s="31" t="s">
        <v>5069</v>
      </c>
      <c r="C4167" s="31" t="s">
        <v>383</v>
      </c>
      <c r="D4167" s="31" t="s">
        <v>8507</v>
      </c>
      <c r="E4167" s="31" t="s">
        <v>2012</v>
      </c>
      <c r="F4167" s="31" t="s">
        <v>2017</v>
      </c>
      <c r="G4167" s="34" t="s">
        <v>2014</v>
      </c>
    </row>
    <row r="4168" spans="1:7" x14ac:dyDescent="0.25">
      <c r="A4168" s="31" t="s">
        <v>2011</v>
      </c>
      <c r="B4168" s="31" t="s">
        <v>5070</v>
      </c>
      <c r="C4168" s="31" t="s">
        <v>383</v>
      </c>
      <c r="D4168" s="31" t="s">
        <v>9239</v>
      </c>
      <c r="E4168" s="31" t="s">
        <v>2012</v>
      </c>
      <c r="F4168" s="31" t="s">
        <v>2017</v>
      </c>
      <c r="G4168" s="34" t="s">
        <v>2014</v>
      </c>
    </row>
    <row r="4169" spans="1:7" x14ac:dyDescent="0.25">
      <c r="A4169" s="31" t="s">
        <v>2011</v>
      </c>
      <c r="B4169" s="31" t="s">
        <v>576</v>
      </c>
      <c r="C4169" s="31" t="s">
        <v>383</v>
      </c>
      <c r="D4169" s="31" t="s">
        <v>9357</v>
      </c>
      <c r="E4169" s="31" t="s">
        <v>2012</v>
      </c>
      <c r="F4169" s="31" t="s">
        <v>2018</v>
      </c>
      <c r="G4169" s="34" t="s">
        <v>9255</v>
      </c>
    </row>
    <row r="4170" spans="1:7" x14ac:dyDescent="0.25">
      <c r="A4170" s="31" t="s">
        <v>2011</v>
      </c>
      <c r="B4170" s="31" t="s">
        <v>5071</v>
      </c>
      <c r="C4170" s="31" t="s">
        <v>383</v>
      </c>
      <c r="D4170" s="31" t="s">
        <v>8508</v>
      </c>
      <c r="E4170" s="31" t="s">
        <v>2012</v>
      </c>
      <c r="F4170" s="31" t="s">
        <v>2013</v>
      </c>
    </row>
    <row r="4171" spans="1:7" x14ac:dyDescent="0.25">
      <c r="A4171" s="31" t="s">
        <v>2011</v>
      </c>
      <c r="B4171" s="31" t="s">
        <v>5072</v>
      </c>
      <c r="C4171" s="31" t="s">
        <v>383</v>
      </c>
      <c r="D4171" s="31" t="s">
        <v>8509</v>
      </c>
      <c r="E4171" s="31" t="s">
        <v>2012</v>
      </c>
      <c r="F4171" s="31" t="s">
        <v>2018</v>
      </c>
    </row>
    <row r="4172" spans="1:7" x14ac:dyDescent="0.25">
      <c r="A4172" s="31" t="s">
        <v>2011</v>
      </c>
      <c r="B4172" s="31" t="s">
        <v>5073</v>
      </c>
      <c r="C4172" s="31" t="s">
        <v>383</v>
      </c>
      <c r="D4172" s="31" t="s">
        <v>9058</v>
      </c>
      <c r="E4172" s="31" t="s">
        <v>2012</v>
      </c>
      <c r="F4172" s="31" t="s">
        <v>2018</v>
      </c>
    </row>
    <row r="4173" spans="1:7" x14ac:dyDescent="0.25">
      <c r="A4173" s="31" t="s">
        <v>2011</v>
      </c>
      <c r="B4173" s="31" t="s">
        <v>5074</v>
      </c>
      <c r="C4173" s="31" t="s">
        <v>383</v>
      </c>
      <c r="D4173" s="31" t="s">
        <v>8510</v>
      </c>
      <c r="E4173" s="31" t="s">
        <v>2012</v>
      </c>
      <c r="F4173" s="31" t="s">
        <v>2013</v>
      </c>
      <c r="G4173" s="34" t="s">
        <v>9893</v>
      </c>
    </row>
    <row r="4174" spans="1:7" x14ac:dyDescent="0.25">
      <c r="A4174" s="31" t="s">
        <v>2011</v>
      </c>
      <c r="B4174" s="31" t="s">
        <v>5075</v>
      </c>
      <c r="C4174" s="31" t="s">
        <v>383</v>
      </c>
      <c r="D4174" s="31" t="s">
        <v>8511</v>
      </c>
      <c r="E4174" s="31" t="s">
        <v>2012</v>
      </c>
      <c r="F4174" s="31" t="s">
        <v>2013</v>
      </c>
      <c r="G4174" s="34" t="s">
        <v>833</v>
      </c>
    </row>
    <row r="4175" spans="1:7" x14ac:dyDescent="0.25">
      <c r="A4175" s="31" t="s">
        <v>2011</v>
      </c>
      <c r="B4175" s="31" t="s">
        <v>5076</v>
      </c>
      <c r="C4175" s="31" t="s">
        <v>383</v>
      </c>
      <c r="D4175" s="31" t="s">
        <v>9240</v>
      </c>
      <c r="E4175" s="31" t="s">
        <v>2012</v>
      </c>
      <c r="F4175" s="31" t="s">
        <v>2016</v>
      </c>
      <c r="G4175" s="34" t="s">
        <v>2014</v>
      </c>
    </row>
    <row r="4176" spans="1:7" x14ac:dyDescent="0.25">
      <c r="A4176" s="31" t="s">
        <v>2011</v>
      </c>
      <c r="B4176" s="31" t="s">
        <v>1817</v>
      </c>
      <c r="C4176" s="31" t="s">
        <v>383</v>
      </c>
      <c r="D4176" s="31" t="s">
        <v>8512</v>
      </c>
      <c r="E4176" s="31" t="s">
        <v>2012</v>
      </c>
      <c r="F4176" s="31" t="s">
        <v>2013</v>
      </c>
      <c r="G4176" s="34" t="s">
        <v>9894</v>
      </c>
    </row>
    <row r="4177" spans="1:7" x14ac:dyDescent="0.25">
      <c r="A4177" s="31" t="s">
        <v>2011</v>
      </c>
      <c r="B4177" s="31" t="s">
        <v>5077</v>
      </c>
      <c r="C4177" s="31" t="s">
        <v>383</v>
      </c>
      <c r="D4177" s="31" t="s">
        <v>8513</v>
      </c>
      <c r="E4177" s="31" t="s">
        <v>2012</v>
      </c>
      <c r="F4177" s="31" t="s">
        <v>2013</v>
      </c>
    </row>
    <row r="4178" spans="1:7" x14ac:dyDescent="0.25">
      <c r="A4178" s="31" t="s">
        <v>2011</v>
      </c>
      <c r="B4178" s="31" t="s">
        <v>5078</v>
      </c>
      <c r="C4178" s="31" t="s">
        <v>383</v>
      </c>
      <c r="D4178" s="31" t="s">
        <v>8514</v>
      </c>
      <c r="E4178" s="31" t="s">
        <v>2012</v>
      </c>
      <c r="F4178" s="31" t="s">
        <v>2015</v>
      </c>
      <c r="G4178" s="34" t="s">
        <v>2014</v>
      </c>
    </row>
    <row r="4179" spans="1:7" x14ac:dyDescent="0.25">
      <c r="A4179" s="31" t="s">
        <v>2011</v>
      </c>
      <c r="B4179" s="31" t="s">
        <v>5079</v>
      </c>
      <c r="C4179" s="31" t="s">
        <v>383</v>
      </c>
      <c r="D4179" s="31" t="s">
        <v>8515</v>
      </c>
      <c r="E4179" s="31" t="s">
        <v>2012</v>
      </c>
      <c r="F4179" s="31" t="s">
        <v>2017</v>
      </c>
      <c r="G4179" s="34" t="s">
        <v>2014</v>
      </c>
    </row>
    <row r="4180" spans="1:7" x14ac:dyDescent="0.25">
      <c r="A4180" s="31" t="s">
        <v>2011</v>
      </c>
      <c r="B4180" s="31" t="s">
        <v>5080</v>
      </c>
      <c r="C4180" s="31" t="s">
        <v>383</v>
      </c>
      <c r="D4180" s="31" t="s">
        <v>8516</v>
      </c>
      <c r="E4180" s="31" t="s">
        <v>2012</v>
      </c>
      <c r="F4180" s="31" t="s">
        <v>2013</v>
      </c>
    </row>
    <row r="4181" spans="1:7" x14ac:dyDescent="0.25">
      <c r="A4181" s="31" t="s">
        <v>2011</v>
      </c>
      <c r="B4181" s="31" t="s">
        <v>5081</v>
      </c>
      <c r="C4181" s="31" t="s">
        <v>383</v>
      </c>
      <c r="D4181" s="31" t="s">
        <v>8517</v>
      </c>
      <c r="E4181" s="31" t="s">
        <v>2012</v>
      </c>
      <c r="F4181" s="31" t="s">
        <v>2017</v>
      </c>
      <c r="G4181" s="34" t="s">
        <v>2014</v>
      </c>
    </row>
    <row r="4182" spans="1:7" x14ac:dyDescent="0.25">
      <c r="A4182" s="31" t="s">
        <v>2011</v>
      </c>
      <c r="B4182" s="31" t="s">
        <v>5082</v>
      </c>
      <c r="C4182" s="31" t="s">
        <v>383</v>
      </c>
      <c r="D4182" s="31" t="s">
        <v>8518</v>
      </c>
      <c r="E4182" s="31" t="s">
        <v>2012</v>
      </c>
      <c r="F4182" s="31" t="s">
        <v>2013</v>
      </c>
    </row>
    <row r="4183" spans="1:7" x14ac:dyDescent="0.25">
      <c r="A4183" s="31" t="s">
        <v>2011</v>
      </c>
      <c r="B4183" s="31" t="s">
        <v>5083</v>
      </c>
      <c r="C4183" s="31" t="s">
        <v>383</v>
      </c>
      <c r="D4183" s="31" t="s">
        <v>8519</v>
      </c>
      <c r="E4183" s="31" t="s">
        <v>2012</v>
      </c>
      <c r="F4183" s="31" t="s">
        <v>2013</v>
      </c>
    </row>
    <row r="4184" spans="1:7" x14ac:dyDescent="0.25">
      <c r="A4184" s="31" t="s">
        <v>2011</v>
      </c>
      <c r="B4184" s="31" t="s">
        <v>1003</v>
      </c>
      <c r="C4184" s="31" t="s">
        <v>383</v>
      </c>
      <c r="D4184" s="31" t="s">
        <v>8520</v>
      </c>
      <c r="E4184" s="31" t="s">
        <v>2012</v>
      </c>
      <c r="F4184" s="31" t="s">
        <v>2013</v>
      </c>
      <c r="G4184" s="34" t="s">
        <v>9895</v>
      </c>
    </row>
    <row r="4185" spans="1:7" x14ac:dyDescent="0.25">
      <c r="A4185" s="31" t="s">
        <v>2011</v>
      </c>
      <c r="B4185" s="31" t="s">
        <v>5084</v>
      </c>
      <c r="C4185" s="31" t="s">
        <v>383</v>
      </c>
      <c r="D4185" s="31" t="s">
        <v>8521</v>
      </c>
      <c r="E4185" s="31" t="s">
        <v>2012</v>
      </c>
      <c r="F4185" s="31" t="s">
        <v>2013</v>
      </c>
    </row>
    <row r="4186" spans="1:7" x14ac:dyDescent="0.25">
      <c r="A4186" s="31" t="s">
        <v>2011</v>
      </c>
      <c r="B4186" s="31" t="s">
        <v>5085</v>
      </c>
      <c r="C4186" s="31" t="s">
        <v>383</v>
      </c>
      <c r="D4186" s="31" t="s">
        <v>8522</v>
      </c>
      <c r="E4186" s="31" t="s">
        <v>2012</v>
      </c>
      <c r="F4186" s="31" t="s">
        <v>2013</v>
      </c>
      <c r="G4186" s="34" t="s">
        <v>738</v>
      </c>
    </row>
    <row r="4187" spans="1:7" x14ac:dyDescent="0.25">
      <c r="A4187" s="31" t="s">
        <v>2011</v>
      </c>
      <c r="B4187" s="31" t="s">
        <v>5086</v>
      </c>
      <c r="C4187" s="31" t="s">
        <v>383</v>
      </c>
      <c r="D4187" s="31" t="s">
        <v>8523</v>
      </c>
      <c r="E4187" s="31" t="s">
        <v>2012</v>
      </c>
      <c r="F4187" s="31" t="s">
        <v>2013</v>
      </c>
      <c r="G4187" s="34" t="s">
        <v>746</v>
      </c>
    </row>
    <row r="4188" spans="1:7" ht="15" customHeight="1" x14ac:dyDescent="0.25">
      <c r="A4188" s="31" t="s">
        <v>2011</v>
      </c>
      <c r="B4188" s="31" t="s">
        <v>5087</v>
      </c>
      <c r="C4188" s="31" t="s">
        <v>383</v>
      </c>
      <c r="D4188" s="31" t="s">
        <v>8524</v>
      </c>
      <c r="E4188" s="31" t="s">
        <v>2012</v>
      </c>
      <c r="F4188" s="31" t="s">
        <v>2013</v>
      </c>
    </row>
    <row r="4189" spans="1:7" x14ac:dyDescent="0.25">
      <c r="A4189" s="31" t="s">
        <v>2011</v>
      </c>
      <c r="B4189" s="31" t="s">
        <v>1679</v>
      </c>
      <c r="C4189" s="31" t="s">
        <v>383</v>
      </c>
      <c r="D4189" s="31" t="s">
        <v>8525</v>
      </c>
      <c r="E4189" s="31" t="s">
        <v>2012</v>
      </c>
      <c r="F4189" s="31" t="s">
        <v>2018</v>
      </c>
    </row>
    <row r="4190" spans="1:7" x14ac:dyDescent="0.25">
      <c r="A4190" s="31" t="s">
        <v>2011</v>
      </c>
      <c r="B4190" s="31" t="s">
        <v>5088</v>
      </c>
      <c r="C4190" s="31" t="s">
        <v>383</v>
      </c>
      <c r="D4190" s="31" t="s">
        <v>8526</v>
      </c>
      <c r="E4190" s="31" t="s">
        <v>2012</v>
      </c>
      <c r="F4190" s="31" t="s">
        <v>2013</v>
      </c>
    </row>
    <row r="4191" spans="1:7" x14ac:dyDescent="0.25">
      <c r="A4191" s="31" t="s">
        <v>2011</v>
      </c>
      <c r="B4191" s="31" t="s">
        <v>5089</v>
      </c>
      <c r="C4191" s="31" t="s">
        <v>383</v>
      </c>
      <c r="D4191" s="31" t="s">
        <v>8527</v>
      </c>
      <c r="E4191" s="31" t="s">
        <v>2012</v>
      </c>
      <c r="F4191" s="31" t="s">
        <v>2015</v>
      </c>
      <c r="G4191" s="34" t="s">
        <v>2014</v>
      </c>
    </row>
    <row r="4192" spans="1:7" x14ac:dyDescent="0.25">
      <c r="A4192" s="31" t="s">
        <v>2011</v>
      </c>
      <c r="B4192" s="31" t="s">
        <v>1680</v>
      </c>
      <c r="C4192" s="31" t="s">
        <v>383</v>
      </c>
      <c r="D4192" s="31" t="s">
        <v>8528</v>
      </c>
      <c r="E4192" s="31" t="s">
        <v>2012</v>
      </c>
      <c r="F4192" s="31" t="s">
        <v>2018</v>
      </c>
    </row>
    <row r="4193" spans="1:7" x14ac:dyDescent="0.25">
      <c r="A4193" s="31" t="s">
        <v>2011</v>
      </c>
      <c r="B4193" s="31" t="s">
        <v>1004</v>
      </c>
      <c r="C4193" s="31" t="s">
        <v>383</v>
      </c>
      <c r="D4193" s="31" t="s">
        <v>8529</v>
      </c>
      <c r="E4193" s="31" t="s">
        <v>2012</v>
      </c>
      <c r="F4193" s="31" t="s">
        <v>2013</v>
      </c>
      <c r="G4193" s="34" t="s">
        <v>9896</v>
      </c>
    </row>
    <row r="4194" spans="1:7" x14ac:dyDescent="0.25">
      <c r="A4194" s="31" t="s">
        <v>2011</v>
      </c>
      <c r="B4194" s="31" t="s">
        <v>2184</v>
      </c>
      <c r="C4194" s="31" t="s">
        <v>383</v>
      </c>
      <c r="D4194" s="31" t="s">
        <v>8530</v>
      </c>
      <c r="E4194" s="31" t="s">
        <v>2012</v>
      </c>
      <c r="F4194" s="31" t="s">
        <v>2018</v>
      </c>
    </row>
    <row r="4195" spans="1:7" x14ac:dyDescent="0.25">
      <c r="A4195" s="31" t="s">
        <v>2011</v>
      </c>
      <c r="B4195" s="31" t="s">
        <v>686</v>
      </c>
      <c r="C4195" s="31" t="s">
        <v>383</v>
      </c>
      <c r="D4195" s="31" t="s">
        <v>1397</v>
      </c>
      <c r="E4195" s="31" t="s">
        <v>2012</v>
      </c>
      <c r="F4195" s="31" t="s">
        <v>2018</v>
      </c>
    </row>
    <row r="4196" spans="1:7" ht="15" customHeight="1" x14ac:dyDescent="0.25">
      <c r="A4196" s="31" t="s">
        <v>2011</v>
      </c>
      <c r="B4196" s="31" t="s">
        <v>1681</v>
      </c>
      <c r="C4196" s="31" t="s">
        <v>383</v>
      </c>
      <c r="D4196" s="31" t="s">
        <v>8531</v>
      </c>
      <c r="E4196" s="31" t="s">
        <v>2012</v>
      </c>
      <c r="F4196" s="31" t="s">
        <v>2018</v>
      </c>
    </row>
    <row r="4197" spans="1:7" x14ac:dyDescent="0.25">
      <c r="A4197" s="31" t="s">
        <v>2011</v>
      </c>
      <c r="B4197" s="31" t="s">
        <v>5090</v>
      </c>
      <c r="C4197" s="31" t="s">
        <v>383</v>
      </c>
      <c r="D4197" s="31" t="s">
        <v>8532</v>
      </c>
      <c r="E4197" s="31" t="s">
        <v>2012</v>
      </c>
      <c r="F4197" s="31" t="s">
        <v>2013</v>
      </c>
      <c r="G4197" s="34" t="s">
        <v>3836</v>
      </c>
    </row>
    <row r="4198" spans="1:7" x14ac:dyDescent="0.25">
      <c r="A4198" s="31" t="s">
        <v>2011</v>
      </c>
      <c r="B4198" s="31" t="s">
        <v>1682</v>
      </c>
      <c r="C4198" s="31" t="s">
        <v>383</v>
      </c>
      <c r="D4198" s="31" t="s">
        <v>8533</v>
      </c>
      <c r="E4198" s="31" t="s">
        <v>2012</v>
      </c>
      <c r="F4198" s="31" t="s">
        <v>2018</v>
      </c>
    </row>
    <row r="4199" spans="1:7" x14ac:dyDescent="0.25">
      <c r="A4199" s="31" t="s">
        <v>2011</v>
      </c>
      <c r="B4199" s="31" t="s">
        <v>5091</v>
      </c>
      <c r="C4199" s="31" t="s">
        <v>383</v>
      </c>
      <c r="D4199" s="31" t="s">
        <v>8534</v>
      </c>
      <c r="E4199" s="31" t="s">
        <v>2012</v>
      </c>
      <c r="F4199" s="31" t="s">
        <v>2013</v>
      </c>
    </row>
    <row r="4200" spans="1:7" x14ac:dyDescent="0.25">
      <c r="A4200" s="31" t="s">
        <v>2011</v>
      </c>
      <c r="B4200" s="31" t="s">
        <v>5092</v>
      </c>
      <c r="C4200" s="31" t="s">
        <v>383</v>
      </c>
      <c r="D4200" s="31" t="s">
        <v>8535</v>
      </c>
      <c r="E4200" s="31" t="s">
        <v>2012</v>
      </c>
      <c r="F4200" s="31" t="s">
        <v>2013</v>
      </c>
    </row>
    <row r="4201" spans="1:7" x14ac:dyDescent="0.25">
      <c r="A4201" s="31" t="s">
        <v>2011</v>
      </c>
      <c r="B4201" s="31" t="s">
        <v>614</v>
      </c>
      <c r="C4201" s="31" t="s">
        <v>383</v>
      </c>
      <c r="D4201" s="31" t="s">
        <v>1903</v>
      </c>
      <c r="E4201" s="31" t="s">
        <v>2012</v>
      </c>
      <c r="F4201" s="31" t="s">
        <v>2018</v>
      </c>
    </row>
    <row r="4202" spans="1:7" x14ac:dyDescent="0.25">
      <c r="A4202" s="31" t="s">
        <v>2011</v>
      </c>
      <c r="B4202" s="31" t="s">
        <v>5093</v>
      </c>
      <c r="C4202" s="31" t="s">
        <v>383</v>
      </c>
      <c r="D4202" s="31" t="s">
        <v>8536</v>
      </c>
      <c r="E4202" s="31" t="s">
        <v>2012</v>
      </c>
      <c r="F4202" s="31" t="s">
        <v>2015</v>
      </c>
      <c r="G4202" s="34" t="s">
        <v>2014</v>
      </c>
    </row>
    <row r="4203" spans="1:7" x14ac:dyDescent="0.25">
      <c r="A4203" s="31" t="s">
        <v>2011</v>
      </c>
      <c r="B4203" s="31" t="s">
        <v>853</v>
      </c>
      <c r="C4203" s="31" t="s">
        <v>383</v>
      </c>
      <c r="D4203" s="31" t="s">
        <v>9059</v>
      </c>
      <c r="E4203" s="31" t="s">
        <v>2012</v>
      </c>
      <c r="F4203" s="31" t="s">
        <v>2028</v>
      </c>
    </row>
    <row r="4204" spans="1:7" x14ac:dyDescent="0.25">
      <c r="A4204" s="31" t="s">
        <v>2011</v>
      </c>
      <c r="B4204" s="31" t="s">
        <v>5094</v>
      </c>
      <c r="C4204" s="31" t="s">
        <v>383</v>
      </c>
      <c r="D4204" s="31" t="s">
        <v>8537</v>
      </c>
      <c r="E4204" s="31" t="s">
        <v>2012</v>
      </c>
      <c r="F4204" s="31" t="s">
        <v>2013</v>
      </c>
      <c r="G4204" s="34" t="s">
        <v>613</v>
      </c>
    </row>
    <row r="4205" spans="1:7" x14ac:dyDescent="0.25">
      <c r="A4205" s="31" t="s">
        <v>2011</v>
      </c>
      <c r="B4205" s="31" t="s">
        <v>5095</v>
      </c>
      <c r="C4205" s="31" t="s">
        <v>383</v>
      </c>
      <c r="D4205" s="31" t="s">
        <v>9241</v>
      </c>
      <c r="E4205" s="31" t="s">
        <v>2012</v>
      </c>
      <c r="F4205" s="31" t="s">
        <v>2017</v>
      </c>
      <c r="G4205" s="34" t="s">
        <v>2014</v>
      </c>
    </row>
    <row r="4206" spans="1:7" x14ac:dyDescent="0.25">
      <c r="A4206" s="31" t="s">
        <v>2011</v>
      </c>
      <c r="B4206" s="31" t="s">
        <v>5096</v>
      </c>
      <c r="C4206" s="31" t="s">
        <v>383</v>
      </c>
      <c r="D4206" s="31" t="s">
        <v>8538</v>
      </c>
      <c r="E4206" s="31" t="s">
        <v>2012</v>
      </c>
      <c r="F4206" s="31" t="s">
        <v>2018</v>
      </c>
    </row>
    <row r="4207" spans="1:7" x14ac:dyDescent="0.25">
      <c r="A4207" s="31" t="s">
        <v>2011</v>
      </c>
      <c r="B4207" s="31" t="s">
        <v>854</v>
      </c>
      <c r="C4207" s="31" t="s">
        <v>383</v>
      </c>
      <c r="D4207" s="31" t="s">
        <v>9060</v>
      </c>
      <c r="E4207" s="31" t="s">
        <v>2012</v>
      </c>
      <c r="F4207" s="31" t="s">
        <v>2028</v>
      </c>
    </row>
    <row r="4208" spans="1:7" x14ac:dyDescent="0.25">
      <c r="A4208" s="31" t="s">
        <v>2011</v>
      </c>
      <c r="B4208" s="31" t="s">
        <v>5097</v>
      </c>
      <c r="C4208" s="31" t="s">
        <v>383</v>
      </c>
      <c r="D4208" s="31" t="s">
        <v>8539</v>
      </c>
      <c r="E4208" s="31" t="s">
        <v>2012</v>
      </c>
      <c r="F4208" s="31" t="s">
        <v>2018</v>
      </c>
    </row>
    <row r="4209" spans="1:7" x14ac:dyDescent="0.25">
      <c r="A4209" s="31" t="s">
        <v>2011</v>
      </c>
      <c r="B4209" s="31" t="s">
        <v>5098</v>
      </c>
      <c r="C4209" s="31" t="s">
        <v>383</v>
      </c>
      <c r="D4209" s="31" t="s">
        <v>8540</v>
      </c>
      <c r="E4209" s="31" t="s">
        <v>2012</v>
      </c>
      <c r="F4209" s="31" t="s">
        <v>2013</v>
      </c>
      <c r="G4209" s="34" t="s">
        <v>727</v>
      </c>
    </row>
    <row r="4210" spans="1:7" x14ac:dyDescent="0.25">
      <c r="A4210" s="31" t="s">
        <v>2011</v>
      </c>
      <c r="B4210" s="31" t="s">
        <v>5099</v>
      </c>
      <c r="C4210" s="31" t="s">
        <v>383</v>
      </c>
      <c r="D4210" s="31" t="s">
        <v>8541</v>
      </c>
      <c r="E4210" s="31" t="s">
        <v>2012</v>
      </c>
      <c r="F4210" s="31" t="s">
        <v>2013</v>
      </c>
    </row>
    <row r="4211" spans="1:7" x14ac:dyDescent="0.25">
      <c r="A4211" s="31" t="s">
        <v>2011</v>
      </c>
      <c r="B4211" s="31" t="s">
        <v>5100</v>
      </c>
      <c r="C4211" s="31" t="s">
        <v>383</v>
      </c>
      <c r="D4211" s="31" t="s">
        <v>8542</v>
      </c>
      <c r="E4211" s="31" t="s">
        <v>2012</v>
      </c>
      <c r="F4211" s="31" t="s">
        <v>2013</v>
      </c>
    </row>
    <row r="4212" spans="1:7" x14ac:dyDescent="0.25">
      <c r="A4212" s="31" t="s">
        <v>2011</v>
      </c>
      <c r="B4212" s="31" t="s">
        <v>5101</v>
      </c>
      <c r="C4212" s="31" t="s">
        <v>383</v>
      </c>
      <c r="D4212" s="31" t="s">
        <v>8543</v>
      </c>
      <c r="E4212" s="31" t="s">
        <v>2012</v>
      </c>
      <c r="F4212" s="31" t="s">
        <v>2017</v>
      </c>
      <c r="G4212" s="34" t="s">
        <v>2014</v>
      </c>
    </row>
    <row r="4213" spans="1:7" x14ac:dyDescent="0.25">
      <c r="A4213" s="31" t="s">
        <v>2011</v>
      </c>
      <c r="B4213" s="31" t="s">
        <v>5102</v>
      </c>
      <c r="C4213" s="31" t="s">
        <v>383</v>
      </c>
      <c r="D4213" s="31" t="s">
        <v>8544</v>
      </c>
      <c r="E4213" s="31" t="s">
        <v>2012</v>
      </c>
      <c r="F4213" s="31" t="s">
        <v>2017</v>
      </c>
      <c r="G4213" s="34" t="s">
        <v>2014</v>
      </c>
    </row>
    <row r="4214" spans="1:7" x14ac:dyDescent="0.25">
      <c r="A4214" s="31" t="s">
        <v>2011</v>
      </c>
      <c r="B4214" s="31" t="s">
        <v>5103</v>
      </c>
      <c r="C4214" s="31" t="s">
        <v>383</v>
      </c>
      <c r="D4214" s="31" t="s">
        <v>8545</v>
      </c>
      <c r="E4214" s="31" t="s">
        <v>2012</v>
      </c>
      <c r="F4214" s="31" t="s">
        <v>2013</v>
      </c>
    </row>
    <row r="4215" spans="1:7" x14ac:dyDescent="0.25">
      <c r="A4215" s="31" t="s">
        <v>2011</v>
      </c>
      <c r="B4215" s="31" t="s">
        <v>5104</v>
      </c>
      <c r="C4215" s="31" t="s">
        <v>383</v>
      </c>
      <c r="D4215" s="31" t="s">
        <v>8546</v>
      </c>
      <c r="E4215" s="31" t="s">
        <v>2012</v>
      </c>
      <c r="F4215" s="31" t="s">
        <v>2013</v>
      </c>
    </row>
    <row r="4216" spans="1:7" x14ac:dyDescent="0.25">
      <c r="A4216" s="31" t="s">
        <v>2011</v>
      </c>
      <c r="B4216" s="31" t="s">
        <v>5105</v>
      </c>
      <c r="C4216" s="31" t="s">
        <v>383</v>
      </c>
      <c r="D4216" s="31" t="s">
        <v>8547</v>
      </c>
      <c r="E4216" s="31" t="s">
        <v>2012</v>
      </c>
      <c r="F4216" s="31" t="s">
        <v>2013</v>
      </c>
    </row>
    <row r="4217" spans="1:7" x14ac:dyDescent="0.25">
      <c r="A4217" s="31" t="s">
        <v>2011</v>
      </c>
      <c r="B4217" s="31" t="s">
        <v>5106</v>
      </c>
      <c r="C4217" s="31" t="s">
        <v>383</v>
      </c>
      <c r="D4217" s="31" t="s">
        <v>8548</v>
      </c>
      <c r="E4217" s="31" t="s">
        <v>2012</v>
      </c>
      <c r="F4217" s="31" t="s">
        <v>2013</v>
      </c>
    </row>
    <row r="4218" spans="1:7" x14ac:dyDescent="0.25">
      <c r="A4218" s="31" t="s">
        <v>2011</v>
      </c>
      <c r="B4218" s="31" t="s">
        <v>5107</v>
      </c>
      <c r="C4218" s="31" t="s">
        <v>383</v>
      </c>
      <c r="D4218" s="31" t="s">
        <v>8549</v>
      </c>
      <c r="E4218" s="31" t="s">
        <v>2012</v>
      </c>
      <c r="F4218" s="31" t="s">
        <v>2013</v>
      </c>
    </row>
    <row r="4219" spans="1:7" x14ac:dyDescent="0.25">
      <c r="A4219" s="31" t="s">
        <v>2011</v>
      </c>
      <c r="B4219" s="31" t="s">
        <v>634</v>
      </c>
      <c r="C4219" s="31" t="s">
        <v>383</v>
      </c>
      <c r="D4219" s="31" t="s">
        <v>8550</v>
      </c>
      <c r="E4219" s="31" t="s">
        <v>2012</v>
      </c>
      <c r="F4219" s="31" t="s">
        <v>2018</v>
      </c>
    </row>
    <row r="4220" spans="1:7" x14ac:dyDescent="0.25">
      <c r="A4220" s="31" t="s">
        <v>2011</v>
      </c>
      <c r="B4220" s="31" t="s">
        <v>5108</v>
      </c>
      <c r="C4220" s="31" t="s">
        <v>383</v>
      </c>
      <c r="D4220" s="31" t="s">
        <v>8551</v>
      </c>
      <c r="E4220" s="31" t="s">
        <v>2012</v>
      </c>
      <c r="F4220" s="31" t="s">
        <v>2017</v>
      </c>
      <c r="G4220" s="34" t="s">
        <v>2014</v>
      </c>
    </row>
    <row r="4221" spans="1:7" x14ac:dyDescent="0.25">
      <c r="A4221" s="31" t="s">
        <v>2011</v>
      </c>
      <c r="B4221" s="31" t="s">
        <v>5109</v>
      </c>
      <c r="C4221" s="31" t="s">
        <v>383</v>
      </c>
      <c r="D4221" s="31" t="s">
        <v>8552</v>
      </c>
      <c r="E4221" s="31" t="s">
        <v>2012</v>
      </c>
      <c r="F4221" s="31" t="s">
        <v>2013</v>
      </c>
    </row>
    <row r="4222" spans="1:7" x14ac:dyDescent="0.25">
      <c r="A4222" s="31" t="s">
        <v>2011</v>
      </c>
      <c r="B4222" s="31" t="s">
        <v>5110</v>
      </c>
      <c r="C4222" s="31" t="s">
        <v>383</v>
      </c>
      <c r="D4222" s="31" t="s">
        <v>8553</v>
      </c>
      <c r="E4222" s="31" t="s">
        <v>2012</v>
      </c>
      <c r="F4222" s="31" t="s">
        <v>2017</v>
      </c>
      <c r="G4222" s="34" t="s">
        <v>2014</v>
      </c>
    </row>
    <row r="4223" spans="1:7" x14ac:dyDescent="0.25">
      <c r="A4223" s="31" t="s">
        <v>2011</v>
      </c>
      <c r="B4223" s="31" t="s">
        <v>5111</v>
      </c>
      <c r="C4223" s="31" t="s">
        <v>383</v>
      </c>
      <c r="D4223" s="31" t="s">
        <v>8554</v>
      </c>
      <c r="E4223" s="31" t="s">
        <v>2012</v>
      </c>
      <c r="F4223" s="31" t="s">
        <v>2013</v>
      </c>
      <c r="G4223" s="34" t="s">
        <v>644</v>
      </c>
    </row>
    <row r="4224" spans="1:7" x14ac:dyDescent="0.25">
      <c r="A4224" s="31" t="s">
        <v>2011</v>
      </c>
      <c r="B4224" s="31" t="s">
        <v>615</v>
      </c>
      <c r="C4224" s="31" t="s">
        <v>383</v>
      </c>
      <c r="D4224" s="31" t="s">
        <v>8555</v>
      </c>
      <c r="E4224" s="31" t="s">
        <v>2012</v>
      </c>
      <c r="F4224" s="31" t="s">
        <v>2018</v>
      </c>
    </row>
    <row r="4225" spans="1:7" x14ac:dyDescent="0.25">
      <c r="A4225" s="31" t="s">
        <v>2011</v>
      </c>
      <c r="B4225" s="31" t="s">
        <v>5112</v>
      </c>
      <c r="C4225" s="31" t="s">
        <v>383</v>
      </c>
      <c r="D4225" s="31" t="s">
        <v>8556</v>
      </c>
      <c r="E4225" s="31" t="s">
        <v>2012</v>
      </c>
      <c r="F4225" s="31" t="s">
        <v>2018</v>
      </c>
    </row>
    <row r="4226" spans="1:7" x14ac:dyDescent="0.25">
      <c r="A4226" s="31" t="s">
        <v>2011</v>
      </c>
      <c r="B4226" s="31" t="s">
        <v>5113</v>
      </c>
      <c r="C4226" s="31" t="s">
        <v>383</v>
      </c>
      <c r="D4226" s="31" t="s">
        <v>8557</v>
      </c>
      <c r="E4226" s="31" t="s">
        <v>2012</v>
      </c>
      <c r="F4226" s="31" t="s">
        <v>2013</v>
      </c>
    </row>
    <row r="4227" spans="1:7" x14ac:dyDescent="0.25">
      <c r="A4227" s="31" t="s">
        <v>2011</v>
      </c>
      <c r="B4227" s="31" t="s">
        <v>5114</v>
      </c>
      <c r="C4227" s="31" t="s">
        <v>383</v>
      </c>
      <c r="D4227" s="31" t="s">
        <v>8558</v>
      </c>
      <c r="E4227" s="31" t="s">
        <v>2012</v>
      </c>
      <c r="F4227" s="31" t="s">
        <v>2013</v>
      </c>
    </row>
    <row r="4228" spans="1:7" x14ac:dyDescent="0.25">
      <c r="A4228" s="31" t="s">
        <v>2011</v>
      </c>
      <c r="B4228" s="31" t="s">
        <v>674</v>
      </c>
      <c r="C4228" s="31" t="s">
        <v>383</v>
      </c>
      <c r="D4228" s="31" t="s">
        <v>8559</v>
      </c>
      <c r="E4228" s="31" t="s">
        <v>2012</v>
      </c>
      <c r="F4228" s="31" t="s">
        <v>2018</v>
      </c>
    </row>
    <row r="4229" spans="1:7" x14ac:dyDescent="0.25">
      <c r="A4229" s="31" t="s">
        <v>2011</v>
      </c>
      <c r="B4229" s="31" t="s">
        <v>5115</v>
      </c>
      <c r="C4229" s="31" t="s">
        <v>383</v>
      </c>
      <c r="D4229" s="31" t="s">
        <v>8560</v>
      </c>
      <c r="E4229" s="31" t="s">
        <v>2012</v>
      </c>
      <c r="F4229" s="31" t="s">
        <v>2017</v>
      </c>
      <c r="G4229" s="34" t="s">
        <v>2014</v>
      </c>
    </row>
    <row r="4230" spans="1:7" x14ac:dyDescent="0.25">
      <c r="A4230" s="31" t="s">
        <v>2011</v>
      </c>
      <c r="B4230" s="31" t="s">
        <v>5116</v>
      </c>
      <c r="C4230" s="31" t="s">
        <v>383</v>
      </c>
      <c r="D4230" s="31" t="s">
        <v>9061</v>
      </c>
      <c r="E4230" s="31" t="s">
        <v>2012</v>
      </c>
      <c r="F4230" s="31" t="s">
        <v>2018</v>
      </c>
    </row>
    <row r="4231" spans="1:7" x14ac:dyDescent="0.25">
      <c r="A4231" s="31" t="s">
        <v>2011</v>
      </c>
      <c r="B4231" s="31" t="s">
        <v>5117</v>
      </c>
      <c r="C4231" s="31" t="s">
        <v>383</v>
      </c>
      <c r="D4231" s="31" t="s">
        <v>8561</v>
      </c>
      <c r="E4231" s="31" t="s">
        <v>2012</v>
      </c>
      <c r="F4231" s="31" t="s">
        <v>2017</v>
      </c>
      <c r="G4231" s="34" t="s">
        <v>2014</v>
      </c>
    </row>
    <row r="4232" spans="1:7" x14ac:dyDescent="0.25">
      <c r="A4232" s="31" t="s">
        <v>2011</v>
      </c>
      <c r="B4232" s="31" t="s">
        <v>5118</v>
      </c>
      <c r="C4232" s="31" t="s">
        <v>383</v>
      </c>
      <c r="D4232" s="31" t="s">
        <v>8562</v>
      </c>
      <c r="E4232" s="31" t="s">
        <v>2012</v>
      </c>
      <c r="F4232" s="31" t="s">
        <v>2013</v>
      </c>
      <c r="G4232" s="34" t="s">
        <v>617</v>
      </c>
    </row>
    <row r="4233" spans="1:7" x14ac:dyDescent="0.25">
      <c r="A4233" s="31" t="s">
        <v>2011</v>
      </c>
      <c r="B4233" s="31" t="s">
        <v>5119</v>
      </c>
      <c r="C4233" s="31" t="s">
        <v>383</v>
      </c>
      <c r="D4233" s="31" t="s">
        <v>8563</v>
      </c>
      <c r="E4233" s="31" t="s">
        <v>2012</v>
      </c>
      <c r="F4233" s="31" t="s">
        <v>2013</v>
      </c>
    </row>
    <row r="4234" spans="1:7" ht="15" customHeight="1" x14ac:dyDescent="0.25">
      <c r="A4234" s="31" t="s">
        <v>2011</v>
      </c>
      <c r="B4234" s="31" t="s">
        <v>1683</v>
      </c>
      <c r="C4234" s="31" t="s">
        <v>383</v>
      </c>
      <c r="D4234" s="31" t="s">
        <v>9358</v>
      </c>
      <c r="E4234" s="31" t="s">
        <v>2012</v>
      </c>
      <c r="F4234" s="31" t="s">
        <v>2018</v>
      </c>
      <c r="G4234" s="34" t="s">
        <v>9273</v>
      </c>
    </row>
    <row r="4235" spans="1:7" ht="15" customHeight="1" x14ac:dyDescent="0.25">
      <c r="A4235" s="31" t="s">
        <v>2011</v>
      </c>
      <c r="B4235" s="31" t="s">
        <v>5120</v>
      </c>
      <c r="C4235" s="31" t="s">
        <v>383</v>
      </c>
      <c r="D4235" s="31" t="s">
        <v>8564</v>
      </c>
      <c r="E4235" s="31" t="s">
        <v>2012</v>
      </c>
      <c r="F4235" s="31" t="s">
        <v>2013</v>
      </c>
    </row>
    <row r="4236" spans="1:7" x14ac:dyDescent="0.25">
      <c r="A4236" s="31" t="s">
        <v>2011</v>
      </c>
      <c r="B4236" s="31" t="s">
        <v>5121</v>
      </c>
      <c r="C4236" s="31" t="s">
        <v>383</v>
      </c>
      <c r="D4236" s="31" t="s">
        <v>8565</v>
      </c>
      <c r="E4236" s="31" t="s">
        <v>2012</v>
      </c>
      <c r="F4236" s="31" t="s">
        <v>2013</v>
      </c>
    </row>
    <row r="4237" spans="1:7" x14ac:dyDescent="0.25">
      <c r="A4237" s="31" t="s">
        <v>2011</v>
      </c>
      <c r="B4237" s="31" t="s">
        <v>5122</v>
      </c>
      <c r="C4237" s="31" t="s">
        <v>383</v>
      </c>
      <c r="D4237" s="31" t="s">
        <v>9242</v>
      </c>
      <c r="E4237" s="31" t="s">
        <v>2012</v>
      </c>
      <c r="F4237" s="31" t="s">
        <v>2017</v>
      </c>
      <c r="G4237" s="34" t="s">
        <v>2014</v>
      </c>
    </row>
    <row r="4238" spans="1:7" x14ac:dyDescent="0.25">
      <c r="A4238" s="31" t="s">
        <v>2011</v>
      </c>
      <c r="B4238" s="31" t="s">
        <v>5123</v>
      </c>
      <c r="C4238" s="31" t="s">
        <v>383</v>
      </c>
      <c r="D4238" s="31" t="s">
        <v>9897</v>
      </c>
      <c r="E4238" s="31" t="s">
        <v>2012</v>
      </c>
      <c r="F4238" s="31" t="s">
        <v>2013</v>
      </c>
    </row>
    <row r="4239" spans="1:7" ht="15" customHeight="1" x14ac:dyDescent="0.25">
      <c r="A4239" s="31" t="s">
        <v>2011</v>
      </c>
      <c r="B4239" s="31" t="s">
        <v>5124</v>
      </c>
      <c r="C4239" s="31" t="s">
        <v>383</v>
      </c>
      <c r="D4239" s="31" t="s">
        <v>9243</v>
      </c>
      <c r="E4239" s="31" t="s">
        <v>2012</v>
      </c>
      <c r="F4239" s="31" t="s">
        <v>2015</v>
      </c>
      <c r="G4239" s="34" t="s">
        <v>2014</v>
      </c>
    </row>
    <row r="4240" spans="1:7" x14ac:dyDescent="0.25">
      <c r="A4240" s="31" t="s">
        <v>2011</v>
      </c>
      <c r="B4240" s="31" t="s">
        <v>5125</v>
      </c>
      <c r="C4240" s="31" t="s">
        <v>383</v>
      </c>
      <c r="D4240" s="31" t="s">
        <v>9244</v>
      </c>
      <c r="E4240" s="31" t="s">
        <v>2012</v>
      </c>
      <c r="F4240" s="31" t="s">
        <v>2017</v>
      </c>
      <c r="G4240" s="34" t="s">
        <v>2014</v>
      </c>
    </row>
    <row r="4241" spans="1:7" x14ac:dyDescent="0.25">
      <c r="A4241" s="31" t="s">
        <v>2011</v>
      </c>
      <c r="B4241" s="31" t="s">
        <v>5126</v>
      </c>
      <c r="C4241" s="31" t="s">
        <v>383</v>
      </c>
      <c r="D4241" s="31" t="s">
        <v>8566</v>
      </c>
      <c r="E4241" s="31" t="s">
        <v>2012</v>
      </c>
      <c r="F4241" s="31" t="s">
        <v>2013</v>
      </c>
    </row>
    <row r="4242" spans="1:7" x14ac:dyDescent="0.25">
      <c r="A4242" s="31" t="s">
        <v>2011</v>
      </c>
      <c r="B4242" s="31" t="s">
        <v>5127</v>
      </c>
      <c r="C4242" s="31" t="s">
        <v>383</v>
      </c>
      <c r="D4242" s="31" t="s">
        <v>9245</v>
      </c>
      <c r="E4242" s="31" t="s">
        <v>2012</v>
      </c>
      <c r="F4242" s="31" t="s">
        <v>2017</v>
      </c>
      <c r="G4242" s="34" t="s">
        <v>2014</v>
      </c>
    </row>
    <row r="4243" spans="1:7" x14ac:dyDescent="0.25">
      <c r="A4243" s="31" t="s">
        <v>2011</v>
      </c>
      <c r="B4243" s="31" t="s">
        <v>5128</v>
      </c>
      <c r="C4243" s="31" t="s">
        <v>383</v>
      </c>
      <c r="D4243" s="31" t="s">
        <v>8567</v>
      </c>
      <c r="E4243" s="31" t="s">
        <v>2012</v>
      </c>
      <c r="F4243" s="31" t="s">
        <v>2013</v>
      </c>
    </row>
    <row r="4244" spans="1:7" ht="15" customHeight="1" x14ac:dyDescent="0.25">
      <c r="A4244" s="31" t="s">
        <v>2011</v>
      </c>
      <c r="B4244" s="31" t="s">
        <v>5129</v>
      </c>
      <c r="C4244" s="31" t="s">
        <v>383</v>
      </c>
      <c r="D4244" s="31" t="s">
        <v>8568</v>
      </c>
      <c r="E4244" s="31" t="s">
        <v>2012</v>
      </c>
      <c r="F4244" s="31" t="s">
        <v>2013</v>
      </c>
      <c r="G4244" s="34" t="s">
        <v>619</v>
      </c>
    </row>
    <row r="4245" spans="1:7" x14ac:dyDescent="0.25">
      <c r="A4245" s="31" t="s">
        <v>2011</v>
      </c>
      <c r="B4245" s="31" t="s">
        <v>5130</v>
      </c>
      <c r="C4245" s="31" t="s">
        <v>383</v>
      </c>
      <c r="D4245" s="31" t="s">
        <v>9246</v>
      </c>
      <c r="E4245" s="31" t="s">
        <v>2012</v>
      </c>
      <c r="F4245" s="31" t="s">
        <v>2017</v>
      </c>
      <c r="G4245" s="34" t="s">
        <v>2014</v>
      </c>
    </row>
    <row r="4246" spans="1:7" x14ac:dyDescent="0.25">
      <c r="A4246" s="31" t="s">
        <v>2011</v>
      </c>
      <c r="B4246" s="31" t="s">
        <v>5131</v>
      </c>
      <c r="C4246" s="31" t="s">
        <v>383</v>
      </c>
      <c r="D4246" s="31" t="s">
        <v>9247</v>
      </c>
      <c r="E4246" s="31" t="s">
        <v>2012</v>
      </c>
      <c r="F4246" s="31" t="s">
        <v>2017</v>
      </c>
      <c r="G4246" s="34" t="s">
        <v>2014</v>
      </c>
    </row>
    <row r="4247" spans="1:7" x14ac:dyDescent="0.25">
      <c r="A4247" s="31" t="s">
        <v>2011</v>
      </c>
      <c r="B4247" s="31" t="s">
        <v>5132</v>
      </c>
      <c r="C4247" s="31" t="s">
        <v>383</v>
      </c>
      <c r="D4247" s="31" t="s">
        <v>9248</v>
      </c>
      <c r="E4247" s="31" t="s">
        <v>2012</v>
      </c>
      <c r="F4247" s="31" t="s">
        <v>2017</v>
      </c>
      <c r="G4247" s="34" t="s">
        <v>2014</v>
      </c>
    </row>
    <row r="4248" spans="1:7" x14ac:dyDescent="0.25">
      <c r="A4248" s="31" t="s">
        <v>2011</v>
      </c>
      <c r="B4248" s="31" t="s">
        <v>5133</v>
      </c>
      <c r="C4248" s="31" t="s">
        <v>383</v>
      </c>
      <c r="D4248" s="31" t="s">
        <v>9249</v>
      </c>
      <c r="E4248" s="31" t="s">
        <v>2012</v>
      </c>
      <c r="F4248" s="31" t="s">
        <v>2017</v>
      </c>
      <c r="G4248" s="34" t="s">
        <v>2014</v>
      </c>
    </row>
    <row r="4249" spans="1:7" x14ac:dyDescent="0.25">
      <c r="A4249" s="31" t="s">
        <v>2011</v>
      </c>
      <c r="B4249" s="31" t="s">
        <v>5134</v>
      </c>
      <c r="C4249" s="31" t="s">
        <v>383</v>
      </c>
      <c r="D4249" s="31" t="s">
        <v>8569</v>
      </c>
      <c r="E4249" s="31" t="s">
        <v>2012</v>
      </c>
      <c r="F4249" s="31" t="s">
        <v>2013</v>
      </c>
    </row>
    <row r="4250" spans="1:7" x14ac:dyDescent="0.25">
      <c r="A4250" s="31" t="s">
        <v>2011</v>
      </c>
      <c r="B4250" s="31" t="s">
        <v>5135</v>
      </c>
      <c r="C4250" s="31" t="s">
        <v>383</v>
      </c>
      <c r="D4250" s="31" t="s">
        <v>9250</v>
      </c>
      <c r="E4250" s="31" t="s">
        <v>2012</v>
      </c>
      <c r="F4250" s="31" t="s">
        <v>2017</v>
      </c>
      <c r="G4250" s="34" t="s">
        <v>2014</v>
      </c>
    </row>
    <row r="4251" spans="1:7" x14ac:dyDescent="0.25">
      <c r="A4251" s="31" t="s">
        <v>2011</v>
      </c>
      <c r="B4251" s="31" t="s">
        <v>5136</v>
      </c>
      <c r="C4251" s="31" t="s">
        <v>383</v>
      </c>
      <c r="D4251" s="31" t="s">
        <v>8570</v>
      </c>
      <c r="E4251" s="31" t="s">
        <v>2012</v>
      </c>
      <c r="F4251" s="31" t="s">
        <v>2013</v>
      </c>
    </row>
    <row r="4252" spans="1:7" x14ac:dyDescent="0.25">
      <c r="A4252" s="31" t="s">
        <v>2011</v>
      </c>
      <c r="B4252" s="31" t="s">
        <v>5137</v>
      </c>
      <c r="C4252" s="31" t="s">
        <v>383</v>
      </c>
      <c r="D4252" s="31" t="s">
        <v>8571</v>
      </c>
      <c r="E4252" s="31" t="s">
        <v>2012</v>
      </c>
      <c r="F4252" s="31" t="s">
        <v>2017</v>
      </c>
      <c r="G4252" s="34" t="s">
        <v>2014</v>
      </c>
    </row>
    <row r="4253" spans="1:7" x14ac:dyDescent="0.25">
      <c r="A4253" s="31" t="s">
        <v>2011</v>
      </c>
      <c r="B4253" s="31" t="s">
        <v>5138</v>
      </c>
      <c r="C4253" s="31" t="s">
        <v>383</v>
      </c>
      <c r="D4253" s="31" t="s">
        <v>9251</v>
      </c>
      <c r="E4253" s="31" t="s">
        <v>2012</v>
      </c>
      <c r="F4253" s="31" t="s">
        <v>2017</v>
      </c>
      <c r="G4253" s="34" t="s">
        <v>2014</v>
      </c>
    </row>
    <row r="4254" spans="1:7" x14ac:dyDescent="0.25">
      <c r="A4254" s="31" t="s">
        <v>2011</v>
      </c>
      <c r="B4254" s="31" t="s">
        <v>5139</v>
      </c>
      <c r="C4254" s="31" t="s">
        <v>383</v>
      </c>
      <c r="D4254" s="31" t="s">
        <v>8572</v>
      </c>
      <c r="E4254" s="31" t="s">
        <v>2012</v>
      </c>
      <c r="F4254" s="31" t="s">
        <v>2013</v>
      </c>
    </row>
    <row r="4255" spans="1:7" x14ac:dyDescent="0.25">
      <c r="A4255" s="31" t="s">
        <v>2011</v>
      </c>
      <c r="B4255" s="31" t="s">
        <v>5140</v>
      </c>
      <c r="C4255" s="31" t="s">
        <v>383</v>
      </c>
      <c r="D4255" s="31" t="s">
        <v>8573</v>
      </c>
      <c r="E4255" s="31" t="s">
        <v>2012</v>
      </c>
      <c r="F4255" s="31" t="s">
        <v>2013</v>
      </c>
    </row>
    <row r="4256" spans="1:7" x14ac:dyDescent="0.25">
      <c r="A4256" s="31" t="s">
        <v>2011</v>
      </c>
      <c r="B4256" s="31" t="s">
        <v>5141</v>
      </c>
      <c r="C4256" s="31" t="s">
        <v>383</v>
      </c>
      <c r="D4256" s="31" t="s">
        <v>8574</v>
      </c>
      <c r="E4256" s="31" t="s">
        <v>2012</v>
      </c>
      <c r="F4256" s="31" t="s">
        <v>2013</v>
      </c>
    </row>
    <row r="4257" spans="1:7" x14ac:dyDescent="0.25">
      <c r="A4257" s="31" t="s">
        <v>2011</v>
      </c>
      <c r="B4257" s="31" t="s">
        <v>5142</v>
      </c>
      <c r="C4257" s="31" t="s">
        <v>383</v>
      </c>
      <c r="D4257" s="31" t="s">
        <v>8575</v>
      </c>
      <c r="E4257" s="31" t="s">
        <v>2012</v>
      </c>
      <c r="F4257" s="31" t="s">
        <v>2013</v>
      </c>
    </row>
    <row r="4258" spans="1:7" x14ac:dyDescent="0.25">
      <c r="A4258" s="31" t="s">
        <v>2011</v>
      </c>
      <c r="B4258" s="31" t="s">
        <v>5143</v>
      </c>
      <c r="C4258" s="31" t="s">
        <v>383</v>
      </c>
      <c r="D4258" s="31" t="s">
        <v>8576</v>
      </c>
      <c r="E4258" s="31" t="s">
        <v>2012</v>
      </c>
      <c r="F4258" s="31" t="s">
        <v>2013</v>
      </c>
    </row>
    <row r="4259" spans="1:7" x14ac:dyDescent="0.25">
      <c r="A4259" s="31" t="s">
        <v>2011</v>
      </c>
      <c r="B4259" s="31" t="s">
        <v>5144</v>
      </c>
      <c r="C4259" s="31" t="s">
        <v>383</v>
      </c>
      <c r="D4259" s="31" t="s">
        <v>8577</v>
      </c>
      <c r="E4259" s="31" t="s">
        <v>2012</v>
      </c>
      <c r="F4259" s="31" t="s">
        <v>2017</v>
      </c>
      <c r="G4259" s="34" t="s">
        <v>2014</v>
      </c>
    </row>
    <row r="4260" spans="1:7" x14ac:dyDescent="0.25">
      <c r="A4260" s="31" t="s">
        <v>2011</v>
      </c>
      <c r="B4260" s="31" t="s">
        <v>5145</v>
      </c>
      <c r="C4260" s="31" t="s">
        <v>383</v>
      </c>
      <c r="D4260" s="31" t="s">
        <v>8578</v>
      </c>
      <c r="E4260" s="31" t="s">
        <v>2012</v>
      </c>
      <c r="F4260" s="31" t="s">
        <v>2017</v>
      </c>
      <c r="G4260" s="34" t="s">
        <v>2014</v>
      </c>
    </row>
    <row r="4261" spans="1:7" x14ac:dyDescent="0.25">
      <c r="A4261" s="31" t="s">
        <v>2011</v>
      </c>
      <c r="B4261" s="31" t="s">
        <v>5146</v>
      </c>
      <c r="C4261" s="31" t="s">
        <v>383</v>
      </c>
      <c r="D4261" s="31" t="s">
        <v>8579</v>
      </c>
      <c r="E4261" s="31" t="s">
        <v>2012</v>
      </c>
      <c r="F4261" s="31" t="s">
        <v>2013</v>
      </c>
      <c r="G4261" s="34" t="s">
        <v>634</v>
      </c>
    </row>
    <row r="4262" spans="1:7" x14ac:dyDescent="0.25">
      <c r="A4262" s="31" t="s">
        <v>2011</v>
      </c>
      <c r="B4262" s="31" t="s">
        <v>277</v>
      </c>
      <c r="C4262" s="31" t="s">
        <v>383</v>
      </c>
      <c r="D4262" s="31" t="s">
        <v>9898</v>
      </c>
      <c r="E4262" s="31" t="s">
        <v>2012</v>
      </c>
      <c r="F4262" s="31" t="s">
        <v>2013</v>
      </c>
      <c r="G4262" s="34" t="s">
        <v>9899</v>
      </c>
    </row>
    <row r="4263" spans="1:7" x14ac:dyDescent="0.25">
      <c r="A4263" s="31" t="s">
        <v>2011</v>
      </c>
      <c r="B4263" s="31" t="s">
        <v>5147</v>
      </c>
      <c r="C4263" s="31" t="s">
        <v>383</v>
      </c>
      <c r="D4263" s="31" t="s">
        <v>8581</v>
      </c>
      <c r="E4263" s="31" t="s">
        <v>2012</v>
      </c>
      <c r="F4263" s="31" t="s">
        <v>2013</v>
      </c>
      <c r="G4263" s="34" t="s">
        <v>649</v>
      </c>
    </row>
    <row r="4264" spans="1:7" x14ac:dyDescent="0.25">
      <c r="A4264" s="31" t="s">
        <v>2011</v>
      </c>
      <c r="B4264" s="31" t="s">
        <v>5148</v>
      </c>
      <c r="C4264" s="31" t="s">
        <v>383</v>
      </c>
      <c r="D4264" s="31" t="s">
        <v>8582</v>
      </c>
      <c r="E4264" s="31" t="s">
        <v>2012</v>
      </c>
      <c r="F4264" s="31" t="s">
        <v>2017</v>
      </c>
      <c r="G4264" s="34" t="s">
        <v>2014</v>
      </c>
    </row>
    <row r="4265" spans="1:7" x14ac:dyDescent="0.25">
      <c r="A4265" s="31" t="s">
        <v>2011</v>
      </c>
      <c r="B4265" s="31" t="s">
        <v>577</v>
      </c>
      <c r="C4265" s="31" t="s">
        <v>383</v>
      </c>
      <c r="D4265" s="31" t="s">
        <v>8583</v>
      </c>
      <c r="E4265" s="31" t="s">
        <v>2012</v>
      </c>
      <c r="F4265" s="31" t="s">
        <v>2018</v>
      </c>
    </row>
    <row r="4266" spans="1:7" x14ac:dyDescent="0.25">
      <c r="A4266" s="31" t="s">
        <v>2011</v>
      </c>
      <c r="B4266" s="31" t="s">
        <v>5149</v>
      </c>
      <c r="C4266" s="31" t="s">
        <v>383</v>
      </c>
      <c r="D4266" s="31" t="s">
        <v>8584</v>
      </c>
      <c r="E4266" s="31" t="s">
        <v>2012</v>
      </c>
      <c r="F4266" s="31" t="s">
        <v>2017</v>
      </c>
      <c r="G4266" s="34" t="s">
        <v>2014</v>
      </c>
    </row>
    <row r="4267" spans="1:7" x14ac:dyDescent="0.25">
      <c r="A4267" s="31" t="s">
        <v>2011</v>
      </c>
      <c r="B4267" s="31" t="s">
        <v>5150</v>
      </c>
      <c r="C4267" s="31" t="s">
        <v>383</v>
      </c>
      <c r="D4267" s="31" t="s">
        <v>8585</v>
      </c>
      <c r="E4267" s="31" t="s">
        <v>2012</v>
      </c>
      <c r="F4267" s="31" t="s">
        <v>2013</v>
      </c>
      <c r="G4267" s="34" t="s">
        <v>740</v>
      </c>
    </row>
    <row r="4268" spans="1:7" x14ac:dyDescent="0.25">
      <c r="A4268" s="31" t="s">
        <v>2011</v>
      </c>
      <c r="B4268" s="31" t="s">
        <v>5151</v>
      </c>
      <c r="C4268" s="31" t="s">
        <v>383</v>
      </c>
      <c r="D4268" s="31" t="s">
        <v>8586</v>
      </c>
      <c r="E4268" s="31" t="s">
        <v>2012</v>
      </c>
      <c r="F4268" s="31" t="s">
        <v>2017</v>
      </c>
      <c r="G4268" s="34" t="s">
        <v>2014</v>
      </c>
    </row>
    <row r="4269" spans="1:7" x14ac:dyDescent="0.25">
      <c r="A4269" s="31" t="s">
        <v>2011</v>
      </c>
      <c r="B4269" s="31" t="s">
        <v>2221</v>
      </c>
      <c r="C4269" s="31" t="s">
        <v>383</v>
      </c>
      <c r="D4269" s="31" t="s">
        <v>8587</v>
      </c>
      <c r="E4269" s="31" t="s">
        <v>2012</v>
      </c>
      <c r="F4269" s="31" t="s">
        <v>2018</v>
      </c>
    </row>
    <row r="4270" spans="1:7" x14ac:dyDescent="0.25">
      <c r="A4270" s="31" t="s">
        <v>2011</v>
      </c>
      <c r="B4270" s="31" t="s">
        <v>938</v>
      </c>
      <c r="C4270" s="31" t="s">
        <v>383</v>
      </c>
      <c r="D4270" s="31" t="s">
        <v>1077</v>
      </c>
      <c r="E4270" s="31" t="s">
        <v>2012</v>
      </c>
      <c r="F4270" s="31" t="s">
        <v>2013</v>
      </c>
      <c r="G4270" s="34" t="s">
        <v>9900</v>
      </c>
    </row>
    <row r="4271" spans="1:7" x14ac:dyDescent="0.25">
      <c r="A4271" s="31" t="s">
        <v>2011</v>
      </c>
      <c r="B4271" s="31" t="s">
        <v>189</v>
      </c>
      <c r="C4271" s="31" t="s">
        <v>383</v>
      </c>
      <c r="D4271" s="31" t="s">
        <v>1102</v>
      </c>
      <c r="E4271" s="31" t="s">
        <v>2012</v>
      </c>
      <c r="F4271" s="31" t="s">
        <v>2013</v>
      </c>
      <c r="G4271" s="34" t="s">
        <v>9901</v>
      </c>
    </row>
    <row r="4272" spans="1:7" x14ac:dyDescent="0.25">
      <c r="A4272" s="31" t="s">
        <v>2011</v>
      </c>
      <c r="B4272" s="31" t="s">
        <v>5152</v>
      </c>
      <c r="C4272" s="31" t="s">
        <v>383</v>
      </c>
      <c r="D4272" s="31" t="s">
        <v>8588</v>
      </c>
      <c r="E4272" s="31" t="s">
        <v>2012</v>
      </c>
      <c r="F4272" s="31" t="s">
        <v>2013</v>
      </c>
    </row>
    <row r="4273" spans="1:7" x14ac:dyDescent="0.25">
      <c r="A4273" s="31" t="s">
        <v>2011</v>
      </c>
      <c r="B4273" s="31" t="s">
        <v>5153</v>
      </c>
      <c r="C4273" s="31" t="s">
        <v>383</v>
      </c>
      <c r="D4273" s="31" t="s">
        <v>9902</v>
      </c>
      <c r="E4273" s="31" t="s">
        <v>2012</v>
      </c>
      <c r="F4273" s="31" t="s">
        <v>2013</v>
      </c>
      <c r="G4273" s="34" t="s">
        <v>9903</v>
      </c>
    </row>
    <row r="4274" spans="1:7" x14ac:dyDescent="0.25">
      <c r="A4274" s="31" t="s">
        <v>2011</v>
      </c>
      <c r="B4274" s="31" t="s">
        <v>5154</v>
      </c>
      <c r="C4274" s="31" t="s">
        <v>383</v>
      </c>
      <c r="D4274" s="31" t="s">
        <v>9904</v>
      </c>
      <c r="E4274" s="31" t="s">
        <v>2012</v>
      </c>
      <c r="F4274" s="31" t="s">
        <v>2013</v>
      </c>
    </row>
    <row r="4275" spans="1:7" x14ac:dyDescent="0.25">
      <c r="A4275" s="31" t="s">
        <v>2011</v>
      </c>
      <c r="B4275" s="31" t="s">
        <v>1684</v>
      </c>
      <c r="C4275" s="31" t="s">
        <v>383</v>
      </c>
      <c r="D4275" s="31" t="s">
        <v>1685</v>
      </c>
      <c r="E4275" s="31" t="s">
        <v>2012</v>
      </c>
      <c r="F4275" s="31" t="s">
        <v>2018</v>
      </c>
    </row>
    <row r="4276" spans="1:7" x14ac:dyDescent="0.25">
      <c r="A4276" s="31" t="s">
        <v>2011</v>
      </c>
      <c r="B4276" s="31" t="s">
        <v>705</v>
      </c>
      <c r="C4276" s="31" t="s">
        <v>383</v>
      </c>
      <c r="D4276" s="31" t="s">
        <v>1354</v>
      </c>
      <c r="E4276" s="31" t="s">
        <v>2012</v>
      </c>
      <c r="F4276" s="31" t="s">
        <v>2018</v>
      </c>
    </row>
    <row r="4277" spans="1:7" x14ac:dyDescent="0.25">
      <c r="A4277" s="31" t="s">
        <v>2011</v>
      </c>
      <c r="B4277" s="31" t="s">
        <v>692</v>
      </c>
      <c r="C4277" s="31" t="s">
        <v>383</v>
      </c>
      <c r="D4277" s="31" t="s">
        <v>8589</v>
      </c>
      <c r="E4277" s="31" t="s">
        <v>2012</v>
      </c>
      <c r="F4277" s="31" t="s">
        <v>2018</v>
      </c>
    </row>
    <row r="4278" spans="1:7" ht="15" customHeight="1" x14ac:dyDescent="0.25">
      <c r="A4278" s="31" t="s">
        <v>2011</v>
      </c>
      <c r="B4278" s="31" t="s">
        <v>5155</v>
      </c>
      <c r="C4278" s="31" t="s">
        <v>383</v>
      </c>
      <c r="D4278" s="31" t="s">
        <v>8590</v>
      </c>
      <c r="E4278" s="31" t="s">
        <v>2012</v>
      </c>
      <c r="F4278" s="31" t="s">
        <v>2018</v>
      </c>
    </row>
    <row r="4279" spans="1:7" x14ac:dyDescent="0.25">
      <c r="A4279" s="31" t="s">
        <v>2011</v>
      </c>
      <c r="B4279" s="31" t="s">
        <v>693</v>
      </c>
      <c r="C4279" s="31" t="s">
        <v>383</v>
      </c>
      <c r="D4279" s="31" t="s">
        <v>1383</v>
      </c>
      <c r="E4279" s="31" t="s">
        <v>2012</v>
      </c>
      <c r="F4279" s="31" t="s">
        <v>2018</v>
      </c>
    </row>
    <row r="4280" spans="1:7" x14ac:dyDescent="0.25">
      <c r="A4280" s="31" t="s">
        <v>2011</v>
      </c>
      <c r="B4280" s="31" t="s">
        <v>1686</v>
      </c>
      <c r="C4280" s="31" t="s">
        <v>383</v>
      </c>
      <c r="D4280" s="31" t="s">
        <v>8591</v>
      </c>
      <c r="E4280" s="31" t="s">
        <v>2012</v>
      </c>
      <c r="F4280" s="31" t="s">
        <v>2018</v>
      </c>
    </row>
    <row r="4281" spans="1:7" x14ac:dyDescent="0.25">
      <c r="A4281" s="31" t="s">
        <v>2011</v>
      </c>
      <c r="B4281" s="31" t="s">
        <v>5156</v>
      </c>
      <c r="C4281" s="31" t="s">
        <v>383</v>
      </c>
      <c r="D4281" s="31" t="s">
        <v>8592</v>
      </c>
      <c r="E4281" s="31" t="s">
        <v>2012</v>
      </c>
      <c r="F4281" s="31" t="s">
        <v>2013</v>
      </c>
    </row>
    <row r="4282" spans="1:7" ht="15" customHeight="1" x14ac:dyDescent="0.25">
      <c r="A4282" s="31" t="s">
        <v>2011</v>
      </c>
      <c r="B4282" s="31" t="s">
        <v>1687</v>
      </c>
      <c r="C4282" s="31" t="s">
        <v>383</v>
      </c>
      <c r="D4282" s="31" t="s">
        <v>9062</v>
      </c>
      <c r="E4282" s="31" t="s">
        <v>2012</v>
      </c>
      <c r="F4282" s="31" t="s">
        <v>2018</v>
      </c>
    </row>
    <row r="4283" spans="1:7" x14ac:dyDescent="0.25">
      <c r="A4283" s="31" t="s">
        <v>2011</v>
      </c>
      <c r="B4283" s="31" t="s">
        <v>5157</v>
      </c>
      <c r="C4283" s="31" t="s">
        <v>383</v>
      </c>
      <c r="D4283" s="31" t="s">
        <v>8593</v>
      </c>
      <c r="E4283" s="31" t="s">
        <v>2012</v>
      </c>
      <c r="F4283" s="31" t="s">
        <v>2013</v>
      </c>
    </row>
    <row r="4284" spans="1:7" ht="15" customHeight="1" x14ac:dyDescent="0.25">
      <c r="A4284" s="31" t="s">
        <v>2011</v>
      </c>
      <c r="B4284" s="31" t="s">
        <v>5158</v>
      </c>
      <c r="C4284" s="31" t="s">
        <v>383</v>
      </c>
      <c r="D4284" s="31" t="s">
        <v>8594</v>
      </c>
      <c r="E4284" s="31" t="s">
        <v>2012</v>
      </c>
      <c r="F4284" s="31" t="s">
        <v>2013</v>
      </c>
    </row>
    <row r="4285" spans="1:7" x14ac:dyDescent="0.25">
      <c r="A4285" s="31" t="s">
        <v>2011</v>
      </c>
      <c r="B4285" s="31" t="s">
        <v>5159</v>
      </c>
      <c r="C4285" s="31" t="s">
        <v>383</v>
      </c>
      <c r="D4285" s="31" t="s">
        <v>8595</v>
      </c>
      <c r="E4285" s="31" t="s">
        <v>2012</v>
      </c>
      <c r="F4285" s="31" t="s">
        <v>2017</v>
      </c>
      <c r="G4285" s="34" t="s">
        <v>2014</v>
      </c>
    </row>
    <row r="4286" spans="1:7" x14ac:dyDescent="0.25">
      <c r="A4286" s="31" t="s">
        <v>2011</v>
      </c>
      <c r="B4286" s="31" t="s">
        <v>720</v>
      </c>
      <c r="C4286" s="31" t="s">
        <v>383</v>
      </c>
      <c r="D4286" s="31" t="s">
        <v>9359</v>
      </c>
      <c r="E4286" s="31" t="s">
        <v>2012</v>
      </c>
      <c r="F4286" s="31" t="s">
        <v>2018</v>
      </c>
      <c r="G4286" s="34" t="s">
        <v>9255</v>
      </c>
    </row>
    <row r="4287" spans="1:7" x14ac:dyDescent="0.25">
      <c r="A4287" s="31" t="s">
        <v>2011</v>
      </c>
      <c r="B4287" s="31" t="s">
        <v>5160</v>
      </c>
      <c r="C4287" s="31" t="s">
        <v>383</v>
      </c>
      <c r="D4287" s="31" t="s">
        <v>8596</v>
      </c>
      <c r="E4287" s="31" t="s">
        <v>2012</v>
      </c>
      <c r="F4287" s="31" t="s">
        <v>2013</v>
      </c>
    </row>
    <row r="4288" spans="1:7" x14ac:dyDescent="0.25">
      <c r="A4288" s="31" t="s">
        <v>2011</v>
      </c>
      <c r="B4288" s="31" t="s">
        <v>5161</v>
      </c>
      <c r="C4288" s="31" t="s">
        <v>383</v>
      </c>
      <c r="D4288" s="31" t="s">
        <v>8597</v>
      </c>
      <c r="E4288" s="31" t="s">
        <v>2012</v>
      </c>
      <c r="F4288" s="31" t="s">
        <v>2013</v>
      </c>
      <c r="G4288" s="34" t="s">
        <v>830</v>
      </c>
    </row>
    <row r="4289" spans="1:7" x14ac:dyDescent="0.25">
      <c r="A4289" s="31" t="s">
        <v>2011</v>
      </c>
      <c r="B4289" s="31" t="s">
        <v>5162</v>
      </c>
      <c r="C4289" s="31" t="s">
        <v>383</v>
      </c>
      <c r="D4289" s="31" t="s">
        <v>8598</v>
      </c>
      <c r="E4289" s="31" t="s">
        <v>2012</v>
      </c>
      <c r="F4289" s="31" t="s">
        <v>2013</v>
      </c>
      <c r="G4289" s="34" t="s">
        <v>856</v>
      </c>
    </row>
    <row r="4290" spans="1:7" x14ac:dyDescent="0.25">
      <c r="A4290" s="31" t="s">
        <v>2011</v>
      </c>
      <c r="B4290" s="31" t="s">
        <v>1688</v>
      </c>
      <c r="C4290" s="31" t="s">
        <v>383</v>
      </c>
      <c r="D4290" s="31" t="s">
        <v>8599</v>
      </c>
      <c r="E4290" s="31" t="s">
        <v>2012</v>
      </c>
      <c r="F4290" s="31" t="s">
        <v>2018</v>
      </c>
    </row>
    <row r="4291" spans="1:7" x14ac:dyDescent="0.25">
      <c r="A4291" s="31" t="s">
        <v>2011</v>
      </c>
      <c r="B4291" s="31" t="s">
        <v>5163</v>
      </c>
      <c r="C4291" s="31" t="s">
        <v>383</v>
      </c>
      <c r="D4291" s="31" t="s">
        <v>8600</v>
      </c>
      <c r="E4291" s="31" t="s">
        <v>2012</v>
      </c>
      <c r="F4291" s="31" t="s">
        <v>2013</v>
      </c>
    </row>
    <row r="4292" spans="1:7" x14ac:dyDescent="0.25">
      <c r="A4292" s="31" t="s">
        <v>2011</v>
      </c>
      <c r="B4292" s="31" t="s">
        <v>5164</v>
      </c>
      <c r="C4292" s="31" t="s">
        <v>383</v>
      </c>
      <c r="D4292" s="31" t="s">
        <v>8601</v>
      </c>
      <c r="E4292" s="31" t="s">
        <v>2012</v>
      </c>
      <c r="F4292" s="31" t="s">
        <v>2013</v>
      </c>
    </row>
    <row r="4293" spans="1:7" x14ac:dyDescent="0.25">
      <c r="A4293" s="31" t="s">
        <v>2011</v>
      </c>
      <c r="B4293" s="31" t="s">
        <v>5165</v>
      </c>
      <c r="C4293" s="31" t="s">
        <v>383</v>
      </c>
      <c r="D4293" s="31" t="s">
        <v>8602</v>
      </c>
      <c r="E4293" s="31" t="s">
        <v>2012</v>
      </c>
      <c r="F4293" s="31" t="s">
        <v>2013</v>
      </c>
    </row>
    <row r="4294" spans="1:7" x14ac:dyDescent="0.25">
      <c r="A4294" s="31" t="s">
        <v>2011</v>
      </c>
      <c r="B4294" s="31" t="s">
        <v>221</v>
      </c>
      <c r="C4294" s="31" t="s">
        <v>383</v>
      </c>
      <c r="D4294" s="31" t="s">
        <v>8603</v>
      </c>
      <c r="E4294" s="31" t="s">
        <v>2012</v>
      </c>
      <c r="F4294" s="31" t="s">
        <v>2018</v>
      </c>
    </row>
    <row r="4295" spans="1:7" x14ac:dyDescent="0.25">
      <c r="A4295" s="31" t="s">
        <v>2011</v>
      </c>
      <c r="B4295" s="31" t="s">
        <v>1689</v>
      </c>
      <c r="C4295" s="31" t="s">
        <v>383</v>
      </c>
      <c r="D4295" s="31" t="s">
        <v>9360</v>
      </c>
      <c r="E4295" s="31" t="s">
        <v>2012</v>
      </c>
      <c r="F4295" s="31" t="s">
        <v>2018</v>
      </c>
      <c r="G4295" s="34" t="s">
        <v>9255</v>
      </c>
    </row>
    <row r="4296" spans="1:7" x14ac:dyDescent="0.25">
      <c r="A4296" s="31" t="s">
        <v>2011</v>
      </c>
      <c r="B4296" s="31" t="s">
        <v>5166</v>
      </c>
      <c r="C4296" s="31" t="s">
        <v>383</v>
      </c>
      <c r="D4296" s="31" t="s">
        <v>8604</v>
      </c>
      <c r="E4296" s="31" t="s">
        <v>2012</v>
      </c>
      <c r="F4296" s="31" t="s">
        <v>2013</v>
      </c>
      <c r="G4296" s="34" t="s">
        <v>9905</v>
      </c>
    </row>
    <row r="4297" spans="1:7" x14ac:dyDescent="0.25">
      <c r="A4297" s="31" t="s">
        <v>2011</v>
      </c>
      <c r="B4297" s="31" t="s">
        <v>5167</v>
      </c>
      <c r="C4297" s="31" t="s">
        <v>383</v>
      </c>
      <c r="D4297" s="31" t="s">
        <v>9906</v>
      </c>
      <c r="E4297" s="31" t="s">
        <v>2012</v>
      </c>
      <c r="F4297" s="31" t="s">
        <v>2013</v>
      </c>
      <c r="G4297" s="34" t="s">
        <v>729</v>
      </c>
    </row>
    <row r="4298" spans="1:7" x14ac:dyDescent="0.25">
      <c r="A4298" s="31" t="s">
        <v>2011</v>
      </c>
      <c r="B4298" s="31" t="s">
        <v>635</v>
      </c>
      <c r="C4298" s="31" t="s">
        <v>383</v>
      </c>
      <c r="D4298" s="31" t="s">
        <v>8605</v>
      </c>
      <c r="E4298" s="31" t="s">
        <v>2012</v>
      </c>
      <c r="F4298" s="31" t="s">
        <v>2018</v>
      </c>
    </row>
    <row r="4299" spans="1:7" x14ac:dyDescent="0.25">
      <c r="A4299" s="31" t="s">
        <v>2011</v>
      </c>
      <c r="B4299" s="31" t="s">
        <v>5168</v>
      </c>
      <c r="C4299" s="31" t="s">
        <v>383</v>
      </c>
      <c r="D4299" s="31" t="s">
        <v>8606</v>
      </c>
      <c r="E4299" s="31" t="s">
        <v>2012</v>
      </c>
      <c r="F4299" s="31" t="s">
        <v>2017</v>
      </c>
      <c r="G4299" s="34" t="s">
        <v>2014</v>
      </c>
    </row>
    <row r="4300" spans="1:7" x14ac:dyDescent="0.25">
      <c r="A4300" s="31" t="s">
        <v>2011</v>
      </c>
      <c r="B4300" s="31" t="s">
        <v>5169</v>
      </c>
      <c r="C4300" s="31" t="s">
        <v>383</v>
      </c>
      <c r="D4300" s="31" t="s">
        <v>8607</v>
      </c>
      <c r="E4300" s="31" t="s">
        <v>2012</v>
      </c>
      <c r="F4300" s="31" t="s">
        <v>2013</v>
      </c>
    </row>
    <row r="4301" spans="1:7" x14ac:dyDescent="0.25">
      <c r="A4301" s="31" t="s">
        <v>2011</v>
      </c>
      <c r="B4301" s="31" t="s">
        <v>5170</v>
      </c>
      <c r="C4301" s="31" t="s">
        <v>383</v>
      </c>
      <c r="D4301" s="31" t="s">
        <v>8608</v>
      </c>
      <c r="E4301" s="31" t="s">
        <v>2012</v>
      </c>
      <c r="F4301" s="31" t="s">
        <v>2015</v>
      </c>
      <c r="G4301" s="34" t="s">
        <v>2014</v>
      </c>
    </row>
    <row r="4302" spans="1:7" x14ac:dyDescent="0.25">
      <c r="A4302" s="31" t="s">
        <v>2011</v>
      </c>
      <c r="B4302" s="31" t="s">
        <v>5171</v>
      </c>
      <c r="C4302" s="31" t="s">
        <v>383</v>
      </c>
      <c r="D4302" s="31" t="s">
        <v>8609</v>
      </c>
      <c r="E4302" s="31" t="s">
        <v>2012</v>
      </c>
      <c r="F4302" s="31" t="s">
        <v>2013</v>
      </c>
    </row>
    <row r="4303" spans="1:7" x14ac:dyDescent="0.25">
      <c r="A4303" s="31" t="s">
        <v>2011</v>
      </c>
      <c r="B4303" s="31" t="s">
        <v>5172</v>
      </c>
      <c r="C4303" s="31" t="s">
        <v>383</v>
      </c>
      <c r="D4303" s="31" t="s">
        <v>9252</v>
      </c>
      <c r="E4303" s="31" t="s">
        <v>2012</v>
      </c>
      <c r="F4303" s="31" t="s">
        <v>2017</v>
      </c>
      <c r="G4303" s="34" t="s">
        <v>2014</v>
      </c>
    </row>
    <row r="4304" spans="1:7" x14ac:dyDescent="0.25">
      <c r="A4304" s="31" t="s">
        <v>2011</v>
      </c>
      <c r="B4304" s="31" t="s">
        <v>5173</v>
      </c>
      <c r="C4304" s="31" t="s">
        <v>383</v>
      </c>
      <c r="D4304" s="31" t="s">
        <v>8610</v>
      </c>
      <c r="E4304" s="31" t="s">
        <v>2012</v>
      </c>
      <c r="F4304" s="31" t="s">
        <v>2017</v>
      </c>
      <c r="G4304" s="34" t="s">
        <v>2014</v>
      </c>
    </row>
    <row r="4305" spans="1:7" x14ac:dyDescent="0.25">
      <c r="A4305" s="31" t="s">
        <v>2011</v>
      </c>
      <c r="B4305" s="31" t="s">
        <v>5174</v>
      </c>
      <c r="C4305" s="31" t="s">
        <v>383</v>
      </c>
      <c r="D4305" s="31" t="s">
        <v>9253</v>
      </c>
      <c r="E4305" s="31" t="s">
        <v>2012</v>
      </c>
      <c r="F4305" s="31" t="s">
        <v>2017</v>
      </c>
      <c r="G4305" s="34" t="s">
        <v>2014</v>
      </c>
    </row>
    <row r="4306" spans="1:7" x14ac:dyDescent="0.25">
      <c r="A4306" s="31" t="s">
        <v>2011</v>
      </c>
      <c r="B4306" s="31" t="s">
        <v>5174</v>
      </c>
      <c r="C4306" s="31" t="s">
        <v>383</v>
      </c>
      <c r="D4306" s="31" t="s">
        <v>8611</v>
      </c>
      <c r="E4306" s="31" t="s">
        <v>2012</v>
      </c>
      <c r="F4306" s="31" t="s">
        <v>2013</v>
      </c>
    </row>
    <row r="4307" spans="1:7" x14ac:dyDescent="0.25">
      <c r="A4307" s="31" t="s">
        <v>2011</v>
      </c>
      <c r="B4307" s="31" t="s">
        <v>5175</v>
      </c>
      <c r="C4307" s="31" t="s">
        <v>383</v>
      </c>
      <c r="D4307" s="31" t="s">
        <v>9907</v>
      </c>
      <c r="E4307" s="31" t="s">
        <v>2012</v>
      </c>
      <c r="F4307" s="31" t="s">
        <v>2013</v>
      </c>
    </row>
    <row r="4308" spans="1:7" x14ac:dyDescent="0.25">
      <c r="A4308" s="31" t="s">
        <v>2011</v>
      </c>
      <c r="B4308" s="31" t="s">
        <v>5176</v>
      </c>
      <c r="C4308" s="31" t="s">
        <v>383</v>
      </c>
      <c r="D4308" s="31" t="s">
        <v>8612</v>
      </c>
      <c r="E4308" s="31" t="s">
        <v>2012</v>
      </c>
      <c r="F4308" s="31" t="s">
        <v>2018</v>
      </c>
    </row>
    <row r="4309" spans="1:7" x14ac:dyDescent="0.25">
      <c r="A4309" s="31" t="s">
        <v>2011</v>
      </c>
      <c r="B4309" s="31" t="s">
        <v>5177</v>
      </c>
      <c r="C4309" s="31" t="s">
        <v>383</v>
      </c>
      <c r="D4309" s="31" t="s">
        <v>8613</v>
      </c>
      <c r="E4309" s="31" t="s">
        <v>2012</v>
      </c>
      <c r="F4309" s="31" t="s">
        <v>2013</v>
      </c>
    </row>
    <row r="4310" spans="1:7" x14ac:dyDescent="0.25">
      <c r="A4310" s="31" t="s">
        <v>2011</v>
      </c>
      <c r="B4310" s="31" t="s">
        <v>5178</v>
      </c>
      <c r="C4310" s="31" t="s">
        <v>383</v>
      </c>
      <c r="D4310" s="31" t="s">
        <v>8614</v>
      </c>
      <c r="E4310" s="31" t="s">
        <v>2012</v>
      </c>
      <c r="F4310" s="31" t="s">
        <v>2013</v>
      </c>
      <c r="G4310" s="34" t="s">
        <v>3721</v>
      </c>
    </row>
    <row r="4311" spans="1:7" ht="15" customHeight="1" x14ac:dyDescent="0.25">
      <c r="A4311" s="31" t="s">
        <v>2011</v>
      </c>
      <c r="B4311" s="31" t="s">
        <v>5179</v>
      </c>
      <c r="C4311" s="31" t="s">
        <v>383</v>
      </c>
      <c r="D4311" s="31" t="s">
        <v>8615</v>
      </c>
      <c r="E4311" s="31" t="s">
        <v>2012</v>
      </c>
      <c r="F4311" s="31" t="s">
        <v>2013</v>
      </c>
      <c r="G4311" s="34" t="s">
        <v>591</v>
      </c>
    </row>
    <row r="4312" spans="1:7" x14ac:dyDescent="0.25">
      <c r="A4312" s="31" t="s">
        <v>2011</v>
      </c>
      <c r="B4312" s="31" t="s">
        <v>5180</v>
      </c>
      <c r="C4312" s="31" t="s">
        <v>383</v>
      </c>
      <c r="D4312" s="31" t="s">
        <v>8616</v>
      </c>
      <c r="E4312" s="31" t="s">
        <v>2012</v>
      </c>
      <c r="F4312" s="31" t="s">
        <v>2013</v>
      </c>
      <c r="G4312" s="34" t="s">
        <v>676</v>
      </c>
    </row>
    <row r="4313" spans="1:7" x14ac:dyDescent="0.25">
      <c r="A4313" s="31" t="s">
        <v>2011</v>
      </c>
      <c r="B4313" s="31" t="s">
        <v>5181</v>
      </c>
      <c r="C4313" s="31" t="s">
        <v>383</v>
      </c>
      <c r="D4313" s="31" t="s">
        <v>8617</v>
      </c>
      <c r="E4313" s="31" t="s">
        <v>2012</v>
      </c>
      <c r="F4313" s="31" t="s">
        <v>2013</v>
      </c>
    </row>
    <row r="4314" spans="1:7" x14ac:dyDescent="0.25">
      <c r="A4314" s="31" t="s">
        <v>2011</v>
      </c>
      <c r="B4314" s="31" t="s">
        <v>5182</v>
      </c>
      <c r="C4314" s="31" t="s">
        <v>383</v>
      </c>
      <c r="D4314" s="31" t="s">
        <v>8618</v>
      </c>
      <c r="E4314" s="31" t="s">
        <v>2012</v>
      </c>
      <c r="F4314" s="31" t="s">
        <v>2013</v>
      </c>
    </row>
    <row r="4315" spans="1:7" x14ac:dyDescent="0.25">
      <c r="A4315" s="31" t="s">
        <v>2011</v>
      </c>
      <c r="B4315" s="31" t="s">
        <v>5183</v>
      </c>
      <c r="C4315" s="31" t="s">
        <v>383</v>
      </c>
      <c r="D4315" s="31" t="s">
        <v>8619</v>
      </c>
      <c r="E4315" s="31" t="s">
        <v>2012</v>
      </c>
      <c r="F4315" s="31" t="s">
        <v>2013</v>
      </c>
      <c r="G4315" s="34" t="s">
        <v>9908</v>
      </c>
    </row>
    <row r="4316" spans="1:7" x14ac:dyDescent="0.25">
      <c r="A4316" s="31" t="s">
        <v>2011</v>
      </c>
      <c r="B4316" s="31" t="s">
        <v>939</v>
      </c>
      <c r="C4316" s="31" t="s">
        <v>383</v>
      </c>
      <c r="D4316" s="31" t="s">
        <v>1052</v>
      </c>
      <c r="E4316" s="31" t="s">
        <v>2012</v>
      </c>
      <c r="F4316" s="31" t="s">
        <v>2013</v>
      </c>
      <c r="G4316" s="34" t="s">
        <v>9909</v>
      </c>
    </row>
    <row r="4317" spans="1:7" x14ac:dyDescent="0.25">
      <c r="A4317" s="31" t="s">
        <v>2011</v>
      </c>
      <c r="B4317" s="31" t="s">
        <v>578</v>
      </c>
      <c r="C4317" s="31" t="s">
        <v>383</v>
      </c>
      <c r="D4317" s="31" t="s">
        <v>9361</v>
      </c>
      <c r="E4317" s="31" t="s">
        <v>2012</v>
      </c>
      <c r="F4317" s="31" t="s">
        <v>2018</v>
      </c>
      <c r="G4317" s="34" t="s">
        <v>9255</v>
      </c>
    </row>
    <row r="4318" spans="1:7" x14ac:dyDescent="0.25">
      <c r="A4318" s="31" t="s">
        <v>2011</v>
      </c>
      <c r="B4318" s="31" t="s">
        <v>5184</v>
      </c>
      <c r="C4318" s="31" t="s">
        <v>383</v>
      </c>
      <c r="D4318" s="31" t="s">
        <v>8620</v>
      </c>
      <c r="E4318" s="31" t="s">
        <v>2012</v>
      </c>
      <c r="F4318" s="31" t="s">
        <v>2018</v>
      </c>
    </row>
    <row r="4319" spans="1:7" x14ac:dyDescent="0.25">
      <c r="A4319" s="31" t="s">
        <v>2011</v>
      </c>
      <c r="B4319" s="31" t="s">
        <v>5185</v>
      </c>
      <c r="C4319" s="31" t="s">
        <v>383</v>
      </c>
      <c r="D4319" s="31" t="s">
        <v>8621</v>
      </c>
      <c r="E4319" s="31" t="s">
        <v>2012</v>
      </c>
      <c r="F4319" s="31" t="s">
        <v>2013</v>
      </c>
    </row>
    <row r="4320" spans="1:7" x14ac:dyDescent="0.25">
      <c r="A4320" s="31" t="s">
        <v>2011</v>
      </c>
      <c r="B4320" s="31" t="s">
        <v>5186</v>
      </c>
      <c r="C4320" s="31" t="s">
        <v>383</v>
      </c>
      <c r="D4320" s="31" t="s">
        <v>8622</v>
      </c>
      <c r="E4320" s="31" t="s">
        <v>2012</v>
      </c>
      <c r="F4320" s="31" t="s">
        <v>2018</v>
      </c>
    </row>
    <row r="4321" spans="1:7" x14ac:dyDescent="0.25">
      <c r="A4321" s="31" t="s">
        <v>2011</v>
      </c>
      <c r="B4321" s="31" t="s">
        <v>5187</v>
      </c>
      <c r="C4321" s="31" t="s">
        <v>383</v>
      </c>
      <c r="D4321" s="31" t="s">
        <v>8623</v>
      </c>
      <c r="E4321" s="31" t="s">
        <v>2012</v>
      </c>
      <c r="F4321" s="31" t="s">
        <v>2013</v>
      </c>
    </row>
    <row r="4322" spans="1:7" x14ac:dyDescent="0.25">
      <c r="A4322" s="31" t="s">
        <v>2011</v>
      </c>
      <c r="B4322" s="31" t="s">
        <v>1979</v>
      </c>
      <c r="C4322" s="31" t="s">
        <v>383</v>
      </c>
      <c r="D4322" s="31" t="s">
        <v>8624</v>
      </c>
      <c r="E4322" s="31" t="s">
        <v>2012</v>
      </c>
      <c r="F4322" s="31" t="s">
        <v>2018</v>
      </c>
    </row>
    <row r="4323" spans="1:7" x14ac:dyDescent="0.25">
      <c r="A4323" s="31" t="s">
        <v>2011</v>
      </c>
      <c r="B4323" s="31" t="s">
        <v>5188</v>
      </c>
      <c r="C4323" s="31" t="s">
        <v>383</v>
      </c>
      <c r="D4323" s="31" t="s">
        <v>8625</v>
      </c>
      <c r="E4323" s="31" t="s">
        <v>2012</v>
      </c>
      <c r="F4323" s="31" t="s">
        <v>2017</v>
      </c>
      <c r="G4323" s="34" t="s">
        <v>2014</v>
      </c>
    </row>
    <row r="4324" spans="1:7" x14ac:dyDescent="0.25">
      <c r="A4324" s="31" t="s">
        <v>2011</v>
      </c>
      <c r="B4324" s="31" t="s">
        <v>940</v>
      </c>
      <c r="C4324" s="31" t="s">
        <v>383</v>
      </c>
      <c r="D4324" s="31" t="s">
        <v>1396</v>
      </c>
      <c r="E4324" s="31" t="s">
        <v>2012</v>
      </c>
      <c r="F4324" s="31" t="s">
        <v>2013</v>
      </c>
      <c r="G4324" s="34" t="s">
        <v>9910</v>
      </c>
    </row>
    <row r="4325" spans="1:7" x14ac:dyDescent="0.25">
      <c r="A4325" s="31" t="s">
        <v>2011</v>
      </c>
      <c r="B4325" s="31" t="s">
        <v>5189</v>
      </c>
      <c r="C4325" s="31" t="s">
        <v>383</v>
      </c>
      <c r="D4325" s="31" t="s">
        <v>8626</v>
      </c>
      <c r="E4325" s="31" t="s">
        <v>2012</v>
      </c>
      <c r="F4325" s="31" t="s">
        <v>2017</v>
      </c>
      <c r="G4325" s="34" t="s">
        <v>2014</v>
      </c>
    </row>
    <row r="4326" spans="1:7" x14ac:dyDescent="0.25">
      <c r="A4326" s="31" t="s">
        <v>2011</v>
      </c>
      <c r="B4326" s="31" t="s">
        <v>5190</v>
      </c>
      <c r="C4326" s="31" t="s">
        <v>383</v>
      </c>
      <c r="D4326" s="31" t="s">
        <v>8627</v>
      </c>
      <c r="E4326" s="31" t="s">
        <v>2012</v>
      </c>
      <c r="F4326" s="31" t="s">
        <v>2013</v>
      </c>
    </row>
    <row r="4327" spans="1:7" x14ac:dyDescent="0.25">
      <c r="A4327" s="31" t="s">
        <v>2011</v>
      </c>
      <c r="B4327" s="31" t="s">
        <v>5191</v>
      </c>
      <c r="C4327" s="31" t="s">
        <v>383</v>
      </c>
      <c r="D4327" s="31" t="s">
        <v>8628</v>
      </c>
      <c r="E4327" s="31" t="s">
        <v>2012</v>
      </c>
      <c r="F4327" s="31" t="s">
        <v>2013</v>
      </c>
    </row>
    <row r="4328" spans="1:7" x14ac:dyDescent="0.25">
      <c r="A4328" s="31" t="s">
        <v>2011</v>
      </c>
      <c r="B4328" s="31" t="s">
        <v>5192</v>
      </c>
      <c r="C4328" s="31" t="s">
        <v>383</v>
      </c>
      <c r="D4328" s="31" t="s">
        <v>8629</v>
      </c>
      <c r="E4328" s="31" t="s">
        <v>2012</v>
      </c>
      <c r="F4328" s="31" t="s">
        <v>2013</v>
      </c>
    </row>
    <row r="4329" spans="1:7" x14ac:dyDescent="0.25">
      <c r="A4329" s="31" t="s">
        <v>2011</v>
      </c>
      <c r="B4329" s="31" t="s">
        <v>5193</v>
      </c>
      <c r="C4329" s="31" t="s">
        <v>383</v>
      </c>
      <c r="D4329" s="31" t="s">
        <v>8630</v>
      </c>
      <c r="E4329" s="31" t="s">
        <v>2012</v>
      </c>
      <c r="F4329" s="31" t="s">
        <v>2013</v>
      </c>
    </row>
    <row r="4330" spans="1:7" x14ac:dyDescent="0.25">
      <c r="A4330" s="31" t="s">
        <v>2011</v>
      </c>
      <c r="B4330" s="31" t="s">
        <v>5194</v>
      </c>
      <c r="C4330" s="31" t="s">
        <v>383</v>
      </c>
      <c r="D4330" s="31" t="s">
        <v>8631</v>
      </c>
      <c r="E4330" s="31" t="s">
        <v>2012</v>
      </c>
      <c r="F4330" s="31" t="s">
        <v>2013</v>
      </c>
    </row>
    <row r="4331" spans="1:7" x14ac:dyDescent="0.25">
      <c r="A4331" s="31" t="s">
        <v>2011</v>
      </c>
      <c r="B4331" s="31" t="s">
        <v>5195</v>
      </c>
      <c r="C4331" s="31" t="s">
        <v>383</v>
      </c>
      <c r="D4331" s="31" t="s">
        <v>8632</v>
      </c>
      <c r="E4331" s="31" t="s">
        <v>2012</v>
      </c>
      <c r="F4331" s="31" t="s">
        <v>2013</v>
      </c>
    </row>
    <row r="4332" spans="1:7" x14ac:dyDescent="0.25">
      <c r="A4332" s="31" t="s">
        <v>2011</v>
      </c>
      <c r="B4332" s="31" t="s">
        <v>5196</v>
      </c>
      <c r="C4332" s="31" t="s">
        <v>383</v>
      </c>
      <c r="D4332" s="31" t="s">
        <v>8633</v>
      </c>
      <c r="E4332" s="31" t="s">
        <v>2012</v>
      </c>
      <c r="F4332" s="31" t="s">
        <v>2013</v>
      </c>
    </row>
    <row r="4333" spans="1:7" x14ac:dyDescent="0.25">
      <c r="A4333" s="31" t="s">
        <v>2011</v>
      </c>
      <c r="B4333" s="31" t="s">
        <v>5197</v>
      </c>
      <c r="C4333" s="31" t="s">
        <v>383</v>
      </c>
      <c r="D4333" s="31" t="s">
        <v>8634</v>
      </c>
      <c r="E4333" s="31" t="s">
        <v>2012</v>
      </c>
      <c r="F4333" s="31" t="s">
        <v>2013</v>
      </c>
    </row>
    <row r="4334" spans="1:7" x14ac:dyDescent="0.25">
      <c r="A4334" s="31" t="s">
        <v>2011</v>
      </c>
      <c r="B4334" s="31" t="s">
        <v>5198</v>
      </c>
      <c r="C4334" s="31" t="s">
        <v>383</v>
      </c>
      <c r="D4334" s="31" t="s">
        <v>8635</v>
      </c>
      <c r="E4334" s="31" t="s">
        <v>2012</v>
      </c>
      <c r="F4334" s="31" t="s">
        <v>2013</v>
      </c>
    </row>
    <row r="4335" spans="1:7" x14ac:dyDescent="0.25">
      <c r="A4335" s="31" t="s">
        <v>2011</v>
      </c>
      <c r="B4335" s="31" t="s">
        <v>5199</v>
      </c>
      <c r="C4335" s="31" t="s">
        <v>383</v>
      </c>
      <c r="D4335" s="31" t="s">
        <v>8636</v>
      </c>
      <c r="E4335" s="31" t="s">
        <v>2012</v>
      </c>
      <c r="F4335" s="31" t="s">
        <v>2013</v>
      </c>
    </row>
    <row r="4336" spans="1:7" x14ac:dyDescent="0.25">
      <c r="A4336" s="31" t="s">
        <v>2011</v>
      </c>
      <c r="B4336" s="31" t="s">
        <v>5200</v>
      </c>
      <c r="C4336" s="31" t="s">
        <v>383</v>
      </c>
      <c r="D4336" s="31" t="s">
        <v>8637</v>
      </c>
      <c r="E4336" s="31" t="s">
        <v>2012</v>
      </c>
      <c r="F4336" s="31" t="s">
        <v>2013</v>
      </c>
    </row>
    <row r="4337" spans="1:7" x14ac:dyDescent="0.25">
      <c r="A4337" s="31" t="s">
        <v>2011</v>
      </c>
      <c r="B4337" s="31" t="s">
        <v>5201</v>
      </c>
      <c r="C4337" s="31" t="s">
        <v>383</v>
      </c>
      <c r="D4337" s="31" t="s">
        <v>8638</v>
      </c>
      <c r="E4337" s="31" t="s">
        <v>2012</v>
      </c>
      <c r="F4337" s="31" t="s">
        <v>2013</v>
      </c>
    </row>
    <row r="4338" spans="1:7" x14ac:dyDescent="0.25">
      <c r="A4338" s="31" t="s">
        <v>2011</v>
      </c>
      <c r="B4338" s="31" t="s">
        <v>5202</v>
      </c>
      <c r="C4338" s="31" t="s">
        <v>383</v>
      </c>
      <c r="D4338" s="31" t="s">
        <v>8639</v>
      </c>
      <c r="E4338" s="31" t="s">
        <v>2012</v>
      </c>
      <c r="F4338" s="31" t="s">
        <v>2013</v>
      </c>
    </row>
    <row r="4339" spans="1:7" x14ac:dyDescent="0.25">
      <c r="A4339" s="31" t="s">
        <v>2011</v>
      </c>
      <c r="B4339" s="31" t="s">
        <v>5203</v>
      </c>
      <c r="C4339" s="31" t="s">
        <v>383</v>
      </c>
      <c r="D4339" s="31" t="s">
        <v>8640</v>
      </c>
      <c r="E4339" s="31" t="s">
        <v>2012</v>
      </c>
      <c r="F4339" s="31" t="s">
        <v>2013</v>
      </c>
    </row>
    <row r="4340" spans="1:7" ht="15" customHeight="1" x14ac:dyDescent="0.25">
      <c r="A4340" s="31" t="s">
        <v>2011</v>
      </c>
      <c r="B4340" s="31" t="s">
        <v>5204</v>
      </c>
      <c r="C4340" s="31" t="s">
        <v>383</v>
      </c>
      <c r="D4340" s="31" t="s">
        <v>8641</v>
      </c>
      <c r="E4340" s="31" t="s">
        <v>2012</v>
      </c>
      <c r="F4340" s="31" t="s">
        <v>2013</v>
      </c>
    </row>
    <row r="4341" spans="1:7" x14ac:dyDescent="0.25">
      <c r="A4341" s="31" t="s">
        <v>2011</v>
      </c>
      <c r="B4341" s="31" t="s">
        <v>605</v>
      </c>
      <c r="C4341" s="31" t="s">
        <v>383</v>
      </c>
      <c r="D4341" s="31" t="s">
        <v>9063</v>
      </c>
      <c r="E4341" s="31" t="s">
        <v>2012</v>
      </c>
      <c r="F4341" s="31" t="s">
        <v>2018</v>
      </c>
    </row>
    <row r="4342" spans="1:7" x14ac:dyDescent="0.25">
      <c r="A4342" s="31" t="s">
        <v>2011</v>
      </c>
      <c r="B4342" s="31" t="s">
        <v>5205</v>
      </c>
      <c r="C4342" s="31" t="s">
        <v>383</v>
      </c>
      <c r="D4342" s="31" t="s">
        <v>8642</v>
      </c>
      <c r="E4342" s="31" t="s">
        <v>2012</v>
      </c>
      <c r="F4342" s="31" t="s">
        <v>2013</v>
      </c>
    </row>
    <row r="4343" spans="1:7" x14ac:dyDescent="0.25">
      <c r="A4343" s="31" t="s">
        <v>2011</v>
      </c>
      <c r="B4343" s="31" t="s">
        <v>5206</v>
      </c>
      <c r="C4343" s="31" t="s">
        <v>383</v>
      </c>
      <c r="D4343" s="31" t="s">
        <v>8643</v>
      </c>
      <c r="E4343" s="31" t="s">
        <v>2012</v>
      </c>
      <c r="F4343" s="31" t="s">
        <v>2013</v>
      </c>
    </row>
    <row r="4344" spans="1:7" x14ac:dyDescent="0.25">
      <c r="A4344" s="31" t="s">
        <v>2011</v>
      </c>
      <c r="B4344" s="31" t="s">
        <v>1690</v>
      </c>
      <c r="C4344" s="31" t="s">
        <v>383</v>
      </c>
      <c r="D4344" s="31" t="s">
        <v>9064</v>
      </c>
      <c r="E4344" s="31" t="s">
        <v>2012</v>
      </c>
      <c r="F4344" s="31" t="s">
        <v>2018</v>
      </c>
    </row>
    <row r="4345" spans="1:7" x14ac:dyDescent="0.25">
      <c r="A4345" s="31" t="s">
        <v>2011</v>
      </c>
      <c r="B4345" s="31" t="s">
        <v>1691</v>
      </c>
      <c r="C4345" s="31" t="s">
        <v>383</v>
      </c>
      <c r="D4345" s="31" t="s">
        <v>9362</v>
      </c>
      <c r="E4345" s="31" t="s">
        <v>2012</v>
      </c>
      <c r="F4345" s="31" t="s">
        <v>2018</v>
      </c>
      <c r="G4345" s="34" t="s">
        <v>9255</v>
      </c>
    </row>
    <row r="4346" spans="1:7" x14ac:dyDescent="0.25">
      <c r="A4346" s="31" t="s">
        <v>2011</v>
      </c>
      <c r="B4346" s="31" t="s">
        <v>5207</v>
      </c>
      <c r="C4346" s="31" t="s">
        <v>383</v>
      </c>
      <c r="D4346" s="31" t="s">
        <v>8644</v>
      </c>
      <c r="E4346" s="31" t="s">
        <v>2012</v>
      </c>
      <c r="F4346" s="31" t="s">
        <v>2013</v>
      </c>
      <c r="G4346" s="34" t="s">
        <v>605</v>
      </c>
    </row>
    <row r="4347" spans="1:7" x14ac:dyDescent="0.25">
      <c r="A4347" s="31" t="s">
        <v>2011</v>
      </c>
      <c r="B4347" s="31" t="s">
        <v>5208</v>
      </c>
      <c r="C4347" s="31" t="s">
        <v>383</v>
      </c>
      <c r="D4347" s="31" t="s">
        <v>8645</v>
      </c>
      <c r="E4347" s="31" t="s">
        <v>2012</v>
      </c>
      <c r="F4347" s="31" t="s">
        <v>2013</v>
      </c>
    </row>
    <row r="4348" spans="1:7" x14ac:dyDescent="0.25">
      <c r="A4348" s="31" t="s">
        <v>2011</v>
      </c>
      <c r="B4348" s="31" t="s">
        <v>5209</v>
      </c>
      <c r="C4348" s="31" t="s">
        <v>383</v>
      </c>
      <c r="D4348" s="31" t="s">
        <v>8646</v>
      </c>
      <c r="E4348" s="31" t="s">
        <v>2012</v>
      </c>
      <c r="F4348" s="31" t="s">
        <v>2013</v>
      </c>
    </row>
    <row r="4349" spans="1:7" x14ac:dyDescent="0.25">
      <c r="A4349" s="31" t="s">
        <v>2011</v>
      </c>
      <c r="B4349" s="31" t="s">
        <v>5210</v>
      </c>
      <c r="C4349" s="31" t="s">
        <v>383</v>
      </c>
      <c r="D4349" s="31" t="s">
        <v>8647</v>
      </c>
      <c r="E4349" s="31" t="s">
        <v>2012</v>
      </c>
      <c r="F4349" s="31" t="s">
        <v>2013</v>
      </c>
    </row>
    <row r="4350" spans="1:7" x14ac:dyDescent="0.25">
      <c r="A4350" s="31" t="s">
        <v>2011</v>
      </c>
      <c r="B4350" s="31" t="s">
        <v>675</v>
      </c>
      <c r="C4350" s="31" t="s">
        <v>383</v>
      </c>
      <c r="D4350" s="31" t="s">
        <v>8648</v>
      </c>
      <c r="E4350" s="31" t="s">
        <v>2012</v>
      </c>
      <c r="F4350" s="31" t="s">
        <v>2018</v>
      </c>
    </row>
    <row r="4351" spans="1:7" x14ac:dyDescent="0.25">
      <c r="A4351" s="31" t="s">
        <v>2011</v>
      </c>
      <c r="B4351" s="31" t="s">
        <v>5211</v>
      </c>
      <c r="C4351" s="31" t="s">
        <v>383</v>
      </c>
      <c r="D4351" s="31" t="s">
        <v>8649</v>
      </c>
      <c r="E4351" s="31" t="s">
        <v>2012</v>
      </c>
      <c r="F4351" s="31" t="s">
        <v>2017</v>
      </c>
      <c r="G4351" s="34" t="s">
        <v>2014</v>
      </c>
    </row>
    <row r="4352" spans="1:7" x14ac:dyDescent="0.25">
      <c r="A4352" s="31" t="s">
        <v>2011</v>
      </c>
      <c r="B4352" s="31" t="s">
        <v>707</v>
      </c>
      <c r="C4352" s="31" t="s">
        <v>383</v>
      </c>
      <c r="D4352" s="31" t="s">
        <v>9065</v>
      </c>
      <c r="E4352" s="31" t="s">
        <v>2012</v>
      </c>
      <c r="F4352" s="31" t="s">
        <v>2018</v>
      </c>
    </row>
    <row r="4353" spans="1:7" x14ac:dyDescent="0.25">
      <c r="A4353" s="31" t="s">
        <v>2011</v>
      </c>
      <c r="B4353" s="31" t="s">
        <v>579</v>
      </c>
      <c r="C4353" s="31" t="s">
        <v>383</v>
      </c>
      <c r="D4353" s="31" t="s">
        <v>1692</v>
      </c>
      <c r="E4353" s="31" t="s">
        <v>2012</v>
      </c>
      <c r="F4353" s="31" t="s">
        <v>2018</v>
      </c>
    </row>
    <row r="4354" spans="1:7" x14ac:dyDescent="0.25">
      <c r="A4354" s="31" t="s">
        <v>2011</v>
      </c>
      <c r="B4354" s="31" t="s">
        <v>5212</v>
      </c>
      <c r="C4354" s="31" t="s">
        <v>383</v>
      </c>
      <c r="D4354" s="31" t="s">
        <v>8650</v>
      </c>
      <c r="E4354" s="31" t="s">
        <v>2012</v>
      </c>
      <c r="F4354" s="31" t="s">
        <v>2013</v>
      </c>
    </row>
    <row r="4355" spans="1:7" x14ac:dyDescent="0.25">
      <c r="A4355" s="31" t="s">
        <v>2011</v>
      </c>
      <c r="B4355" s="31" t="s">
        <v>1005</v>
      </c>
      <c r="C4355" s="31" t="s">
        <v>383</v>
      </c>
      <c r="D4355" s="31" t="s">
        <v>8651</v>
      </c>
      <c r="E4355" s="31" t="s">
        <v>2012</v>
      </c>
      <c r="F4355" s="31" t="s">
        <v>2013</v>
      </c>
      <c r="G4355" s="34" t="s">
        <v>9911</v>
      </c>
    </row>
    <row r="4356" spans="1:7" x14ac:dyDescent="0.25">
      <c r="A4356" s="31" t="s">
        <v>2011</v>
      </c>
      <c r="B4356" s="31" t="s">
        <v>580</v>
      </c>
      <c r="C4356" s="31" t="s">
        <v>383</v>
      </c>
      <c r="D4356" s="31" t="s">
        <v>9363</v>
      </c>
      <c r="E4356" s="31" t="s">
        <v>2012</v>
      </c>
      <c r="F4356" s="31" t="s">
        <v>2018</v>
      </c>
      <c r="G4356" s="34" t="s">
        <v>9255</v>
      </c>
    </row>
    <row r="4357" spans="1:7" x14ac:dyDescent="0.25">
      <c r="A4357" s="31" t="s">
        <v>2011</v>
      </c>
      <c r="B4357" s="31" t="s">
        <v>98</v>
      </c>
      <c r="C4357" s="31" t="s">
        <v>383</v>
      </c>
      <c r="D4357" s="31" t="s">
        <v>9364</v>
      </c>
      <c r="E4357" s="31" t="s">
        <v>2012</v>
      </c>
      <c r="F4357" s="31" t="s">
        <v>2018</v>
      </c>
      <c r="G4357" s="34" t="s">
        <v>9255</v>
      </c>
    </row>
    <row r="4358" spans="1:7" x14ac:dyDescent="0.25">
      <c r="A4358" s="31" t="s">
        <v>2011</v>
      </c>
      <c r="B4358" s="31" t="s">
        <v>5213</v>
      </c>
      <c r="C4358" s="31" t="s">
        <v>383</v>
      </c>
      <c r="D4358" s="31" t="s">
        <v>8652</v>
      </c>
      <c r="E4358" s="31" t="s">
        <v>2012</v>
      </c>
      <c r="F4358" s="31" t="s">
        <v>2017</v>
      </c>
      <c r="G4358" s="34" t="s">
        <v>2014</v>
      </c>
    </row>
    <row r="4359" spans="1:7" x14ac:dyDescent="0.25">
      <c r="A4359" s="31" t="s">
        <v>2011</v>
      </c>
      <c r="B4359" s="31" t="s">
        <v>5214</v>
      </c>
      <c r="C4359" s="31" t="s">
        <v>383</v>
      </c>
      <c r="D4359" s="31" t="s">
        <v>8653</v>
      </c>
      <c r="E4359" s="31" t="s">
        <v>2012</v>
      </c>
      <c r="F4359" s="31" t="s">
        <v>2017</v>
      </c>
      <c r="G4359" s="34" t="s">
        <v>2014</v>
      </c>
    </row>
    <row r="4360" spans="1:7" x14ac:dyDescent="0.25">
      <c r="A4360" s="31" t="s">
        <v>2011</v>
      </c>
      <c r="B4360" s="31" t="s">
        <v>5215</v>
      </c>
      <c r="C4360" s="31" t="s">
        <v>383</v>
      </c>
      <c r="D4360" s="31" t="s">
        <v>8654</v>
      </c>
      <c r="E4360" s="31" t="s">
        <v>2012</v>
      </c>
      <c r="F4360" s="31" t="s">
        <v>2017</v>
      </c>
      <c r="G4360" s="34" t="s">
        <v>2014</v>
      </c>
    </row>
    <row r="4361" spans="1:7" x14ac:dyDescent="0.25">
      <c r="A4361" s="31" t="s">
        <v>2011</v>
      </c>
      <c r="B4361" s="31" t="s">
        <v>5216</v>
      </c>
      <c r="C4361" s="31" t="s">
        <v>383</v>
      </c>
      <c r="D4361" s="31" t="s">
        <v>8655</v>
      </c>
      <c r="E4361" s="31" t="s">
        <v>2012</v>
      </c>
      <c r="F4361" s="31" t="s">
        <v>2017</v>
      </c>
      <c r="G4361" s="34" t="s">
        <v>2014</v>
      </c>
    </row>
    <row r="4362" spans="1:7" x14ac:dyDescent="0.25">
      <c r="A4362" s="31" t="s">
        <v>2011</v>
      </c>
      <c r="B4362" s="31" t="s">
        <v>5217</v>
      </c>
      <c r="C4362" s="31" t="s">
        <v>383</v>
      </c>
      <c r="D4362" s="31" t="s">
        <v>8656</v>
      </c>
      <c r="E4362" s="31" t="s">
        <v>2012</v>
      </c>
      <c r="F4362" s="31" t="s">
        <v>2017</v>
      </c>
      <c r="G4362" s="34" t="s">
        <v>2014</v>
      </c>
    </row>
    <row r="4363" spans="1:7" x14ac:dyDescent="0.25">
      <c r="A4363" s="31" t="s">
        <v>2011</v>
      </c>
      <c r="B4363" s="31" t="s">
        <v>1723</v>
      </c>
      <c r="C4363" s="31" t="s">
        <v>383</v>
      </c>
      <c r="D4363" s="31" t="s">
        <v>8657</v>
      </c>
      <c r="E4363" s="31" t="s">
        <v>2012</v>
      </c>
      <c r="F4363" s="31" t="s">
        <v>2013</v>
      </c>
    </row>
    <row r="4364" spans="1:7" x14ac:dyDescent="0.25">
      <c r="A4364" s="31" t="s">
        <v>2011</v>
      </c>
      <c r="B4364" s="31" t="s">
        <v>5218</v>
      </c>
      <c r="C4364" s="31" t="s">
        <v>383</v>
      </c>
      <c r="D4364" s="31" t="s">
        <v>8658</v>
      </c>
      <c r="E4364" s="31" t="s">
        <v>2012</v>
      </c>
      <c r="F4364" s="31" t="s">
        <v>2013</v>
      </c>
      <c r="G4364" s="34" t="s">
        <v>756</v>
      </c>
    </row>
    <row r="4365" spans="1:7" x14ac:dyDescent="0.25">
      <c r="A4365" s="31" t="s">
        <v>2011</v>
      </c>
      <c r="B4365" s="31" t="s">
        <v>5219</v>
      </c>
      <c r="C4365" s="31" t="s">
        <v>383</v>
      </c>
      <c r="D4365" s="31" t="s">
        <v>8659</v>
      </c>
      <c r="E4365" s="31" t="s">
        <v>2012</v>
      </c>
      <c r="F4365" s="31" t="s">
        <v>2013</v>
      </c>
    </row>
    <row r="4366" spans="1:7" x14ac:dyDescent="0.25">
      <c r="A4366" s="31" t="s">
        <v>2011</v>
      </c>
      <c r="B4366" s="31" t="s">
        <v>855</v>
      </c>
      <c r="C4366" s="31" t="s">
        <v>383</v>
      </c>
      <c r="D4366" s="31" t="s">
        <v>9066</v>
      </c>
      <c r="E4366" s="31" t="s">
        <v>2012</v>
      </c>
      <c r="F4366" s="31" t="s">
        <v>2028</v>
      </c>
    </row>
    <row r="4367" spans="1:7" x14ac:dyDescent="0.25">
      <c r="A4367" s="31" t="s">
        <v>2011</v>
      </c>
      <c r="B4367" s="31" t="s">
        <v>856</v>
      </c>
      <c r="C4367" s="31" t="s">
        <v>383</v>
      </c>
      <c r="D4367" s="31" t="s">
        <v>9067</v>
      </c>
      <c r="E4367" s="31" t="s">
        <v>2012</v>
      </c>
      <c r="F4367" s="31" t="s">
        <v>2028</v>
      </c>
    </row>
    <row r="4368" spans="1:7" x14ac:dyDescent="0.25">
      <c r="A4368" s="31" t="s">
        <v>2011</v>
      </c>
      <c r="B4368" s="31" t="s">
        <v>5220</v>
      </c>
      <c r="C4368" s="31" t="s">
        <v>383</v>
      </c>
      <c r="D4368" s="31" t="s">
        <v>9912</v>
      </c>
      <c r="E4368" s="31" t="s">
        <v>2012</v>
      </c>
      <c r="F4368" s="31" t="s">
        <v>2013</v>
      </c>
    </row>
    <row r="4369" spans="1:7" x14ac:dyDescent="0.25">
      <c r="A4369" s="31" t="s">
        <v>2011</v>
      </c>
      <c r="B4369" s="31" t="s">
        <v>5221</v>
      </c>
      <c r="C4369" s="31" t="s">
        <v>383</v>
      </c>
      <c r="D4369" s="31" t="s">
        <v>9913</v>
      </c>
      <c r="E4369" s="31" t="s">
        <v>2012</v>
      </c>
      <c r="F4369" s="31" t="s">
        <v>2013</v>
      </c>
    </row>
    <row r="4370" spans="1:7" x14ac:dyDescent="0.25">
      <c r="A4370" s="31" t="s">
        <v>2011</v>
      </c>
      <c r="B4370" s="31" t="s">
        <v>676</v>
      </c>
      <c r="C4370" s="31" t="s">
        <v>383</v>
      </c>
      <c r="D4370" s="31" t="s">
        <v>8660</v>
      </c>
      <c r="E4370" s="31" t="s">
        <v>2012</v>
      </c>
      <c r="F4370" s="31" t="s">
        <v>2018</v>
      </c>
    </row>
    <row r="4371" spans="1:7" x14ac:dyDescent="0.25">
      <c r="A4371" s="31" t="s">
        <v>2011</v>
      </c>
      <c r="B4371" s="31" t="s">
        <v>5222</v>
      </c>
      <c r="C4371" s="31" t="s">
        <v>383</v>
      </c>
      <c r="D4371" s="31" t="s">
        <v>8661</v>
      </c>
      <c r="E4371" s="31" t="s">
        <v>2012</v>
      </c>
      <c r="F4371" s="31" t="s">
        <v>2015</v>
      </c>
      <c r="G4371" s="34" t="s">
        <v>2014</v>
      </c>
    </row>
    <row r="4372" spans="1:7" x14ac:dyDescent="0.25">
      <c r="A4372" s="31" t="s">
        <v>2011</v>
      </c>
      <c r="B4372" s="31" t="s">
        <v>5223</v>
      </c>
      <c r="C4372" s="31" t="s">
        <v>383</v>
      </c>
      <c r="D4372" s="31" t="s">
        <v>8662</v>
      </c>
      <c r="E4372" s="31" t="s">
        <v>2012</v>
      </c>
      <c r="F4372" s="31" t="s">
        <v>2013</v>
      </c>
      <c r="G4372" s="34" t="s">
        <v>671</v>
      </c>
    </row>
    <row r="4373" spans="1:7" x14ac:dyDescent="0.25">
      <c r="A4373" s="31" t="s">
        <v>2011</v>
      </c>
      <c r="B4373" s="31" t="s">
        <v>5224</v>
      </c>
      <c r="C4373" s="31" t="s">
        <v>383</v>
      </c>
      <c r="D4373" s="31" t="s">
        <v>8663</v>
      </c>
      <c r="E4373" s="31" t="s">
        <v>2012</v>
      </c>
      <c r="F4373" s="31" t="s">
        <v>2013</v>
      </c>
    </row>
    <row r="4374" spans="1:7" x14ac:dyDescent="0.25">
      <c r="A4374" s="31" t="s">
        <v>2011</v>
      </c>
      <c r="B4374" s="31" t="s">
        <v>5225</v>
      </c>
      <c r="C4374" s="31" t="s">
        <v>383</v>
      </c>
      <c r="D4374" s="31" t="s">
        <v>8664</v>
      </c>
      <c r="E4374" s="31" t="s">
        <v>2012</v>
      </c>
      <c r="F4374" s="31" t="s">
        <v>2013</v>
      </c>
    </row>
    <row r="4375" spans="1:7" x14ac:dyDescent="0.25">
      <c r="A4375" s="31" t="s">
        <v>2011</v>
      </c>
      <c r="B4375" s="31" t="s">
        <v>5226</v>
      </c>
      <c r="C4375" s="31" t="s">
        <v>383</v>
      </c>
      <c r="D4375" s="31" t="s">
        <v>8665</v>
      </c>
      <c r="E4375" s="31" t="s">
        <v>2012</v>
      </c>
      <c r="F4375" s="31" t="s">
        <v>2013</v>
      </c>
      <c r="G4375" s="34" t="s">
        <v>775</v>
      </c>
    </row>
    <row r="4376" spans="1:7" x14ac:dyDescent="0.25">
      <c r="A4376" s="31" t="s">
        <v>2011</v>
      </c>
      <c r="B4376" s="31" t="s">
        <v>5227</v>
      </c>
      <c r="C4376" s="31" t="s">
        <v>383</v>
      </c>
      <c r="D4376" s="31" t="s">
        <v>8666</v>
      </c>
      <c r="E4376" s="31" t="s">
        <v>2012</v>
      </c>
      <c r="F4376" s="31" t="s">
        <v>2013</v>
      </c>
      <c r="G4376" s="34" t="s">
        <v>5228</v>
      </c>
    </row>
    <row r="4377" spans="1:7" x14ac:dyDescent="0.25">
      <c r="A4377" s="31" t="s">
        <v>2011</v>
      </c>
      <c r="B4377" s="31" t="s">
        <v>596</v>
      </c>
      <c r="C4377" s="31" t="s">
        <v>383</v>
      </c>
      <c r="D4377" s="31" t="s">
        <v>8667</v>
      </c>
      <c r="E4377" s="31" t="s">
        <v>2012</v>
      </c>
      <c r="F4377" s="31" t="s">
        <v>2018</v>
      </c>
    </row>
    <row r="4378" spans="1:7" x14ac:dyDescent="0.25">
      <c r="A4378" s="31" t="s">
        <v>2011</v>
      </c>
      <c r="B4378" s="31" t="s">
        <v>5229</v>
      </c>
      <c r="C4378" s="31" t="s">
        <v>383</v>
      </c>
      <c r="D4378" s="31" t="s">
        <v>8668</v>
      </c>
      <c r="E4378" s="31" t="s">
        <v>2012</v>
      </c>
      <c r="F4378" s="31" t="s">
        <v>2017</v>
      </c>
      <c r="G4378" s="34" t="s">
        <v>2014</v>
      </c>
    </row>
    <row r="4379" spans="1:7" x14ac:dyDescent="0.25">
      <c r="A4379" s="31" t="s">
        <v>2011</v>
      </c>
      <c r="B4379" s="31" t="s">
        <v>677</v>
      </c>
      <c r="C4379" s="31" t="s">
        <v>383</v>
      </c>
      <c r="D4379" s="31" t="s">
        <v>8669</v>
      </c>
      <c r="E4379" s="31" t="s">
        <v>2012</v>
      </c>
      <c r="F4379" s="31" t="s">
        <v>2018</v>
      </c>
    </row>
    <row r="4380" spans="1:7" x14ac:dyDescent="0.25">
      <c r="A4380" s="31" t="s">
        <v>2011</v>
      </c>
      <c r="B4380" s="31" t="s">
        <v>581</v>
      </c>
      <c r="C4380" s="31" t="s">
        <v>383</v>
      </c>
      <c r="D4380" s="31" t="s">
        <v>9068</v>
      </c>
      <c r="E4380" s="31" t="s">
        <v>2012</v>
      </c>
      <c r="F4380" s="31" t="s">
        <v>2018</v>
      </c>
    </row>
    <row r="4381" spans="1:7" x14ac:dyDescent="0.25">
      <c r="A4381" s="31" t="s">
        <v>2011</v>
      </c>
      <c r="B4381" s="31" t="s">
        <v>5228</v>
      </c>
      <c r="C4381" s="31" t="s">
        <v>383</v>
      </c>
      <c r="D4381" s="31" t="s">
        <v>9069</v>
      </c>
      <c r="E4381" s="31" t="s">
        <v>2012</v>
      </c>
      <c r="F4381" s="31" t="s">
        <v>2028</v>
      </c>
    </row>
    <row r="4382" spans="1:7" x14ac:dyDescent="0.25">
      <c r="A4382" s="31" t="s">
        <v>2011</v>
      </c>
      <c r="B4382" s="31" t="s">
        <v>5230</v>
      </c>
      <c r="C4382" s="31" t="s">
        <v>383</v>
      </c>
      <c r="D4382" s="31" t="s">
        <v>8670</v>
      </c>
      <c r="E4382" s="31" t="s">
        <v>2012</v>
      </c>
      <c r="F4382" s="31" t="s">
        <v>2013</v>
      </c>
    </row>
    <row r="4383" spans="1:7" x14ac:dyDescent="0.25">
      <c r="A4383" s="31" t="s">
        <v>2011</v>
      </c>
      <c r="B4383" s="31" t="s">
        <v>5231</v>
      </c>
      <c r="C4383" s="31" t="s">
        <v>383</v>
      </c>
      <c r="D4383" s="31" t="s">
        <v>8671</v>
      </c>
      <c r="E4383" s="31" t="s">
        <v>2012</v>
      </c>
      <c r="F4383" s="31" t="s">
        <v>2013</v>
      </c>
    </row>
    <row r="4384" spans="1:7" x14ac:dyDescent="0.25">
      <c r="A4384" s="31" t="s">
        <v>2011</v>
      </c>
      <c r="B4384" s="31" t="s">
        <v>5232</v>
      </c>
      <c r="C4384" s="31" t="s">
        <v>383</v>
      </c>
      <c r="D4384" s="31" t="s">
        <v>8672</v>
      </c>
      <c r="E4384" s="31" t="s">
        <v>2012</v>
      </c>
      <c r="F4384" s="31" t="s">
        <v>2013</v>
      </c>
    </row>
    <row r="4385" spans="1:7" x14ac:dyDescent="0.25">
      <c r="A4385" s="31" t="s">
        <v>2011</v>
      </c>
      <c r="B4385" s="31" t="s">
        <v>225</v>
      </c>
      <c r="C4385" s="31" t="s">
        <v>383</v>
      </c>
      <c r="D4385" s="31" t="s">
        <v>1180</v>
      </c>
      <c r="E4385" s="31" t="s">
        <v>2012</v>
      </c>
      <c r="F4385" s="31" t="s">
        <v>2018</v>
      </c>
    </row>
    <row r="4386" spans="1:7" x14ac:dyDescent="0.25">
      <c r="A4386" s="31" t="s">
        <v>2011</v>
      </c>
      <c r="B4386" s="31" t="s">
        <v>5233</v>
      </c>
      <c r="C4386" s="31" t="s">
        <v>383</v>
      </c>
      <c r="D4386" s="31" t="s">
        <v>8673</v>
      </c>
      <c r="E4386" s="31" t="s">
        <v>2012</v>
      </c>
      <c r="F4386" s="31" t="s">
        <v>2017</v>
      </c>
      <c r="G4386" s="34" t="s">
        <v>2014</v>
      </c>
    </row>
    <row r="4387" spans="1:7" x14ac:dyDescent="0.25">
      <c r="A4387" s="31" t="s">
        <v>2011</v>
      </c>
      <c r="B4387" s="31" t="s">
        <v>5234</v>
      </c>
      <c r="C4387" s="31" t="s">
        <v>383</v>
      </c>
      <c r="D4387" s="31" t="s">
        <v>9914</v>
      </c>
      <c r="E4387" s="31" t="s">
        <v>2012</v>
      </c>
      <c r="F4387" s="31" t="s">
        <v>2013</v>
      </c>
    </row>
    <row r="4388" spans="1:7" x14ac:dyDescent="0.25">
      <c r="A4388" s="31" t="s">
        <v>2011</v>
      </c>
      <c r="B4388" s="31" t="s">
        <v>947</v>
      </c>
      <c r="C4388" s="31" t="s">
        <v>383</v>
      </c>
      <c r="D4388" s="31" t="s">
        <v>1393</v>
      </c>
      <c r="E4388" s="31" t="s">
        <v>2012</v>
      </c>
      <c r="F4388" s="31" t="s">
        <v>2013</v>
      </c>
      <c r="G4388" s="34" t="s">
        <v>9915</v>
      </c>
    </row>
    <row r="4389" spans="1:7" x14ac:dyDescent="0.25">
      <c r="A4389" s="31" t="s">
        <v>2011</v>
      </c>
      <c r="B4389" s="31" t="s">
        <v>226</v>
      </c>
      <c r="C4389" s="31" t="s">
        <v>383</v>
      </c>
      <c r="D4389" s="31" t="s">
        <v>8674</v>
      </c>
      <c r="E4389" s="31" t="s">
        <v>2012</v>
      </c>
      <c r="F4389" s="31" t="s">
        <v>2018</v>
      </c>
    </row>
    <row r="4390" spans="1:7" x14ac:dyDescent="0.25">
      <c r="A4390" s="31" t="s">
        <v>2011</v>
      </c>
      <c r="B4390" s="31" t="s">
        <v>5235</v>
      </c>
      <c r="C4390" s="31" t="s">
        <v>383</v>
      </c>
      <c r="D4390" s="31" t="s">
        <v>8675</v>
      </c>
      <c r="E4390" s="31" t="s">
        <v>2012</v>
      </c>
      <c r="F4390" s="31" t="s">
        <v>2013</v>
      </c>
    </row>
    <row r="4391" spans="1:7" x14ac:dyDescent="0.25">
      <c r="A4391" s="31" t="s">
        <v>2011</v>
      </c>
      <c r="B4391" s="31" t="s">
        <v>5236</v>
      </c>
      <c r="C4391" s="31" t="s">
        <v>383</v>
      </c>
      <c r="D4391" s="31" t="s">
        <v>8676</v>
      </c>
      <c r="E4391" s="31" t="s">
        <v>2012</v>
      </c>
      <c r="F4391" s="31" t="s">
        <v>2013</v>
      </c>
    </row>
    <row r="4392" spans="1:7" x14ac:dyDescent="0.25">
      <c r="A4392" s="31" t="s">
        <v>2011</v>
      </c>
      <c r="B4392" s="31" t="s">
        <v>1861</v>
      </c>
      <c r="C4392" s="31" t="s">
        <v>383</v>
      </c>
      <c r="D4392" s="31" t="s">
        <v>9916</v>
      </c>
      <c r="E4392" s="31" t="s">
        <v>2012</v>
      </c>
      <c r="F4392" s="31" t="s">
        <v>2013</v>
      </c>
      <c r="G4392" s="34" t="s">
        <v>36</v>
      </c>
    </row>
    <row r="4393" spans="1:7" x14ac:dyDescent="0.25">
      <c r="A4393" s="31" t="s">
        <v>2011</v>
      </c>
      <c r="B4393" s="31" t="s">
        <v>3756</v>
      </c>
      <c r="C4393" s="31" t="s">
        <v>383</v>
      </c>
      <c r="D4393" s="31" t="s">
        <v>8678</v>
      </c>
      <c r="E4393" s="31" t="s">
        <v>2012</v>
      </c>
      <c r="F4393" s="31" t="s">
        <v>2018</v>
      </c>
    </row>
    <row r="4394" spans="1:7" x14ac:dyDescent="0.25">
      <c r="A4394" s="31" t="s">
        <v>2011</v>
      </c>
      <c r="B4394" s="31" t="s">
        <v>1693</v>
      </c>
      <c r="C4394" s="31" t="s">
        <v>383</v>
      </c>
      <c r="D4394" s="31" t="s">
        <v>8679</v>
      </c>
      <c r="E4394" s="31" t="s">
        <v>2012</v>
      </c>
      <c r="F4394" s="31" t="s">
        <v>2018</v>
      </c>
    </row>
    <row r="4395" spans="1:7" x14ac:dyDescent="0.25">
      <c r="A4395" s="31" t="s">
        <v>2011</v>
      </c>
      <c r="B4395" s="31" t="s">
        <v>5237</v>
      </c>
      <c r="C4395" s="31" t="s">
        <v>383</v>
      </c>
      <c r="D4395" s="31" t="s">
        <v>8680</v>
      </c>
      <c r="E4395" s="31" t="s">
        <v>2012</v>
      </c>
      <c r="F4395" s="31" t="s">
        <v>2017</v>
      </c>
      <c r="G4395" s="34" t="s">
        <v>2014</v>
      </c>
    </row>
    <row r="4396" spans="1:7" x14ac:dyDescent="0.25">
      <c r="A4396" s="31" t="s">
        <v>2011</v>
      </c>
      <c r="B4396" s="31" t="s">
        <v>1694</v>
      </c>
      <c r="C4396" s="31" t="s">
        <v>383</v>
      </c>
      <c r="D4396" s="31" t="s">
        <v>9365</v>
      </c>
      <c r="E4396" s="31" t="s">
        <v>2012</v>
      </c>
      <c r="F4396" s="31" t="s">
        <v>2018</v>
      </c>
      <c r="G4396" s="34" t="s">
        <v>9255</v>
      </c>
    </row>
    <row r="4397" spans="1:7" x14ac:dyDescent="0.25">
      <c r="A4397" s="31" t="s">
        <v>2011</v>
      </c>
      <c r="B4397" s="31" t="s">
        <v>5238</v>
      </c>
      <c r="C4397" s="31" t="s">
        <v>383</v>
      </c>
      <c r="D4397" s="31" t="s">
        <v>8681</v>
      </c>
      <c r="E4397" s="31" t="s">
        <v>2012</v>
      </c>
      <c r="F4397" s="31" t="s">
        <v>2017</v>
      </c>
      <c r="G4397" s="34" t="s">
        <v>2014</v>
      </c>
    </row>
    <row r="4398" spans="1:7" x14ac:dyDescent="0.25">
      <c r="A4398" s="31" t="s">
        <v>2011</v>
      </c>
      <c r="B4398" s="31" t="s">
        <v>678</v>
      </c>
      <c r="C4398" s="31" t="s">
        <v>383</v>
      </c>
      <c r="D4398" s="31" t="s">
        <v>8682</v>
      </c>
      <c r="E4398" s="31" t="s">
        <v>2012</v>
      </c>
      <c r="F4398" s="31" t="s">
        <v>2018</v>
      </c>
    </row>
    <row r="4399" spans="1:7" x14ac:dyDescent="0.25">
      <c r="A4399" s="31" t="s">
        <v>2011</v>
      </c>
      <c r="B4399" s="31" t="s">
        <v>5239</v>
      </c>
      <c r="C4399" s="31" t="s">
        <v>383</v>
      </c>
      <c r="D4399" s="31" t="s">
        <v>8683</v>
      </c>
      <c r="E4399" s="31" t="s">
        <v>2012</v>
      </c>
      <c r="F4399" s="31" t="s">
        <v>2013</v>
      </c>
      <c r="G4399" s="34" t="s">
        <v>176</v>
      </c>
    </row>
    <row r="4400" spans="1:7" x14ac:dyDescent="0.25">
      <c r="A4400" s="31" t="s">
        <v>2011</v>
      </c>
      <c r="B4400" s="31" t="s">
        <v>5240</v>
      </c>
      <c r="C4400" s="31" t="s">
        <v>383</v>
      </c>
      <c r="D4400" s="31" t="s">
        <v>8684</v>
      </c>
      <c r="E4400" s="31" t="s">
        <v>2012</v>
      </c>
      <c r="F4400" s="31" t="s">
        <v>2013</v>
      </c>
    </row>
    <row r="4401" spans="1:7" x14ac:dyDescent="0.25">
      <c r="A4401" s="31" t="s">
        <v>2011</v>
      </c>
      <c r="B4401" s="31" t="s">
        <v>5241</v>
      </c>
      <c r="C4401" s="31" t="s">
        <v>383</v>
      </c>
      <c r="D4401" s="31" t="s">
        <v>8685</v>
      </c>
      <c r="E4401" s="31" t="s">
        <v>2012</v>
      </c>
      <c r="F4401" s="31" t="s">
        <v>2013</v>
      </c>
      <c r="G4401" s="34" t="s">
        <v>176</v>
      </c>
    </row>
    <row r="4402" spans="1:7" x14ac:dyDescent="0.25">
      <c r="A4402" s="31" t="s">
        <v>2011</v>
      </c>
      <c r="B4402" s="31" t="s">
        <v>815</v>
      </c>
      <c r="C4402" s="31" t="s">
        <v>383</v>
      </c>
      <c r="D4402" s="31" t="s">
        <v>9070</v>
      </c>
      <c r="E4402" s="31" t="s">
        <v>2012</v>
      </c>
      <c r="F4402" s="31" t="s">
        <v>2028</v>
      </c>
    </row>
    <row r="4403" spans="1:7" x14ac:dyDescent="0.25">
      <c r="A4403" s="31" t="s">
        <v>2011</v>
      </c>
      <c r="B4403" s="31" t="s">
        <v>774</v>
      </c>
      <c r="C4403" s="31" t="s">
        <v>383</v>
      </c>
      <c r="D4403" s="31" t="s">
        <v>9071</v>
      </c>
      <c r="E4403" s="31" t="s">
        <v>2012</v>
      </c>
      <c r="F4403" s="31" t="s">
        <v>2028</v>
      </c>
    </row>
    <row r="4404" spans="1:7" x14ac:dyDescent="0.25">
      <c r="A4404" s="31" t="s">
        <v>2011</v>
      </c>
      <c r="B4404" s="31" t="s">
        <v>5242</v>
      </c>
      <c r="C4404" s="31" t="s">
        <v>383</v>
      </c>
      <c r="D4404" s="31" t="s">
        <v>8686</v>
      </c>
      <c r="E4404" s="31" t="s">
        <v>2012</v>
      </c>
      <c r="F4404" s="31" t="s">
        <v>2013</v>
      </c>
    </row>
    <row r="4405" spans="1:7" x14ac:dyDescent="0.25">
      <c r="A4405" s="31" t="s">
        <v>2011</v>
      </c>
      <c r="B4405" s="31" t="s">
        <v>5243</v>
      </c>
      <c r="C4405" s="31" t="s">
        <v>383</v>
      </c>
      <c r="D4405" s="31" t="s">
        <v>8687</v>
      </c>
      <c r="E4405" s="31" t="s">
        <v>2012</v>
      </c>
      <c r="F4405" s="31" t="s">
        <v>2013</v>
      </c>
      <c r="G4405" s="34" t="s">
        <v>771</v>
      </c>
    </row>
    <row r="4406" spans="1:7" x14ac:dyDescent="0.25">
      <c r="A4406" s="31" t="s">
        <v>2011</v>
      </c>
      <c r="B4406" s="31" t="s">
        <v>5244</v>
      </c>
      <c r="C4406" s="31" t="s">
        <v>383</v>
      </c>
      <c r="D4406" s="31" t="s">
        <v>8688</v>
      </c>
      <c r="E4406" s="31" t="s">
        <v>2012</v>
      </c>
      <c r="F4406" s="31" t="s">
        <v>2013</v>
      </c>
      <c r="G4406" s="34" t="s">
        <v>318</v>
      </c>
    </row>
    <row r="4407" spans="1:7" x14ac:dyDescent="0.25">
      <c r="A4407" s="31" t="s">
        <v>2011</v>
      </c>
      <c r="B4407" s="31" t="s">
        <v>5245</v>
      </c>
      <c r="C4407" s="31" t="s">
        <v>383</v>
      </c>
      <c r="D4407" s="31" t="s">
        <v>8689</v>
      </c>
      <c r="E4407" s="31" t="s">
        <v>2012</v>
      </c>
      <c r="F4407" s="31" t="s">
        <v>2018</v>
      </c>
    </row>
    <row r="4408" spans="1:7" x14ac:dyDescent="0.25">
      <c r="A4408" s="31" t="s">
        <v>2011</v>
      </c>
      <c r="B4408" s="31" t="s">
        <v>5246</v>
      </c>
      <c r="C4408" s="31" t="s">
        <v>383</v>
      </c>
      <c r="D4408" s="31" t="s">
        <v>8690</v>
      </c>
      <c r="E4408" s="31" t="s">
        <v>2012</v>
      </c>
      <c r="F4408" s="31" t="s">
        <v>2013</v>
      </c>
    </row>
    <row r="4409" spans="1:7" x14ac:dyDescent="0.25">
      <c r="A4409" s="31" t="s">
        <v>2011</v>
      </c>
      <c r="B4409" s="31" t="s">
        <v>230</v>
      </c>
      <c r="C4409" s="31" t="s">
        <v>383</v>
      </c>
      <c r="D4409" s="31" t="s">
        <v>8691</v>
      </c>
      <c r="E4409" s="31" t="s">
        <v>2012</v>
      </c>
      <c r="F4409" s="31" t="s">
        <v>2018</v>
      </c>
    </row>
    <row r="4410" spans="1:7" x14ac:dyDescent="0.25">
      <c r="A4410" s="31" t="s">
        <v>2011</v>
      </c>
      <c r="B4410" s="31" t="s">
        <v>232</v>
      </c>
      <c r="C4410" s="31" t="s">
        <v>383</v>
      </c>
      <c r="D4410" s="31" t="s">
        <v>1182</v>
      </c>
      <c r="E4410" s="31" t="s">
        <v>2012</v>
      </c>
      <c r="F4410" s="31" t="s">
        <v>2018</v>
      </c>
    </row>
    <row r="4411" spans="1:7" x14ac:dyDescent="0.25">
      <c r="A4411" s="31" t="s">
        <v>2011</v>
      </c>
      <c r="B4411" s="31" t="s">
        <v>5247</v>
      </c>
      <c r="C4411" s="31" t="s">
        <v>383</v>
      </c>
      <c r="D4411" s="31" t="s">
        <v>8692</v>
      </c>
      <c r="E4411" s="31" t="s">
        <v>2012</v>
      </c>
      <c r="F4411" s="31" t="s">
        <v>2013</v>
      </c>
    </row>
    <row r="4412" spans="1:7" x14ac:dyDescent="0.25">
      <c r="A4412" s="31" t="s">
        <v>2011</v>
      </c>
      <c r="B4412" s="31" t="s">
        <v>1695</v>
      </c>
      <c r="C4412" s="31" t="s">
        <v>383</v>
      </c>
      <c r="D4412" s="31" t="s">
        <v>8693</v>
      </c>
      <c r="E4412" s="31" t="s">
        <v>2012</v>
      </c>
      <c r="F4412" s="31" t="s">
        <v>2018</v>
      </c>
    </row>
    <row r="4413" spans="1:7" x14ac:dyDescent="0.25">
      <c r="A4413" s="31" t="s">
        <v>2011</v>
      </c>
      <c r="B4413" s="31" t="s">
        <v>1799</v>
      </c>
      <c r="C4413" s="31" t="s">
        <v>383</v>
      </c>
      <c r="D4413" s="31" t="s">
        <v>1800</v>
      </c>
      <c r="E4413" s="31" t="s">
        <v>2012</v>
      </c>
      <c r="F4413" s="31" t="s">
        <v>2018</v>
      </c>
    </row>
    <row r="4414" spans="1:7" x14ac:dyDescent="0.25">
      <c r="A4414" s="31" t="s">
        <v>2011</v>
      </c>
      <c r="B4414" s="31" t="s">
        <v>5248</v>
      </c>
      <c r="C4414" s="31" t="s">
        <v>383</v>
      </c>
      <c r="D4414" s="31" t="s">
        <v>8694</v>
      </c>
      <c r="E4414" s="31" t="s">
        <v>2012</v>
      </c>
      <c r="F4414" s="31" t="s">
        <v>2013</v>
      </c>
    </row>
    <row r="4415" spans="1:7" x14ac:dyDescent="0.25">
      <c r="A4415" s="31" t="s">
        <v>2011</v>
      </c>
      <c r="B4415" s="31" t="s">
        <v>5249</v>
      </c>
      <c r="C4415" s="31" t="s">
        <v>383</v>
      </c>
      <c r="D4415" s="31" t="s">
        <v>9917</v>
      </c>
      <c r="E4415" s="31" t="s">
        <v>2012</v>
      </c>
      <c r="F4415" s="31" t="s">
        <v>2013</v>
      </c>
    </row>
    <row r="4416" spans="1:7" x14ac:dyDescent="0.25">
      <c r="A4416" s="31" t="s">
        <v>2011</v>
      </c>
      <c r="B4416" s="31" t="s">
        <v>5250</v>
      </c>
      <c r="C4416" s="31" t="s">
        <v>383</v>
      </c>
      <c r="D4416" s="31" t="s">
        <v>8695</v>
      </c>
      <c r="E4416" s="31" t="s">
        <v>2012</v>
      </c>
      <c r="F4416" s="31" t="s">
        <v>2013</v>
      </c>
    </row>
    <row r="4417" spans="1:7" x14ac:dyDescent="0.25">
      <c r="A4417" s="31" t="s">
        <v>2011</v>
      </c>
      <c r="B4417" s="31" t="s">
        <v>3772</v>
      </c>
      <c r="C4417" s="31" t="s">
        <v>383</v>
      </c>
      <c r="D4417" s="31" t="s">
        <v>8696</v>
      </c>
      <c r="E4417" s="31" t="s">
        <v>2012</v>
      </c>
      <c r="F4417" s="31" t="s">
        <v>2018</v>
      </c>
    </row>
    <row r="4418" spans="1:7" x14ac:dyDescent="0.25">
      <c r="A4418" s="31" t="s">
        <v>2011</v>
      </c>
      <c r="B4418" s="31" t="s">
        <v>5251</v>
      </c>
      <c r="C4418" s="31" t="s">
        <v>383</v>
      </c>
      <c r="D4418" s="31" t="s">
        <v>8697</v>
      </c>
      <c r="E4418" s="31" t="s">
        <v>2012</v>
      </c>
      <c r="F4418" s="31" t="s">
        <v>2013</v>
      </c>
    </row>
    <row r="4419" spans="1:7" x14ac:dyDescent="0.25">
      <c r="A4419" s="31" t="s">
        <v>2011</v>
      </c>
      <c r="B4419" s="31" t="s">
        <v>721</v>
      </c>
      <c r="C4419" s="31" t="s">
        <v>383</v>
      </c>
      <c r="D4419" s="31" t="s">
        <v>9366</v>
      </c>
      <c r="E4419" s="31" t="s">
        <v>2012</v>
      </c>
      <c r="F4419" s="31" t="s">
        <v>2018</v>
      </c>
      <c r="G4419" s="34" t="s">
        <v>9255</v>
      </c>
    </row>
    <row r="4420" spans="1:7" x14ac:dyDescent="0.25">
      <c r="A4420" s="31" t="s">
        <v>2011</v>
      </c>
      <c r="B4420" s="31" t="s">
        <v>1696</v>
      </c>
      <c r="C4420" s="31" t="s">
        <v>383</v>
      </c>
      <c r="D4420" s="31" t="s">
        <v>8698</v>
      </c>
      <c r="E4420" s="31" t="s">
        <v>2012</v>
      </c>
      <c r="F4420" s="31" t="s">
        <v>2018</v>
      </c>
    </row>
    <row r="4421" spans="1:7" x14ac:dyDescent="0.25">
      <c r="A4421" s="31" t="s">
        <v>2011</v>
      </c>
      <c r="B4421" s="31" t="s">
        <v>5252</v>
      </c>
      <c r="C4421" s="31" t="s">
        <v>383</v>
      </c>
      <c r="D4421" s="31" t="s">
        <v>8699</v>
      </c>
      <c r="E4421" s="31" t="s">
        <v>2012</v>
      </c>
      <c r="F4421" s="31" t="s">
        <v>2013</v>
      </c>
    </row>
    <row r="4422" spans="1:7" x14ac:dyDescent="0.25">
      <c r="A4422" s="31" t="s">
        <v>2011</v>
      </c>
      <c r="B4422" s="31" t="s">
        <v>775</v>
      </c>
      <c r="C4422" s="31" t="s">
        <v>383</v>
      </c>
      <c r="D4422" s="31" t="s">
        <v>9072</v>
      </c>
      <c r="E4422" s="31" t="s">
        <v>2012</v>
      </c>
      <c r="F4422" s="31" t="s">
        <v>2028</v>
      </c>
    </row>
    <row r="4423" spans="1:7" x14ac:dyDescent="0.25">
      <c r="A4423" s="31" t="s">
        <v>2011</v>
      </c>
      <c r="B4423" s="31" t="s">
        <v>5253</v>
      </c>
      <c r="C4423" s="31" t="s">
        <v>383</v>
      </c>
      <c r="D4423" s="31" t="s">
        <v>8700</v>
      </c>
      <c r="E4423" s="31" t="s">
        <v>2012</v>
      </c>
      <c r="F4423" s="31" t="s">
        <v>2013</v>
      </c>
    </row>
    <row r="4424" spans="1:7" x14ac:dyDescent="0.25">
      <c r="A4424" s="31" t="s">
        <v>2011</v>
      </c>
      <c r="B4424" s="31" t="s">
        <v>582</v>
      </c>
      <c r="C4424" s="31" t="s">
        <v>383</v>
      </c>
      <c r="D4424" s="31" t="s">
        <v>9367</v>
      </c>
      <c r="E4424" s="31" t="s">
        <v>2012</v>
      </c>
      <c r="F4424" s="31" t="s">
        <v>2018</v>
      </c>
      <c r="G4424" s="34" t="s">
        <v>9278</v>
      </c>
    </row>
    <row r="4425" spans="1:7" x14ac:dyDescent="0.25">
      <c r="A4425" s="31" t="s">
        <v>2011</v>
      </c>
      <c r="B4425" s="31" t="s">
        <v>5254</v>
      </c>
      <c r="C4425" s="31" t="s">
        <v>383</v>
      </c>
      <c r="D4425" s="31" t="s">
        <v>8701</v>
      </c>
      <c r="E4425" s="31" t="s">
        <v>2012</v>
      </c>
      <c r="F4425" s="31" t="s">
        <v>2013</v>
      </c>
    </row>
    <row r="4426" spans="1:7" x14ac:dyDescent="0.25">
      <c r="A4426" s="31" t="s">
        <v>2011</v>
      </c>
      <c r="B4426" s="31" t="s">
        <v>583</v>
      </c>
      <c r="C4426" s="31" t="s">
        <v>383</v>
      </c>
      <c r="D4426" s="31" t="s">
        <v>9073</v>
      </c>
      <c r="E4426" s="31" t="s">
        <v>2012</v>
      </c>
      <c r="F4426" s="31" t="s">
        <v>2018</v>
      </c>
    </row>
    <row r="4427" spans="1:7" x14ac:dyDescent="0.25">
      <c r="A4427" s="31" t="s">
        <v>2011</v>
      </c>
      <c r="B4427" s="31" t="s">
        <v>3414</v>
      </c>
      <c r="C4427" s="31" t="s">
        <v>383</v>
      </c>
      <c r="D4427" s="31" t="s">
        <v>8702</v>
      </c>
      <c r="E4427" s="31" t="s">
        <v>2012</v>
      </c>
      <c r="F4427" s="31" t="s">
        <v>2018</v>
      </c>
    </row>
    <row r="4428" spans="1:7" x14ac:dyDescent="0.25">
      <c r="A4428" s="31" t="s">
        <v>2011</v>
      </c>
      <c r="B4428" s="31" t="s">
        <v>5255</v>
      </c>
      <c r="C4428" s="31" t="s">
        <v>383</v>
      </c>
      <c r="D4428" s="31" t="s">
        <v>8703</v>
      </c>
      <c r="E4428" s="31" t="s">
        <v>2012</v>
      </c>
      <c r="F4428" s="31" t="s">
        <v>2013</v>
      </c>
      <c r="G4428" s="34" t="s">
        <v>9918</v>
      </c>
    </row>
    <row r="4429" spans="1:7" x14ac:dyDescent="0.25">
      <c r="A4429" s="31" t="s">
        <v>2011</v>
      </c>
      <c r="B4429" s="31" t="s">
        <v>5256</v>
      </c>
      <c r="C4429" s="31" t="s">
        <v>383</v>
      </c>
      <c r="D4429" s="31" t="s">
        <v>8704</v>
      </c>
      <c r="E4429" s="31" t="s">
        <v>2012</v>
      </c>
      <c r="F4429" s="31" t="s">
        <v>2018</v>
      </c>
    </row>
    <row r="4430" spans="1:7" x14ac:dyDescent="0.25">
      <c r="A4430" s="31" t="s">
        <v>2011</v>
      </c>
      <c r="B4430" s="31" t="s">
        <v>5257</v>
      </c>
      <c r="C4430" s="31" t="s">
        <v>383</v>
      </c>
      <c r="D4430" s="31" t="s">
        <v>9074</v>
      </c>
      <c r="E4430" s="31" t="s">
        <v>2012</v>
      </c>
      <c r="F4430" s="31" t="s">
        <v>2018</v>
      </c>
    </row>
    <row r="4431" spans="1:7" x14ac:dyDescent="0.25">
      <c r="A4431" s="31" t="s">
        <v>2011</v>
      </c>
      <c r="B4431" s="31" t="s">
        <v>584</v>
      </c>
      <c r="C4431" s="31" t="s">
        <v>383</v>
      </c>
      <c r="D4431" s="31" t="s">
        <v>9075</v>
      </c>
      <c r="E4431" s="31" t="s">
        <v>2012</v>
      </c>
      <c r="F4431" s="31" t="s">
        <v>2018</v>
      </c>
    </row>
    <row r="4432" spans="1:7" x14ac:dyDescent="0.25">
      <c r="A4432" s="31" t="s">
        <v>2011</v>
      </c>
      <c r="B4432" s="31" t="s">
        <v>5258</v>
      </c>
      <c r="C4432" s="31" t="s">
        <v>383</v>
      </c>
      <c r="D4432" s="31" t="s">
        <v>8705</v>
      </c>
      <c r="E4432" s="31" t="s">
        <v>2012</v>
      </c>
      <c r="F4432" s="31" t="s">
        <v>2013</v>
      </c>
    </row>
    <row r="4433" spans="1:7" x14ac:dyDescent="0.25">
      <c r="A4433" s="31" t="s">
        <v>2011</v>
      </c>
      <c r="B4433" s="31" t="s">
        <v>5259</v>
      </c>
      <c r="C4433" s="31" t="s">
        <v>383</v>
      </c>
      <c r="D4433" s="31" t="s">
        <v>8706</v>
      </c>
      <c r="E4433" s="31" t="s">
        <v>2012</v>
      </c>
      <c r="F4433" s="31" t="s">
        <v>2013</v>
      </c>
      <c r="G4433" s="34" t="s">
        <v>5260</v>
      </c>
    </row>
    <row r="4434" spans="1:7" ht="15" customHeight="1" x14ac:dyDescent="0.25"/>
    <row r="4447" spans="1:7" ht="15" customHeight="1" x14ac:dyDescent="0.25"/>
    <row r="4476" ht="15" customHeight="1" x14ac:dyDescent="0.25"/>
    <row r="4488" ht="15" customHeight="1" x14ac:dyDescent="0.25"/>
    <row r="4512" ht="15" customHeight="1" x14ac:dyDescent="0.25"/>
    <row r="4518" ht="15" customHeight="1" x14ac:dyDescent="0.25"/>
    <row r="4634" ht="15" customHeight="1" x14ac:dyDescent="0.25"/>
    <row r="4641" ht="15" customHeight="1" x14ac:dyDescent="0.25"/>
    <row r="4645" ht="15" customHeight="1" x14ac:dyDescent="0.25"/>
    <row r="4670" ht="15" customHeight="1" x14ac:dyDescent="0.25"/>
    <row r="4671" ht="15" customHeight="1" x14ac:dyDescent="0.25"/>
    <row r="4674" ht="15" customHeight="1" x14ac:dyDescent="0.25"/>
    <row r="4779" ht="15" customHeight="1" x14ac:dyDescent="0.25"/>
    <row r="4788" ht="15" customHeight="1" x14ac:dyDescent="0.25"/>
    <row r="4790" ht="15" customHeight="1" x14ac:dyDescent="0.25"/>
    <row r="4795" ht="15" customHeight="1" x14ac:dyDescent="0.25"/>
    <row r="4829" ht="15" customHeight="1" x14ac:dyDescent="0.25"/>
    <row r="4854" ht="15" customHeight="1" x14ac:dyDescent="0.25"/>
    <row r="4942" ht="15" customHeight="1" x14ac:dyDescent="0.25"/>
    <row r="4945" ht="15" customHeight="1" x14ac:dyDescent="0.25"/>
    <row r="5000" ht="15" customHeight="1" x14ac:dyDescent="0.25"/>
    <row r="5033" ht="15" customHeight="1" x14ac:dyDescent="0.25"/>
    <row r="5099" ht="15" customHeight="1" x14ac:dyDescent="0.25"/>
    <row r="5129" ht="15" customHeight="1" x14ac:dyDescent="0.25"/>
    <row r="5147" ht="15" customHeight="1" x14ac:dyDescent="0.25"/>
    <row r="5333" ht="15" customHeight="1" x14ac:dyDescent="0.25"/>
    <row r="5337" ht="15" customHeight="1" x14ac:dyDescent="0.25"/>
    <row r="5394" ht="15" customHeight="1" x14ac:dyDescent="0.25"/>
    <row r="5396" ht="15" customHeight="1" x14ac:dyDescent="0.25"/>
    <row r="5497" ht="15" customHeight="1" x14ac:dyDescent="0.25"/>
    <row r="5520" ht="15" customHeight="1" x14ac:dyDescent="0.25"/>
    <row r="5692" ht="15" customHeight="1" x14ac:dyDescent="0.25"/>
    <row r="5693" ht="15" customHeight="1" x14ac:dyDescent="0.25"/>
    <row r="5696" ht="15" customHeight="1" x14ac:dyDescent="0.25"/>
    <row r="5697" ht="15" customHeight="1" x14ac:dyDescent="0.25"/>
    <row r="5698" ht="15" customHeight="1" x14ac:dyDescent="0.25"/>
    <row r="5716" ht="15" customHeight="1" x14ac:dyDescent="0.25"/>
    <row r="5734" ht="15" customHeight="1" x14ac:dyDescent="0.25"/>
    <row r="5780" ht="15" customHeight="1" x14ac:dyDescent="0.25"/>
    <row r="5801" ht="15" customHeight="1" x14ac:dyDescent="0.25"/>
    <row r="5805" ht="15" customHeight="1" x14ac:dyDescent="0.25"/>
    <row r="5806" ht="15" customHeight="1" x14ac:dyDescent="0.25"/>
    <row r="5850" ht="15" customHeight="1" x14ac:dyDescent="0.25"/>
    <row r="5883" ht="15" customHeight="1" x14ac:dyDescent="0.25"/>
    <row r="5938" ht="15" customHeight="1" x14ac:dyDescent="0.25"/>
    <row r="6096" ht="15" customHeight="1" x14ac:dyDescent="0.25"/>
    <row r="6107" ht="15" customHeight="1" x14ac:dyDescent="0.25"/>
    <row r="6116" ht="15" customHeight="1" x14ac:dyDescent="0.25"/>
    <row r="6123" ht="15" customHeight="1" x14ac:dyDescent="0.25"/>
    <row r="6125" ht="15" customHeight="1" x14ac:dyDescent="0.25"/>
    <row r="6201" ht="15" customHeight="1" x14ac:dyDescent="0.25"/>
    <row r="6202" ht="15" customHeight="1" x14ac:dyDescent="0.25"/>
    <row r="6278" ht="15" customHeight="1" x14ac:dyDescent="0.25"/>
    <row r="6282" ht="15" customHeight="1" x14ac:dyDescent="0.25"/>
    <row r="6283" ht="15" customHeight="1" x14ac:dyDescent="0.25"/>
    <row r="6285" ht="15" customHeight="1" x14ac:dyDescent="0.25"/>
    <row r="6287" ht="15" customHeight="1" x14ac:dyDescent="0.25"/>
    <row r="6359" ht="15" customHeight="1" x14ac:dyDescent="0.25"/>
    <row r="6479" ht="15" customHeight="1" x14ac:dyDescent="0.25"/>
    <row r="6480" ht="15" customHeight="1" x14ac:dyDescent="0.25"/>
    <row r="6498" ht="15" customHeight="1" x14ac:dyDescent="0.25"/>
    <row r="6516" ht="15" customHeight="1" x14ac:dyDescent="0.25"/>
    <row r="6569" ht="15" customHeight="1" x14ac:dyDescent="0.25"/>
    <row r="6572" ht="15" customHeight="1" x14ac:dyDescent="0.25"/>
    <row r="6573" ht="15" customHeight="1" x14ac:dyDescent="0.25"/>
    <row r="6574" ht="15" customHeight="1" x14ac:dyDescent="0.25"/>
    <row r="6586" ht="15" customHeight="1" x14ac:dyDescent="0.25"/>
    <row r="6657" ht="15" customHeight="1" x14ac:dyDescent="0.25"/>
    <row r="6690" ht="15" customHeight="1" x14ac:dyDescent="0.25"/>
    <row r="6726" ht="15" customHeight="1" x14ac:dyDescent="0.25"/>
    <row r="6837" ht="15" customHeight="1" x14ac:dyDescent="0.25"/>
    <row r="6839" ht="15" customHeight="1" x14ac:dyDescent="0.25"/>
    <row r="6860" ht="15" customHeight="1" x14ac:dyDescent="0.25"/>
    <row r="6871" ht="15" customHeight="1" x14ac:dyDescent="0.25"/>
    <row r="6880" ht="15" customHeight="1" x14ac:dyDescent="0.25"/>
    <row r="6887" ht="15" customHeight="1" x14ac:dyDescent="0.25"/>
    <row r="6889" ht="15" customHeight="1" x14ac:dyDescent="0.25"/>
    <row r="6928" ht="15" customHeight="1" x14ac:dyDescent="0.25"/>
    <row r="7033" ht="15" customHeight="1" x14ac:dyDescent="0.25"/>
    <row r="7034" ht="15" customHeight="1" x14ac:dyDescent="0.25"/>
    <row r="7037" ht="15" customHeight="1" x14ac:dyDescent="0.25"/>
    <row r="7038" ht="15" customHeight="1" x14ac:dyDescent="0.25"/>
    <row r="7040" ht="15" customHeight="1" x14ac:dyDescent="0.25"/>
    <row r="7042" ht="15" customHeight="1" x14ac:dyDescent="0.25"/>
    <row r="7044" ht="15" customHeight="1" x14ac:dyDescent="0.25"/>
    <row r="7110" ht="15" customHeight="1" x14ac:dyDescent="0.25"/>
    <row r="7191" ht="15" customHeight="1" x14ac:dyDescent="0.25"/>
    <row r="7305" ht="15" customHeight="1" x14ac:dyDescent="0.25"/>
    <row r="7308" ht="15" customHeight="1" x14ac:dyDescent="0.25"/>
    <row r="7309" ht="15" customHeight="1" x14ac:dyDescent="0.25"/>
    <row r="7310" ht="15" customHeight="1" x14ac:dyDescent="0.25"/>
    <row r="7420" ht="15" customHeight="1" x14ac:dyDescent="0.25"/>
    <row r="7454" ht="15" customHeight="1" x14ac:dyDescent="0.25"/>
    <row r="7551" ht="15" customHeight="1" x14ac:dyDescent="0.25"/>
    <row r="7560" ht="15" customHeight="1" x14ac:dyDescent="0.25"/>
    <row r="7562" ht="15" customHeight="1" x14ac:dyDescent="0.25"/>
    <row r="7570" ht="15" customHeight="1" x14ac:dyDescent="0.25"/>
    <row r="7646" ht="15" customHeight="1" x14ac:dyDescent="0.25"/>
    <row r="7751" ht="15" customHeight="1" x14ac:dyDescent="0.25"/>
    <row r="7756" ht="15" customHeight="1" x14ac:dyDescent="0.25"/>
    <row r="7807" ht="15" customHeight="1" x14ac:dyDescent="0.25"/>
    <row r="7877" ht="15" customHeight="1" x14ac:dyDescent="0.25"/>
    <row r="8159" ht="15" customHeight="1" x14ac:dyDescent="0.25"/>
    <row r="8203" ht="15" customHeight="1" x14ac:dyDescent="0.25"/>
    <row r="8222" ht="15" customHeight="1" x14ac:dyDescent="0.25"/>
    <row r="8271" ht="15" customHeight="1" x14ac:dyDescent="0.25"/>
    <row r="8304" ht="15" customHeight="1" x14ac:dyDescent="0.25"/>
    <row r="8325" ht="15" customHeight="1" x14ac:dyDescent="0.25"/>
    <row r="8396" ht="15" customHeight="1" x14ac:dyDescent="0.25"/>
    <row r="8424" ht="15" customHeight="1" x14ac:dyDescent="0.25"/>
    <row r="8497" ht="15" customHeight="1" x14ac:dyDescent="0.25"/>
    <row r="8535" ht="15" customHeight="1" x14ac:dyDescent="0.25"/>
    <row r="8543" ht="15" customHeight="1" x14ac:dyDescent="0.25"/>
    <row r="8724" ht="15" customHeight="1" x14ac:dyDescent="0.25"/>
    <row r="8789" ht="15" customHeight="1" x14ac:dyDescent="0.25"/>
    <row r="8818" ht="15" customHeight="1" x14ac:dyDescent="0.25"/>
    <row r="8839" ht="15" customHeight="1" x14ac:dyDescent="0.25"/>
    <row r="8854" ht="15" customHeight="1" x14ac:dyDescent="0.25"/>
    <row r="8859" ht="15" customHeight="1" x14ac:dyDescent="0.25"/>
    <row r="8928" ht="15" customHeight="1" x14ac:dyDescent="0.25"/>
    <row r="8991" ht="15" customHeight="1" x14ac:dyDescent="0.25"/>
    <row r="8992" ht="15" customHeight="1" x14ac:dyDescent="0.25"/>
    <row r="9024" ht="15" customHeight="1" x14ac:dyDescent="0.25"/>
    <row r="9050" ht="15" customHeight="1" x14ac:dyDescent="0.25"/>
    <row r="9062" ht="15" customHeight="1" x14ac:dyDescent="0.25"/>
    <row r="9070" ht="15" customHeight="1" x14ac:dyDescent="0.25"/>
    <row r="9162" ht="15" customHeight="1" x14ac:dyDescent="0.25"/>
    <row r="9171" ht="15" customHeight="1" x14ac:dyDescent="0.25"/>
    <row r="9189" ht="15" customHeight="1" x14ac:dyDescent="0.25"/>
    <row r="9219" ht="15" customHeight="1" x14ac:dyDescent="0.25"/>
    <row r="9330" ht="15" customHeight="1" x14ac:dyDescent="0.25"/>
    <row r="9388" ht="15" customHeight="1" x14ac:dyDescent="0.25"/>
    <row r="9453" ht="15" customHeight="1" x14ac:dyDescent="0.25"/>
    <row r="9488" ht="15" customHeight="1" x14ac:dyDescent="0.25"/>
    <row r="9518" ht="15" customHeight="1" x14ac:dyDescent="0.25"/>
    <row r="9787" ht="15" customHeight="1" x14ac:dyDescent="0.25"/>
    <row r="9805" ht="15" customHeight="1" x14ac:dyDescent="0.25"/>
    <row r="9808" ht="15" customHeight="1" x14ac:dyDescent="0.25"/>
    <row r="9826" ht="15" customHeight="1" x14ac:dyDescent="0.25"/>
    <row r="9843" ht="15" customHeight="1" x14ac:dyDescent="0.25"/>
    <row r="9863" ht="15" customHeight="1" x14ac:dyDescent="0.25"/>
    <row r="9872" ht="15" customHeight="1" x14ac:dyDescent="0.25"/>
    <row r="9892" ht="15" customHeight="1" x14ac:dyDescent="0.25"/>
    <row r="9904" ht="15" customHeight="1" x14ac:dyDescent="0.25"/>
    <row r="9917" ht="15" customHeight="1" x14ac:dyDescent="0.25"/>
    <row r="9990" ht="15" customHeight="1" x14ac:dyDescent="0.25"/>
    <row r="9995" ht="15" customHeight="1" x14ac:dyDescent="0.25"/>
    <row r="10073" ht="15" customHeight="1" x14ac:dyDescent="0.25"/>
    <row r="10143" ht="15" customHeight="1" x14ac:dyDescent="0.25"/>
  </sheetData>
  <conditionalFormatting sqref="B1:B1048576">
    <cfRule type="duplicateValues" dxfId="6" priority="1"/>
  </conditionalFormatting>
  <conditionalFormatting sqref="D1:D1048576">
    <cfRule type="duplicateValues" dxfId="5" priority="2"/>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12593A-6A6C-46CF-B8BD-DA34EF8642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reference_stuff</vt:lpstr>
      <vt:lpstr>import_speedrun</vt:lpstr>
      <vt:lpstr>cleanup_speedrun</vt:lpstr>
      <vt:lpstr>ids_link</vt:lpstr>
      <vt:lpstr>ids_splitter</vt:lpstr>
      <vt:lpstr>wishlist_data</vt:lpstr>
      <vt:lpstr>wishlist_converter</vt:lpstr>
      <vt:lpstr>ids_list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JxP</dc:creator>
  <cp:lastModifiedBy>JxP</cp:lastModifiedBy>
  <dcterms:created xsi:type="dcterms:W3CDTF">2015-06-05T18:17:20Z</dcterms:created>
  <dcterms:modified xsi:type="dcterms:W3CDTF">2026-05-18T22:35:19Z</dcterms:modified>
</cp:coreProperties>
</file>