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rit0-my.sharepoint.com/personal/jxh6709_rit_edu/Documents/RIT/Spring 2020/IGME 430/Final/430FinalProject/resources/static/assets/uploads/"/>
    </mc:Choice>
  </mc:AlternateContent>
  <xr:revisionPtr revIDLastSave="2" documentId="11_D82379A32E50002C9F159204165E82011494BC30" xr6:coauthVersionLast="45" xr6:coauthVersionMax="45" xr10:uidLastSave="{AE075411-7532-4A80-A673-3526FCDC6D5C}"/>
  <bookViews>
    <workbookView xWindow="1170" yWindow="825" windowWidth="21600" windowHeight="11385" xr2:uid="{00000000-000D-0000-FFFF-FFFF00000000}"/>
  </bookViews>
  <sheets>
    <sheet name="Spring 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1" l="1"/>
  <c r="C69" i="1" s="1"/>
  <c r="I68" i="1"/>
  <c r="C68" i="1" s="1"/>
  <c r="I67" i="1"/>
  <c r="C67" i="1" s="1"/>
  <c r="I66" i="1"/>
  <c r="C66" i="1" s="1"/>
  <c r="I65" i="1"/>
  <c r="C65" i="1" s="1"/>
  <c r="I64" i="1"/>
  <c r="C64" i="1" s="1"/>
  <c r="I63" i="1"/>
  <c r="C63" i="1" s="1"/>
  <c r="I62" i="1"/>
  <c r="C62" i="1"/>
  <c r="J62" i="1" s="1"/>
  <c r="I61" i="1"/>
  <c r="C61" i="1" s="1"/>
  <c r="J61" i="1" s="1"/>
  <c r="I60" i="1"/>
  <c r="C60" i="1" s="1"/>
  <c r="I59" i="1"/>
  <c r="C59" i="1"/>
  <c r="J59" i="1" s="1"/>
  <c r="I58" i="1"/>
  <c r="C58" i="1" s="1"/>
  <c r="J58" i="1" s="1"/>
  <c r="I57" i="1"/>
  <c r="C57" i="1" s="1"/>
  <c r="I56" i="1"/>
  <c r="C56" i="1"/>
  <c r="J56" i="1" s="1"/>
  <c r="I55" i="1"/>
  <c r="C55" i="1" s="1"/>
  <c r="J55" i="1" s="1"/>
  <c r="I54" i="1"/>
  <c r="C54" i="1" s="1"/>
  <c r="J54" i="1" s="1"/>
  <c r="I53" i="1"/>
  <c r="C53" i="1" s="1"/>
  <c r="J53" i="1" s="1"/>
  <c r="I52" i="1"/>
  <c r="C52" i="1"/>
  <c r="J52" i="1" s="1"/>
  <c r="I51" i="1"/>
  <c r="C51" i="1"/>
  <c r="J51" i="1" s="1"/>
  <c r="I50" i="1"/>
  <c r="C50" i="1"/>
  <c r="J50" i="1" s="1"/>
  <c r="I49" i="1"/>
  <c r="C49" i="1"/>
  <c r="I48" i="1"/>
  <c r="C48" i="1"/>
  <c r="J48" i="1" s="1"/>
  <c r="I47" i="1"/>
  <c r="C47" i="1" s="1"/>
  <c r="I46" i="1"/>
  <c r="C46" i="1"/>
  <c r="I45" i="1"/>
  <c r="C45" i="1" s="1"/>
  <c r="I44" i="1"/>
  <c r="C44" i="1"/>
  <c r="J44" i="1" s="1"/>
  <c r="I43" i="1"/>
  <c r="C43" i="1"/>
  <c r="I42" i="1"/>
  <c r="C42" i="1"/>
  <c r="I41" i="1"/>
  <c r="C41" i="1"/>
  <c r="J41" i="1" s="1"/>
  <c r="I40" i="1"/>
  <c r="C40" i="1"/>
  <c r="J40" i="1" s="1"/>
  <c r="I39" i="1"/>
  <c r="C39" i="1"/>
  <c r="I38" i="1"/>
  <c r="C38" i="1" s="1"/>
  <c r="I37" i="1"/>
  <c r="C37" i="1"/>
  <c r="I36" i="1"/>
  <c r="C36" i="1" s="1"/>
  <c r="J36" i="1" s="1"/>
  <c r="I35" i="1"/>
  <c r="C35" i="1" s="1"/>
  <c r="J35" i="1" s="1"/>
  <c r="I34" i="1"/>
  <c r="C34" i="1" s="1"/>
  <c r="J34" i="1" s="1"/>
  <c r="I33" i="1"/>
  <c r="C33" i="1" s="1"/>
  <c r="I32" i="1"/>
  <c r="C32" i="1" s="1"/>
  <c r="J32" i="1" s="1"/>
  <c r="I31" i="1"/>
  <c r="C31" i="1" s="1"/>
  <c r="J31" i="1" s="1"/>
  <c r="I30" i="1"/>
  <c r="C30" i="1" s="1"/>
  <c r="J30" i="1" s="1"/>
  <c r="I29" i="1"/>
  <c r="C29" i="1"/>
  <c r="J29" i="1" s="1"/>
  <c r="I28" i="1"/>
  <c r="C28" i="1" s="1"/>
  <c r="I27" i="1"/>
  <c r="C27" i="1" s="1"/>
  <c r="J27" i="1" s="1"/>
  <c r="I26" i="1"/>
  <c r="C26" i="1"/>
  <c r="J26" i="1" s="1"/>
  <c r="I25" i="1"/>
  <c r="C25" i="1"/>
  <c r="J25" i="1" s="1"/>
  <c r="I24" i="1"/>
  <c r="C24" i="1" s="1"/>
  <c r="J24" i="1" s="1"/>
  <c r="I23" i="1"/>
  <c r="C23" i="1" s="1"/>
  <c r="J23" i="1" s="1"/>
  <c r="I22" i="1"/>
  <c r="C22" i="1"/>
  <c r="I21" i="1"/>
  <c r="C21" i="1" s="1"/>
  <c r="J21" i="1" s="1"/>
  <c r="I20" i="1"/>
  <c r="C20" i="1"/>
  <c r="I19" i="1"/>
  <c r="C19" i="1" s="1"/>
  <c r="I18" i="1"/>
  <c r="C18" i="1"/>
  <c r="I17" i="1"/>
  <c r="C17" i="1" s="1"/>
  <c r="I16" i="1"/>
  <c r="C16" i="1"/>
  <c r="I15" i="1"/>
  <c r="C15" i="1"/>
  <c r="J15" i="1" s="1"/>
  <c r="I14" i="1"/>
  <c r="C14" i="1" s="1"/>
  <c r="J14" i="1" s="1"/>
  <c r="J13" i="1"/>
  <c r="I13" i="1"/>
  <c r="I12" i="1"/>
  <c r="C12" i="1"/>
  <c r="J12" i="1" s="1"/>
  <c r="I11" i="1"/>
  <c r="C11" i="1" s="1"/>
  <c r="J11" i="1" s="1"/>
  <c r="I10" i="1"/>
  <c r="C10" i="1" s="1"/>
  <c r="J10" i="1" s="1"/>
  <c r="I9" i="1"/>
  <c r="C9" i="1"/>
  <c r="J9" i="1" s="1"/>
  <c r="J8" i="1"/>
  <c r="I8" i="1"/>
  <c r="C8" i="1"/>
  <c r="I7" i="1"/>
  <c r="C7" i="1" s="1"/>
  <c r="I6" i="1"/>
  <c r="C6" i="1"/>
  <c r="I5" i="1"/>
  <c r="C5" i="1"/>
  <c r="I4" i="1"/>
  <c r="C4" i="1"/>
  <c r="I3" i="1"/>
  <c r="C3" i="1" s="1"/>
  <c r="J3" i="1" s="1"/>
  <c r="I2" i="1"/>
  <c r="C2" i="1"/>
  <c r="J2" i="1" s="1"/>
</calcChain>
</file>

<file path=xl/sharedStrings.xml><?xml version="1.0" encoding="utf-8"?>
<sst xmlns="http://schemas.openxmlformats.org/spreadsheetml/2006/main" count="419" uniqueCount="370">
  <si>
    <t>LAST</t>
  </si>
  <si>
    <t>FIRST</t>
  </si>
  <si>
    <t>Years_Worked</t>
  </si>
  <si>
    <t>Street</t>
  </si>
  <si>
    <t>city</t>
  </si>
  <si>
    <t>Phone</t>
  </si>
  <si>
    <t>Email</t>
  </si>
  <si>
    <t>Start_Date</t>
  </si>
  <si>
    <t>Current_Date</t>
  </si>
  <si>
    <t>Rate_of_Pay</t>
  </si>
  <si>
    <t>Pay Scale</t>
  </si>
  <si>
    <t>Baddeley</t>
  </si>
  <si>
    <t>Austin</t>
  </si>
  <si>
    <t>22 Island Grove</t>
  </si>
  <si>
    <t>West Henrietta, NY 14623</t>
  </si>
  <si>
    <t>585-234-1241</t>
  </si>
  <si>
    <t>abb6731@rit.edu</t>
  </si>
  <si>
    <t>Betlem</t>
  </si>
  <si>
    <t>Carla</t>
  </si>
  <si>
    <t xml:space="preserve"> 112 Firestone Drive</t>
  </si>
  <si>
    <t>Rochester, NY 14624</t>
  </si>
  <si>
    <t>585-503-6304</t>
  </si>
  <si>
    <t>cebcri@rit.edu</t>
  </si>
  <si>
    <t>Bodenstedt</t>
  </si>
  <si>
    <t>James</t>
  </si>
  <si>
    <t>RIT Department of Athletics</t>
  </si>
  <si>
    <t>Rochester, NY 14623</t>
  </si>
  <si>
    <t>585-475-0000</t>
  </si>
  <si>
    <t>jcbatl@rit.edu</t>
  </si>
  <si>
    <t>Bogacki</t>
  </si>
  <si>
    <t>Victoria</t>
  </si>
  <si>
    <t>16 Erie Crescent</t>
  </si>
  <si>
    <t>Fairport, NY 14450</t>
  </si>
  <si>
    <t>585-754-3858</t>
  </si>
  <si>
    <t>vmbwell@rit.edu</t>
  </si>
  <si>
    <t>Bongoura</t>
  </si>
  <si>
    <t>Kerfala</t>
  </si>
  <si>
    <t>161 Cypress Street apt #1</t>
  </si>
  <si>
    <t>Rochester, NY 14620</t>
  </si>
  <si>
    <t>111-111-1111</t>
  </si>
  <si>
    <t>kfbgla@rit.edu</t>
  </si>
  <si>
    <t>Bouchard</t>
  </si>
  <si>
    <t>Teresa</t>
  </si>
  <si>
    <t>1188 Salt Road</t>
  </si>
  <si>
    <t>Webster, NY 14580</t>
  </si>
  <si>
    <t>585-872-6286</t>
  </si>
  <si>
    <t>tabchp@rit.edu</t>
  </si>
  <si>
    <t>Boyle</t>
  </si>
  <si>
    <t xml:space="preserve">Shawn </t>
  </si>
  <si>
    <t>729 Johnson Road</t>
  </si>
  <si>
    <t>Churchville, NY 14428</t>
  </si>
  <si>
    <t>585-752-0922</t>
  </si>
  <si>
    <t>spbfsr@rit.edu</t>
  </si>
  <si>
    <t>Broderick</t>
  </si>
  <si>
    <t>Michael</t>
  </si>
  <si>
    <t>5203 Parrish Street</t>
  </si>
  <si>
    <t>Canandaigua, NY 14424</t>
  </si>
  <si>
    <t>585-732-5313</t>
  </si>
  <si>
    <t>mjbatl@rit.edu</t>
  </si>
  <si>
    <t>Butler</t>
  </si>
  <si>
    <t>Jeffrey</t>
  </si>
  <si>
    <t>700 East Avenue, Apt  8B</t>
  </si>
  <si>
    <t>Rochester, NY 14607</t>
  </si>
  <si>
    <t>315-868-1475</t>
  </si>
  <si>
    <t>jwbiaca@rit.edu</t>
  </si>
  <si>
    <t>Canning</t>
  </si>
  <si>
    <t>Edwin</t>
  </si>
  <si>
    <t>3518 River Road</t>
  </si>
  <si>
    <t>Piffard, New York 14533</t>
  </si>
  <si>
    <t>585-243-1162</t>
  </si>
  <si>
    <t xml:space="preserve">eacwell@rit.edu  </t>
  </si>
  <si>
    <t>Carcich</t>
  </si>
  <si>
    <t>Alexandra</t>
  </si>
  <si>
    <t>435 Brandon Road</t>
  </si>
  <si>
    <t>Rochester, NY 14622</t>
  </si>
  <si>
    <t>585-729-8977</t>
  </si>
  <si>
    <t>afbciar@rit.edu</t>
  </si>
  <si>
    <t>Carlson</t>
  </si>
  <si>
    <t>Stefane</t>
  </si>
  <si>
    <t>9 Hallock Road</t>
  </si>
  <si>
    <t>607-316-3086</t>
  </si>
  <si>
    <t>sacdis@rit.edu</t>
  </si>
  <si>
    <t>Castelli</t>
  </si>
  <si>
    <t>Stephan</t>
  </si>
  <si>
    <t>38 Crystal Spring Lane</t>
  </si>
  <si>
    <t>585-880-8877</t>
  </si>
  <si>
    <t xml:space="preserve">sjcwell@rit.edu </t>
  </si>
  <si>
    <t>Cocilova</t>
  </si>
  <si>
    <t>Pamela</t>
  </si>
  <si>
    <t>37 Denishire Drive</t>
  </si>
  <si>
    <t>Rochester, NY 14609</t>
  </si>
  <si>
    <t>585-261-2768</t>
  </si>
  <si>
    <t>pacciar@rit.edu</t>
  </si>
  <si>
    <t>Cohn</t>
  </si>
  <si>
    <t>David</t>
  </si>
  <si>
    <t>33 Park Meadow</t>
  </si>
  <si>
    <t>Pittsford, NY 14534</t>
  </si>
  <si>
    <t>585-475-4928</t>
  </si>
  <si>
    <t>dscter@rit.edu</t>
  </si>
  <si>
    <t>Connor</t>
  </si>
  <si>
    <t>94 Barton Street</t>
  </si>
  <si>
    <t xml:space="preserve">    Rochester, NY 14611</t>
  </si>
  <si>
    <t>315-635-7271</t>
  </si>
  <si>
    <t>vacwell@rit.edu</t>
  </si>
  <si>
    <t>Cottone</t>
  </si>
  <si>
    <t>Heather</t>
  </si>
  <si>
    <t>2193 Carter Road</t>
  </si>
  <si>
    <t>585-489-8608</t>
  </si>
  <si>
    <t>hcottone70@gmail.com</t>
  </si>
  <si>
    <t>Dangler</t>
  </si>
  <si>
    <t>Justin</t>
  </si>
  <si>
    <t xml:space="preserve">1097 Farm Road </t>
  </si>
  <si>
    <t>585-784-8087</t>
  </si>
  <si>
    <t>jmdwell@rit.edu</t>
  </si>
  <si>
    <t>Devries</t>
  </si>
  <si>
    <t>Clifford</t>
  </si>
  <si>
    <t>1159 Garson Avenue</t>
  </si>
  <si>
    <t>585-475-5004</t>
  </si>
  <si>
    <t>cwdatl@rit.edu</t>
  </si>
  <si>
    <t>Fanuele</t>
  </si>
  <si>
    <t>Jennifer</t>
  </si>
  <si>
    <t>159 Wishing View Drive</t>
  </si>
  <si>
    <t>201-657-3277</t>
  </si>
  <si>
    <t xml:space="preserve">jfxwell@rit.edu </t>
  </si>
  <si>
    <t>Gavin</t>
  </si>
  <si>
    <t>Molly</t>
  </si>
  <si>
    <t>50 Audubon Street</t>
  </si>
  <si>
    <t>Rochester, NY 14610</t>
  </si>
  <si>
    <t>585-732-4879</t>
  </si>
  <si>
    <t>mehciar@rit.edu</t>
  </si>
  <si>
    <t>Goebel</t>
  </si>
  <si>
    <t xml:space="preserve">Linda </t>
  </si>
  <si>
    <t>226 Jeffords Road</t>
  </si>
  <si>
    <t>Rush, NY 14543</t>
  </si>
  <si>
    <t>585-733-1935</t>
  </si>
  <si>
    <t>lxgchp@rit.edu</t>
  </si>
  <si>
    <t>Griffith</t>
  </si>
  <si>
    <t>Christine</t>
  </si>
  <si>
    <t>700 East Avenue, Apt 4A</t>
  </si>
  <si>
    <t>916-922-3587</t>
  </si>
  <si>
    <t>clgwell@rit.edu</t>
  </si>
  <si>
    <t>Haacke</t>
  </si>
  <si>
    <t xml:space="preserve">Christian </t>
  </si>
  <si>
    <t>4191 Downs Road</t>
  </si>
  <si>
    <t>Walworth, NY 14568</t>
  </si>
  <si>
    <t>315-986-1904</t>
  </si>
  <si>
    <t>cdhwell@rit.edu</t>
  </si>
  <si>
    <t>Haak</t>
  </si>
  <si>
    <t>Brian</t>
  </si>
  <si>
    <t>5 Portsmouth Terrace</t>
  </si>
  <si>
    <t>585-339-8590</t>
  </si>
  <si>
    <t>behdis@rit.edu</t>
  </si>
  <si>
    <t>Haines</t>
  </si>
  <si>
    <t>Meghan</t>
  </si>
  <si>
    <t>495 Plank Road</t>
  </si>
  <si>
    <t>585-770-0832</t>
  </si>
  <si>
    <t>mahwell@rit.edu</t>
  </si>
  <si>
    <t>Hammel</t>
  </si>
  <si>
    <t>Jason</t>
  </si>
  <si>
    <t>716 Merchants Road</t>
  </si>
  <si>
    <t>585-739-7238</t>
  </si>
  <si>
    <t>jxhciar@rit.edu</t>
  </si>
  <si>
    <t>Hickey</t>
  </si>
  <si>
    <t xml:space="preserve">Maureen </t>
  </si>
  <si>
    <t>400 Dorchester Road</t>
  </si>
  <si>
    <t>585-944-9641</t>
  </si>
  <si>
    <t>mchciar@rit.edu</t>
  </si>
  <si>
    <t>Higgins</t>
  </si>
  <si>
    <t>Hugh</t>
  </si>
  <si>
    <t>55 Hotchkiss Circle</t>
  </si>
  <si>
    <t>Penfield, NY 14526</t>
  </si>
  <si>
    <t>585-280-0385</t>
  </si>
  <si>
    <t xml:space="preserve">hxhwell@rit.edu </t>
  </si>
  <si>
    <t>Hoffman</t>
  </si>
  <si>
    <t xml:space="preserve">Karen </t>
  </si>
  <si>
    <t>761 Klem Road</t>
  </si>
  <si>
    <t>585-256-1901</t>
  </si>
  <si>
    <t>kxhchp@rit.edu</t>
  </si>
  <si>
    <t>Hunt</t>
  </si>
  <si>
    <t>10 Pennsylvania Avenue</t>
  </si>
  <si>
    <t>Avon, NY 14414</t>
  </si>
  <si>
    <t>585-346-9050</t>
  </si>
  <si>
    <t>dmhwell@rit.edu</t>
  </si>
  <si>
    <t>Hurny</t>
  </si>
  <si>
    <t xml:space="preserve">Shari </t>
  </si>
  <si>
    <t>43 Hilltop Drive</t>
  </si>
  <si>
    <t>585-451-4709</t>
  </si>
  <si>
    <t>slhciar@rit.edu</t>
  </si>
  <si>
    <t>Janneck</t>
  </si>
  <si>
    <t>Casey</t>
  </si>
  <si>
    <t>18 Pennels Drive</t>
  </si>
  <si>
    <t>Rochester, NY 14626</t>
  </si>
  <si>
    <t>585-509-2366</t>
  </si>
  <si>
    <t>cejwell@rit.edu</t>
  </si>
  <si>
    <t>Jennings</t>
  </si>
  <si>
    <t>Susan</t>
  </si>
  <si>
    <t>119 Belcoda Drive</t>
  </si>
  <si>
    <t>Rochester, NY 14617</t>
  </si>
  <si>
    <t>702-302-8345</t>
  </si>
  <si>
    <t>skjwell@rit.edu</t>
  </si>
  <si>
    <t>Kaur Khalsa</t>
  </si>
  <si>
    <t>Baldev</t>
  </si>
  <si>
    <t>53 Waterford Circle</t>
  </si>
  <si>
    <t>Rochester, NY 14618</t>
  </si>
  <si>
    <t>585-309-2134</t>
  </si>
  <si>
    <t>bkknss@rit.edu</t>
  </si>
  <si>
    <t>Lewis</t>
  </si>
  <si>
    <t>Randy</t>
  </si>
  <si>
    <t>1823 Lake Road</t>
  </si>
  <si>
    <t>585-478-6780</t>
  </si>
  <si>
    <t>rslwell@rit.edu</t>
  </si>
  <si>
    <t>Wardell</t>
  </si>
  <si>
    <t>237 Red Hickory Drive</t>
  </si>
  <si>
    <t>Rochester, New York 14626</t>
  </si>
  <si>
    <t>585-281-7340</t>
  </si>
  <si>
    <t>wxlgos@rit.edu</t>
  </si>
  <si>
    <t>Lodes</t>
  </si>
  <si>
    <t>585-475-2620</t>
  </si>
  <si>
    <t>jelatl@rit.edu</t>
  </si>
  <si>
    <t>Lukomski</t>
  </si>
  <si>
    <t>232 Nunda Boulevard</t>
  </si>
  <si>
    <t>585-315-6365</t>
  </si>
  <si>
    <t>jalgsp@rit.edu</t>
  </si>
  <si>
    <t>Maffia</t>
  </si>
  <si>
    <t>Daniel</t>
  </si>
  <si>
    <t>11 Edgewood Drive</t>
  </si>
  <si>
    <t>Batavia, NY 14020</t>
  </si>
  <si>
    <t>718-839-0163</t>
  </si>
  <si>
    <t>dvmdis@rit.edu</t>
  </si>
  <si>
    <t>McVean</t>
  </si>
  <si>
    <t>Robert</t>
  </si>
  <si>
    <t>rhmatl@rit.edu</t>
  </si>
  <si>
    <t>Moreland</t>
  </si>
  <si>
    <t>Charles</t>
  </si>
  <si>
    <t>1344 University Ave</t>
  </si>
  <si>
    <t>585-204-7537</t>
  </si>
  <si>
    <t>cdmciar@rit.edu</t>
  </si>
  <si>
    <t>Nguyen</t>
  </si>
  <si>
    <t>Julia</t>
  </si>
  <si>
    <t>167 Perinton Street</t>
  </si>
  <si>
    <t>Rochester, NY 14615</t>
  </si>
  <si>
    <t>585-766-5282</t>
  </si>
  <si>
    <t xml:space="preserve">jtnwell@rit.edu </t>
  </si>
  <si>
    <t>Palmer</t>
  </si>
  <si>
    <t>Anthony</t>
  </si>
  <si>
    <t>135 Governor Terrace</t>
  </si>
  <si>
    <t>585-615-1553</t>
  </si>
  <si>
    <t>aepwell@rit.edu</t>
  </si>
  <si>
    <t>Rebecca</t>
  </si>
  <si>
    <t>43 Vic Park A #5</t>
  </si>
  <si>
    <t>585-576-5820</t>
  </si>
  <si>
    <t xml:space="preserve">rxpwell@rit.edu </t>
  </si>
  <si>
    <t>Peden</t>
  </si>
  <si>
    <t>Jeff</t>
  </si>
  <si>
    <t>66 Spartan Avenue</t>
  </si>
  <si>
    <t>585-748-2433</t>
  </si>
  <si>
    <t>jdpphy@rit.edu</t>
  </si>
  <si>
    <t>Prince</t>
  </si>
  <si>
    <t>Bruce</t>
  </si>
  <si>
    <t>39 Laurelhurst Road</t>
  </si>
  <si>
    <t>585-957-6984</t>
  </si>
  <si>
    <t>bxpwell@rit.edu</t>
  </si>
  <si>
    <t>Read</t>
  </si>
  <si>
    <t>Kelly</t>
  </si>
  <si>
    <t>RIT Student Health Center</t>
  </si>
  <si>
    <t>585-475-</t>
  </si>
  <si>
    <t xml:space="preserve">karshc@rit.edu  </t>
  </si>
  <si>
    <t>Richter</t>
  </si>
  <si>
    <t>Rose</t>
  </si>
  <si>
    <t>471 Linden Street</t>
  </si>
  <si>
    <t>Rochester, NY14620</t>
  </si>
  <si>
    <t>856-649-9630</t>
  </si>
  <si>
    <t xml:space="preserve">rrrwell@rit.edu </t>
  </si>
  <si>
    <t>Rodriques</t>
  </si>
  <si>
    <t>37 Hubbell Park</t>
  </si>
  <si>
    <t>Rochester, NY 14608</t>
  </si>
  <si>
    <t>570-854-5580</t>
  </si>
  <si>
    <t>jlrnss@rit.edu</t>
  </si>
  <si>
    <t>Scanlon</t>
  </si>
  <si>
    <t>Patrick</t>
  </si>
  <si>
    <t>1633 Rush Henrietta TLR</t>
  </si>
  <si>
    <t>585-269-8322</t>
  </si>
  <si>
    <t xml:space="preserve">pmsgsl@rit.edu </t>
  </si>
  <si>
    <t>Shelton</t>
  </si>
  <si>
    <t>Michelle</t>
  </si>
  <si>
    <t>12 Cedar Streeet</t>
  </si>
  <si>
    <t>Scottsville, NY 14546</t>
  </si>
  <si>
    <t>585-802-1821</t>
  </si>
  <si>
    <t>mxswell@rit.edu</t>
  </si>
  <si>
    <t>Sherman</t>
  </si>
  <si>
    <t>Edward</t>
  </si>
  <si>
    <t>377 Hollywood Avenue</t>
  </si>
  <si>
    <t>585-259-1556</t>
  </si>
  <si>
    <t>ebsatl@rit.edu</t>
  </si>
  <si>
    <t>Shin</t>
  </si>
  <si>
    <t>Sungmin</t>
  </si>
  <si>
    <t>6 High School Drive</t>
  </si>
  <si>
    <t>248-798-6339</t>
  </si>
  <si>
    <t>sxsgla@rit.edu</t>
  </si>
  <si>
    <t>Sleeman</t>
  </si>
  <si>
    <t>Lex</t>
  </si>
  <si>
    <t>12 Butternut Circle</t>
  </si>
  <si>
    <t>585-662-3459</t>
  </si>
  <si>
    <t>atsped@rit.edu</t>
  </si>
  <si>
    <t>Stabnau</t>
  </si>
  <si>
    <t>Karl</t>
  </si>
  <si>
    <t>124 Caleb’s Trail</t>
  </si>
  <si>
    <t>Brockport, NY 14420</t>
  </si>
  <si>
    <t xml:space="preserve">kjsgsl@rit.edu </t>
  </si>
  <si>
    <t>Steffey</t>
  </si>
  <si>
    <t>Laura</t>
  </si>
  <si>
    <t>1440 Chili Avenue</t>
  </si>
  <si>
    <t>585-256-2466</t>
  </si>
  <si>
    <t>lxschp@rit.edu</t>
  </si>
  <si>
    <t>Sweeney</t>
  </si>
  <si>
    <t>Deborah</t>
  </si>
  <si>
    <t>4318 Buckelew Road</t>
  </si>
  <si>
    <t>Bloomfield, NY 14469</t>
  </si>
  <si>
    <t>585-229-2384</t>
  </si>
  <si>
    <t>dxschp@rit.edu</t>
  </si>
  <si>
    <t>Szabo</t>
  </si>
  <si>
    <t>Shawna</t>
  </si>
  <si>
    <t>867 Arnett Blvd</t>
  </si>
  <si>
    <t>Rochester, NY 14619</t>
  </si>
  <si>
    <t>716-465-5802</t>
  </si>
  <si>
    <t>slsiss@rit.edu</t>
  </si>
  <si>
    <t>Terwilliger</t>
  </si>
  <si>
    <t>Chris</t>
  </si>
  <si>
    <t>2146  Edgemere Drive</t>
  </si>
  <si>
    <t>Rochester, NY 14612</t>
  </si>
  <si>
    <t>525-478-1644</t>
  </si>
  <si>
    <t>cwtcri@rit.edu</t>
  </si>
  <si>
    <t>Trezza</t>
  </si>
  <si>
    <t>32 Parker St Apt 1</t>
  </si>
  <si>
    <t>585-729-7649</t>
  </si>
  <si>
    <t>jmtped@rit.edu</t>
  </si>
  <si>
    <t>Weiss</t>
  </si>
  <si>
    <t>Joseph</t>
  </si>
  <si>
    <t>19 Gateway Circle</t>
  </si>
  <si>
    <t>585-314-7959</t>
  </si>
  <si>
    <t>jrwped@rit.edu</t>
  </si>
  <si>
    <t>Wellin</t>
  </si>
  <si>
    <t>Denise</t>
  </si>
  <si>
    <t>414 Kendall Road</t>
  </si>
  <si>
    <t>585-475-6700</t>
  </si>
  <si>
    <t>denise.wellin@rit.edu</t>
  </si>
  <si>
    <t>Wilcox</t>
  </si>
  <si>
    <t>221 Hollybrook Road</t>
  </si>
  <si>
    <t>585-410-2086</t>
  </si>
  <si>
    <t>mrwciar@rit.edu</t>
  </si>
  <si>
    <t>Wilson</t>
  </si>
  <si>
    <t>Melissa</t>
  </si>
  <si>
    <t>1443 Davis Road</t>
  </si>
  <si>
    <t>Chruchville, NY 14428</t>
  </si>
  <si>
    <t>585-475-5601</t>
  </si>
  <si>
    <t>mawatl@rit.edu</t>
  </si>
  <si>
    <t>Winebrake</t>
  </si>
  <si>
    <t>2 Babcock Farms Lane</t>
  </si>
  <si>
    <t>585-208-6007</t>
  </si>
  <si>
    <t>scwasc@rit.edu</t>
  </si>
  <si>
    <t>Young</t>
  </si>
  <si>
    <t xml:space="preserve">Rachel </t>
  </si>
  <si>
    <t>95 Varian Way</t>
  </si>
  <si>
    <t>585-455-1091</t>
  </si>
  <si>
    <t>rxy3535@rit.edu</t>
  </si>
  <si>
    <t>Zandy</t>
  </si>
  <si>
    <t>William</t>
  </si>
  <si>
    <t>580 Hillside Avenue</t>
  </si>
  <si>
    <t>585-461-0788</t>
  </si>
  <si>
    <t>wjzciar@rit.edu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</si>
</sst>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7" formatCode="&quot;$&quot;#,##0.00_);\(&quot;$&quot;#,##0.00\)"/>
    <numFmt numFmtId="164" formatCode="mm/dd/yy"/>
  </numFmts>
  <fonts count="14" x14ac:knownFonts="1">
    <font>
      <sz val="12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2"/>
      <name val="Calibri"/>
    </font>
    <font>
      <sz val="10"/>
      <color rgb="FF000000"/>
      <name val="Calibri"/>
    </font>
    <font>
      <u/>
      <sz val="10"/>
      <color theme="10"/>
      <name val="Calibri"/>
    </font>
    <font>
      <sz val="10"/>
      <color theme="1"/>
      <name val="Arial"/>
    </font>
    <font>
      <u/>
      <sz val="10"/>
      <color theme="10"/>
      <name val="Calibri"/>
    </font>
    <font>
      <sz val="10"/>
      <color theme="1"/>
      <name val="Calibri"/>
    </font>
    <font>
      <u/>
      <sz val="10"/>
      <color theme="10"/>
      <name val="Calibri"/>
    </font>
    <font>
      <u/>
      <sz val="10"/>
      <color theme="10"/>
      <name val="Calibri"/>
    </font>
    <font>
      <u/>
      <sz val="10"/>
      <color theme="10"/>
      <name val="Calibri"/>
    </font>
    <font>
      <u/>
      <sz val="9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7" fontId="1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6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7" fontId="5" fillId="0" borderId="1" xfId="0" applyNumberFormat="1" applyFont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6" fontId="7" fillId="4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6" fontId="12" fillId="0" borderId="1" xfId="0" applyNumberFormat="1" applyFont="1" applyBorder="1" applyAlignment="1">
      <alignment horizontal="left"/>
    </xf>
    <xf numFmtId="1" fontId="5" fillId="5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cciar@rit.edu" TargetMode="External"/><Relationship Id="rId18" Type="http://schemas.openxmlformats.org/officeDocument/2006/relationships/hyperlink" Target="mailto:jfxwell@rit.edu" TargetMode="External"/><Relationship Id="rId26" Type="http://schemas.openxmlformats.org/officeDocument/2006/relationships/hyperlink" Target="mailto:mchciar@rit.edu" TargetMode="External"/><Relationship Id="rId39" Type="http://schemas.openxmlformats.org/officeDocument/2006/relationships/hyperlink" Target="mailto:rhmatl@rit.edu" TargetMode="External"/><Relationship Id="rId21" Type="http://schemas.openxmlformats.org/officeDocument/2006/relationships/hyperlink" Target="mailto:clgwell@rit.edu" TargetMode="External"/><Relationship Id="rId34" Type="http://schemas.openxmlformats.org/officeDocument/2006/relationships/hyperlink" Target="mailto:rslwell@rit.edu" TargetMode="External"/><Relationship Id="rId42" Type="http://schemas.openxmlformats.org/officeDocument/2006/relationships/hyperlink" Target="mailto:aepwell@rit.edu" TargetMode="External"/><Relationship Id="rId47" Type="http://schemas.openxmlformats.org/officeDocument/2006/relationships/hyperlink" Target="mailto:jlrnss@rit.edu" TargetMode="External"/><Relationship Id="rId50" Type="http://schemas.openxmlformats.org/officeDocument/2006/relationships/hyperlink" Target="mailto:sxsgla@rit.edu" TargetMode="External"/><Relationship Id="rId55" Type="http://schemas.openxmlformats.org/officeDocument/2006/relationships/hyperlink" Target="mailto:cwtcri@rit.edu" TargetMode="External"/><Relationship Id="rId63" Type="http://schemas.openxmlformats.org/officeDocument/2006/relationships/hyperlink" Target="mailto:wjzciar@rit.edu" TargetMode="External"/><Relationship Id="rId7" Type="http://schemas.openxmlformats.org/officeDocument/2006/relationships/hyperlink" Target="mailto:mjbatl@rit.edu" TargetMode="External"/><Relationship Id="rId2" Type="http://schemas.openxmlformats.org/officeDocument/2006/relationships/hyperlink" Target="mailto:cebcri@rit.edu" TargetMode="External"/><Relationship Id="rId16" Type="http://schemas.openxmlformats.org/officeDocument/2006/relationships/hyperlink" Target="mailto:hcottone70@gmail.com" TargetMode="External"/><Relationship Id="rId29" Type="http://schemas.openxmlformats.org/officeDocument/2006/relationships/hyperlink" Target="mailto:dmhwell@rit.edu" TargetMode="External"/><Relationship Id="rId11" Type="http://schemas.openxmlformats.org/officeDocument/2006/relationships/hyperlink" Target="mailto:sacdis@rit.edu" TargetMode="External"/><Relationship Id="rId24" Type="http://schemas.openxmlformats.org/officeDocument/2006/relationships/hyperlink" Target="mailto:mahwell@rit.edu" TargetMode="External"/><Relationship Id="rId32" Type="http://schemas.openxmlformats.org/officeDocument/2006/relationships/hyperlink" Target="mailto:skjwell@rit.edu" TargetMode="External"/><Relationship Id="rId37" Type="http://schemas.openxmlformats.org/officeDocument/2006/relationships/hyperlink" Target="mailto:jalgsp@rit.edu" TargetMode="External"/><Relationship Id="rId40" Type="http://schemas.openxmlformats.org/officeDocument/2006/relationships/hyperlink" Target="mailto:cdmciar@rit.edu" TargetMode="External"/><Relationship Id="rId45" Type="http://schemas.openxmlformats.org/officeDocument/2006/relationships/hyperlink" Target="mailto:karshc@rit.edu" TargetMode="External"/><Relationship Id="rId53" Type="http://schemas.openxmlformats.org/officeDocument/2006/relationships/hyperlink" Target="mailto:lxschp@rit.edu" TargetMode="External"/><Relationship Id="rId58" Type="http://schemas.openxmlformats.org/officeDocument/2006/relationships/hyperlink" Target="mailto:denise.wellin@rit.edu" TargetMode="External"/><Relationship Id="rId5" Type="http://schemas.openxmlformats.org/officeDocument/2006/relationships/hyperlink" Target="mailto:kfbgla@rit.edu" TargetMode="External"/><Relationship Id="rId61" Type="http://schemas.openxmlformats.org/officeDocument/2006/relationships/hyperlink" Target="mailto:scwasc@rit.edu" TargetMode="External"/><Relationship Id="rId19" Type="http://schemas.openxmlformats.org/officeDocument/2006/relationships/hyperlink" Target="mailto:mehciar@rit.edu" TargetMode="External"/><Relationship Id="rId14" Type="http://schemas.openxmlformats.org/officeDocument/2006/relationships/hyperlink" Target="mailto:dscter@rit.edu" TargetMode="External"/><Relationship Id="rId22" Type="http://schemas.openxmlformats.org/officeDocument/2006/relationships/hyperlink" Target="mailto:cdhwell@rit.edu" TargetMode="External"/><Relationship Id="rId27" Type="http://schemas.openxmlformats.org/officeDocument/2006/relationships/hyperlink" Target="mailto:hxhwell@rit.edu" TargetMode="External"/><Relationship Id="rId30" Type="http://schemas.openxmlformats.org/officeDocument/2006/relationships/hyperlink" Target="mailto:slhciar@rit.edu" TargetMode="External"/><Relationship Id="rId35" Type="http://schemas.openxmlformats.org/officeDocument/2006/relationships/hyperlink" Target="mailto:wxlgos@rit.edu" TargetMode="External"/><Relationship Id="rId43" Type="http://schemas.openxmlformats.org/officeDocument/2006/relationships/hyperlink" Target="mailto:rxpwell@rit.edu" TargetMode="External"/><Relationship Id="rId48" Type="http://schemas.openxmlformats.org/officeDocument/2006/relationships/hyperlink" Target="mailto:pmsgsl@rit.edu" TargetMode="External"/><Relationship Id="rId56" Type="http://schemas.openxmlformats.org/officeDocument/2006/relationships/hyperlink" Target="mailto:jmtped@rit.edu" TargetMode="External"/><Relationship Id="rId8" Type="http://schemas.openxmlformats.org/officeDocument/2006/relationships/hyperlink" Target="mailto:jwbiaca@rit.edu" TargetMode="External"/><Relationship Id="rId51" Type="http://schemas.openxmlformats.org/officeDocument/2006/relationships/hyperlink" Target="mailto:atsped@rit.edu" TargetMode="External"/><Relationship Id="rId3" Type="http://schemas.openxmlformats.org/officeDocument/2006/relationships/hyperlink" Target="mailto:jcbatl@rit.edu" TargetMode="External"/><Relationship Id="rId12" Type="http://schemas.openxmlformats.org/officeDocument/2006/relationships/hyperlink" Target="mailto:sjcwell@rit.edu" TargetMode="External"/><Relationship Id="rId17" Type="http://schemas.openxmlformats.org/officeDocument/2006/relationships/hyperlink" Target="mailto:cwdatl@rit.edu" TargetMode="External"/><Relationship Id="rId25" Type="http://schemas.openxmlformats.org/officeDocument/2006/relationships/hyperlink" Target="mailto:jxhciar@rit.edu" TargetMode="External"/><Relationship Id="rId33" Type="http://schemas.openxmlformats.org/officeDocument/2006/relationships/hyperlink" Target="mailto:bkknss@rit.edu" TargetMode="External"/><Relationship Id="rId38" Type="http://schemas.openxmlformats.org/officeDocument/2006/relationships/hyperlink" Target="mailto:dvmdis@rit.edu" TargetMode="External"/><Relationship Id="rId46" Type="http://schemas.openxmlformats.org/officeDocument/2006/relationships/hyperlink" Target="mailto:rrrwell@rit.edu" TargetMode="External"/><Relationship Id="rId59" Type="http://schemas.openxmlformats.org/officeDocument/2006/relationships/hyperlink" Target="mailto:mrwciar@rit.edu" TargetMode="External"/><Relationship Id="rId20" Type="http://schemas.openxmlformats.org/officeDocument/2006/relationships/hyperlink" Target="mailto:lxgchp@rit.edu" TargetMode="External"/><Relationship Id="rId41" Type="http://schemas.openxmlformats.org/officeDocument/2006/relationships/hyperlink" Target="mailto:jtnwell@rit.edu" TargetMode="External"/><Relationship Id="rId54" Type="http://schemas.openxmlformats.org/officeDocument/2006/relationships/hyperlink" Target="mailto:dxschp@rit.edu" TargetMode="External"/><Relationship Id="rId62" Type="http://schemas.openxmlformats.org/officeDocument/2006/relationships/hyperlink" Target="mailto:rxy3535@rit.edu" TargetMode="External"/><Relationship Id="rId1" Type="http://schemas.openxmlformats.org/officeDocument/2006/relationships/hyperlink" Target="mailto:vmbwell@rit.edu" TargetMode="External"/><Relationship Id="rId6" Type="http://schemas.openxmlformats.org/officeDocument/2006/relationships/hyperlink" Target="mailto:tabchp@rit.edu" TargetMode="External"/><Relationship Id="rId15" Type="http://schemas.openxmlformats.org/officeDocument/2006/relationships/hyperlink" Target="mailto:vacwell@rit.edu" TargetMode="External"/><Relationship Id="rId23" Type="http://schemas.openxmlformats.org/officeDocument/2006/relationships/hyperlink" Target="mailto:behdis@rit.edu" TargetMode="External"/><Relationship Id="rId28" Type="http://schemas.openxmlformats.org/officeDocument/2006/relationships/hyperlink" Target="mailto:kxhchp@rit.edu" TargetMode="External"/><Relationship Id="rId36" Type="http://schemas.openxmlformats.org/officeDocument/2006/relationships/hyperlink" Target="mailto:jelatl@rit.edu" TargetMode="External"/><Relationship Id="rId49" Type="http://schemas.openxmlformats.org/officeDocument/2006/relationships/hyperlink" Target="mailto:ebsatl@rit.edu" TargetMode="External"/><Relationship Id="rId57" Type="http://schemas.openxmlformats.org/officeDocument/2006/relationships/hyperlink" Target="mailto:jrwped@rit.edu" TargetMode="External"/><Relationship Id="rId10" Type="http://schemas.openxmlformats.org/officeDocument/2006/relationships/hyperlink" Target="mailto:afbciar@rit.edu" TargetMode="External"/><Relationship Id="rId31" Type="http://schemas.openxmlformats.org/officeDocument/2006/relationships/hyperlink" Target="mailto:cejwell@rit.edu" TargetMode="External"/><Relationship Id="rId44" Type="http://schemas.openxmlformats.org/officeDocument/2006/relationships/hyperlink" Target="mailto:bxpwell@rit.edu" TargetMode="External"/><Relationship Id="rId52" Type="http://schemas.openxmlformats.org/officeDocument/2006/relationships/hyperlink" Target="mailto:kjsgsl@rit.edu" TargetMode="External"/><Relationship Id="rId60" Type="http://schemas.openxmlformats.org/officeDocument/2006/relationships/hyperlink" Target="mailto:mawatl@rit.edu" TargetMode="External"/><Relationship Id="rId4" Type="http://schemas.openxmlformats.org/officeDocument/2006/relationships/hyperlink" Target="mailto:vacwell@rit.edu" TargetMode="External"/><Relationship Id="rId9" Type="http://schemas.openxmlformats.org/officeDocument/2006/relationships/hyperlink" Target="mailto:eacwell@ri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topLeftCell="A49" workbookViewId="0">
      <pane xSplit="2" topLeftCell="C1" activePane="topRight" state="frozen"/>
      <selection pane="topRight" activeCell="H5" sqref="H5"/>
    </sheetView>
  </sheetViews>
  <sheetFormatPr defaultColWidth="11.25" defaultRowHeight="15" customHeight="1" x14ac:dyDescent="0.25"/>
  <cols>
    <col min="1" max="1" width="9.75" customWidth="1"/>
    <col min="2" max="2" width="8.5" customWidth="1"/>
    <col min="3" max="3" width="12" customWidth="1"/>
    <col min="4" max="4" width="20.375" customWidth="1"/>
    <col min="5" max="5" width="16.75" customWidth="1"/>
    <col min="6" max="6" width="9.125" customWidth="1"/>
    <col min="7" max="7" width="15" customWidth="1"/>
    <col min="8" max="8" width="22.25" customWidth="1"/>
    <col min="9" max="9" width="13.875" customWidth="1"/>
    <col min="10" max="10" width="12.875" customWidth="1"/>
    <col min="11" max="12" width="9.125" customWidth="1"/>
  </cols>
  <sheetData>
    <row r="1" spans="1:12" ht="13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8" t="s">
        <v>10</v>
      </c>
      <c r="L1" s="29"/>
    </row>
    <row r="2" spans="1:12" ht="25.5" customHeight="1" x14ac:dyDescent="0.25">
      <c r="A2" s="7" t="s">
        <v>11</v>
      </c>
      <c r="B2" s="7" t="s">
        <v>12</v>
      </c>
      <c r="C2" s="8">
        <f t="shared" ref="C2:C12" ca="1" si="0">ROUNDDOWN((I2-H2)/365,0)</f>
        <v>27</v>
      </c>
      <c r="D2" s="9" t="s">
        <v>13</v>
      </c>
      <c r="E2" s="9" t="s">
        <v>14</v>
      </c>
      <c r="F2" s="7" t="s">
        <v>15</v>
      </c>
      <c r="G2" s="10" t="s">
        <v>16</v>
      </c>
      <c r="H2" s="11">
        <v>33937</v>
      </c>
      <c r="I2" s="12">
        <f t="shared" ref="I2:I69" ca="1" si="1">NOW()</f>
        <v>44049.713106249998</v>
      </c>
      <c r="J2" s="13">
        <f t="shared" ref="J2:J3" ca="1" si="2">VLOOKUP(C2,$K$2:$L$49,2,TRUE)</f>
        <v>1236</v>
      </c>
      <c r="K2" s="14">
        <v>0</v>
      </c>
      <c r="L2" s="15">
        <v>920</v>
      </c>
    </row>
    <row r="3" spans="1:12" ht="13.5" customHeight="1" x14ac:dyDescent="0.25">
      <c r="A3" s="7" t="s">
        <v>17</v>
      </c>
      <c r="B3" s="7" t="s">
        <v>18</v>
      </c>
      <c r="C3" s="8">
        <f t="shared" ca="1" si="0"/>
        <v>1</v>
      </c>
      <c r="D3" s="7" t="s">
        <v>19</v>
      </c>
      <c r="E3" s="7" t="s">
        <v>20</v>
      </c>
      <c r="F3" s="7" t="s">
        <v>21</v>
      </c>
      <c r="G3" s="10" t="s">
        <v>22</v>
      </c>
      <c r="H3" s="16">
        <v>43466</v>
      </c>
      <c r="I3" s="12">
        <f t="shared" ca="1" si="1"/>
        <v>44049.713106249998</v>
      </c>
      <c r="J3" s="13">
        <f t="shared" ca="1" si="2"/>
        <v>920</v>
      </c>
      <c r="K3" s="14">
        <v>1</v>
      </c>
      <c r="L3" s="15">
        <v>920</v>
      </c>
    </row>
    <row r="4" spans="1:12" ht="13.5" customHeight="1" x14ac:dyDescent="0.25">
      <c r="A4" s="7" t="s">
        <v>23</v>
      </c>
      <c r="B4" s="7" t="s">
        <v>24</v>
      </c>
      <c r="C4" s="8">
        <f t="shared" ca="1" si="0"/>
        <v>40</v>
      </c>
      <c r="D4" s="7" t="s">
        <v>25</v>
      </c>
      <c r="E4" s="7" t="s">
        <v>26</v>
      </c>
      <c r="F4" s="17" t="s">
        <v>27</v>
      </c>
      <c r="G4" s="18" t="s">
        <v>28</v>
      </c>
      <c r="H4" s="11">
        <v>29221</v>
      </c>
      <c r="I4" s="12">
        <f t="shared" ca="1" si="1"/>
        <v>44049.713106249998</v>
      </c>
      <c r="J4" s="13">
        <v>0</v>
      </c>
      <c r="K4" s="14">
        <v>2</v>
      </c>
      <c r="L4" s="15">
        <v>920</v>
      </c>
    </row>
    <row r="5" spans="1:12" ht="13.5" customHeight="1" x14ac:dyDescent="0.25">
      <c r="A5" s="7" t="s">
        <v>29</v>
      </c>
      <c r="B5" s="7" t="s">
        <v>30</v>
      </c>
      <c r="C5" s="8">
        <f t="shared" ca="1" si="0"/>
        <v>8</v>
      </c>
      <c r="D5" s="9" t="s">
        <v>31</v>
      </c>
      <c r="E5" s="7" t="s">
        <v>32</v>
      </c>
      <c r="F5" s="7" t="s">
        <v>33</v>
      </c>
      <c r="G5" s="10" t="s">
        <v>34</v>
      </c>
      <c r="H5" s="16">
        <v>40802</v>
      </c>
      <c r="I5" s="12">
        <f t="shared" ca="1" si="1"/>
        <v>44049.713106249998</v>
      </c>
      <c r="J5" s="13">
        <v>966</v>
      </c>
      <c r="K5" s="14">
        <v>3</v>
      </c>
      <c r="L5" s="15">
        <v>920</v>
      </c>
    </row>
    <row r="6" spans="1:12" ht="13.5" customHeight="1" x14ac:dyDescent="0.25">
      <c r="A6" s="19" t="s">
        <v>35</v>
      </c>
      <c r="B6" s="19" t="s">
        <v>36</v>
      </c>
      <c r="C6" s="8">
        <f t="shared" ca="1" si="0"/>
        <v>0</v>
      </c>
      <c r="D6" s="20" t="s">
        <v>37</v>
      </c>
      <c r="E6" s="20" t="s">
        <v>38</v>
      </c>
      <c r="F6" s="21" t="s">
        <v>39</v>
      </c>
      <c r="G6" s="10" t="s">
        <v>40</v>
      </c>
      <c r="H6" s="16">
        <v>43831</v>
      </c>
      <c r="I6" s="12">
        <f t="shared" ca="1" si="1"/>
        <v>44049.713106249998</v>
      </c>
      <c r="J6" s="13">
        <v>920</v>
      </c>
      <c r="K6" s="14">
        <v>4</v>
      </c>
      <c r="L6" s="15">
        <v>920</v>
      </c>
    </row>
    <row r="7" spans="1:12" ht="12.75" customHeight="1" x14ac:dyDescent="0.25">
      <c r="A7" s="7" t="s">
        <v>41</v>
      </c>
      <c r="B7" s="7" t="s">
        <v>42</v>
      </c>
      <c r="C7" s="8">
        <f t="shared" ca="1" si="0"/>
        <v>15</v>
      </c>
      <c r="D7" s="7" t="s">
        <v>43</v>
      </c>
      <c r="E7" s="7" t="s">
        <v>44</v>
      </c>
      <c r="F7" s="7" t="s">
        <v>45</v>
      </c>
      <c r="G7" s="10" t="s">
        <v>46</v>
      </c>
      <c r="H7" s="11">
        <v>38231</v>
      </c>
      <c r="I7" s="12">
        <f t="shared" ca="1" si="1"/>
        <v>44049.713106249998</v>
      </c>
      <c r="J7" s="13">
        <v>50</v>
      </c>
      <c r="K7" s="14">
        <v>5</v>
      </c>
      <c r="L7" s="15">
        <v>920</v>
      </c>
    </row>
    <row r="8" spans="1:12" ht="12.75" customHeight="1" x14ac:dyDescent="0.25">
      <c r="A8" s="7" t="s">
        <v>47</v>
      </c>
      <c r="B8" s="7" t="s">
        <v>48</v>
      </c>
      <c r="C8" s="8">
        <f t="shared" ca="1" si="0"/>
        <v>2</v>
      </c>
      <c r="D8" s="17" t="s">
        <v>49</v>
      </c>
      <c r="E8" s="17" t="s">
        <v>50</v>
      </c>
      <c r="F8" s="17" t="s">
        <v>51</v>
      </c>
      <c r="G8" s="22" t="s">
        <v>52</v>
      </c>
      <c r="H8" s="11">
        <v>43313</v>
      </c>
      <c r="I8" s="12">
        <f t="shared" ca="1" si="1"/>
        <v>44049.713106249998</v>
      </c>
      <c r="J8" s="13">
        <f t="shared" ref="J8:J15" ca="1" si="3">VLOOKUP(C8,$K$2:$L$49,2,TRUE)</f>
        <v>920</v>
      </c>
      <c r="K8" s="14">
        <v>6</v>
      </c>
      <c r="L8" s="15">
        <v>966</v>
      </c>
    </row>
    <row r="9" spans="1:12" ht="12.75" customHeight="1" x14ac:dyDescent="0.25">
      <c r="A9" s="7" t="s">
        <v>53</v>
      </c>
      <c r="B9" s="7" t="s">
        <v>54</v>
      </c>
      <c r="C9" s="8">
        <f t="shared" ca="1" si="0"/>
        <v>2</v>
      </c>
      <c r="D9" s="17" t="s">
        <v>55</v>
      </c>
      <c r="E9" s="17" t="s">
        <v>56</v>
      </c>
      <c r="F9" s="17" t="s">
        <v>57</v>
      </c>
      <c r="G9" s="18" t="s">
        <v>58</v>
      </c>
      <c r="H9" s="11">
        <v>43313</v>
      </c>
      <c r="I9" s="12">
        <f t="shared" ca="1" si="1"/>
        <v>44049.713106249998</v>
      </c>
      <c r="J9" s="13">
        <f t="shared" ca="1" si="3"/>
        <v>920</v>
      </c>
      <c r="K9" s="14">
        <v>7</v>
      </c>
      <c r="L9" s="15">
        <v>966</v>
      </c>
    </row>
    <row r="10" spans="1:12" ht="13.5" customHeight="1" x14ac:dyDescent="0.25">
      <c r="A10" s="7" t="s">
        <v>59</v>
      </c>
      <c r="B10" s="7" t="s">
        <v>60</v>
      </c>
      <c r="C10" s="8">
        <f t="shared" ca="1" si="0"/>
        <v>3</v>
      </c>
      <c r="D10" s="7" t="s">
        <v>61</v>
      </c>
      <c r="E10" s="7" t="s">
        <v>62</v>
      </c>
      <c r="F10" s="7" t="s">
        <v>63</v>
      </c>
      <c r="G10" s="10" t="s">
        <v>64</v>
      </c>
      <c r="H10" s="11">
        <v>42736</v>
      </c>
      <c r="I10" s="12">
        <f t="shared" ca="1" si="1"/>
        <v>44049.713106249998</v>
      </c>
      <c r="J10" s="13">
        <f t="shared" ca="1" si="3"/>
        <v>920</v>
      </c>
      <c r="K10" s="14">
        <v>8</v>
      </c>
      <c r="L10" s="15">
        <v>966</v>
      </c>
    </row>
    <row r="11" spans="1:12" ht="13.5" customHeight="1" x14ac:dyDescent="0.25">
      <c r="A11" s="7" t="s">
        <v>65</v>
      </c>
      <c r="B11" s="7" t="s">
        <v>66</v>
      </c>
      <c r="C11" s="8">
        <f t="shared" ca="1" si="0"/>
        <v>1</v>
      </c>
      <c r="D11" s="7" t="s">
        <v>67</v>
      </c>
      <c r="E11" s="7" t="s">
        <v>68</v>
      </c>
      <c r="F11" s="7" t="s">
        <v>69</v>
      </c>
      <c r="G11" s="10" t="s">
        <v>70</v>
      </c>
      <c r="H11" s="16">
        <v>43466</v>
      </c>
      <c r="I11" s="12">
        <f t="shared" ca="1" si="1"/>
        <v>44049.713106249998</v>
      </c>
      <c r="J11" s="13">
        <f t="shared" ca="1" si="3"/>
        <v>920</v>
      </c>
      <c r="K11" s="14">
        <v>9</v>
      </c>
      <c r="L11" s="15">
        <v>966</v>
      </c>
    </row>
    <row r="12" spans="1:12" ht="15.75" customHeight="1" x14ac:dyDescent="0.25">
      <c r="A12" s="7" t="s">
        <v>71</v>
      </c>
      <c r="B12" s="7" t="s">
        <v>72</v>
      </c>
      <c r="C12" s="8">
        <f t="shared" ca="1" si="0"/>
        <v>10</v>
      </c>
      <c r="D12" s="7" t="s">
        <v>73</v>
      </c>
      <c r="E12" s="7" t="s">
        <v>74</v>
      </c>
      <c r="F12" s="7" t="s">
        <v>75</v>
      </c>
      <c r="G12" s="10" t="s">
        <v>76</v>
      </c>
      <c r="H12" s="11">
        <v>40156</v>
      </c>
      <c r="I12" s="12">
        <f t="shared" ca="1" si="1"/>
        <v>44049.713106249998</v>
      </c>
      <c r="J12" s="13">
        <f t="shared" ca="1" si="3"/>
        <v>966</v>
      </c>
      <c r="K12" s="14">
        <v>10</v>
      </c>
      <c r="L12" s="15">
        <v>966</v>
      </c>
    </row>
    <row r="13" spans="1:12" ht="15.75" customHeight="1" x14ac:dyDescent="0.25">
      <c r="A13" s="7" t="s">
        <v>77</v>
      </c>
      <c r="B13" s="7" t="s">
        <v>78</v>
      </c>
      <c r="C13" s="21">
        <v>0</v>
      </c>
      <c r="D13" s="7" t="s">
        <v>79</v>
      </c>
      <c r="E13" s="7" t="s">
        <v>20</v>
      </c>
      <c r="F13" s="7" t="s">
        <v>80</v>
      </c>
      <c r="G13" s="10" t="s">
        <v>81</v>
      </c>
      <c r="H13" s="23">
        <v>37500</v>
      </c>
      <c r="I13" s="12">
        <f t="shared" ca="1" si="1"/>
        <v>44049.713106249998</v>
      </c>
      <c r="J13" s="13">
        <f t="shared" si="3"/>
        <v>920</v>
      </c>
      <c r="K13" s="14">
        <v>11</v>
      </c>
      <c r="L13" s="15">
        <v>1004</v>
      </c>
    </row>
    <row r="14" spans="1:12" ht="13.5" customHeight="1" x14ac:dyDescent="0.25">
      <c r="A14" s="7" t="s">
        <v>82</v>
      </c>
      <c r="B14" s="7" t="s">
        <v>83</v>
      </c>
      <c r="C14" s="8">
        <f t="shared" ref="C14:C59" ca="1" si="4">ROUNDDOWN((I14-H14)/365,0)</f>
        <v>0</v>
      </c>
      <c r="D14" s="7" t="s">
        <v>84</v>
      </c>
      <c r="E14" s="7" t="s">
        <v>32</v>
      </c>
      <c r="F14" s="7" t="s">
        <v>85</v>
      </c>
      <c r="G14" s="10" t="s">
        <v>86</v>
      </c>
      <c r="H14" s="16">
        <v>43709</v>
      </c>
      <c r="I14" s="12">
        <f t="shared" ca="1" si="1"/>
        <v>44049.713106249998</v>
      </c>
      <c r="J14" s="13">
        <f t="shared" ca="1" si="3"/>
        <v>920</v>
      </c>
      <c r="K14" s="14">
        <v>12</v>
      </c>
      <c r="L14" s="15">
        <v>1004</v>
      </c>
    </row>
    <row r="15" spans="1:12" ht="13.5" customHeight="1" x14ac:dyDescent="0.25">
      <c r="A15" s="7" t="s">
        <v>87</v>
      </c>
      <c r="B15" s="7" t="s">
        <v>88</v>
      </c>
      <c r="C15" s="8">
        <f t="shared" ca="1" si="4"/>
        <v>12</v>
      </c>
      <c r="D15" s="7" t="s">
        <v>89</v>
      </c>
      <c r="E15" s="7" t="s">
        <v>90</v>
      </c>
      <c r="F15" s="7" t="s">
        <v>91</v>
      </c>
      <c r="G15" s="10" t="s">
        <v>92</v>
      </c>
      <c r="H15" s="11">
        <v>39600</v>
      </c>
      <c r="I15" s="12">
        <f t="shared" ca="1" si="1"/>
        <v>44049.713106249998</v>
      </c>
      <c r="J15" s="13">
        <f t="shared" ca="1" si="3"/>
        <v>1004</v>
      </c>
      <c r="K15" s="14">
        <v>13</v>
      </c>
      <c r="L15" s="15">
        <v>1004</v>
      </c>
    </row>
    <row r="16" spans="1:12" ht="13.5" customHeight="1" x14ac:dyDescent="0.25">
      <c r="A16" s="7" t="s">
        <v>93</v>
      </c>
      <c r="B16" s="7" t="s">
        <v>94</v>
      </c>
      <c r="C16" s="8">
        <f t="shared" ca="1" si="4"/>
        <v>40</v>
      </c>
      <c r="D16" s="7" t="s">
        <v>95</v>
      </c>
      <c r="E16" s="7" t="s">
        <v>96</v>
      </c>
      <c r="F16" s="7" t="s">
        <v>97</v>
      </c>
      <c r="G16" s="10" t="s">
        <v>98</v>
      </c>
      <c r="H16" s="11">
        <v>29311</v>
      </c>
      <c r="I16" s="12">
        <f t="shared" ca="1" si="1"/>
        <v>44049.713106249998</v>
      </c>
      <c r="J16" s="13">
        <v>1236</v>
      </c>
      <c r="K16" s="14">
        <v>14</v>
      </c>
      <c r="L16" s="15">
        <v>1004</v>
      </c>
    </row>
    <row r="17" spans="1:12" ht="13.5" customHeight="1" x14ac:dyDescent="0.25">
      <c r="A17" s="7" t="s">
        <v>99</v>
      </c>
      <c r="B17" s="7" t="s">
        <v>30</v>
      </c>
      <c r="C17" s="8">
        <f t="shared" ca="1" si="4"/>
        <v>4</v>
      </c>
      <c r="D17" s="7" t="s">
        <v>100</v>
      </c>
      <c r="E17" s="7" t="s">
        <v>101</v>
      </c>
      <c r="F17" s="7" t="s">
        <v>102</v>
      </c>
      <c r="G17" s="10" t="s">
        <v>103</v>
      </c>
      <c r="H17" s="11">
        <v>42248</v>
      </c>
      <c r="I17" s="12">
        <f t="shared" ca="1" si="1"/>
        <v>44049.713106249998</v>
      </c>
      <c r="J17" s="13">
        <v>920</v>
      </c>
      <c r="K17" s="14">
        <v>15</v>
      </c>
      <c r="L17" s="15">
        <v>1004</v>
      </c>
    </row>
    <row r="18" spans="1:12" ht="13.5" customHeight="1" x14ac:dyDescent="0.25">
      <c r="A18" s="7" t="s">
        <v>104</v>
      </c>
      <c r="B18" s="7" t="s">
        <v>105</v>
      </c>
      <c r="C18" s="8">
        <f t="shared" ca="1" si="4"/>
        <v>0</v>
      </c>
      <c r="D18" s="7" t="s">
        <v>106</v>
      </c>
      <c r="E18" s="7" t="s">
        <v>32</v>
      </c>
      <c r="F18" s="7" t="s">
        <v>107</v>
      </c>
      <c r="G18" s="10" t="s">
        <v>108</v>
      </c>
      <c r="H18" s="16">
        <v>43709</v>
      </c>
      <c r="I18" s="12">
        <f t="shared" ca="1" si="1"/>
        <v>44049.713106249998</v>
      </c>
      <c r="J18" s="13">
        <v>920</v>
      </c>
      <c r="K18" s="14">
        <v>16</v>
      </c>
      <c r="L18" s="15">
        <v>1082</v>
      </c>
    </row>
    <row r="19" spans="1:12" ht="13.5" customHeight="1" x14ac:dyDescent="0.25">
      <c r="A19" s="7" t="s">
        <v>109</v>
      </c>
      <c r="B19" s="7" t="s">
        <v>110</v>
      </c>
      <c r="C19" s="8">
        <f t="shared" ca="1" si="4"/>
        <v>3</v>
      </c>
      <c r="D19" s="7" t="s">
        <v>111</v>
      </c>
      <c r="E19" s="7" t="s">
        <v>44</v>
      </c>
      <c r="F19" s="7" t="s">
        <v>112</v>
      </c>
      <c r="G19" s="24" t="s">
        <v>113</v>
      </c>
      <c r="H19" s="11">
        <v>42607</v>
      </c>
      <c r="I19" s="12">
        <f t="shared" ca="1" si="1"/>
        <v>44049.713106249998</v>
      </c>
      <c r="J19" s="13">
        <v>50</v>
      </c>
      <c r="K19" s="14">
        <v>17</v>
      </c>
      <c r="L19" s="15">
        <v>1082</v>
      </c>
    </row>
    <row r="20" spans="1:12" ht="12.75" customHeight="1" x14ac:dyDescent="0.25">
      <c r="A20" s="19" t="s">
        <v>114</v>
      </c>
      <c r="B20" s="19" t="s">
        <v>115</v>
      </c>
      <c r="C20" s="8">
        <f t="shared" ca="1" si="4"/>
        <v>20</v>
      </c>
      <c r="D20" s="7" t="s">
        <v>116</v>
      </c>
      <c r="E20" s="7" t="s">
        <v>90</v>
      </c>
      <c r="F20" s="7" t="s">
        <v>117</v>
      </c>
      <c r="G20" s="10" t="s">
        <v>118</v>
      </c>
      <c r="H20" s="11">
        <v>36449</v>
      </c>
      <c r="I20" s="12">
        <f t="shared" ca="1" si="1"/>
        <v>44049.713106249998</v>
      </c>
      <c r="J20" s="13">
        <v>1236</v>
      </c>
      <c r="K20" s="14">
        <v>18</v>
      </c>
      <c r="L20" s="15">
        <v>1082</v>
      </c>
    </row>
    <row r="21" spans="1:12" ht="13.5" customHeight="1" x14ac:dyDescent="0.25">
      <c r="A21" s="7" t="s">
        <v>119</v>
      </c>
      <c r="B21" s="7" t="s">
        <v>120</v>
      </c>
      <c r="C21" s="8">
        <f t="shared" ca="1" si="4"/>
        <v>1</v>
      </c>
      <c r="D21" s="7" t="s">
        <v>121</v>
      </c>
      <c r="E21" s="7" t="s">
        <v>44</v>
      </c>
      <c r="F21" s="7" t="s">
        <v>122</v>
      </c>
      <c r="G21" s="10" t="s">
        <v>123</v>
      </c>
      <c r="H21" s="16">
        <v>43466</v>
      </c>
      <c r="I21" s="12">
        <f t="shared" ca="1" si="1"/>
        <v>44049.713106249998</v>
      </c>
      <c r="J21" s="13">
        <f ca="1">VLOOKUP(C21,$K$2:$L$49,2,TRUE)</f>
        <v>920</v>
      </c>
      <c r="K21" s="14">
        <v>19</v>
      </c>
      <c r="L21" s="15">
        <v>1082</v>
      </c>
    </row>
    <row r="22" spans="1:12" ht="13.5" customHeight="1" x14ac:dyDescent="0.25">
      <c r="A22" s="7" t="s">
        <v>124</v>
      </c>
      <c r="B22" s="7" t="s">
        <v>125</v>
      </c>
      <c r="C22" s="8">
        <f t="shared" ca="1" si="4"/>
        <v>10</v>
      </c>
      <c r="D22" s="7" t="s">
        <v>126</v>
      </c>
      <c r="E22" s="7" t="s">
        <v>127</v>
      </c>
      <c r="F22" s="7" t="s">
        <v>128</v>
      </c>
      <c r="G22" s="10" t="s">
        <v>129</v>
      </c>
      <c r="H22" s="11">
        <v>40148</v>
      </c>
      <c r="I22" s="12">
        <f t="shared" ca="1" si="1"/>
        <v>44049.713106249998</v>
      </c>
      <c r="J22" s="13">
        <v>1004</v>
      </c>
      <c r="K22" s="14">
        <v>20</v>
      </c>
      <c r="L22" s="15">
        <v>1082</v>
      </c>
    </row>
    <row r="23" spans="1:12" ht="13.5" customHeight="1" x14ac:dyDescent="0.25">
      <c r="A23" s="7" t="s">
        <v>130</v>
      </c>
      <c r="B23" s="7" t="s">
        <v>131</v>
      </c>
      <c r="C23" s="8">
        <f t="shared" ca="1" si="4"/>
        <v>17</v>
      </c>
      <c r="D23" s="7" t="s">
        <v>132</v>
      </c>
      <c r="E23" s="7" t="s">
        <v>133</v>
      </c>
      <c r="F23" s="7" t="s">
        <v>134</v>
      </c>
      <c r="G23" s="10" t="s">
        <v>135</v>
      </c>
      <c r="H23" s="11">
        <v>37500</v>
      </c>
      <c r="I23" s="12">
        <f t="shared" ca="1" si="1"/>
        <v>44049.713106249998</v>
      </c>
      <c r="J23" s="13">
        <f t="shared" ref="J23:J27" ca="1" si="5">VLOOKUP(C23,$K$2:$L$49,2,TRUE)</f>
        <v>1082</v>
      </c>
      <c r="K23" s="14">
        <v>21</v>
      </c>
      <c r="L23" s="15">
        <v>1236</v>
      </c>
    </row>
    <row r="24" spans="1:12" ht="13.5" customHeight="1" x14ac:dyDescent="0.25">
      <c r="A24" s="7" t="s">
        <v>136</v>
      </c>
      <c r="B24" s="7" t="s">
        <v>137</v>
      </c>
      <c r="C24" s="8">
        <f t="shared" ca="1" si="4"/>
        <v>0</v>
      </c>
      <c r="D24" s="7" t="s">
        <v>138</v>
      </c>
      <c r="E24" s="7" t="s">
        <v>62</v>
      </c>
      <c r="F24" s="7" t="s">
        <v>139</v>
      </c>
      <c r="G24" s="10" t="s">
        <v>140</v>
      </c>
      <c r="H24" s="16">
        <v>43709</v>
      </c>
      <c r="I24" s="12">
        <f t="shared" ca="1" si="1"/>
        <v>44049.713106249998</v>
      </c>
      <c r="J24" s="13">
        <f t="shared" ca="1" si="5"/>
        <v>920</v>
      </c>
      <c r="K24" s="14">
        <v>22</v>
      </c>
      <c r="L24" s="15">
        <v>1236</v>
      </c>
    </row>
    <row r="25" spans="1:12" ht="12.75" customHeight="1" x14ac:dyDescent="0.25">
      <c r="A25" s="7" t="s">
        <v>141</v>
      </c>
      <c r="B25" s="7" t="s">
        <v>142</v>
      </c>
      <c r="C25" s="8">
        <f t="shared" ca="1" si="4"/>
        <v>7</v>
      </c>
      <c r="D25" s="7" t="s">
        <v>143</v>
      </c>
      <c r="E25" s="7" t="s">
        <v>144</v>
      </c>
      <c r="F25" s="7" t="s">
        <v>145</v>
      </c>
      <c r="G25" s="10" t="s">
        <v>146</v>
      </c>
      <c r="H25" s="11">
        <v>41153</v>
      </c>
      <c r="I25" s="12">
        <f t="shared" ca="1" si="1"/>
        <v>44049.713106249998</v>
      </c>
      <c r="J25" s="13">
        <f t="shared" ca="1" si="5"/>
        <v>966</v>
      </c>
      <c r="K25" s="14">
        <v>23</v>
      </c>
      <c r="L25" s="15">
        <v>1236</v>
      </c>
    </row>
    <row r="26" spans="1:12" ht="12.75" customHeight="1" x14ac:dyDescent="0.25">
      <c r="A26" s="7" t="s">
        <v>147</v>
      </c>
      <c r="B26" s="7" t="s">
        <v>148</v>
      </c>
      <c r="C26" s="8">
        <f t="shared" ca="1" si="4"/>
        <v>1</v>
      </c>
      <c r="D26" s="7" t="s">
        <v>149</v>
      </c>
      <c r="E26" s="7" t="s">
        <v>62</v>
      </c>
      <c r="F26" s="7" t="s">
        <v>150</v>
      </c>
      <c r="G26" s="10" t="s">
        <v>151</v>
      </c>
      <c r="H26" s="16">
        <v>43466</v>
      </c>
      <c r="I26" s="12">
        <f t="shared" ca="1" si="1"/>
        <v>44049.713106249998</v>
      </c>
      <c r="J26" s="13">
        <f t="shared" ca="1" si="5"/>
        <v>920</v>
      </c>
      <c r="K26" s="14">
        <v>24</v>
      </c>
      <c r="L26" s="15">
        <v>1236</v>
      </c>
    </row>
    <row r="27" spans="1:12" ht="13.5" customHeight="1" x14ac:dyDescent="0.25">
      <c r="A27" s="7" t="s">
        <v>152</v>
      </c>
      <c r="B27" s="7" t="s">
        <v>153</v>
      </c>
      <c r="C27" s="8">
        <f t="shared" ca="1" si="4"/>
        <v>5</v>
      </c>
      <c r="D27" s="7" t="s">
        <v>154</v>
      </c>
      <c r="E27" s="7" t="s">
        <v>44</v>
      </c>
      <c r="F27" s="7" t="s">
        <v>155</v>
      </c>
      <c r="G27" s="10" t="s">
        <v>156</v>
      </c>
      <c r="H27" s="16">
        <v>41883</v>
      </c>
      <c r="I27" s="12">
        <f t="shared" ca="1" si="1"/>
        <v>44049.713106249998</v>
      </c>
      <c r="J27" s="13">
        <f t="shared" ca="1" si="5"/>
        <v>920</v>
      </c>
      <c r="K27" s="14">
        <v>25</v>
      </c>
      <c r="L27" s="15">
        <v>1236</v>
      </c>
    </row>
    <row r="28" spans="1:12" ht="13.5" customHeight="1" x14ac:dyDescent="0.25">
      <c r="A28" s="7" t="s">
        <v>157</v>
      </c>
      <c r="B28" s="7" t="s">
        <v>158</v>
      </c>
      <c r="C28" s="8">
        <f t="shared" ca="1" si="4"/>
        <v>12</v>
      </c>
      <c r="D28" s="7" t="s">
        <v>159</v>
      </c>
      <c r="E28" s="7" t="s">
        <v>90</v>
      </c>
      <c r="F28" s="7" t="s">
        <v>160</v>
      </c>
      <c r="G28" s="10" t="s">
        <v>161</v>
      </c>
      <c r="H28" s="16">
        <v>39600</v>
      </c>
      <c r="I28" s="12">
        <f t="shared" ca="1" si="1"/>
        <v>44049.713106249998</v>
      </c>
      <c r="J28" s="13">
        <v>1004</v>
      </c>
      <c r="K28" s="14">
        <v>26</v>
      </c>
      <c r="L28" s="15">
        <v>1236</v>
      </c>
    </row>
    <row r="29" spans="1:12" ht="12.75" customHeight="1" x14ac:dyDescent="0.25">
      <c r="A29" s="7" t="s">
        <v>162</v>
      </c>
      <c r="B29" s="7" t="s">
        <v>163</v>
      </c>
      <c r="C29" s="8">
        <f t="shared" ca="1" si="4"/>
        <v>10</v>
      </c>
      <c r="D29" s="7" t="s">
        <v>164</v>
      </c>
      <c r="E29" s="7" t="s">
        <v>127</v>
      </c>
      <c r="F29" s="7" t="s">
        <v>165</v>
      </c>
      <c r="G29" s="10" t="s">
        <v>166</v>
      </c>
      <c r="H29" s="11">
        <v>40057</v>
      </c>
      <c r="I29" s="12">
        <f t="shared" ca="1" si="1"/>
        <v>44049.713106249998</v>
      </c>
      <c r="J29" s="13">
        <f t="shared" ref="J29:J32" ca="1" si="6">VLOOKUP(C29,$K$2:$L$49,2,TRUE)</f>
        <v>966</v>
      </c>
      <c r="K29" s="14">
        <v>27</v>
      </c>
      <c r="L29" s="15">
        <v>1236</v>
      </c>
    </row>
    <row r="30" spans="1:12" ht="13.5" customHeight="1" x14ac:dyDescent="0.25">
      <c r="A30" s="7" t="s">
        <v>167</v>
      </c>
      <c r="B30" s="7" t="s">
        <v>168</v>
      </c>
      <c r="C30" s="8">
        <f t="shared" ca="1" si="4"/>
        <v>0</v>
      </c>
      <c r="D30" s="7" t="s">
        <v>169</v>
      </c>
      <c r="E30" s="7" t="s">
        <v>170</v>
      </c>
      <c r="F30" s="7" t="s">
        <v>171</v>
      </c>
      <c r="G30" s="10" t="s">
        <v>172</v>
      </c>
      <c r="H30" s="16">
        <v>43709</v>
      </c>
      <c r="I30" s="12">
        <f t="shared" ca="1" si="1"/>
        <v>44049.713106249998</v>
      </c>
      <c r="J30" s="13">
        <f t="shared" ca="1" si="6"/>
        <v>920</v>
      </c>
      <c r="K30" s="14">
        <v>28</v>
      </c>
      <c r="L30" s="15">
        <v>1236</v>
      </c>
    </row>
    <row r="31" spans="1:12" ht="12.75" customHeight="1" x14ac:dyDescent="0.25">
      <c r="A31" s="7" t="s">
        <v>173</v>
      </c>
      <c r="B31" s="7" t="s">
        <v>174</v>
      </c>
      <c r="C31" s="8">
        <f t="shared" ca="1" si="4"/>
        <v>24</v>
      </c>
      <c r="D31" s="7" t="s">
        <v>175</v>
      </c>
      <c r="E31" s="7" t="s">
        <v>44</v>
      </c>
      <c r="F31" s="7" t="s">
        <v>176</v>
      </c>
      <c r="G31" s="10" t="s">
        <v>177</v>
      </c>
      <c r="H31" s="11">
        <v>35272</v>
      </c>
      <c r="I31" s="12">
        <f t="shared" ca="1" si="1"/>
        <v>44049.713106249998</v>
      </c>
      <c r="J31" s="13">
        <f t="shared" ca="1" si="6"/>
        <v>1236</v>
      </c>
      <c r="K31" s="14">
        <v>29</v>
      </c>
      <c r="L31" s="15">
        <v>1236</v>
      </c>
    </row>
    <row r="32" spans="1:12" ht="13.5" customHeight="1" x14ac:dyDescent="0.25">
      <c r="A32" s="7" t="s">
        <v>178</v>
      </c>
      <c r="B32" s="7" t="s">
        <v>94</v>
      </c>
      <c r="C32" s="8">
        <f t="shared" ca="1" si="4"/>
        <v>4</v>
      </c>
      <c r="D32" s="7" t="s">
        <v>179</v>
      </c>
      <c r="E32" s="7" t="s">
        <v>180</v>
      </c>
      <c r="F32" s="7" t="s">
        <v>181</v>
      </c>
      <c r="G32" s="10" t="s">
        <v>182</v>
      </c>
      <c r="H32" s="11">
        <v>42256</v>
      </c>
      <c r="I32" s="12">
        <f t="shared" ca="1" si="1"/>
        <v>44049.713106249998</v>
      </c>
      <c r="J32" s="13">
        <f t="shared" ca="1" si="6"/>
        <v>920</v>
      </c>
      <c r="K32" s="14">
        <v>30</v>
      </c>
      <c r="L32" s="15">
        <v>1236</v>
      </c>
    </row>
    <row r="33" spans="1:12" ht="13.5" customHeight="1" x14ac:dyDescent="0.25">
      <c r="A33" s="7" t="s">
        <v>183</v>
      </c>
      <c r="B33" s="7" t="s">
        <v>184</v>
      </c>
      <c r="C33" s="8">
        <f t="shared" ca="1" si="4"/>
        <v>14</v>
      </c>
      <c r="D33" s="7" t="s">
        <v>185</v>
      </c>
      <c r="E33" s="7" t="s">
        <v>170</v>
      </c>
      <c r="F33" s="7" t="s">
        <v>186</v>
      </c>
      <c r="G33" s="10" t="s">
        <v>187</v>
      </c>
      <c r="H33" s="11">
        <v>38777</v>
      </c>
      <c r="I33" s="12">
        <f t="shared" ca="1" si="1"/>
        <v>44049.713106249998</v>
      </c>
      <c r="J33" s="13">
        <v>1004</v>
      </c>
      <c r="K33" s="14">
        <v>31</v>
      </c>
      <c r="L33" s="15">
        <v>1236</v>
      </c>
    </row>
    <row r="34" spans="1:12" ht="13.5" customHeight="1" x14ac:dyDescent="0.25">
      <c r="A34" s="19" t="s">
        <v>188</v>
      </c>
      <c r="B34" s="19" t="s">
        <v>189</v>
      </c>
      <c r="C34" s="8">
        <f t="shared" ca="1" si="4"/>
        <v>4</v>
      </c>
      <c r="D34" s="7" t="s">
        <v>190</v>
      </c>
      <c r="E34" s="7" t="s">
        <v>191</v>
      </c>
      <c r="F34" s="9" t="s">
        <v>192</v>
      </c>
      <c r="G34" s="25" t="s">
        <v>193</v>
      </c>
      <c r="H34" s="16">
        <v>42370</v>
      </c>
      <c r="I34" s="12">
        <f t="shared" ca="1" si="1"/>
        <v>44049.713106249998</v>
      </c>
      <c r="J34" s="13">
        <f t="shared" ref="J34:J35" ca="1" si="7">VLOOKUP(C34,$K$2:$L$49,2,TRUE)</f>
        <v>920</v>
      </c>
      <c r="K34" s="14">
        <v>32</v>
      </c>
      <c r="L34" s="15">
        <v>1236</v>
      </c>
    </row>
    <row r="35" spans="1:12" ht="13.5" customHeight="1" x14ac:dyDescent="0.25">
      <c r="A35" s="7" t="s">
        <v>194</v>
      </c>
      <c r="B35" s="7" t="s">
        <v>195</v>
      </c>
      <c r="C35" s="8">
        <f t="shared" ca="1" si="4"/>
        <v>2</v>
      </c>
      <c r="D35" s="17" t="s">
        <v>196</v>
      </c>
      <c r="E35" s="17" t="s">
        <v>197</v>
      </c>
      <c r="F35" s="17" t="s">
        <v>198</v>
      </c>
      <c r="G35" s="18" t="s">
        <v>199</v>
      </c>
      <c r="H35" s="11">
        <v>43313</v>
      </c>
      <c r="I35" s="12">
        <f t="shared" ca="1" si="1"/>
        <v>44049.713106249998</v>
      </c>
      <c r="J35" s="13">
        <f t="shared" ca="1" si="7"/>
        <v>920</v>
      </c>
      <c r="K35" s="14">
        <v>33</v>
      </c>
      <c r="L35" s="15">
        <v>1236</v>
      </c>
    </row>
    <row r="36" spans="1:12" ht="13.5" customHeight="1" x14ac:dyDescent="0.25">
      <c r="A36" s="7" t="s">
        <v>200</v>
      </c>
      <c r="B36" s="7" t="s">
        <v>201</v>
      </c>
      <c r="C36" s="8">
        <f t="shared" ca="1" si="4"/>
        <v>38</v>
      </c>
      <c r="D36" s="7" t="s">
        <v>202</v>
      </c>
      <c r="E36" s="7" t="s">
        <v>203</v>
      </c>
      <c r="F36" s="7" t="s">
        <v>204</v>
      </c>
      <c r="G36" s="10" t="s">
        <v>205</v>
      </c>
      <c r="H36" s="16">
        <v>29899</v>
      </c>
      <c r="I36" s="12">
        <f t="shared" ca="1" si="1"/>
        <v>44049.713106249998</v>
      </c>
      <c r="J36" s="13">
        <f ca="1">VLOOKUP(C36,$K$2:$L$49,2,TRUE)</f>
        <v>1236</v>
      </c>
      <c r="K36" s="14">
        <v>34</v>
      </c>
      <c r="L36" s="15">
        <v>1236</v>
      </c>
    </row>
    <row r="37" spans="1:12" ht="13.5" customHeight="1" x14ac:dyDescent="0.25">
      <c r="A37" s="7" t="s">
        <v>206</v>
      </c>
      <c r="B37" s="7" t="s">
        <v>207</v>
      </c>
      <c r="C37" s="8">
        <f t="shared" ca="1" si="4"/>
        <v>5</v>
      </c>
      <c r="D37" s="7" t="s">
        <v>208</v>
      </c>
      <c r="E37" s="7" t="s">
        <v>44</v>
      </c>
      <c r="F37" s="7" t="s">
        <v>209</v>
      </c>
      <c r="G37" s="10" t="s">
        <v>210</v>
      </c>
      <c r="H37" s="16">
        <v>41883</v>
      </c>
      <c r="I37" s="12">
        <f t="shared" ca="1" si="1"/>
        <v>44049.713106249998</v>
      </c>
      <c r="J37" s="13">
        <v>0</v>
      </c>
      <c r="K37" s="14">
        <v>35</v>
      </c>
      <c r="L37" s="15">
        <v>1236</v>
      </c>
    </row>
    <row r="38" spans="1:12" ht="13.5" customHeight="1" x14ac:dyDescent="0.25">
      <c r="A38" s="19" t="s">
        <v>206</v>
      </c>
      <c r="B38" s="19" t="s">
        <v>211</v>
      </c>
      <c r="C38" s="26">
        <f t="shared" ca="1" si="4"/>
        <v>0</v>
      </c>
      <c r="D38" s="17" t="s">
        <v>212</v>
      </c>
      <c r="E38" s="17" t="s">
        <v>213</v>
      </c>
      <c r="F38" s="17" t="s">
        <v>214</v>
      </c>
      <c r="G38" s="10" t="s">
        <v>215</v>
      </c>
      <c r="H38" s="16">
        <v>43831</v>
      </c>
      <c r="I38" s="12">
        <f t="shared" ca="1" si="1"/>
        <v>44049.713106249998</v>
      </c>
      <c r="J38" s="13">
        <v>920</v>
      </c>
      <c r="K38" s="14">
        <v>36</v>
      </c>
      <c r="L38" s="15">
        <v>1236</v>
      </c>
    </row>
    <row r="39" spans="1:12" ht="13.5" customHeight="1" x14ac:dyDescent="0.25">
      <c r="A39" s="7" t="s">
        <v>216</v>
      </c>
      <c r="B39" s="7" t="s">
        <v>24</v>
      </c>
      <c r="C39" s="8">
        <f t="shared" ca="1" si="4"/>
        <v>19</v>
      </c>
      <c r="D39" s="7" t="s">
        <v>25</v>
      </c>
      <c r="E39" s="7" t="s">
        <v>26</v>
      </c>
      <c r="F39" s="7" t="s">
        <v>217</v>
      </c>
      <c r="G39" s="10" t="s">
        <v>218</v>
      </c>
      <c r="H39" s="16">
        <v>36770</v>
      </c>
      <c r="I39" s="12">
        <f t="shared" ca="1" si="1"/>
        <v>44049.713106249998</v>
      </c>
      <c r="J39" s="13">
        <v>0</v>
      </c>
      <c r="K39" s="14">
        <v>37</v>
      </c>
      <c r="L39" s="15">
        <v>1236</v>
      </c>
    </row>
    <row r="40" spans="1:12" ht="13.5" customHeight="1" x14ac:dyDescent="0.25">
      <c r="A40" s="7" t="s">
        <v>219</v>
      </c>
      <c r="B40" s="7" t="s">
        <v>120</v>
      </c>
      <c r="C40" s="8">
        <f t="shared" ca="1" si="4"/>
        <v>7</v>
      </c>
      <c r="D40" s="7" t="s">
        <v>220</v>
      </c>
      <c r="E40" s="7" t="s">
        <v>127</v>
      </c>
      <c r="F40" s="7" t="s">
        <v>221</v>
      </c>
      <c r="G40" s="10" t="s">
        <v>222</v>
      </c>
      <c r="H40" s="11">
        <v>41153</v>
      </c>
      <c r="I40" s="12">
        <f t="shared" ca="1" si="1"/>
        <v>44049.713106249998</v>
      </c>
      <c r="J40" s="13">
        <f t="shared" ref="J40:J41" ca="1" si="8">VLOOKUP(C40,$K$2:$L$49,2,TRUE)</f>
        <v>966</v>
      </c>
      <c r="K40" s="14">
        <v>38</v>
      </c>
      <c r="L40" s="15">
        <v>1236</v>
      </c>
    </row>
    <row r="41" spans="1:12" ht="13.5" customHeight="1" x14ac:dyDescent="0.25">
      <c r="A41" s="7" t="s">
        <v>223</v>
      </c>
      <c r="B41" s="7" t="s">
        <v>224</v>
      </c>
      <c r="C41" s="8">
        <f t="shared" ca="1" si="4"/>
        <v>11</v>
      </c>
      <c r="D41" s="7" t="s">
        <v>225</v>
      </c>
      <c r="E41" s="7" t="s">
        <v>226</v>
      </c>
      <c r="F41" s="7" t="s">
        <v>227</v>
      </c>
      <c r="G41" s="10" t="s">
        <v>228</v>
      </c>
      <c r="H41" s="11">
        <v>39879</v>
      </c>
      <c r="I41" s="12">
        <f t="shared" ca="1" si="1"/>
        <v>44049.713106249998</v>
      </c>
      <c r="J41" s="13">
        <f t="shared" ca="1" si="8"/>
        <v>1004</v>
      </c>
      <c r="K41" s="14">
        <v>39</v>
      </c>
      <c r="L41" s="15">
        <v>1236</v>
      </c>
    </row>
    <row r="42" spans="1:12" ht="13.5" customHeight="1" x14ac:dyDescent="0.25">
      <c r="A42" s="7" t="s">
        <v>229</v>
      </c>
      <c r="B42" s="7" t="s">
        <v>230</v>
      </c>
      <c r="C42" s="8">
        <f t="shared" ca="1" si="4"/>
        <v>19</v>
      </c>
      <c r="D42" s="7" t="s">
        <v>25</v>
      </c>
      <c r="E42" s="7" t="s">
        <v>26</v>
      </c>
      <c r="F42" s="7" t="s">
        <v>217</v>
      </c>
      <c r="G42" s="10" t="s">
        <v>231</v>
      </c>
      <c r="H42" s="16">
        <v>36770</v>
      </c>
      <c r="I42" s="12">
        <f t="shared" ca="1" si="1"/>
        <v>44049.713106249998</v>
      </c>
      <c r="J42" s="13">
        <v>0</v>
      </c>
      <c r="K42" s="14">
        <v>40</v>
      </c>
      <c r="L42" s="15">
        <v>1236</v>
      </c>
    </row>
    <row r="43" spans="1:12" ht="13.5" customHeight="1" x14ac:dyDescent="0.25">
      <c r="A43" s="19" t="s">
        <v>232</v>
      </c>
      <c r="B43" s="19" t="s">
        <v>233</v>
      </c>
      <c r="C43" s="8">
        <f t="shared" ca="1" si="4"/>
        <v>9</v>
      </c>
      <c r="D43" s="7" t="s">
        <v>234</v>
      </c>
      <c r="E43" s="7" t="s">
        <v>62</v>
      </c>
      <c r="F43" s="7" t="s">
        <v>235</v>
      </c>
      <c r="G43" s="10" t="s">
        <v>236</v>
      </c>
      <c r="H43" s="11">
        <v>40422</v>
      </c>
      <c r="I43" s="12">
        <f t="shared" ca="1" si="1"/>
        <v>44049.713106249998</v>
      </c>
      <c r="J43" s="13">
        <v>50</v>
      </c>
      <c r="K43" s="14">
        <v>41</v>
      </c>
      <c r="L43" s="15">
        <v>1236</v>
      </c>
    </row>
    <row r="44" spans="1:12" ht="13.5" customHeight="1" x14ac:dyDescent="0.25">
      <c r="A44" s="7" t="s">
        <v>237</v>
      </c>
      <c r="B44" s="7" t="s">
        <v>238</v>
      </c>
      <c r="C44" s="8">
        <f t="shared" ca="1" si="4"/>
        <v>1</v>
      </c>
      <c r="D44" s="7" t="s">
        <v>239</v>
      </c>
      <c r="E44" s="7" t="s">
        <v>240</v>
      </c>
      <c r="F44" s="7" t="s">
        <v>241</v>
      </c>
      <c r="G44" s="10" t="s">
        <v>242</v>
      </c>
      <c r="H44" s="16">
        <v>43466</v>
      </c>
      <c r="I44" s="12">
        <f t="shared" ca="1" si="1"/>
        <v>44049.713106249998</v>
      </c>
      <c r="J44" s="13">
        <f ca="1">VLOOKUP(C44,$K$2:$L$49,2,TRUE)</f>
        <v>920</v>
      </c>
      <c r="K44" s="14">
        <v>42</v>
      </c>
      <c r="L44" s="15">
        <v>1236</v>
      </c>
    </row>
    <row r="45" spans="1:12" ht="13.5" customHeight="1" x14ac:dyDescent="0.25">
      <c r="A45" s="7" t="s">
        <v>243</v>
      </c>
      <c r="B45" s="7" t="s">
        <v>244</v>
      </c>
      <c r="C45" s="8">
        <f t="shared" ca="1" si="4"/>
        <v>5</v>
      </c>
      <c r="D45" s="7" t="s">
        <v>245</v>
      </c>
      <c r="E45" s="7" t="s">
        <v>90</v>
      </c>
      <c r="F45" s="7" t="s">
        <v>246</v>
      </c>
      <c r="G45" s="10" t="s">
        <v>247</v>
      </c>
      <c r="H45" s="16">
        <v>41883</v>
      </c>
      <c r="I45" s="12">
        <f t="shared" ca="1" si="1"/>
        <v>44049.713106249998</v>
      </c>
      <c r="J45" s="13">
        <v>920</v>
      </c>
      <c r="K45" s="14">
        <v>43</v>
      </c>
      <c r="L45" s="15">
        <v>1236</v>
      </c>
    </row>
    <row r="46" spans="1:12" ht="13.5" customHeight="1" x14ac:dyDescent="0.25">
      <c r="A46" s="7" t="s">
        <v>243</v>
      </c>
      <c r="B46" s="7" t="s">
        <v>248</v>
      </c>
      <c r="C46" s="8">
        <f t="shared" ca="1" si="4"/>
        <v>4</v>
      </c>
      <c r="D46" s="7" t="s">
        <v>249</v>
      </c>
      <c r="E46" s="7" t="s">
        <v>62</v>
      </c>
      <c r="F46" s="7" t="s">
        <v>250</v>
      </c>
      <c r="G46" s="10" t="s">
        <v>251</v>
      </c>
      <c r="H46" s="16">
        <v>42370</v>
      </c>
      <c r="I46" s="12">
        <f t="shared" ca="1" si="1"/>
        <v>44049.713106249998</v>
      </c>
      <c r="J46" s="13">
        <v>920</v>
      </c>
      <c r="K46" s="14">
        <v>44</v>
      </c>
      <c r="L46" s="15">
        <v>1236</v>
      </c>
    </row>
    <row r="47" spans="1:12" ht="13.5" customHeight="1" x14ac:dyDescent="0.25">
      <c r="A47" s="7" t="s">
        <v>252</v>
      </c>
      <c r="B47" s="7" t="s">
        <v>253</v>
      </c>
      <c r="C47" s="8">
        <f t="shared" ca="1" si="4"/>
        <v>20</v>
      </c>
      <c r="D47" s="7" t="s">
        <v>254</v>
      </c>
      <c r="E47" s="7" t="s">
        <v>90</v>
      </c>
      <c r="F47" s="7" t="s">
        <v>255</v>
      </c>
      <c r="G47" s="24" t="s">
        <v>256</v>
      </c>
      <c r="H47" s="11">
        <v>36434</v>
      </c>
      <c r="I47" s="12">
        <f t="shared" ca="1" si="1"/>
        <v>44049.713106249998</v>
      </c>
      <c r="J47" s="13">
        <v>1082</v>
      </c>
      <c r="K47" s="14">
        <v>45</v>
      </c>
      <c r="L47" s="15">
        <v>1236</v>
      </c>
    </row>
    <row r="48" spans="1:12" ht="12.75" customHeight="1" x14ac:dyDescent="0.25">
      <c r="A48" s="7" t="s">
        <v>257</v>
      </c>
      <c r="B48" s="7" t="s">
        <v>258</v>
      </c>
      <c r="C48" s="8">
        <f t="shared" ca="1" si="4"/>
        <v>0</v>
      </c>
      <c r="D48" s="7" t="s">
        <v>259</v>
      </c>
      <c r="E48" s="7" t="s">
        <v>191</v>
      </c>
      <c r="F48" s="7" t="s">
        <v>260</v>
      </c>
      <c r="G48" s="27" t="s">
        <v>261</v>
      </c>
      <c r="H48" s="16">
        <v>43831</v>
      </c>
      <c r="I48" s="12">
        <f t="shared" ca="1" si="1"/>
        <v>44049.713106249998</v>
      </c>
      <c r="J48" s="13">
        <f ca="1">VLOOKUP(C48,$K$2:$L$49,2,TRUE)</f>
        <v>920</v>
      </c>
      <c r="K48" s="14">
        <v>46</v>
      </c>
      <c r="L48" s="15">
        <v>1236</v>
      </c>
    </row>
    <row r="49" spans="1:12" ht="13.5" customHeight="1" x14ac:dyDescent="0.25">
      <c r="A49" s="7" t="s">
        <v>262</v>
      </c>
      <c r="B49" s="7" t="s">
        <v>263</v>
      </c>
      <c r="C49" s="8">
        <f t="shared" ca="1" si="4"/>
        <v>0</v>
      </c>
      <c r="D49" s="7" t="s">
        <v>264</v>
      </c>
      <c r="E49" s="7" t="s">
        <v>26</v>
      </c>
      <c r="F49" s="7" t="s">
        <v>265</v>
      </c>
      <c r="G49" s="10" t="s">
        <v>266</v>
      </c>
      <c r="H49" s="16">
        <v>43709</v>
      </c>
      <c r="I49" s="12">
        <f t="shared" ca="1" si="1"/>
        <v>44049.713106249998</v>
      </c>
      <c r="J49" s="13">
        <v>0</v>
      </c>
      <c r="K49" s="14">
        <v>48</v>
      </c>
      <c r="L49" s="15">
        <v>1236</v>
      </c>
    </row>
    <row r="50" spans="1:12" ht="13.5" customHeight="1" x14ac:dyDescent="0.25">
      <c r="A50" s="7" t="s">
        <v>267</v>
      </c>
      <c r="B50" s="7" t="s">
        <v>268</v>
      </c>
      <c r="C50" s="8">
        <f t="shared" ca="1" si="4"/>
        <v>0</v>
      </c>
      <c r="D50" s="7" t="s">
        <v>269</v>
      </c>
      <c r="E50" s="7" t="s">
        <v>270</v>
      </c>
      <c r="F50" s="7" t="s">
        <v>271</v>
      </c>
      <c r="G50" s="10" t="s">
        <v>272</v>
      </c>
      <c r="H50" s="16">
        <v>43709</v>
      </c>
      <c r="I50" s="12">
        <f t="shared" ca="1" si="1"/>
        <v>44049.713106249998</v>
      </c>
      <c r="J50" s="13">
        <f t="shared" ref="J50:J56" ca="1" si="9">VLOOKUP(C50,$K$2:$L$49,2,TRUE)</f>
        <v>920</v>
      </c>
      <c r="K50" s="14">
        <v>48</v>
      </c>
      <c r="L50" s="15">
        <v>1236</v>
      </c>
    </row>
    <row r="51" spans="1:12" ht="13.5" customHeight="1" x14ac:dyDescent="0.25">
      <c r="A51" s="19" t="s">
        <v>273</v>
      </c>
      <c r="B51" s="19" t="s">
        <v>120</v>
      </c>
      <c r="C51" s="8">
        <f t="shared" ca="1" si="4"/>
        <v>1</v>
      </c>
      <c r="D51" s="7" t="s">
        <v>274</v>
      </c>
      <c r="E51" s="7" t="s">
        <v>275</v>
      </c>
      <c r="F51" s="7" t="s">
        <v>276</v>
      </c>
      <c r="G51" s="10" t="s">
        <v>277</v>
      </c>
      <c r="H51" s="16">
        <v>43344</v>
      </c>
      <c r="I51" s="12">
        <f t="shared" ca="1" si="1"/>
        <v>44049.713106249998</v>
      </c>
      <c r="J51" s="13">
        <f t="shared" ca="1" si="9"/>
        <v>920</v>
      </c>
      <c r="K51" s="14">
        <v>48</v>
      </c>
      <c r="L51" s="15">
        <v>1236</v>
      </c>
    </row>
    <row r="52" spans="1:12" ht="23.25" customHeight="1" x14ac:dyDescent="0.25">
      <c r="A52" s="7" t="s">
        <v>278</v>
      </c>
      <c r="B52" s="7" t="s">
        <v>279</v>
      </c>
      <c r="C52" s="8">
        <f t="shared" ca="1" si="4"/>
        <v>1</v>
      </c>
      <c r="D52" s="7" t="s">
        <v>280</v>
      </c>
      <c r="E52" s="7" t="s">
        <v>133</v>
      </c>
      <c r="F52" s="7" t="s">
        <v>281</v>
      </c>
      <c r="G52" s="10" t="s">
        <v>282</v>
      </c>
      <c r="H52" s="16">
        <v>43466</v>
      </c>
      <c r="I52" s="12">
        <f t="shared" ca="1" si="1"/>
        <v>44049.713106249998</v>
      </c>
      <c r="J52" s="13">
        <f t="shared" ca="1" si="9"/>
        <v>920</v>
      </c>
      <c r="K52" s="14">
        <v>48</v>
      </c>
      <c r="L52" s="15">
        <v>1236</v>
      </c>
    </row>
    <row r="53" spans="1:12" ht="13.5" customHeight="1" x14ac:dyDescent="0.25">
      <c r="A53" s="7" t="s">
        <v>283</v>
      </c>
      <c r="B53" s="7" t="s">
        <v>284</v>
      </c>
      <c r="C53" s="8">
        <f t="shared" ca="1" si="4"/>
        <v>9</v>
      </c>
      <c r="D53" s="7" t="s">
        <v>285</v>
      </c>
      <c r="E53" s="7" t="s">
        <v>286</v>
      </c>
      <c r="F53" s="7" t="s">
        <v>287</v>
      </c>
      <c r="G53" s="24" t="s">
        <v>288</v>
      </c>
      <c r="H53" s="16">
        <v>40459</v>
      </c>
      <c r="I53" s="12">
        <f t="shared" ca="1" si="1"/>
        <v>44049.713106249998</v>
      </c>
      <c r="J53" s="13">
        <f t="shared" ca="1" si="9"/>
        <v>966</v>
      </c>
      <c r="K53" s="14">
        <v>48</v>
      </c>
      <c r="L53" s="15">
        <v>1236</v>
      </c>
    </row>
    <row r="54" spans="1:12" ht="12.75" customHeight="1" x14ac:dyDescent="0.25">
      <c r="A54" s="7" t="s">
        <v>289</v>
      </c>
      <c r="B54" s="21" t="s">
        <v>290</v>
      </c>
      <c r="C54" s="8">
        <f t="shared" ca="1" si="4"/>
        <v>14</v>
      </c>
      <c r="D54" s="7" t="s">
        <v>291</v>
      </c>
      <c r="E54" s="7" t="s">
        <v>203</v>
      </c>
      <c r="F54" s="7" t="s">
        <v>292</v>
      </c>
      <c r="G54" s="10" t="s">
        <v>293</v>
      </c>
      <c r="H54" s="11">
        <v>38751</v>
      </c>
      <c r="I54" s="12">
        <f t="shared" ca="1" si="1"/>
        <v>44049.713106249998</v>
      </c>
      <c r="J54" s="13">
        <f t="shared" ca="1" si="9"/>
        <v>1004</v>
      </c>
      <c r="K54" s="14">
        <v>48</v>
      </c>
      <c r="L54" s="15">
        <v>1236</v>
      </c>
    </row>
    <row r="55" spans="1:12" ht="13.5" customHeight="1" x14ac:dyDescent="0.25">
      <c r="A55" s="7" t="s">
        <v>294</v>
      </c>
      <c r="B55" s="7" t="s">
        <v>295</v>
      </c>
      <c r="C55" s="8">
        <f t="shared" ca="1" si="4"/>
        <v>1</v>
      </c>
      <c r="D55" s="7" t="s">
        <v>296</v>
      </c>
      <c r="E55" s="7" t="s">
        <v>170</v>
      </c>
      <c r="F55" s="7" t="s">
        <v>297</v>
      </c>
      <c r="G55" s="10" t="s">
        <v>298</v>
      </c>
      <c r="H55" s="16">
        <v>43466</v>
      </c>
      <c r="I55" s="12">
        <f t="shared" ca="1" si="1"/>
        <v>44049.713106249998</v>
      </c>
      <c r="J55" s="13">
        <f t="shared" ca="1" si="9"/>
        <v>920</v>
      </c>
      <c r="K55" s="14">
        <v>48</v>
      </c>
      <c r="L55" s="15">
        <v>1236</v>
      </c>
    </row>
    <row r="56" spans="1:12" ht="13.5" customHeight="1" x14ac:dyDescent="0.25">
      <c r="A56" s="19" t="s">
        <v>299</v>
      </c>
      <c r="B56" s="19" t="s">
        <v>300</v>
      </c>
      <c r="C56" s="8">
        <f t="shared" ca="1" si="4"/>
        <v>39</v>
      </c>
      <c r="D56" s="7" t="s">
        <v>301</v>
      </c>
      <c r="E56" s="7" t="s">
        <v>32</v>
      </c>
      <c r="F56" s="7" t="s">
        <v>302</v>
      </c>
      <c r="G56" s="10" t="s">
        <v>303</v>
      </c>
      <c r="H56" s="16">
        <v>29465</v>
      </c>
      <c r="I56" s="12">
        <f t="shared" ca="1" si="1"/>
        <v>44049.713106249998</v>
      </c>
      <c r="J56" s="13">
        <f t="shared" ca="1" si="9"/>
        <v>1236</v>
      </c>
      <c r="K56" s="14">
        <v>48</v>
      </c>
      <c r="L56" s="15">
        <v>1236</v>
      </c>
    </row>
    <row r="57" spans="1:12" ht="12.75" customHeight="1" x14ac:dyDescent="0.25">
      <c r="A57" s="19" t="s">
        <v>304</v>
      </c>
      <c r="B57" s="19" t="s">
        <v>305</v>
      </c>
      <c r="C57" s="8">
        <f t="shared" ca="1" si="4"/>
        <v>0</v>
      </c>
      <c r="D57" s="20" t="s">
        <v>306</v>
      </c>
      <c r="E57" s="20" t="s">
        <v>307</v>
      </c>
      <c r="F57" s="21" t="s">
        <v>39</v>
      </c>
      <c r="G57" s="10" t="s">
        <v>308</v>
      </c>
      <c r="H57" s="16">
        <v>43831</v>
      </c>
      <c r="I57" s="12">
        <f t="shared" ca="1" si="1"/>
        <v>44049.713106249998</v>
      </c>
      <c r="J57" s="13">
        <v>920</v>
      </c>
      <c r="K57" s="14">
        <v>48</v>
      </c>
      <c r="L57" s="15">
        <v>1236</v>
      </c>
    </row>
    <row r="58" spans="1:12" ht="13.5" customHeight="1" x14ac:dyDescent="0.25">
      <c r="A58" s="19" t="s">
        <v>309</v>
      </c>
      <c r="B58" s="19" t="s">
        <v>310</v>
      </c>
      <c r="C58" s="8">
        <f t="shared" ca="1" si="4"/>
        <v>11</v>
      </c>
      <c r="D58" s="7" t="s">
        <v>311</v>
      </c>
      <c r="E58" s="7" t="s">
        <v>20</v>
      </c>
      <c r="F58" s="7" t="s">
        <v>312</v>
      </c>
      <c r="G58" s="10" t="s">
        <v>313</v>
      </c>
      <c r="H58" s="11">
        <v>39692</v>
      </c>
      <c r="I58" s="12">
        <f t="shared" ca="1" si="1"/>
        <v>44049.713106249998</v>
      </c>
      <c r="J58" s="13">
        <f t="shared" ref="J58:J59" ca="1" si="10">VLOOKUP(C58,$K$2:$L$49,2,TRUE)</f>
        <v>1004</v>
      </c>
      <c r="K58" s="14">
        <v>48</v>
      </c>
      <c r="L58" s="15">
        <v>1236</v>
      </c>
    </row>
    <row r="59" spans="1:12" ht="12.75" customHeight="1" x14ac:dyDescent="0.25">
      <c r="A59" s="7" t="s">
        <v>314</v>
      </c>
      <c r="B59" s="21" t="s">
        <v>315</v>
      </c>
      <c r="C59" s="8">
        <f t="shared" ca="1" si="4"/>
        <v>47</v>
      </c>
      <c r="D59" s="7" t="s">
        <v>316</v>
      </c>
      <c r="E59" s="7" t="s">
        <v>317</v>
      </c>
      <c r="F59" s="7" t="s">
        <v>318</v>
      </c>
      <c r="G59" s="10" t="s">
        <v>319</v>
      </c>
      <c r="H59" s="11">
        <v>26543</v>
      </c>
      <c r="I59" s="12">
        <f t="shared" ca="1" si="1"/>
        <v>44049.713106249998</v>
      </c>
      <c r="J59" s="13">
        <f t="shared" ca="1" si="10"/>
        <v>1236</v>
      </c>
      <c r="K59" s="14">
        <v>48</v>
      </c>
      <c r="L59" s="15">
        <v>1236</v>
      </c>
    </row>
    <row r="60" spans="1:12" ht="13.5" customHeight="1" x14ac:dyDescent="0.25">
      <c r="A60" s="7" t="s">
        <v>320</v>
      </c>
      <c r="B60" s="7" t="s">
        <v>321</v>
      </c>
      <c r="C60" s="8">
        <f ca="1">ROUNDDOWN((I60-H60)/365,0)</f>
        <v>0</v>
      </c>
      <c r="D60" s="7" t="s">
        <v>322</v>
      </c>
      <c r="E60" s="7" t="s">
        <v>323</v>
      </c>
      <c r="F60" s="7" t="s">
        <v>324</v>
      </c>
      <c r="G60" s="7" t="s">
        <v>325</v>
      </c>
      <c r="H60" s="16">
        <v>43831</v>
      </c>
      <c r="I60" s="12">
        <f t="shared" ca="1" si="1"/>
        <v>44049.713106249998</v>
      </c>
      <c r="J60" s="13">
        <v>920</v>
      </c>
      <c r="K60" s="14">
        <v>48</v>
      </c>
      <c r="L60" s="15">
        <v>1236</v>
      </c>
    </row>
    <row r="61" spans="1:12" ht="12.75" customHeight="1" x14ac:dyDescent="0.25">
      <c r="A61" s="7" t="s">
        <v>326</v>
      </c>
      <c r="B61" s="7" t="s">
        <v>327</v>
      </c>
      <c r="C61" s="8">
        <f t="shared" ref="C61:C69" ca="1" si="11">ROUNDDOWN((I61-H61)/365,0)</f>
        <v>3</v>
      </c>
      <c r="D61" s="7" t="s">
        <v>328</v>
      </c>
      <c r="E61" s="7" t="s">
        <v>329</v>
      </c>
      <c r="F61" s="7" t="s">
        <v>330</v>
      </c>
      <c r="G61" s="10" t="s">
        <v>331</v>
      </c>
      <c r="H61" s="11">
        <v>42736</v>
      </c>
      <c r="I61" s="12">
        <f t="shared" ca="1" si="1"/>
        <v>44049.713106249998</v>
      </c>
      <c r="J61" s="13">
        <f t="shared" ref="J61:J62" ca="1" si="12">VLOOKUP(C61,$K$2:$L$49,2,TRUE)</f>
        <v>920</v>
      </c>
      <c r="K61" s="14">
        <v>48</v>
      </c>
      <c r="L61" s="15">
        <v>1236</v>
      </c>
    </row>
    <row r="62" spans="1:12" ht="13.5" customHeight="1" x14ac:dyDescent="0.25">
      <c r="A62" s="7" t="s">
        <v>332</v>
      </c>
      <c r="B62" s="7" t="s">
        <v>120</v>
      </c>
      <c r="C62" s="8">
        <f t="shared" ca="1" si="11"/>
        <v>16</v>
      </c>
      <c r="D62" s="7" t="s">
        <v>333</v>
      </c>
      <c r="E62" s="7" t="s">
        <v>32</v>
      </c>
      <c r="F62" s="7" t="s">
        <v>334</v>
      </c>
      <c r="G62" s="10" t="s">
        <v>335</v>
      </c>
      <c r="H62" s="11">
        <v>38078</v>
      </c>
      <c r="I62" s="12">
        <f t="shared" ca="1" si="1"/>
        <v>44049.713106249998</v>
      </c>
      <c r="J62" s="13">
        <f t="shared" ca="1" si="12"/>
        <v>1082</v>
      </c>
      <c r="K62" s="14">
        <v>48</v>
      </c>
      <c r="L62" s="15">
        <v>1236</v>
      </c>
    </row>
    <row r="63" spans="1:12" ht="13.5" customHeight="1" x14ac:dyDescent="0.25">
      <c r="A63" s="7" t="s">
        <v>336</v>
      </c>
      <c r="B63" s="7" t="s">
        <v>337</v>
      </c>
      <c r="C63" s="8">
        <f t="shared" ca="1" si="11"/>
        <v>24</v>
      </c>
      <c r="D63" s="7" t="s">
        <v>338</v>
      </c>
      <c r="E63" s="7" t="s">
        <v>20</v>
      </c>
      <c r="F63" s="7" t="s">
        <v>339</v>
      </c>
      <c r="G63" s="10" t="s">
        <v>340</v>
      </c>
      <c r="H63" s="11">
        <v>34943</v>
      </c>
      <c r="I63" s="12">
        <f t="shared" ca="1" si="1"/>
        <v>44049.713106249998</v>
      </c>
      <c r="J63" s="13">
        <v>1236</v>
      </c>
      <c r="K63" s="14">
        <v>48</v>
      </c>
      <c r="L63" s="15">
        <v>1236</v>
      </c>
    </row>
    <row r="64" spans="1:12" ht="13.5" customHeight="1" x14ac:dyDescent="0.25">
      <c r="A64" s="7" t="s">
        <v>341</v>
      </c>
      <c r="B64" s="7" t="s">
        <v>342</v>
      </c>
      <c r="C64" s="8">
        <f t="shared" ca="1" si="11"/>
        <v>6</v>
      </c>
      <c r="D64" s="7" t="s">
        <v>343</v>
      </c>
      <c r="E64" s="7" t="s">
        <v>50</v>
      </c>
      <c r="F64" s="7" t="s">
        <v>344</v>
      </c>
      <c r="G64" s="10" t="s">
        <v>345</v>
      </c>
      <c r="H64" s="16">
        <v>41518</v>
      </c>
      <c r="I64" s="12">
        <f t="shared" ca="1" si="1"/>
        <v>44049.713106249998</v>
      </c>
      <c r="J64" s="13">
        <v>966</v>
      </c>
      <c r="K64" s="14">
        <v>48</v>
      </c>
      <c r="L64" s="15">
        <v>1236</v>
      </c>
    </row>
    <row r="65" spans="1:12" ht="13.5" customHeight="1" x14ac:dyDescent="0.25">
      <c r="A65" s="7" t="s">
        <v>346</v>
      </c>
      <c r="B65" s="7" t="s">
        <v>284</v>
      </c>
      <c r="C65" s="8">
        <f t="shared" ca="1" si="11"/>
        <v>10</v>
      </c>
      <c r="D65" s="7" t="s">
        <v>347</v>
      </c>
      <c r="E65" s="7" t="s">
        <v>307</v>
      </c>
      <c r="F65" s="7" t="s">
        <v>348</v>
      </c>
      <c r="G65" s="10" t="s">
        <v>349</v>
      </c>
      <c r="H65" s="11">
        <v>40057</v>
      </c>
      <c r="I65" s="12">
        <f t="shared" ca="1" si="1"/>
        <v>44049.713106249998</v>
      </c>
      <c r="J65" s="13">
        <v>966</v>
      </c>
      <c r="K65" s="14">
        <v>48</v>
      </c>
      <c r="L65" s="15">
        <v>1236</v>
      </c>
    </row>
    <row r="66" spans="1:12" ht="13.5" customHeight="1" x14ac:dyDescent="0.25">
      <c r="A66" s="7" t="s">
        <v>350</v>
      </c>
      <c r="B66" s="7" t="s">
        <v>351</v>
      </c>
      <c r="C66" s="8">
        <f t="shared" ca="1" si="11"/>
        <v>7</v>
      </c>
      <c r="D66" s="7" t="s">
        <v>352</v>
      </c>
      <c r="E66" s="7" t="s">
        <v>353</v>
      </c>
      <c r="F66" s="7" t="s">
        <v>354</v>
      </c>
      <c r="G66" s="10" t="s">
        <v>355</v>
      </c>
      <c r="H66" s="16">
        <v>41426</v>
      </c>
      <c r="I66" s="12">
        <f t="shared" ca="1" si="1"/>
        <v>44049.713106249998</v>
      </c>
      <c r="J66" s="13">
        <v>966</v>
      </c>
      <c r="K66" s="14">
        <v>48</v>
      </c>
      <c r="L66" s="15">
        <v>1236</v>
      </c>
    </row>
    <row r="67" spans="1:12" ht="13.5" customHeight="1" x14ac:dyDescent="0.25">
      <c r="A67" s="7" t="s">
        <v>356</v>
      </c>
      <c r="B67" s="7" t="s">
        <v>195</v>
      </c>
      <c r="C67" s="8">
        <f t="shared" ca="1" si="11"/>
        <v>8</v>
      </c>
      <c r="D67" s="7" t="s">
        <v>357</v>
      </c>
      <c r="E67" s="7" t="s">
        <v>96</v>
      </c>
      <c r="F67" s="7" t="s">
        <v>358</v>
      </c>
      <c r="G67" s="10" t="s">
        <v>359</v>
      </c>
      <c r="H67" s="16">
        <v>40969</v>
      </c>
      <c r="I67" s="12">
        <f t="shared" ca="1" si="1"/>
        <v>44049.713106249998</v>
      </c>
      <c r="J67" s="13">
        <v>966</v>
      </c>
      <c r="K67" s="14">
        <v>48</v>
      </c>
      <c r="L67" s="15">
        <v>1236</v>
      </c>
    </row>
    <row r="68" spans="1:12" ht="13.5" customHeight="1" x14ac:dyDescent="0.25">
      <c r="A68" s="7" t="s">
        <v>360</v>
      </c>
      <c r="B68" s="7" t="s">
        <v>361</v>
      </c>
      <c r="C68" s="8">
        <f t="shared" ca="1" si="11"/>
        <v>16</v>
      </c>
      <c r="D68" s="7" t="s">
        <v>362</v>
      </c>
      <c r="E68" s="7" t="s">
        <v>20</v>
      </c>
      <c r="F68" s="7" t="s">
        <v>363</v>
      </c>
      <c r="G68" s="10" t="s">
        <v>364</v>
      </c>
      <c r="H68" s="11">
        <v>38047</v>
      </c>
      <c r="I68" s="12">
        <f t="shared" ca="1" si="1"/>
        <v>44049.713106249998</v>
      </c>
      <c r="J68" s="13">
        <v>1004</v>
      </c>
      <c r="K68" s="14">
        <v>48</v>
      </c>
      <c r="L68" s="15">
        <v>1236</v>
      </c>
    </row>
    <row r="69" spans="1:12" ht="13.5" customHeight="1" x14ac:dyDescent="0.25">
      <c r="A69" s="7" t="s">
        <v>365</v>
      </c>
      <c r="B69" s="7" t="s">
        <v>366</v>
      </c>
      <c r="C69" s="8">
        <f t="shared" ca="1" si="11"/>
        <v>14</v>
      </c>
      <c r="D69" s="17" t="s">
        <v>367</v>
      </c>
      <c r="E69" s="17" t="s">
        <v>127</v>
      </c>
      <c r="F69" s="17" t="s">
        <v>368</v>
      </c>
      <c r="G69" s="18" t="s">
        <v>369</v>
      </c>
      <c r="H69" s="11">
        <v>38777</v>
      </c>
      <c r="I69" s="12">
        <f t="shared" ca="1" si="1"/>
        <v>44049.713106249998</v>
      </c>
      <c r="J69" s="13">
        <v>0</v>
      </c>
      <c r="K69" s="14">
        <v>48</v>
      </c>
      <c r="L69" s="15">
        <v>1236</v>
      </c>
    </row>
  </sheetData>
  <mergeCells count="1">
    <mergeCell ref="K1:L1"/>
  </mergeCell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G15" r:id="rId13" xr:uid="{00000000-0004-0000-0000-00000C000000}"/>
    <hyperlink ref="G16" r:id="rId14" xr:uid="{00000000-0004-0000-0000-00000D000000}"/>
    <hyperlink ref="G17" r:id="rId15" xr:uid="{00000000-0004-0000-0000-00000E000000}"/>
    <hyperlink ref="G18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xr:uid="{00000000-0004-0000-0000-00001C000000}"/>
    <hyperlink ref="G33" r:id="rId30" xr:uid="{00000000-0004-0000-0000-00001D000000}"/>
    <hyperlink ref="G34" r:id="rId31" xr:uid="{00000000-0004-0000-0000-00001E000000}"/>
    <hyperlink ref="G35" r:id="rId32" xr:uid="{00000000-0004-0000-0000-00001F000000}"/>
    <hyperlink ref="G36" r:id="rId33" xr:uid="{00000000-0004-0000-0000-000020000000}"/>
    <hyperlink ref="G37" r:id="rId34" xr:uid="{00000000-0004-0000-0000-000021000000}"/>
    <hyperlink ref="G38" r:id="rId35" xr:uid="{00000000-0004-0000-0000-000022000000}"/>
    <hyperlink ref="G39" r:id="rId36" xr:uid="{00000000-0004-0000-0000-000023000000}"/>
    <hyperlink ref="G40" r:id="rId37" xr:uid="{00000000-0004-0000-0000-000024000000}"/>
    <hyperlink ref="G41" r:id="rId38" xr:uid="{00000000-0004-0000-0000-000025000000}"/>
    <hyperlink ref="G42" r:id="rId39" xr:uid="{00000000-0004-0000-0000-000026000000}"/>
    <hyperlink ref="G43" r:id="rId40" xr:uid="{00000000-0004-0000-0000-000027000000}"/>
    <hyperlink ref="G44" r:id="rId41" xr:uid="{00000000-0004-0000-0000-000028000000}"/>
    <hyperlink ref="G45" r:id="rId42" xr:uid="{00000000-0004-0000-0000-000029000000}"/>
    <hyperlink ref="G46" r:id="rId43" xr:uid="{00000000-0004-0000-0000-00002A000000}"/>
    <hyperlink ref="G48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4" r:id="rId49" xr:uid="{00000000-0004-0000-0000-000030000000}"/>
    <hyperlink ref="G55" r:id="rId50" xr:uid="{00000000-0004-0000-0000-000031000000}"/>
    <hyperlink ref="G56" r:id="rId51" xr:uid="{00000000-0004-0000-0000-000032000000}"/>
    <hyperlink ref="G57" r:id="rId52" xr:uid="{00000000-0004-0000-0000-000033000000}"/>
    <hyperlink ref="G58" r:id="rId53" xr:uid="{00000000-0004-0000-0000-000034000000}"/>
    <hyperlink ref="G59" r:id="rId54" xr:uid="{00000000-0004-0000-0000-000035000000}"/>
    <hyperlink ref="G61" r:id="rId55" xr:uid="{00000000-0004-0000-0000-000036000000}"/>
    <hyperlink ref="G62" r:id="rId56" xr:uid="{00000000-0004-0000-0000-000037000000}"/>
    <hyperlink ref="G63" r:id="rId57" xr:uid="{00000000-0004-0000-0000-000038000000}"/>
    <hyperlink ref="G64" r:id="rId58" xr:uid="{00000000-0004-0000-0000-000039000000}"/>
    <hyperlink ref="G65" r:id="rId59" xr:uid="{00000000-0004-0000-0000-00003A000000}"/>
    <hyperlink ref="G66" r:id="rId60" xr:uid="{00000000-0004-0000-0000-00003B000000}"/>
    <hyperlink ref="G67" r:id="rId61" xr:uid="{00000000-0004-0000-0000-00003C000000}"/>
    <hyperlink ref="G68" r:id="rId62" xr:uid="{00000000-0004-0000-0000-00003D000000}"/>
    <hyperlink ref="G69" r:id="rId63" xr:uid="{00000000-0004-0000-0000-00003E000000}"/>
  </hyperlinks>
  <pageMargins left="0.7" right="0.7" top="0.75" bottom="0.75" header="0" footer="0"/>
  <pageSetup paperSize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Haber</cp:lastModifiedBy>
  <dcterms:modified xsi:type="dcterms:W3CDTF">2020-08-06T21:08:22Z</dcterms:modified>
</cp:coreProperties>
</file>