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ie/OneDrive/Projects/Measurer/Documents/"/>
    </mc:Choice>
  </mc:AlternateContent>
  <bookViews>
    <workbookView xWindow="2900" yWindow="2220" windowWidth="28800" windowHeight="175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B45" i="1"/>
  <c r="B44" i="1"/>
  <c r="B43" i="1"/>
  <c r="B46" i="1"/>
  <c r="D4" i="1"/>
  <c r="D5" i="1"/>
  <c r="D6" i="1"/>
  <c r="D12" i="1"/>
  <c r="D13" i="1"/>
  <c r="D14" i="1"/>
  <c r="D15" i="1"/>
  <c r="D16" i="1"/>
  <c r="D17" i="1"/>
  <c r="D18" i="1"/>
  <c r="D19" i="1"/>
  <c r="D20" i="1"/>
  <c r="D21" i="1"/>
  <c r="D25" i="1"/>
  <c r="D26" i="1"/>
  <c r="D27" i="1"/>
  <c r="D29" i="1"/>
  <c r="D30" i="1"/>
  <c r="D31" i="1"/>
  <c r="D3" i="1"/>
  <c r="D9" i="1"/>
  <c r="D11" i="1"/>
  <c r="D34" i="1"/>
  <c r="D32" i="1"/>
</calcChain>
</file>

<file path=xl/sharedStrings.xml><?xml version="1.0" encoding="utf-8"?>
<sst xmlns="http://schemas.openxmlformats.org/spreadsheetml/2006/main" count="48" uniqueCount="47">
  <si>
    <t>框架</t>
    <rPh sb="0" eb="1">
      <t>kd'jw</t>
    </rPh>
    <phoneticPr fontId="3" type="noConversion"/>
  </si>
  <si>
    <t>数量</t>
    <rPh sb="0" eb="1">
      <t>uu'ld</t>
    </rPh>
    <phoneticPr fontId="3" type="noConversion"/>
  </si>
  <si>
    <t>单价</t>
    <rPh sb="0" eb="1">
      <t>dj'jw</t>
    </rPh>
    <phoneticPr fontId="3" type="noConversion"/>
  </si>
  <si>
    <t>价格</t>
    <rPh sb="0" eb="1">
      <t>jw'ge</t>
    </rPh>
    <phoneticPr fontId="3" type="noConversion"/>
  </si>
  <si>
    <t>名称</t>
    <rPh sb="0" eb="1">
      <t>m;'i</t>
    </rPh>
    <phoneticPr fontId="3" type="noConversion"/>
  </si>
  <si>
    <t>2040铝材 * 340mm</t>
    <rPh sb="4" eb="5">
      <t>ly'cl</t>
    </rPh>
    <phoneticPr fontId="3" type="noConversion"/>
  </si>
  <si>
    <t>2040铝材 * 313mm</t>
    <rPh sb="4" eb="5">
      <t>ly'cl</t>
    </rPh>
    <phoneticPr fontId="3" type="noConversion"/>
  </si>
  <si>
    <t>2040铝材 * 440mm</t>
    <rPh sb="4" eb="5">
      <t>ly'cl</t>
    </rPh>
    <phoneticPr fontId="3" type="noConversion"/>
  </si>
  <si>
    <t>链接</t>
    <rPh sb="0" eb="1">
      <t>lm'jx</t>
    </rPh>
    <phoneticPr fontId="3" type="noConversion"/>
  </si>
  <si>
    <t>备注</t>
    <rPh sb="0" eb="1">
      <t>bz'vu</t>
    </rPh>
    <phoneticPr fontId="3" type="noConversion"/>
  </si>
  <si>
    <t>https://item.taobao.com/item.htm?spm=a1z10.5-c.w4002-21814764370.11.39b4770efWD3Xw&amp;id=615518119191</t>
    <phoneticPr fontId="3" type="noConversion"/>
  </si>
  <si>
    <t>2020三角灰</t>
    <rPh sb="4" eb="5">
      <t>sj'jc</t>
    </rPh>
    <rPh sb="6" eb="7">
      <t>hv</t>
    </rPh>
    <phoneticPr fontId="3" type="noConversion"/>
  </si>
  <si>
    <t>铝材连接件</t>
    <rPh sb="0" eb="1">
      <t>ly'cl</t>
    </rPh>
    <phoneticPr fontId="3" type="noConversion"/>
  </si>
  <si>
    <t>光轴8*380</t>
    <rPh sb="0" eb="1">
      <t>gd'vb</t>
    </rPh>
    <phoneticPr fontId="3" type="noConversion"/>
  </si>
  <si>
    <t>箱式轴承SCS8UU</t>
    <phoneticPr fontId="3" type="noConversion"/>
  </si>
  <si>
    <t>传动</t>
    <rPh sb="0" eb="1">
      <t>ir'ds</t>
    </rPh>
    <phoneticPr fontId="3" type="noConversion"/>
  </si>
  <si>
    <t>皮带 1m</t>
    <rPh sb="0" eb="1">
      <t>pi'd</t>
    </rPh>
    <phoneticPr fontId="3" type="noConversion"/>
  </si>
  <si>
    <t>2GT同步带固定片 9*40mm</t>
    <phoneticPr fontId="3" type="noConversion"/>
  </si>
  <si>
    <t>https://item.taobao.com/item.htm?spm=a1z10.5-c.w4002-21814764370.12.6377fcb9EJ9Dee&amp;id=613128329822</t>
    <phoneticPr fontId="3" type="noConversion"/>
  </si>
  <si>
    <t>https://item.taobao.com/item.htm?spm=a1z10.5-c.w4002-21814764370.17.6377fcb9EJ9Dee&amp;id=614032420158</t>
    <phoneticPr fontId="3" type="noConversion"/>
  </si>
  <si>
    <t>T8不锈钢丝杆 350mm</t>
    <phoneticPr fontId="3" type="noConversion"/>
  </si>
  <si>
    <t>联轴器5*8</t>
    <rPh sb="0" eb="1">
      <t>lm'vb'qi</t>
    </rPh>
    <phoneticPr fontId="3" type="noConversion"/>
  </si>
  <si>
    <t>https://item.taobao.com/item.htm?spm=a1z10.5-c.w4002-21814764370.14.5ba99344VLOVuh&amp;id=613836961842</t>
  </si>
  <si>
    <t>2GT电机同步轮 5*6mm 16齿</t>
    <rPh sb="3" eb="4">
      <t>dm'ji</t>
    </rPh>
    <rPh sb="17" eb="18">
      <t>ii</t>
    </rPh>
    <phoneticPr fontId="3" type="noConversion"/>
  </si>
  <si>
    <t>https://item.taobao.com/item.htm?spm=a1z10.5-c.w4002-21814764370.12.4aef34d2EY6T1E&amp;id=612813232991</t>
  </si>
  <si>
    <t>Arcylic-X轴平台</t>
    <rPh sb="9" eb="10">
      <t>vb</t>
    </rPh>
    <rPh sb="10" eb="11">
      <t>p;'tl</t>
    </rPh>
    <phoneticPr fontId="3" type="noConversion"/>
  </si>
  <si>
    <t>Arcylic-Y轴平台</t>
    <rPh sb="9" eb="10">
      <t>vb</t>
    </rPh>
    <rPh sb="10" eb="11">
      <t>p;'tl</t>
    </rPh>
    <phoneticPr fontId="3" type="noConversion"/>
  </si>
  <si>
    <t>电机</t>
    <rPh sb="0" eb="1">
      <t>dm'ji</t>
    </rPh>
    <phoneticPr fontId="3" type="noConversion"/>
  </si>
  <si>
    <t>12V12.5A开关电源</t>
    <phoneticPr fontId="3" type="noConversion"/>
  </si>
  <si>
    <t>热床 220*220</t>
    <rPh sb="0" eb="1">
      <t>re'i</t>
    </rPh>
    <phoneticPr fontId="3" type="noConversion"/>
  </si>
  <si>
    <t>https://item.taobao.com/item.htm?spm=a230r.1.14.53.58a45fe1LskbGK&amp;id=555676224097&amp;ns=1&amp;abbucket=3#detail</t>
  </si>
  <si>
    <t>A4988驱动板</t>
    <rPh sb="5" eb="6">
      <t>qu'ds'qi</t>
    </rPh>
    <rPh sb="7" eb="8">
      <t>bj</t>
    </rPh>
    <phoneticPr fontId="3" type="noConversion"/>
  </si>
  <si>
    <t>ramps1.5（可用1.4代替）</t>
    <phoneticPr fontId="3" type="noConversion"/>
  </si>
  <si>
    <t>https://item.taobao.com/item.htm?spm=a230r.1.14.1.bec011aeel002i&amp;id=39950724713&amp;ns=1&amp;abbucket=3#detail</t>
  </si>
  <si>
    <t>Arduino Mega2560</t>
  </si>
  <si>
    <t>https://item.taobao.com/item.htm?spm=a1z10.5-c.w4002-21814764370.11.4ac7688eFlOr9t&amp;id=618180971162</t>
  </si>
  <si>
    <t>https://item.taobao.com/item.htm?spm=a1z10.5-c-s.w4002-14463293387.59.7db06ad6b3B3rE&amp;id=40302100767</t>
    <phoneticPr fontId="3" type="noConversion"/>
  </si>
  <si>
    <t>https://item.taobao.com/item.htm?spm=a1z10.3-c-s.w4002-14463293375.9.52972b89Qin4kW&amp;id=39937877580</t>
    <phoneticPr fontId="3" type="noConversion"/>
  </si>
  <si>
    <t>电路驱动</t>
    <rPh sb="0" eb="1">
      <t>dm'lu</t>
    </rPh>
    <rPh sb="2" eb="3">
      <t>qu'ds</t>
    </rPh>
    <phoneticPr fontId="3" type="noConversion"/>
  </si>
  <si>
    <t>总价格</t>
    <rPh sb="0" eb="1">
      <t>zs'jw'ge</t>
    </rPh>
    <phoneticPr fontId="3" type="noConversion"/>
  </si>
  <si>
    <t>紧固件</t>
    <rPh sb="0" eb="1">
      <t>jn'gu'jm</t>
    </rPh>
    <phoneticPr fontId="3" type="noConversion"/>
  </si>
  <si>
    <t>M5*10</t>
    <phoneticPr fontId="3" type="noConversion"/>
  </si>
  <si>
    <t>M5 T螺母</t>
    <rPh sb="4" eb="5">
      <t>lo'mu</t>
    </rPh>
    <phoneticPr fontId="3" type="noConversion"/>
  </si>
  <si>
    <t>M3六角螺母</t>
    <rPh sb="2" eb="3">
      <t>lq'jc</t>
    </rPh>
    <rPh sb="4" eb="5">
      <t>lo'mu</t>
    </rPh>
    <phoneticPr fontId="3" type="noConversion"/>
  </si>
  <si>
    <t>M3*20</t>
    <phoneticPr fontId="3" type="noConversion"/>
  </si>
  <si>
    <t>直线运动轴承 LM8UU</t>
    <phoneticPr fontId="3" type="noConversion"/>
  </si>
  <si>
    <t>https://item.taobao.com/item.htm?spm=a1z10.5-c.w4002-21814764370.26.2e1563628NxsMo&amp;id=614743511595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</si>
</sst>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9C0006"/>
      <name val="DengXian"/>
      <family val="2"/>
      <charset val="134"/>
      <scheme val="minor"/>
    </font>
    <font>
      <sz val="12"/>
      <color rgb="FF9C570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/>
    <xf numFmtId="0" fontId="0" fillId="0" borderId="0" xfId="0" applyAlignment="1">
      <alignment vertical="center"/>
    </xf>
    <xf numFmtId="0" fontId="2" fillId="3" borderId="0" xfId="2" applyAlignment="1">
      <alignment horizontal="center"/>
    </xf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3" zoomScale="150" workbookViewId="0">
      <selection activeCell="A28" sqref="A28"/>
    </sheetView>
  </sheetViews>
  <sheetFormatPr baseColWidth="10" defaultRowHeight="16" x14ac:dyDescent="0.2"/>
  <cols>
    <col min="1" max="1" width="26.83203125" customWidth="1"/>
    <col min="2" max="2" width="21.6640625" customWidth="1"/>
    <col min="5" max="5" width="15.6640625" customWidth="1"/>
  </cols>
  <sheetData>
    <row r="1" spans="1:6" x14ac:dyDescent="0.2">
      <c r="A1" s="1" t="s">
        <v>4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</row>
    <row r="2" spans="1:6" x14ac:dyDescent="0.2">
      <c r="A2" s="4" t="s">
        <v>0</v>
      </c>
      <c r="B2" s="4"/>
      <c r="C2" s="4"/>
      <c r="D2" s="4"/>
      <c r="E2" s="4"/>
      <c r="F2" s="4"/>
    </row>
    <row r="3" spans="1:6" x14ac:dyDescent="0.2">
      <c r="A3" t="s">
        <v>5</v>
      </c>
      <c r="B3">
        <v>2</v>
      </c>
      <c r="C3">
        <v>23</v>
      </c>
      <c r="D3">
        <f>B3*C3</f>
        <v>46</v>
      </c>
    </row>
    <row r="4" spans="1:6" x14ac:dyDescent="0.2">
      <c r="A4" t="s">
        <v>6</v>
      </c>
      <c r="B4">
        <v>3</v>
      </c>
      <c r="C4">
        <v>23</v>
      </c>
      <c r="D4">
        <f t="shared" ref="D4:D32" si="0">B4*C4</f>
        <v>69</v>
      </c>
    </row>
    <row r="5" spans="1:6" x14ac:dyDescent="0.2">
      <c r="A5" t="s">
        <v>7</v>
      </c>
      <c r="B5">
        <v>2</v>
      </c>
      <c r="C5">
        <v>23</v>
      </c>
      <c r="D5">
        <f t="shared" si="0"/>
        <v>46</v>
      </c>
    </row>
    <row r="6" spans="1:6" x14ac:dyDescent="0.2">
      <c r="A6" t="s">
        <v>12</v>
      </c>
      <c r="B6">
        <v>12</v>
      </c>
      <c r="C6">
        <v>0.2</v>
      </c>
      <c r="D6">
        <f t="shared" si="0"/>
        <v>2.4000000000000004</v>
      </c>
      <c r="E6" t="s">
        <v>10</v>
      </c>
      <c r="F6" t="s">
        <v>11</v>
      </c>
    </row>
    <row r="8" spans="1:6" x14ac:dyDescent="0.2">
      <c r="A8" s="4" t="s">
        <v>15</v>
      </c>
      <c r="B8" s="4"/>
      <c r="C8" s="4"/>
      <c r="D8" s="4"/>
      <c r="E8" s="4"/>
      <c r="F8" s="4"/>
    </row>
    <row r="9" spans="1:6" x14ac:dyDescent="0.2">
      <c r="A9" t="s">
        <v>13</v>
      </c>
      <c r="B9">
        <v>6</v>
      </c>
      <c r="C9">
        <v>4.4000000000000004</v>
      </c>
      <c r="D9">
        <f>B9*C9</f>
        <v>26.400000000000002</v>
      </c>
    </row>
    <row r="10" spans="1:6" x14ac:dyDescent="0.2">
      <c r="A10" t="s">
        <v>45</v>
      </c>
      <c r="B10">
        <v>2</v>
      </c>
      <c r="C10">
        <v>0.8</v>
      </c>
      <c r="D10">
        <f>B10*C10</f>
        <v>1.6</v>
      </c>
      <c r="E10" t="s">
        <v>46</v>
      </c>
    </row>
    <row r="11" spans="1:6" x14ac:dyDescent="0.2">
      <c r="A11" t="s">
        <v>14</v>
      </c>
      <c r="B11">
        <v>5</v>
      </c>
      <c r="C11">
        <v>3.7</v>
      </c>
      <c r="D11">
        <f>B11*C11</f>
        <v>18.5</v>
      </c>
    </row>
    <row r="12" spans="1:6" x14ac:dyDescent="0.2">
      <c r="A12" t="s">
        <v>16</v>
      </c>
      <c r="B12">
        <v>2</v>
      </c>
      <c r="C12">
        <v>0.7</v>
      </c>
      <c r="D12">
        <f t="shared" si="0"/>
        <v>1.4</v>
      </c>
      <c r="E12" t="s">
        <v>18</v>
      </c>
    </row>
    <row r="13" spans="1:6" x14ac:dyDescent="0.2">
      <c r="A13" t="s">
        <v>20</v>
      </c>
      <c r="B13">
        <v>2</v>
      </c>
      <c r="C13">
        <v>7.3</v>
      </c>
      <c r="D13">
        <f t="shared" si="0"/>
        <v>14.6</v>
      </c>
    </row>
    <row r="14" spans="1:6" x14ac:dyDescent="0.2">
      <c r="A14" t="s">
        <v>17</v>
      </c>
      <c r="B14">
        <v>2</v>
      </c>
      <c r="C14">
        <v>0.8</v>
      </c>
      <c r="D14">
        <f t="shared" si="0"/>
        <v>1.6</v>
      </c>
      <c r="E14" t="s">
        <v>19</v>
      </c>
    </row>
    <row r="15" spans="1:6" x14ac:dyDescent="0.2">
      <c r="A15" t="s">
        <v>21</v>
      </c>
      <c r="B15">
        <v>2</v>
      </c>
      <c r="C15">
        <v>0.8</v>
      </c>
      <c r="D15">
        <f t="shared" si="0"/>
        <v>1.6</v>
      </c>
      <c r="E15" t="s">
        <v>22</v>
      </c>
    </row>
    <row r="16" spans="1:6" x14ac:dyDescent="0.2">
      <c r="A16" t="s">
        <v>23</v>
      </c>
      <c r="B16">
        <v>2</v>
      </c>
      <c r="C16">
        <v>1.05</v>
      </c>
      <c r="D16">
        <f t="shared" si="0"/>
        <v>2.1</v>
      </c>
      <c r="E16" t="s">
        <v>24</v>
      </c>
    </row>
    <row r="17" spans="1:6" x14ac:dyDescent="0.2">
      <c r="A17" s="2" t="s">
        <v>26</v>
      </c>
      <c r="B17">
        <v>1</v>
      </c>
      <c r="D17">
        <f t="shared" si="0"/>
        <v>0</v>
      </c>
    </row>
    <row r="18" spans="1:6" x14ac:dyDescent="0.2">
      <c r="A18" s="2" t="s">
        <v>25</v>
      </c>
      <c r="B18">
        <v>1</v>
      </c>
      <c r="D18">
        <f t="shared" si="0"/>
        <v>0</v>
      </c>
    </row>
    <row r="19" spans="1:6" x14ac:dyDescent="0.2">
      <c r="A19" t="s">
        <v>29</v>
      </c>
      <c r="B19">
        <v>1</v>
      </c>
      <c r="C19">
        <v>29</v>
      </c>
      <c r="D19">
        <f t="shared" si="0"/>
        <v>29</v>
      </c>
      <c r="E19" t="s">
        <v>30</v>
      </c>
    </row>
    <row r="20" spans="1:6" x14ac:dyDescent="0.2">
      <c r="A20" t="s">
        <v>27</v>
      </c>
      <c r="B20">
        <v>4</v>
      </c>
      <c r="C20">
        <v>17.5</v>
      </c>
      <c r="D20">
        <f t="shared" si="0"/>
        <v>70</v>
      </c>
    </row>
    <row r="21" spans="1:6" x14ac:dyDescent="0.2">
      <c r="D21">
        <f t="shared" si="0"/>
        <v>0</v>
      </c>
    </row>
    <row r="24" spans="1:6" x14ac:dyDescent="0.2">
      <c r="A24" s="4" t="s">
        <v>38</v>
      </c>
      <c r="B24" s="4"/>
      <c r="C24" s="4"/>
      <c r="D24" s="4"/>
      <c r="E24" s="4"/>
      <c r="F24" s="4"/>
    </row>
    <row r="25" spans="1:6" x14ac:dyDescent="0.2">
      <c r="A25" t="s">
        <v>31</v>
      </c>
      <c r="B25">
        <v>4</v>
      </c>
      <c r="C25">
        <v>3.37</v>
      </c>
      <c r="D25">
        <f t="shared" si="0"/>
        <v>13.48</v>
      </c>
      <c r="E25" t="s">
        <v>37</v>
      </c>
    </row>
    <row r="26" spans="1:6" x14ac:dyDescent="0.2">
      <c r="A26" t="s">
        <v>32</v>
      </c>
      <c r="B26">
        <v>1</v>
      </c>
      <c r="C26">
        <v>17</v>
      </c>
      <c r="D26">
        <f t="shared" si="0"/>
        <v>17</v>
      </c>
      <c r="E26" t="s">
        <v>33</v>
      </c>
    </row>
    <row r="27" spans="1:6" x14ac:dyDescent="0.2">
      <c r="A27" t="s">
        <v>34</v>
      </c>
      <c r="B27">
        <v>1</v>
      </c>
      <c r="C27">
        <v>53</v>
      </c>
      <c r="D27">
        <f t="shared" si="0"/>
        <v>53</v>
      </c>
      <c r="E27" t="s">
        <v>36</v>
      </c>
    </row>
    <row r="29" spans="1:6" x14ac:dyDescent="0.2">
      <c r="A29" s="3" t="s">
        <v>28</v>
      </c>
      <c r="B29">
        <v>1</v>
      </c>
      <c r="C29">
        <v>43</v>
      </c>
      <c r="D29">
        <f t="shared" si="0"/>
        <v>43</v>
      </c>
      <c r="E29" t="s">
        <v>35</v>
      </c>
    </row>
    <row r="30" spans="1:6" x14ac:dyDescent="0.2">
      <c r="D30">
        <f t="shared" si="0"/>
        <v>0</v>
      </c>
    </row>
    <row r="31" spans="1:6" x14ac:dyDescent="0.2">
      <c r="A31" t="s">
        <v>40</v>
      </c>
      <c r="B31">
        <v>1</v>
      </c>
      <c r="C31">
        <v>20</v>
      </c>
      <c r="D31">
        <f t="shared" si="0"/>
        <v>20</v>
      </c>
    </row>
    <row r="32" spans="1:6" x14ac:dyDescent="0.2">
      <c r="D32">
        <f t="shared" si="0"/>
        <v>0</v>
      </c>
    </row>
    <row r="34" spans="1:4" x14ac:dyDescent="0.2">
      <c r="C34" t="s">
        <v>39</v>
      </c>
      <c r="D34">
        <f>SUM(D3:D31)</f>
        <v>476.68</v>
      </c>
    </row>
    <row r="42" spans="1:4" x14ac:dyDescent="0.2">
      <c r="A42" t="s">
        <v>40</v>
      </c>
    </row>
    <row r="43" spans="1:4" x14ac:dyDescent="0.2">
      <c r="A43" t="s">
        <v>41</v>
      </c>
      <c r="B43">
        <f>22+4+4+2+7+8+2+8+17+4</f>
        <v>78</v>
      </c>
    </row>
    <row r="44" spans="1:4" x14ac:dyDescent="0.2">
      <c r="A44" t="s">
        <v>42</v>
      </c>
      <c r="B44">
        <f>24+4+4+2+7+8+2+8+17+4</f>
        <v>80</v>
      </c>
    </row>
    <row r="45" spans="1:4" x14ac:dyDescent="0.2">
      <c r="A45" t="s">
        <v>44</v>
      </c>
      <c r="B45">
        <f>5+8+8+2+1+4</f>
        <v>28</v>
      </c>
    </row>
    <row r="46" spans="1:4" x14ac:dyDescent="0.2">
      <c r="A46" t="s">
        <v>43</v>
      </c>
      <c r="B46">
        <f>2+2+2+8+2+1</f>
        <v>17</v>
      </c>
    </row>
  </sheetData>
  <mergeCells count="3">
    <mergeCell ref="A2:F2"/>
    <mergeCell ref="A8:F8"/>
    <mergeCell ref="A24:F2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2021-06-12T01:44:27Z</dcterms:created>
  <dcterms:modified xsi:type="dcterms:W3CDTF">2021-06-23T13:18:41Z</dcterms:modified>
</cp:coreProperties>
</file>