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iran/Desktop/厚粲杯/"/>
    </mc:Choice>
  </mc:AlternateContent>
  <xr:revisionPtr revIDLastSave="0" documentId="13_ncr:1_{62E45107-C7D2-D746-B573-3BC2702EEE72}" xr6:coauthVersionLast="47" xr6:coauthVersionMax="47" xr10:uidLastSave="{00000000-0000-0000-0000-000000000000}"/>
  <bookViews>
    <workbookView xWindow="3320" yWindow="920" windowWidth="29400" windowHeight="18380" xr2:uid="{00000000-000D-0000-FFFF-FFFF00000000}"/>
  </bookViews>
  <sheets>
    <sheet name="TextData_20250813183919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" i="1" l="1" a="1"/>
  <c r="AF3" i="1" s="1"/>
  <c r="AF4" i="1" a="1"/>
  <c r="AF4" i="1" s="1"/>
  <c r="AF5" i="1" a="1"/>
  <c r="AF5" i="1" s="1"/>
  <c r="AF6" i="1" a="1"/>
  <c r="AF6" i="1"/>
  <c r="AF7" i="1" a="1"/>
  <c r="AF7" i="1" s="1"/>
  <c r="AF8" i="1" a="1"/>
  <c r="AF8" i="1" s="1"/>
  <c r="AF9" i="1" a="1"/>
  <c r="AF9" i="1"/>
  <c r="AF10" i="1" a="1"/>
  <c r="AF10" i="1"/>
  <c r="AF11" i="1" a="1"/>
  <c r="AF11" i="1" s="1"/>
  <c r="AF12" i="1" a="1"/>
  <c r="AF12" i="1" s="1"/>
  <c r="AF13" i="1" a="1"/>
  <c r="AF13" i="1"/>
  <c r="AF14" i="1" a="1"/>
  <c r="AF14" i="1"/>
  <c r="AF15" i="1" a="1"/>
  <c r="AF15" i="1" s="1"/>
  <c r="AF16" i="1" a="1"/>
  <c r="AF16" i="1" s="1"/>
  <c r="AF17" i="1" a="1"/>
  <c r="AF17" i="1"/>
  <c r="AF18" i="1" a="1"/>
  <c r="AF18" i="1"/>
  <c r="AF19" i="1" a="1"/>
  <c r="AF19" i="1" s="1"/>
  <c r="AF20" i="1" a="1"/>
  <c r="AF20" i="1" s="1"/>
  <c r="AF21" i="1" a="1"/>
  <c r="AF21" i="1"/>
  <c r="AF22" i="1" a="1"/>
  <c r="AF22" i="1"/>
  <c r="AF23" i="1" a="1"/>
  <c r="AF23" i="1" s="1"/>
  <c r="AF24" i="1" a="1"/>
  <c r="AF24" i="1" s="1"/>
  <c r="AF25" i="1" a="1"/>
  <c r="AF25" i="1"/>
  <c r="AF26" i="1" a="1"/>
  <c r="AF26" i="1"/>
  <c r="AF27" i="1" a="1"/>
  <c r="AF27" i="1" s="1"/>
  <c r="AF28" i="1" a="1"/>
  <c r="AF28" i="1" s="1"/>
  <c r="AF29" i="1" a="1"/>
  <c r="AF29" i="1"/>
  <c r="AF30" i="1" a="1"/>
  <c r="AF30" i="1"/>
  <c r="AF31" i="1" a="1"/>
  <c r="AF31" i="1" s="1"/>
  <c r="AF32" i="1" a="1"/>
  <c r="AF32" i="1" s="1"/>
  <c r="AF33" i="1" a="1"/>
  <c r="AF33" i="1"/>
  <c r="AF34" i="1" a="1"/>
  <c r="AF34" i="1"/>
  <c r="AF35" i="1" a="1"/>
  <c r="AF35" i="1" s="1"/>
  <c r="AF36" i="1" a="1"/>
  <c r="AF36" i="1" s="1"/>
  <c r="AF37" i="1" a="1"/>
  <c r="AF37" i="1"/>
  <c r="AF38" i="1" a="1"/>
  <c r="AF38" i="1"/>
  <c r="AF39" i="1" a="1"/>
  <c r="AF39" i="1" s="1"/>
  <c r="AF40" i="1" a="1"/>
  <c r="AF40" i="1" s="1"/>
  <c r="AF2" i="1" a="1"/>
  <c r="AF2" i="1" s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<sst xmlns="http://schemas.openxmlformats.org/spreadsheetml/2006/main" count="71" uniqueCount="34">
  <si>
    <t>女</t>
  </si>
  <si>
    <t>男</t>
  </si>
  <si>
    <t>A_心理疲劳_100</t>
    <phoneticPr fontId="1" type="noConversion"/>
  </si>
  <si>
    <t>B_心跳急速</t>
    <phoneticPr fontId="1" type="noConversion"/>
  </si>
  <si>
    <t>B_缺乏关注</t>
    <phoneticPr fontId="1" type="noConversion"/>
  </si>
  <si>
    <t>B_懒惰</t>
    <phoneticPr fontId="1" type="noConversion"/>
  </si>
  <si>
    <t>B_精疲力竭</t>
    <phoneticPr fontId="1" type="noConversion"/>
  </si>
  <si>
    <t>B_肌肉绷紧</t>
    <phoneticPr fontId="1" type="noConversion"/>
  </si>
  <si>
    <t>B_麻痹</t>
    <phoneticPr fontId="1" type="noConversion"/>
  </si>
  <si>
    <t>B_冒汗</t>
    <phoneticPr fontId="1" type="noConversion"/>
  </si>
  <si>
    <t>B_精力耗尽</t>
    <phoneticPr fontId="1" type="noConversion"/>
  </si>
  <si>
    <t>B_没精打采</t>
    <phoneticPr fontId="1" type="noConversion"/>
  </si>
  <si>
    <t>B_打瞌睡</t>
    <phoneticPr fontId="1" type="noConversion"/>
  </si>
  <si>
    <t>B_体力耗尽</t>
    <phoneticPr fontId="1" type="noConversion"/>
  </si>
  <si>
    <t>B_昏昏欲睡</t>
    <phoneticPr fontId="1" type="noConversion"/>
  </si>
  <si>
    <t>B_消极被动</t>
    <phoneticPr fontId="1" type="noConversion"/>
  </si>
  <si>
    <t>B_关节僵硬</t>
    <phoneticPr fontId="1" type="noConversion"/>
  </si>
  <si>
    <t>B_疲惫不堪</t>
    <phoneticPr fontId="1" type="noConversion"/>
  </si>
  <si>
    <t>B_漠不关心</t>
    <phoneticPr fontId="1" type="noConversion"/>
  </si>
  <si>
    <t>B_痛苦</t>
    <phoneticPr fontId="1" type="noConversion"/>
  </si>
  <si>
    <t>B_喘不过气</t>
    <phoneticPr fontId="1" type="noConversion"/>
  </si>
  <si>
    <t>B_打哈欠</t>
    <phoneticPr fontId="1" type="noConversion"/>
  </si>
  <si>
    <t>B_体力衰竭</t>
    <phoneticPr fontId="1" type="noConversion"/>
  </si>
  <si>
    <t>B_渴睡</t>
    <phoneticPr fontId="1" type="noConversion"/>
  </si>
  <si>
    <t>B_操劳过度</t>
    <phoneticPr fontId="1" type="noConversion"/>
  </si>
  <si>
    <t>B_疼痛</t>
    <phoneticPr fontId="1" type="noConversion"/>
  </si>
  <si>
    <t>B_呼吸沉重</t>
    <phoneticPr fontId="1" type="noConversion"/>
  </si>
  <si>
    <t>B_枯燥乏味</t>
    <phoneticPr fontId="1" type="noConversion"/>
  </si>
  <si>
    <t>C_主导状态_9</t>
    <phoneticPr fontId="1" type="noConversion"/>
  </si>
  <si>
    <t>性别</t>
    <phoneticPr fontId="1" type="noConversion"/>
  </si>
  <si>
    <t>年龄</t>
    <phoneticPr fontId="1" type="noConversion"/>
  </si>
  <si>
    <t>实验编号</t>
    <phoneticPr fontId="1" type="noConversion"/>
  </si>
  <si>
    <t>total_B</t>
    <phoneticPr fontId="1" type="noConversion"/>
  </si>
  <si>
    <t>疲劳等级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</si>
</sst>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"/>
  <sheetViews>
    <sheetView tabSelected="1" topLeftCell="K1" zoomScale="91" zoomScaleNormal="75" workbookViewId="0">
      <selection activeCell="AI20" sqref="AI20"/>
    </sheetView>
  </sheetViews>
  <sheetFormatPr baseColWidth="10" defaultColWidth="8.83203125" defaultRowHeight="15"/>
  <cols>
    <col min="1" max="1" width="15.83203125" customWidth="1"/>
    <col min="32" max="32" width="8.83203125" style="1"/>
  </cols>
  <sheetData>
    <row r="1" spans="1:32">
      <c r="A1" t="s">
        <v>31</v>
      </c>
      <c r="B1" t="s">
        <v>29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32</v>
      </c>
      <c r="AE1" t="s">
        <v>28</v>
      </c>
      <c r="AF1" s="1" t="s">
        <v>33</v>
      </c>
    </row>
    <row r="2" spans="1:32">
      <c r="A2">
        <v>101</v>
      </c>
      <c r="B2" t="s">
        <v>0</v>
      </c>
      <c r="C2">
        <v>24</v>
      </c>
      <c r="D2">
        <v>23</v>
      </c>
      <c r="E2">
        <v>3</v>
      </c>
      <c r="F2">
        <v>2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2</v>
      </c>
      <c r="X2">
        <v>1</v>
      </c>
      <c r="Y2">
        <v>2</v>
      </c>
      <c r="Z2">
        <v>2</v>
      </c>
      <c r="AA2">
        <v>1</v>
      </c>
      <c r="AB2">
        <v>1</v>
      </c>
      <c r="AC2">
        <v>1</v>
      </c>
      <c r="AD2">
        <f>SUM(E2:AC2)</f>
        <v>32</v>
      </c>
      <c r="AE2">
        <v>5</v>
      </c>
      <c r="AF2" s="1" t="str" cm="1">
        <f t="array" ref="AF2">_xlfn.IFS(AD2&gt;=140,"重度疲劳",AD2&gt;=74,"中度疲劳",AD2&lt;74,"清醒")</f>
        <v>清醒</v>
      </c>
    </row>
    <row r="3" spans="1:32">
      <c r="A3">
        <v>102</v>
      </c>
      <c r="B3" t="s">
        <v>1</v>
      </c>
      <c r="C3">
        <v>25</v>
      </c>
      <c r="D3">
        <v>2</v>
      </c>
      <c r="E3">
        <v>5</v>
      </c>
      <c r="F3">
        <v>3</v>
      </c>
      <c r="G3">
        <v>2</v>
      </c>
      <c r="H3">
        <v>3</v>
      </c>
      <c r="I3">
        <v>5</v>
      </c>
      <c r="J3">
        <v>1</v>
      </c>
      <c r="K3">
        <v>2</v>
      </c>
      <c r="L3">
        <v>1</v>
      </c>
      <c r="M3">
        <v>2</v>
      </c>
      <c r="N3">
        <v>2</v>
      </c>
      <c r="O3">
        <v>2</v>
      </c>
      <c r="P3">
        <v>2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3</v>
      </c>
      <c r="X3">
        <v>1</v>
      </c>
      <c r="Y3">
        <v>1</v>
      </c>
      <c r="Z3">
        <v>1</v>
      </c>
      <c r="AA3">
        <v>1</v>
      </c>
      <c r="AB3">
        <v>1</v>
      </c>
      <c r="AC3">
        <v>2</v>
      </c>
      <c r="AD3">
        <f t="shared" ref="AD3:AD40" si="0">SUM(E3:AC3)</f>
        <v>47</v>
      </c>
      <c r="AE3">
        <v>3</v>
      </c>
      <c r="AF3" s="1" t="str" cm="1">
        <f t="array" ref="AF3">_xlfn.IFS(AD3&gt;=140,"重度疲劳",AD3&gt;=74,"中度疲劳",AD3&lt;74,"清醒")</f>
        <v>清醒</v>
      </c>
    </row>
    <row r="4" spans="1:32">
      <c r="A4">
        <v>103</v>
      </c>
      <c r="B4" t="s">
        <v>0</v>
      </c>
      <c r="C4">
        <v>23</v>
      </c>
      <c r="D4">
        <v>30</v>
      </c>
      <c r="E4">
        <v>2</v>
      </c>
      <c r="F4">
        <v>2</v>
      </c>
      <c r="G4">
        <v>7</v>
      </c>
      <c r="H4">
        <v>4</v>
      </c>
      <c r="I4">
        <v>3</v>
      </c>
      <c r="J4">
        <v>4</v>
      </c>
      <c r="K4">
        <v>1</v>
      </c>
      <c r="L4">
        <v>2</v>
      </c>
      <c r="M4">
        <v>7</v>
      </c>
      <c r="N4">
        <v>1</v>
      </c>
      <c r="O4">
        <v>2</v>
      </c>
      <c r="P4">
        <v>3</v>
      </c>
      <c r="Q4">
        <v>7</v>
      </c>
      <c r="R4">
        <v>1</v>
      </c>
      <c r="S4">
        <v>1</v>
      </c>
      <c r="T4">
        <v>7</v>
      </c>
      <c r="U4">
        <v>1</v>
      </c>
      <c r="V4">
        <v>1</v>
      </c>
      <c r="W4">
        <v>1</v>
      </c>
      <c r="X4">
        <v>3</v>
      </c>
      <c r="Y4">
        <v>2</v>
      </c>
      <c r="Z4">
        <v>1</v>
      </c>
      <c r="AA4">
        <v>2</v>
      </c>
      <c r="AB4">
        <v>1</v>
      </c>
      <c r="AC4">
        <v>7</v>
      </c>
      <c r="AD4">
        <f t="shared" si="0"/>
        <v>73</v>
      </c>
      <c r="AE4">
        <v>5</v>
      </c>
      <c r="AF4" s="1" t="str" cm="1">
        <f t="array" ref="AF4">_xlfn.IFS(AD4&gt;=140,"重度疲劳",AD4&gt;=74,"中度疲劳",AD4&lt;74,"清醒")</f>
        <v>清醒</v>
      </c>
    </row>
    <row r="5" spans="1:32">
      <c r="A5">
        <v>104</v>
      </c>
      <c r="B5" t="s">
        <v>0</v>
      </c>
      <c r="C5">
        <v>24</v>
      </c>
      <c r="D5">
        <v>22</v>
      </c>
      <c r="E5">
        <v>2</v>
      </c>
      <c r="F5">
        <v>2</v>
      </c>
      <c r="G5">
        <v>5</v>
      </c>
      <c r="H5">
        <v>3</v>
      </c>
      <c r="I5">
        <v>2</v>
      </c>
      <c r="J5">
        <v>1</v>
      </c>
      <c r="K5">
        <v>1</v>
      </c>
      <c r="L5">
        <v>3</v>
      </c>
      <c r="M5">
        <v>3</v>
      </c>
      <c r="N5">
        <v>2</v>
      </c>
      <c r="O5">
        <v>2</v>
      </c>
      <c r="P5">
        <v>2</v>
      </c>
      <c r="Q5">
        <v>2</v>
      </c>
      <c r="R5">
        <v>3</v>
      </c>
      <c r="S5">
        <v>2</v>
      </c>
      <c r="T5">
        <v>3</v>
      </c>
      <c r="U5">
        <v>2</v>
      </c>
      <c r="V5">
        <v>2</v>
      </c>
      <c r="W5">
        <v>2</v>
      </c>
      <c r="X5">
        <v>2</v>
      </c>
      <c r="Y5">
        <v>2</v>
      </c>
      <c r="Z5">
        <v>3</v>
      </c>
      <c r="AA5">
        <v>1</v>
      </c>
      <c r="AB5">
        <v>1</v>
      </c>
      <c r="AC5">
        <v>2</v>
      </c>
      <c r="AD5">
        <f t="shared" si="0"/>
        <v>55</v>
      </c>
      <c r="AE5">
        <v>5</v>
      </c>
      <c r="AF5" s="1" t="str" cm="1">
        <f t="array" ref="AF5">_xlfn.IFS(AD5&gt;=140,"重度疲劳",AD5&gt;=74,"中度疲劳",AD5&lt;74,"清醒")</f>
        <v>清醒</v>
      </c>
    </row>
    <row r="6" spans="1:32">
      <c r="A6">
        <v>105</v>
      </c>
      <c r="B6" t="s">
        <v>1</v>
      </c>
      <c r="C6">
        <v>23</v>
      </c>
      <c r="D6">
        <v>11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2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f t="shared" si="0"/>
        <v>28</v>
      </c>
      <c r="AE6">
        <v>3</v>
      </c>
      <c r="AF6" s="1" t="str" cm="1">
        <f t="array" ref="AF6">_xlfn.IFS(AD6&gt;=140,"重度疲劳",AD6&gt;=74,"中度疲劳",AD6&lt;74,"清醒")</f>
        <v>清醒</v>
      </c>
    </row>
    <row r="7" spans="1:32">
      <c r="A7">
        <v>106</v>
      </c>
      <c r="B7" t="s">
        <v>0</v>
      </c>
      <c r="C7">
        <v>24</v>
      </c>
      <c r="D7">
        <v>10</v>
      </c>
      <c r="E7">
        <v>1</v>
      </c>
      <c r="F7">
        <v>1</v>
      </c>
      <c r="G7">
        <v>2</v>
      </c>
      <c r="H7">
        <v>1</v>
      </c>
      <c r="I7">
        <v>3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3</v>
      </c>
      <c r="S7">
        <v>1</v>
      </c>
      <c r="T7">
        <v>5</v>
      </c>
      <c r="U7">
        <v>3</v>
      </c>
      <c r="V7">
        <v>1</v>
      </c>
      <c r="W7">
        <v>1</v>
      </c>
      <c r="X7">
        <v>1</v>
      </c>
      <c r="Y7">
        <v>1</v>
      </c>
      <c r="Z7">
        <v>3</v>
      </c>
      <c r="AA7">
        <v>3</v>
      </c>
      <c r="AB7">
        <v>1</v>
      </c>
      <c r="AC7">
        <v>1</v>
      </c>
      <c r="AD7">
        <f t="shared" si="0"/>
        <v>40</v>
      </c>
      <c r="AE7">
        <v>1</v>
      </c>
      <c r="AF7" s="1" t="str" cm="1">
        <f t="array" ref="AF7">_xlfn.IFS(AD7&gt;=140,"重度疲劳",AD7&gt;=74,"中度疲劳",AD7&lt;74,"清醒")</f>
        <v>清醒</v>
      </c>
    </row>
    <row r="8" spans="1:32">
      <c r="A8">
        <v>107</v>
      </c>
      <c r="B8" t="s">
        <v>0</v>
      </c>
      <c r="C8">
        <v>28</v>
      </c>
      <c r="D8">
        <v>9</v>
      </c>
      <c r="E8">
        <v>3</v>
      </c>
      <c r="F8">
        <v>1</v>
      </c>
      <c r="G8">
        <v>1</v>
      </c>
      <c r="H8">
        <v>6</v>
      </c>
      <c r="I8">
        <v>3</v>
      </c>
      <c r="J8">
        <v>1</v>
      </c>
      <c r="K8">
        <v>1</v>
      </c>
      <c r="L8">
        <v>1</v>
      </c>
      <c r="M8">
        <v>4</v>
      </c>
      <c r="N8">
        <v>5</v>
      </c>
      <c r="O8">
        <v>2</v>
      </c>
      <c r="P8">
        <v>5</v>
      </c>
      <c r="Q8">
        <v>1</v>
      </c>
      <c r="R8">
        <v>1</v>
      </c>
      <c r="S8">
        <v>3</v>
      </c>
      <c r="T8">
        <v>1</v>
      </c>
      <c r="U8">
        <v>1</v>
      </c>
      <c r="V8">
        <v>1</v>
      </c>
      <c r="W8">
        <v>1</v>
      </c>
      <c r="X8">
        <v>1</v>
      </c>
      <c r="Y8">
        <v>3</v>
      </c>
      <c r="Z8">
        <v>1</v>
      </c>
      <c r="AA8">
        <v>1</v>
      </c>
      <c r="AB8">
        <v>1</v>
      </c>
      <c r="AC8">
        <v>1</v>
      </c>
      <c r="AD8">
        <f t="shared" si="0"/>
        <v>50</v>
      </c>
      <c r="AE8">
        <v>5</v>
      </c>
      <c r="AF8" s="1" t="str" cm="1">
        <f t="array" ref="AF8">_xlfn.IFS(AD8&gt;=140,"重度疲劳",AD8&gt;=74,"中度疲劳",AD8&lt;74,"清醒")</f>
        <v>清醒</v>
      </c>
    </row>
    <row r="9" spans="1:32">
      <c r="A9">
        <v>108</v>
      </c>
      <c r="B9" t="s">
        <v>0</v>
      </c>
      <c r="C9">
        <v>2</v>
      </c>
      <c r="D9">
        <v>28</v>
      </c>
      <c r="E9">
        <v>1</v>
      </c>
      <c r="F9">
        <v>1</v>
      </c>
      <c r="G9">
        <v>5</v>
      </c>
      <c r="H9">
        <v>3</v>
      </c>
      <c r="I9">
        <v>3</v>
      </c>
      <c r="J9">
        <v>4</v>
      </c>
      <c r="K9">
        <v>2</v>
      </c>
      <c r="L9">
        <v>6</v>
      </c>
      <c r="M9">
        <v>6</v>
      </c>
      <c r="N9">
        <v>3</v>
      </c>
      <c r="O9">
        <v>4</v>
      </c>
      <c r="P9">
        <v>2</v>
      </c>
      <c r="Q9">
        <v>3</v>
      </c>
      <c r="R9">
        <v>4</v>
      </c>
      <c r="S9">
        <v>3</v>
      </c>
      <c r="T9">
        <v>3</v>
      </c>
      <c r="U9">
        <v>1</v>
      </c>
      <c r="V9">
        <v>1</v>
      </c>
      <c r="W9">
        <v>2</v>
      </c>
      <c r="X9">
        <v>4</v>
      </c>
      <c r="Y9">
        <v>3</v>
      </c>
      <c r="Z9">
        <v>3</v>
      </c>
      <c r="AA9">
        <v>2</v>
      </c>
      <c r="AB9">
        <v>1</v>
      </c>
      <c r="AC9">
        <v>4</v>
      </c>
      <c r="AD9">
        <f t="shared" si="0"/>
        <v>74</v>
      </c>
      <c r="AE9">
        <v>5</v>
      </c>
      <c r="AF9" s="1" t="str" cm="1">
        <f t="array" ref="AF9">_xlfn.IFS(AD9&gt;=140,"重度疲劳",AD9&gt;=74,"中度疲劳",AD9&lt;74,"清醒")</f>
        <v>中度疲劳</v>
      </c>
    </row>
    <row r="10" spans="1:32">
      <c r="A10">
        <v>109</v>
      </c>
      <c r="B10" t="s">
        <v>0</v>
      </c>
      <c r="C10">
        <v>25</v>
      </c>
      <c r="D10">
        <v>20</v>
      </c>
      <c r="E10">
        <v>3</v>
      </c>
      <c r="F10">
        <v>1</v>
      </c>
      <c r="G10">
        <v>4</v>
      </c>
      <c r="H10">
        <v>3</v>
      </c>
      <c r="I10">
        <v>1</v>
      </c>
      <c r="J10">
        <v>1</v>
      </c>
      <c r="K10">
        <v>4</v>
      </c>
      <c r="L10">
        <v>3</v>
      </c>
      <c r="M10">
        <v>4</v>
      </c>
      <c r="N10">
        <v>2</v>
      </c>
      <c r="O10">
        <v>3</v>
      </c>
      <c r="P10">
        <v>1</v>
      </c>
      <c r="Q10">
        <v>4</v>
      </c>
      <c r="R10">
        <v>5</v>
      </c>
      <c r="S10">
        <v>1</v>
      </c>
      <c r="T10">
        <v>3</v>
      </c>
      <c r="U10">
        <v>1</v>
      </c>
      <c r="V10">
        <v>5</v>
      </c>
      <c r="W10">
        <v>3</v>
      </c>
      <c r="X10">
        <v>3</v>
      </c>
      <c r="Y10">
        <v>1</v>
      </c>
      <c r="Z10">
        <v>1</v>
      </c>
      <c r="AA10">
        <v>1</v>
      </c>
      <c r="AB10">
        <v>3</v>
      </c>
      <c r="AC10">
        <v>4</v>
      </c>
      <c r="AD10">
        <f t="shared" si="0"/>
        <v>65</v>
      </c>
      <c r="AE10">
        <v>1</v>
      </c>
      <c r="AF10" s="1" t="str" cm="1">
        <f t="array" ref="AF10">_xlfn.IFS(AD10&gt;=140,"重度疲劳",AD10&gt;=74,"中度疲劳",AD10&lt;74,"清醒")</f>
        <v>清醒</v>
      </c>
    </row>
    <row r="11" spans="1:32">
      <c r="A11">
        <v>110</v>
      </c>
      <c r="B11" t="s">
        <v>1</v>
      </c>
      <c r="C11">
        <v>27</v>
      </c>
      <c r="D11">
        <v>16</v>
      </c>
      <c r="E11">
        <v>2</v>
      </c>
      <c r="F11">
        <v>2</v>
      </c>
      <c r="G11">
        <v>3</v>
      </c>
      <c r="H11">
        <v>3</v>
      </c>
      <c r="I11">
        <v>2</v>
      </c>
      <c r="J11">
        <v>1</v>
      </c>
      <c r="K11">
        <v>1</v>
      </c>
      <c r="L11">
        <v>3</v>
      </c>
      <c r="M11">
        <v>3</v>
      </c>
      <c r="N11">
        <v>3</v>
      </c>
      <c r="O11">
        <v>2</v>
      </c>
      <c r="P11">
        <v>3</v>
      </c>
      <c r="Q11">
        <v>1</v>
      </c>
      <c r="R11">
        <v>1</v>
      </c>
      <c r="S11">
        <v>2</v>
      </c>
      <c r="T11">
        <v>1</v>
      </c>
      <c r="U11">
        <v>1</v>
      </c>
      <c r="V11">
        <v>1</v>
      </c>
      <c r="W11">
        <v>2</v>
      </c>
      <c r="X11">
        <v>1</v>
      </c>
      <c r="Y11">
        <v>3</v>
      </c>
      <c r="Z11">
        <v>2</v>
      </c>
      <c r="AA11">
        <v>1</v>
      </c>
      <c r="AB11">
        <v>1</v>
      </c>
      <c r="AC11">
        <v>3</v>
      </c>
      <c r="AD11">
        <f t="shared" si="0"/>
        <v>48</v>
      </c>
      <c r="AE11">
        <v>4</v>
      </c>
      <c r="AF11" s="1" t="str" cm="1">
        <f t="array" ref="AF11">_xlfn.IFS(AD11&gt;=140,"重度疲劳",AD11&gt;=74,"中度疲劳",AD11&lt;74,"清醒")</f>
        <v>清醒</v>
      </c>
    </row>
    <row r="12" spans="1:32">
      <c r="A12">
        <v>111</v>
      </c>
      <c r="B12" t="s">
        <v>1</v>
      </c>
      <c r="C12">
        <v>23</v>
      </c>
      <c r="D12">
        <v>51</v>
      </c>
      <c r="E12">
        <v>3</v>
      </c>
      <c r="F12">
        <v>3</v>
      </c>
      <c r="G12">
        <v>5</v>
      </c>
      <c r="H12">
        <v>4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5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1</v>
      </c>
      <c r="AB12">
        <v>1</v>
      </c>
      <c r="AC12">
        <v>3</v>
      </c>
      <c r="AD12">
        <f t="shared" si="0"/>
        <v>59</v>
      </c>
      <c r="AE12">
        <v>5</v>
      </c>
      <c r="AF12" s="1" t="str" cm="1">
        <f t="array" ref="AF12">_xlfn.IFS(AD12&gt;=140,"重度疲劳",AD12&gt;=74,"中度疲劳",AD12&lt;74,"清醒")</f>
        <v>清醒</v>
      </c>
    </row>
    <row r="13" spans="1:32">
      <c r="A13">
        <v>112</v>
      </c>
      <c r="B13" t="s">
        <v>1</v>
      </c>
      <c r="C13">
        <v>19</v>
      </c>
      <c r="D13">
        <v>50</v>
      </c>
      <c r="E13">
        <v>1</v>
      </c>
      <c r="F13">
        <v>1</v>
      </c>
      <c r="G13">
        <v>3</v>
      </c>
      <c r="H13">
        <v>1</v>
      </c>
      <c r="I13">
        <v>1</v>
      </c>
      <c r="J13">
        <v>1</v>
      </c>
      <c r="K13">
        <v>1</v>
      </c>
      <c r="L13">
        <v>3</v>
      </c>
      <c r="M13">
        <v>2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f t="shared" si="0"/>
        <v>30</v>
      </c>
      <c r="AE13">
        <v>5</v>
      </c>
      <c r="AF13" s="1" t="str" cm="1">
        <f t="array" ref="AF13">_xlfn.IFS(AD13&gt;=140,"重度疲劳",AD13&gt;=74,"中度疲劳",AD13&lt;74,"清醒")</f>
        <v>清醒</v>
      </c>
    </row>
    <row r="14" spans="1:32">
      <c r="A14">
        <v>113</v>
      </c>
      <c r="B14" t="s">
        <v>0</v>
      </c>
      <c r="C14">
        <v>28</v>
      </c>
      <c r="D14">
        <v>30</v>
      </c>
      <c r="E14">
        <v>2</v>
      </c>
      <c r="F14">
        <v>2</v>
      </c>
      <c r="G14">
        <v>5</v>
      </c>
      <c r="H14">
        <v>5</v>
      </c>
      <c r="I14">
        <v>2</v>
      </c>
      <c r="J14">
        <v>1</v>
      </c>
      <c r="K14">
        <v>1</v>
      </c>
      <c r="L14">
        <v>3</v>
      </c>
      <c r="M14">
        <v>3</v>
      </c>
      <c r="N14">
        <v>1</v>
      </c>
      <c r="O14">
        <v>2</v>
      </c>
      <c r="P14">
        <v>2</v>
      </c>
      <c r="Q14">
        <v>2</v>
      </c>
      <c r="R14">
        <v>2</v>
      </c>
      <c r="S14">
        <v>4</v>
      </c>
      <c r="T14">
        <v>4</v>
      </c>
      <c r="U14">
        <v>1</v>
      </c>
      <c r="V14">
        <v>2</v>
      </c>
      <c r="W14">
        <v>1</v>
      </c>
      <c r="X14">
        <v>3</v>
      </c>
      <c r="Y14">
        <v>2</v>
      </c>
      <c r="Z14">
        <v>4</v>
      </c>
      <c r="AA14">
        <v>1</v>
      </c>
      <c r="AB14">
        <v>1</v>
      </c>
      <c r="AC14">
        <v>3</v>
      </c>
      <c r="AD14">
        <f t="shared" si="0"/>
        <v>59</v>
      </c>
      <c r="AE14">
        <v>6</v>
      </c>
      <c r="AF14" s="1" t="str" cm="1">
        <f t="array" ref="AF14">_xlfn.IFS(AD14&gt;=140,"重度疲劳",AD14&gt;=74,"中度疲劳",AD14&lt;74,"清醒")</f>
        <v>清醒</v>
      </c>
    </row>
    <row r="15" spans="1:32">
      <c r="A15">
        <v>114</v>
      </c>
      <c r="B15" t="s">
        <v>0</v>
      </c>
      <c r="C15">
        <v>25</v>
      </c>
      <c r="D15">
        <v>8</v>
      </c>
      <c r="E15">
        <v>1</v>
      </c>
      <c r="F15">
        <v>1</v>
      </c>
      <c r="G15">
        <v>1</v>
      </c>
      <c r="H15">
        <v>2</v>
      </c>
      <c r="I15">
        <v>1</v>
      </c>
      <c r="J15">
        <v>1</v>
      </c>
      <c r="K15">
        <v>2</v>
      </c>
      <c r="L15">
        <v>1</v>
      </c>
      <c r="M15">
        <v>3</v>
      </c>
      <c r="N15">
        <v>1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2</v>
      </c>
      <c r="Y15">
        <v>1</v>
      </c>
      <c r="Z15">
        <v>1</v>
      </c>
      <c r="AA15">
        <v>1</v>
      </c>
      <c r="AB15">
        <v>1</v>
      </c>
      <c r="AC15">
        <v>1</v>
      </c>
      <c r="AD15">
        <f t="shared" si="0"/>
        <v>31</v>
      </c>
      <c r="AE15">
        <v>5</v>
      </c>
      <c r="AF15" s="1" t="str" cm="1">
        <f t="array" ref="AF15">_xlfn.IFS(AD15&gt;=140,"重度疲劳",AD15&gt;=74,"中度疲劳",AD15&lt;74,"清醒")</f>
        <v>清醒</v>
      </c>
    </row>
    <row r="16" spans="1:32">
      <c r="A16">
        <v>115</v>
      </c>
      <c r="B16" t="s">
        <v>0</v>
      </c>
      <c r="C16">
        <v>22</v>
      </c>
      <c r="D16">
        <v>65</v>
      </c>
      <c r="E16">
        <v>2</v>
      </c>
      <c r="F16">
        <v>7</v>
      </c>
      <c r="G16">
        <v>7</v>
      </c>
      <c r="H16">
        <v>8</v>
      </c>
      <c r="I16">
        <v>4</v>
      </c>
      <c r="J16">
        <v>3</v>
      </c>
      <c r="K16">
        <v>2</v>
      </c>
      <c r="L16">
        <v>7</v>
      </c>
      <c r="M16">
        <v>7</v>
      </c>
      <c r="N16">
        <v>6</v>
      </c>
      <c r="O16">
        <v>7</v>
      </c>
      <c r="P16">
        <v>6</v>
      </c>
      <c r="Q16">
        <v>7</v>
      </c>
      <c r="R16">
        <v>5</v>
      </c>
      <c r="S16">
        <v>8</v>
      </c>
      <c r="T16">
        <v>5</v>
      </c>
      <c r="U16">
        <v>4</v>
      </c>
      <c r="V16">
        <v>3</v>
      </c>
      <c r="W16">
        <v>6</v>
      </c>
      <c r="X16">
        <v>7</v>
      </c>
      <c r="Y16">
        <v>7</v>
      </c>
      <c r="Z16">
        <v>7</v>
      </c>
      <c r="AA16">
        <v>2</v>
      </c>
      <c r="AB16">
        <v>6</v>
      </c>
      <c r="AC16">
        <v>7</v>
      </c>
      <c r="AD16">
        <f t="shared" si="0"/>
        <v>140</v>
      </c>
      <c r="AE16">
        <v>6</v>
      </c>
      <c r="AF16" s="1" t="str" cm="1">
        <f t="array" ref="AF16">_xlfn.IFS(AD16&gt;=140,"重度疲劳",AD16&gt;=74,"中度疲劳",AD16&lt;74,"清醒")</f>
        <v>重度疲劳</v>
      </c>
    </row>
    <row r="17" spans="1:32">
      <c r="A17">
        <v>116</v>
      </c>
      <c r="B17" t="s">
        <v>0</v>
      </c>
      <c r="C17">
        <v>24</v>
      </c>
      <c r="D17">
        <v>66</v>
      </c>
      <c r="E17">
        <v>4</v>
      </c>
      <c r="F17">
        <v>3</v>
      </c>
      <c r="G17">
        <v>4</v>
      </c>
      <c r="H17">
        <v>6</v>
      </c>
      <c r="I17">
        <v>4</v>
      </c>
      <c r="J17">
        <v>3</v>
      </c>
      <c r="K17">
        <v>3</v>
      </c>
      <c r="L17">
        <v>6</v>
      </c>
      <c r="M17">
        <v>7</v>
      </c>
      <c r="N17">
        <v>7</v>
      </c>
      <c r="O17">
        <v>6</v>
      </c>
      <c r="P17">
        <v>6</v>
      </c>
      <c r="Q17">
        <v>5</v>
      </c>
      <c r="R17">
        <v>3</v>
      </c>
      <c r="S17">
        <v>5</v>
      </c>
      <c r="T17">
        <v>3</v>
      </c>
      <c r="U17">
        <v>2</v>
      </c>
      <c r="V17">
        <v>2</v>
      </c>
      <c r="W17">
        <v>5</v>
      </c>
      <c r="X17">
        <v>5</v>
      </c>
      <c r="Y17">
        <v>5</v>
      </c>
      <c r="Z17">
        <v>4</v>
      </c>
      <c r="AA17">
        <v>2</v>
      </c>
      <c r="AB17">
        <v>2</v>
      </c>
      <c r="AC17">
        <v>6</v>
      </c>
      <c r="AD17">
        <f t="shared" si="0"/>
        <v>108</v>
      </c>
      <c r="AE17">
        <v>7</v>
      </c>
      <c r="AF17" s="1" t="str" cm="1">
        <f t="array" ref="AF17">_xlfn.IFS(AD17&gt;=140,"重度疲劳",AD17&gt;=74,"中度疲劳",AD17&lt;74,"清醒")</f>
        <v>中度疲劳</v>
      </c>
    </row>
    <row r="18" spans="1:32">
      <c r="A18">
        <v>117</v>
      </c>
      <c r="B18" t="s">
        <v>0</v>
      </c>
      <c r="C18">
        <v>23</v>
      </c>
      <c r="D18">
        <v>15</v>
      </c>
      <c r="E18">
        <v>3</v>
      </c>
      <c r="F18">
        <v>1</v>
      </c>
      <c r="G18">
        <v>1</v>
      </c>
      <c r="H18">
        <v>3</v>
      </c>
      <c r="I18">
        <v>1</v>
      </c>
      <c r="J18">
        <v>1</v>
      </c>
      <c r="K18">
        <v>1</v>
      </c>
      <c r="L18">
        <v>2</v>
      </c>
      <c r="M18">
        <v>2</v>
      </c>
      <c r="N18">
        <v>1</v>
      </c>
      <c r="O18">
        <v>2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f t="shared" si="0"/>
        <v>33</v>
      </c>
      <c r="AE18">
        <v>5</v>
      </c>
      <c r="AF18" s="1" t="str" cm="1">
        <f t="array" ref="AF18">_xlfn.IFS(AD18&gt;=140,"重度疲劳",AD18&gt;=74,"中度疲劳",AD18&lt;74,"清醒")</f>
        <v>清醒</v>
      </c>
    </row>
    <row r="19" spans="1:32">
      <c r="A19">
        <v>201</v>
      </c>
      <c r="B19" t="s">
        <v>1</v>
      </c>
      <c r="C19">
        <v>23</v>
      </c>
      <c r="D19">
        <v>10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f t="shared" si="0"/>
        <v>25</v>
      </c>
      <c r="AE19">
        <v>2</v>
      </c>
      <c r="AF19" s="1" t="str" cm="1">
        <f t="array" ref="AF19">_xlfn.IFS(AD19&gt;=140,"重度疲劳",AD19&gt;=74,"中度疲劳",AD19&lt;74,"清醒")</f>
        <v>清醒</v>
      </c>
    </row>
    <row r="20" spans="1:32">
      <c r="A20">
        <v>202</v>
      </c>
      <c r="B20" t="s">
        <v>0</v>
      </c>
      <c r="C20">
        <v>18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f t="shared" si="0"/>
        <v>25</v>
      </c>
      <c r="AE20">
        <v>3</v>
      </c>
      <c r="AF20" s="1" t="str" cm="1">
        <f t="array" ref="AF20">_xlfn.IFS(AD20&gt;=140,"重度疲劳",AD20&gt;=74,"中度疲劳",AD20&lt;74,"清醒")</f>
        <v>清醒</v>
      </c>
    </row>
    <row r="21" spans="1:32">
      <c r="A21">
        <v>203</v>
      </c>
      <c r="B21" t="s">
        <v>0</v>
      </c>
      <c r="C21">
        <v>24</v>
      </c>
      <c r="D21">
        <v>25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f t="shared" si="0"/>
        <v>25</v>
      </c>
      <c r="AE21">
        <v>5</v>
      </c>
      <c r="AF21" s="1" t="str" cm="1">
        <f t="array" ref="AF21">_xlfn.IFS(AD21&gt;=140,"重度疲劳",AD21&gt;=74,"中度疲劳",AD21&lt;74,"清醒")</f>
        <v>清醒</v>
      </c>
    </row>
    <row r="22" spans="1:32">
      <c r="A22">
        <v>204</v>
      </c>
      <c r="B22" t="s">
        <v>0</v>
      </c>
      <c r="C22">
        <v>23</v>
      </c>
      <c r="D22">
        <v>10</v>
      </c>
      <c r="E22">
        <v>2</v>
      </c>
      <c r="F22">
        <v>1</v>
      </c>
      <c r="G22">
        <v>2</v>
      </c>
      <c r="H22">
        <v>2</v>
      </c>
      <c r="I22">
        <v>1</v>
      </c>
      <c r="J22">
        <v>1</v>
      </c>
      <c r="K22">
        <v>1</v>
      </c>
      <c r="L22">
        <v>2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1</v>
      </c>
      <c r="U22">
        <v>1</v>
      </c>
      <c r="V22">
        <v>1</v>
      </c>
      <c r="W22">
        <v>2</v>
      </c>
      <c r="X22">
        <v>1</v>
      </c>
      <c r="Y22">
        <v>1</v>
      </c>
      <c r="Z22">
        <v>3</v>
      </c>
      <c r="AA22">
        <v>1</v>
      </c>
      <c r="AB22">
        <v>1</v>
      </c>
      <c r="AC22">
        <v>1</v>
      </c>
      <c r="AD22">
        <f t="shared" si="0"/>
        <v>34</v>
      </c>
      <c r="AE22">
        <v>4</v>
      </c>
      <c r="AF22" s="1" t="str" cm="1">
        <f t="array" ref="AF22">_xlfn.IFS(AD22&gt;=140,"重度疲劳",AD22&gt;=74,"中度疲劳",AD22&lt;74,"清醒")</f>
        <v>清醒</v>
      </c>
    </row>
    <row r="23" spans="1:32">
      <c r="A23">
        <v>205</v>
      </c>
      <c r="B23" t="s">
        <v>0</v>
      </c>
      <c r="C23">
        <v>26</v>
      </c>
      <c r="D23">
        <v>72</v>
      </c>
      <c r="E23">
        <v>5</v>
      </c>
      <c r="F23">
        <v>5</v>
      </c>
      <c r="G23">
        <v>7</v>
      </c>
      <c r="H23">
        <v>8</v>
      </c>
      <c r="I23">
        <v>2</v>
      </c>
      <c r="J23">
        <v>5</v>
      </c>
      <c r="K23">
        <v>4</v>
      </c>
      <c r="L23">
        <v>6</v>
      </c>
      <c r="M23">
        <v>7</v>
      </c>
      <c r="N23">
        <v>8</v>
      </c>
      <c r="O23">
        <v>7</v>
      </c>
      <c r="P23">
        <v>8</v>
      </c>
      <c r="Q23">
        <v>6</v>
      </c>
      <c r="R23">
        <v>3</v>
      </c>
      <c r="S23">
        <v>5</v>
      </c>
      <c r="T23">
        <v>3</v>
      </c>
      <c r="U23">
        <v>6</v>
      </c>
      <c r="V23">
        <v>4</v>
      </c>
      <c r="W23">
        <v>6</v>
      </c>
      <c r="X23">
        <v>7</v>
      </c>
      <c r="Y23">
        <v>6</v>
      </c>
      <c r="Z23">
        <v>4</v>
      </c>
      <c r="AA23">
        <v>3</v>
      </c>
      <c r="AB23">
        <v>4</v>
      </c>
      <c r="AC23">
        <v>7</v>
      </c>
      <c r="AD23">
        <f t="shared" si="0"/>
        <v>136</v>
      </c>
      <c r="AE23">
        <v>6</v>
      </c>
      <c r="AF23" s="1" t="str" cm="1">
        <f t="array" ref="AF23">_xlfn.IFS(AD23&gt;=140,"重度疲劳",AD23&gt;=74,"中度疲劳",AD23&lt;74,"清醒")</f>
        <v>中度疲劳</v>
      </c>
    </row>
    <row r="24" spans="1:32">
      <c r="A24">
        <v>206</v>
      </c>
      <c r="B24" t="s">
        <v>0</v>
      </c>
      <c r="C24">
        <v>20</v>
      </c>
      <c r="D24">
        <v>60</v>
      </c>
      <c r="E24">
        <v>4</v>
      </c>
      <c r="F24">
        <v>5</v>
      </c>
      <c r="G24">
        <v>8</v>
      </c>
      <c r="H24">
        <v>9</v>
      </c>
      <c r="I24">
        <v>9</v>
      </c>
      <c r="J24">
        <v>3</v>
      </c>
      <c r="K24">
        <v>5</v>
      </c>
      <c r="L24">
        <v>6</v>
      </c>
      <c r="M24">
        <v>6</v>
      </c>
      <c r="N24">
        <v>5</v>
      </c>
      <c r="O24">
        <v>6</v>
      </c>
      <c r="P24">
        <v>4</v>
      </c>
      <c r="Q24">
        <v>7</v>
      </c>
      <c r="R24">
        <v>3</v>
      </c>
      <c r="S24">
        <v>5</v>
      </c>
      <c r="T24">
        <v>6</v>
      </c>
      <c r="U24">
        <v>4</v>
      </c>
      <c r="V24">
        <v>6</v>
      </c>
      <c r="W24">
        <v>4</v>
      </c>
      <c r="X24">
        <v>4</v>
      </c>
      <c r="Y24">
        <v>4</v>
      </c>
      <c r="Z24">
        <v>5</v>
      </c>
      <c r="AA24">
        <v>4</v>
      </c>
      <c r="AB24">
        <v>6</v>
      </c>
      <c r="AC24">
        <v>7</v>
      </c>
      <c r="AD24">
        <f t="shared" si="0"/>
        <v>135</v>
      </c>
      <c r="AE24">
        <v>5</v>
      </c>
      <c r="AF24" s="1" t="str" cm="1">
        <f t="array" ref="AF24">_xlfn.IFS(AD24&gt;=140,"重度疲劳",AD24&gt;=74,"中度疲劳",AD24&lt;74,"清醒")</f>
        <v>中度疲劳</v>
      </c>
    </row>
    <row r="25" spans="1:32">
      <c r="A25">
        <v>207</v>
      </c>
      <c r="B25" t="s">
        <v>0</v>
      </c>
      <c r="C25">
        <v>23</v>
      </c>
      <c r="D25">
        <v>48</v>
      </c>
      <c r="E25">
        <v>3</v>
      </c>
      <c r="F25">
        <v>2</v>
      </c>
      <c r="G25">
        <v>9</v>
      </c>
      <c r="H25">
        <v>5</v>
      </c>
      <c r="I25">
        <v>2</v>
      </c>
      <c r="J25">
        <v>2</v>
      </c>
      <c r="K25">
        <v>2</v>
      </c>
      <c r="L25">
        <v>5</v>
      </c>
      <c r="M25">
        <v>5</v>
      </c>
      <c r="N25">
        <v>6</v>
      </c>
      <c r="O25">
        <v>7</v>
      </c>
      <c r="P25">
        <v>7</v>
      </c>
      <c r="Q25">
        <v>7</v>
      </c>
      <c r="R25">
        <v>3</v>
      </c>
      <c r="S25">
        <v>8</v>
      </c>
      <c r="T25">
        <v>2</v>
      </c>
      <c r="U25">
        <v>7</v>
      </c>
      <c r="V25">
        <v>2</v>
      </c>
      <c r="W25">
        <v>4</v>
      </c>
      <c r="X25">
        <v>6</v>
      </c>
      <c r="Y25">
        <v>6</v>
      </c>
      <c r="Z25">
        <v>4</v>
      </c>
      <c r="AA25">
        <v>1</v>
      </c>
      <c r="AB25">
        <v>1</v>
      </c>
      <c r="AC25">
        <v>5</v>
      </c>
      <c r="AD25">
        <f t="shared" si="0"/>
        <v>111</v>
      </c>
      <c r="AE25">
        <v>5</v>
      </c>
      <c r="AF25" s="1" t="str" cm="1">
        <f t="array" ref="AF25">_xlfn.IFS(AD25&gt;=140,"重度疲劳",AD25&gt;=74,"中度疲劳",AD25&lt;74,"清醒")</f>
        <v>中度疲劳</v>
      </c>
    </row>
    <row r="26" spans="1:32">
      <c r="A26">
        <v>208</v>
      </c>
      <c r="B26" t="s">
        <v>0</v>
      </c>
      <c r="C26">
        <v>21</v>
      </c>
      <c r="D26">
        <v>22</v>
      </c>
      <c r="E26">
        <v>3</v>
      </c>
      <c r="F26">
        <v>3</v>
      </c>
      <c r="G26">
        <v>2</v>
      </c>
      <c r="H26">
        <v>2</v>
      </c>
      <c r="I26">
        <v>2</v>
      </c>
      <c r="J26">
        <v>2</v>
      </c>
      <c r="K26">
        <v>3</v>
      </c>
      <c r="L26">
        <v>3</v>
      </c>
      <c r="M26">
        <v>2</v>
      </c>
      <c r="N26">
        <v>2</v>
      </c>
      <c r="O26">
        <v>2</v>
      </c>
      <c r="P26">
        <v>2</v>
      </c>
      <c r="Q26">
        <v>2</v>
      </c>
      <c r="R26">
        <v>3</v>
      </c>
      <c r="S26">
        <v>2</v>
      </c>
      <c r="T26">
        <v>1</v>
      </c>
      <c r="U26">
        <v>1</v>
      </c>
      <c r="V26">
        <v>1</v>
      </c>
      <c r="W26">
        <v>1</v>
      </c>
      <c r="X26">
        <v>2</v>
      </c>
      <c r="Y26">
        <v>1</v>
      </c>
      <c r="Z26">
        <v>2</v>
      </c>
      <c r="AA26">
        <v>1</v>
      </c>
      <c r="AB26">
        <v>1</v>
      </c>
      <c r="AC26">
        <v>3</v>
      </c>
      <c r="AD26">
        <f t="shared" si="0"/>
        <v>49</v>
      </c>
      <c r="AE26">
        <v>4</v>
      </c>
      <c r="AF26" s="1" t="str" cm="1">
        <f t="array" ref="AF26">_xlfn.IFS(AD26&gt;=140,"重度疲劳",AD26&gt;=74,"中度疲劳",AD26&lt;74,"清醒")</f>
        <v>清醒</v>
      </c>
    </row>
    <row r="27" spans="1:32">
      <c r="A27">
        <v>209</v>
      </c>
      <c r="B27" t="s">
        <v>0</v>
      </c>
      <c r="C27">
        <v>24</v>
      </c>
      <c r="D27">
        <v>38</v>
      </c>
      <c r="E27">
        <v>2</v>
      </c>
      <c r="F27">
        <v>1</v>
      </c>
      <c r="G27">
        <v>3</v>
      </c>
      <c r="H27">
        <v>4</v>
      </c>
      <c r="I27">
        <v>3</v>
      </c>
      <c r="J27">
        <v>1</v>
      </c>
      <c r="K27">
        <v>1</v>
      </c>
      <c r="L27">
        <v>4</v>
      </c>
      <c r="M27">
        <v>4</v>
      </c>
      <c r="N27">
        <v>4</v>
      </c>
      <c r="O27">
        <v>4</v>
      </c>
      <c r="P27">
        <v>2</v>
      </c>
      <c r="Q27">
        <v>3</v>
      </c>
      <c r="R27">
        <v>2</v>
      </c>
      <c r="S27">
        <v>4</v>
      </c>
      <c r="T27">
        <v>3</v>
      </c>
      <c r="U27">
        <v>2</v>
      </c>
      <c r="V27">
        <v>1</v>
      </c>
      <c r="W27">
        <v>3</v>
      </c>
      <c r="X27">
        <v>4</v>
      </c>
      <c r="Y27">
        <v>4</v>
      </c>
      <c r="Z27">
        <v>4</v>
      </c>
      <c r="AA27">
        <v>2</v>
      </c>
      <c r="AB27">
        <v>2</v>
      </c>
      <c r="AC27">
        <v>3</v>
      </c>
      <c r="AD27">
        <f t="shared" si="0"/>
        <v>70</v>
      </c>
      <c r="AE27">
        <v>5</v>
      </c>
      <c r="AF27" s="1" t="str" cm="1">
        <f t="array" ref="AF27">_xlfn.IFS(AD27&gt;=140,"重度疲劳",AD27&gt;=74,"中度疲劳",AD27&lt;74,"清醒")</f>
        <v>清醒</v>
      </c>
    </row>
    <row r="28" spans="1:32">
      <c r="A28">
        <v>210</v>
      </c>
      <c r="B28" t="s">
        <v>0</v>
      </c>
      <c r="C28">
        <v>27</v>
      </c>
      <c r="D28">
        <v>25</v>
      </c>
      <c r="E28">
        <v>2</v>
      </c>
      <c r="F28">
        <v>3</v>
      </c>
      <c r="G28">
        <v>2</v>
      </c>
      <c r="H28">
        <v>5</v>
      </c>
      <c r="I28">
        <v>4</v>
      </c>
      <c r="J28">
        <v>1</v>
      </c>
      <c r="K28">
        <v>1</v>
      </c>
      <c r="L28">
        <v>4</v>
      </c>
      <c r="M28">
        <v>3</v>
      </c>
      <c r="N28">
        <v>1</v>
      </c>
      <c r="O28">
        <v>4</v>
      </c>
      <c r="P28">
        <v>2</v>
      </c>
      <c r="Q28">
        <v>2</v>
      </c>
      <c r="R28">
        <v>1</v>
      </c>
      <c r="S28">
        <v>3</v>
      </c>
      <c r="T28">
        <v>2</v>
      </c>
      <c r="U28">
        <v>3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1</v>
      </c>
      <c r="AC28">
        <v>2</v>
      </c>
      <c r="AD28">
        <f t="shared" si="0"/>
        <v>55</v>
      </c>
      <c r="AE28">
        <v>5</v>
      </c>
      <c r="AF28" s="1" t="str" cm="1">
        <f t="array" ref="AF28">_xlfn.IFS(AD28&gt;=140,"重度疲劳",AD28&gt;=74,"中度疲劳",AD28&lt;74,"清醒")</f>
        <v>清醒</v>
      </c>
    </row>
    <row r="29" spans="1:32">
      <c r="A29">
        <v>211</v>
      </c>
      <c r="B29" t="s">
        <v>0</v>
      </c>
      <c r="C29">
        <v>23</v>
      </c>
      <c r="D29">
        <v>9</v>
      </c>
      <c r="E29">
        <v>3</v>
      </c>
      <c r="F29">
        <v>2</v>
      </c>
      <c r="G29">
        <v>4</v>
      </c>
      <c r="H29">
        <v>2</v>
      </c>
      <c r="I29">
        <v>2</v>
      </c>
      <c r="J29">
        <v>1</v>
      </c>
      <c r="K29">
        <v>1</v>
      </c>
      <c r="L29">
        <v>1</v>
      </c>
      <c r="M29">
        <v>2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2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2</v>
      </c>
      <c r="AD29">
        <f t="shared" si="0"/>
        <v>36</v>
      </c>
      <c r="AE29">
        <v>5</v>
      </c>
      <c r="AF29" s="1" t="str" cm="1">
        <f t="array" ref="AF29">_xlfn.IFS(AD29&gt;=140,"重度疲劳",AD29&gt;=74,"中度疲劳",AD29&lt;74,"清醒")</f>
        <v>清醒</v>
      </c>
    </row>
    <row r="30" spans="1:32">
      <c r="A30">
        <v>212</v>
      </c>
      <c r="B30" t="s">
        <v>0</v>
      </c>
      <c r="C30">
        <v>25</v>
      </c>
      <c r="D30">
        <v>25</v>
      </c>
      <c r="E30">
        <v>1</v>
      </c>
      <c r="F30">
        <v>1</v>
      </c>
      <c r="G30">
        <v>3</v>
      </c>
      <c r="H30">
        <v>2</v>
      </c>
      <c r="I30">
        <v>2</v>
      </c>
      <c r="J30">
        <v>1</v>
      </c>
      <c r="K30">
        <v>1</v>
      </c>
      <c r="L30">
        <v>2</v>
      </c>
      <c r="M30">
        <v>3</v>
      </c>
      <c r="N30">
        <v>2</v>
      </c>
      <c r="O30">
        <v>2</v>
      </c>
      <c r="P30">
        <v>2</v>
      </c>
      <c r="Q30">
        <v>3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1</v>
      </c>
      <c r="AB30">
        <v>1</v>
      </c>
      <c r="AC30">
        <v>1</v>
      </c>
      <c r="AD30">
        <f t="shared" si="0"/>
        <v>41</v>
      </c>
      <c r="AE30">
        <v>5</v>
      </c>
      <c r="AF30" s="1" t="str" cm="1">
        <f t="array" ref="AF30">_xlfn.IFS(AD30&gt;=140,"重度疲劳",AD30&gt;=74,"中度疲劳",AD30&lt;74,"清醒")</f>
        <v>清醒</v>
      </c>
    </row>
    <row r="31" spans="1:32">
      <c r="A31">
        <v>213</v>
      </c>
      <c r="B31" t="s">
        <v>0</v>
      </c>
      <c r="C31">
        <v>24</v>
      </c>
      <c r="D31">
        <v>81</v>
      </c>
      <c r="E31">
        <v>4</v>
      </c>
      <c r="F31">
        <v>4</v>
      </c>
      <c r="G31">
        <v>5</v>
      </c>
      <c r="H31">
        <v>7</v>
      </c>
      <c r="I31">
        <v>2</v>
      </c>
      <c r="J31">
        <v>5</v>
      </c>
      <c r="K31">
        <v>1</v>
      </c>
      <c r="L31">
        <v>6</v>
      </c>
      <c r="M31">
        <v>5</v>
      </c>
      <c r="N31">
        <v>1</v>
      </c>
      <c r="O31">
        <v>6</v>
      </c>
      <c r="P31">
        <v>1</v>
      </c>
      <c r="Q31">
        <v>3</v>
      </c>
      <c r="R31">
        <v>1</v>
      </c>
      <c r="S31">
        <v>5</v>
      </c>
      <c r="T31">
        <v>3</v>
      </c>
      <c r="U31">
        <v>9</v>
      </c>
      <c r="V31">
        <v>7</v>
      </c>
      <c r="W31">
        <v>1</v>
      </c>
      <c r="X31">
        <v>5</v>
      </c>
      <c r="Y31">
        <v>7</v>
      </c>
      <c r="Z31">
        <v>4</v>
      </c>
      <c r="AA31">
        <v>1</v>
      </c>
      <c r="AB31">
        <v>1</v>
      </c>
      <c r="AC31">
        <v>2</v>
      </c>
      <c r="AD31">
        <f t="shared" si="0"/>
        <v>96</v>
      </c>
      <c r="AE31">
        <v>5</v>
      </c>
      <c r="AF31" s="1" t="str" cm="1">
        <f t="array" ref="AF31">_xlfn.IFS(AD31&gt;=140,"重度疲劳",AD31&gt;=74,"中度疲劳",AD31&lt;74,"清醒")</f>
        <v>中度疲劳</v>
      </c>
    </row>
    <row r="32" spans="1:32">
      <c r="A32">
        <v>214</v>
      </c>
      <c r="B32" t="s">
        <v>0</v>
      </c>
      <c r="C32">
        <v>28</v>
      </c>
      <c r="D32">
        <v>5</v>
      </c>
      <c r="E32">
        <v>2</v>
      </c>
      <c r="F32">
        <v>1</v>
      </c>
      <c r="G32">
        <v>2</v>
      </c>
      <c r="H32">
        <v>2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f t="shared" si="0"/>
        <v>28</v>
      </c>
      <c r="AE32">
        <v>5</v>
      </c>
      <c r="AF32" s="1" t="str" cm="1">
        <f t="array" ref="AF32">_xlfn.IFS(AD32&gt;=140,"重度疲劳",AD32&gt;=74,"中度疲劳",AD32&lt;74,"清醒")</f>
        <v>清醒</v>
      </c>
    </row>
    <row r="33" spans="1:32">
      <c r="A33">
        <v>215</v>
      </c>
      <c r="B33" t="s">
        <v>0</v>
      </c>
      <c r="C33">
        <v>24</v>
      </c>
      <c r="D33">
        <v>17</v>
      </c>
      <c r="E33">
        <v>1</v>
      </c>
      <c r="F33">
        <v>1</v>
      </c>
      <c r="G33">
        <v>1</v>
      </c>
      <c r="H33">
        <v>2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f t="shared" si="0"/>
        <v>28</v>
      </c>
      <c r="AE33">
        <v>3</v>
      </c>
      <c r="AF33" s="1" t="str" cm="1">
        <f t="array" ref="AF33">_xlfn.IFS(AD33&gt;=140,"重度疲劳",AD33&gt;=74,"中度疲劳",AD33&lt;74,"清醒")</f>
        <v>清醒</v>
      </c>
    </row>
    <row r="34" spans="1:32">
      <c r="A34">
        <v>301</v>
      </c>
      <c r="B34" t="s">
        <v>0</v>
      </c>
      <c r="C34">
        <v>19</v>
      </c>
      <c r="D34">
        <v>71</v>
      </c>
      <c r="E34">
        <v>1</v>
      </c>
      <c r="F34">
        <v>1</v>
      </c>
      <c r="G34">
        <v>8</v>
      </c>
      <c r="H34">
        <v>8</v>
      </c>
      <c r="I34">
        <v>1</v>
      </c>
      <c r="J34">
        <v>1</v>
      </c>
      <c r="K34">
        <v>8</v>
      </c>
      <c r="L34">
        <v>9</v>
      </c>
      <c r="M34">
        <v>6</v>
      </c>
      <c r="N34">
        <v>2</v>
      </c>
      <c r="O34">
        <v>9</v>
      </c>
      <c r="P34">
        <v>2</v>
      </c>
      <c r="Q34">
        <v>2</v>
      </c>
      <c r="R34">
        <v>2</v>
      </c>
      <c r="S34">
        <v>9</v>
      </c>
      <c r="T34">
        <v>2</v>
      </c>
      <c r="U34">
        <v>2</v>
      </c>
      <c r="V34">
        <v>2</v>
      </c>
      <c r="W34">
        <v>1</v>
      </c>
      <c r="X34">
        <v>6</v>
      </c>
      <c r="Y34">
        <v>2</v>
      </c>
      <c r="Z34">
        <v>9</v>
      </c>
      <c r="AA34">
        <v>2</v>
      </c>
      <c r="AB34">
        <v>2</v>
      </c>
      <c r="AC34">
        <v>7</v>
      </c>
      <c r="AD34">
        <f t="shared" si="0"/>
        <v>104</v>
      </c>
      <c r="AE34">
        <v>5</v>
      </c>
      <c r="AF34" s="1" t="str" cm="1">
        <f t="array" ref="AF34">_xlfn.IFS(AD34&gt;=140,"重度疲劳",AD34&gt;=74,"中度疲劳",AD34&lt;74,"清醒")</f>
        <v>中度疲劳</v>
      </c>
    </row>
    <row r="35" spans="1:32">
      <c r="A35">
        <v>302</v>
      </c>
      <c r="B35" t="s">
        <v>0</v>
      </c>
      <c r="C35">
        <v>19</v>
      </c>
      <c r="D35">
        <v>13</v>
      </c>
      <c r="E35">
        <v>5</v>
      </c>
      <c r="F35">
        <v>9</v>
      </c>
      <c r="G35">
        <v>5</v>
      </c>
      <c r="H35">
        <v>3</v>
      </c>
      <c r="I35">
        <v>3</v>
      </c>
      <c r="J35">
        <v>1</v>
      </c>
      <c r="K35">
        <v>6</v>
      </c>
      <c r="L35">
        <v>3</v>
      </c>
      <c r="M35">
        <v>2</v>
      </c>
      <c r="N35">
        <v>4</v>
      </c>
      <c r="O35">
        <v>2</v>
      </c>
      <c r="P35">
        <v>1</v>
      </c>
      <c r="Q35">
        <v>2</v>
      </c>
      <c r="R35">
        <v>1</v>
      </c>
      <c r="S35">
        <v>2</v>
      </c>
      <c r="T35">
        <v>4</v>
      </c>
      <c r="U35">
        <v>1</v>
      </c>
      <c r="V35">
        <v>1</v>
      </c>
      <c r="W35">
        <v>5</v>
      </c>
      <c r="X35">
        <v>5</v>
      </c>
      <c r="Y35">
        <v>5</v>
      </c>
      <c r="Z35">
        <v>3</v>
      </c>
      <c r="AA35">
        <v>1</v>
      </c>
      <c r="AB35">
        <v>1</v>
      </c>
      <c r="AC35">
        <v>2</v>
      </c>
      <c r="AD35">
        <f t="shared" si="0"/>
        <v>77</v>
      </c>
      <c r="AE35">
        <v>6</v>
      </c>
      <c r="AF35" s="1" t="str" cm="1">
        <f t="array" ref="AF35">_xlfn.IFS(AD35&gt;=140,"重度疲劳",AD35&gt;=74,"中度疲劳",AD35&lt;74,"清醒")</f>
        <v>中度疲劳</v>
      </c>
    </row>
    <row r="36" spans="1:32">
      <c r="A36">
        <v>303</v>
      </c>
      <c r="B36" t="s">
        <v>0</v>
      </c>
      <c r="C36">
        <v>21</v>
      </c>
      <c r="D36">
        <v>83</v>
      </c>
      <c r="E36">
        <v>1</v>
      </c>
      <c r="F36">
        <v>7</v>
      </c>
      <c r="G36">
        <v>10</v>
      </c>
      <c r="H36">
        <v>10</v>
      </c>
      <c r="I36">
        <v>4</v>
      </c>
      <c r="J36">
        <v>8</v>
      </c>
      <c r="K36">
        <v>3</v>
      </c>
      <c r="L36">
        <v>9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3</v>
      </c>
      <c r="S36">
        <v>10</v>
      </c>
      <c r="T36">
        <v>9</v>
      </c>
      <c r="U36">
        <v>7</v>
      </c>
      <c r="V36">
        <v>9</v>
      </c>
      <c r="W36">
        <v>9</v>
      </c>
      <c r="X36">
        <v>10</v>
      </c>
      <c r="Y36">
        <v>9</v>
      </c>
      <c r="Z36">
        <v>9</v>
      </c>
      <c r="AA36">
        <v>3</v>
      </c>
      <c r="AB36">
        <v>9</v>
      </c>
      <c r="AC36">
        <v>10</v>
      </c>
      <c r="AD36">
        <f t="shared" si="0"/>
        <v>199</v>
      </c>
      <c r="AE36">
        <v>7</v>
      </c>
      <c r="AF36" s="1" t="str" cm="1">
        <f t="array" ref="AF36">_xlfn.IFS(AD36&gt;=140,"重度疲劳",AD36&gt;=74,"中度疲劳",AD36&lt;74,"清醒")</f>
        <v>重度疲劳</v>
      </c>
    </row>
    <row r="37" spans="1:32">
      <c r="A37">
        <v>304</v>
      </c>
      <c r="B37" t="s">
        <v>0</v>
      </c>
      <c r="C37">
        <v>21</v>
      </c>
      <c r="D37">
        <v>68</v>
      </c>
      <c r="E37">
        <v>1</v>
      </c>
      <c r="F37">
        <v>4</v>
      </c>
      <c r="G37">
        <v>8</v>
      </c>
      <c r="H37">
        <v>7</v>
      </c>
      <c r="I37">
        <v>2</v>
      </c>
      <c r="J37">
        <v>4</v>
      </c>
      <c r="K37">
        <v>8</v>
      </c>
      <c r="L37">
        <v>9</v>
      </c>
      <c r="M37">
        <v>9</v>
      </c>
      <c r="N37">
        <v>2</v>
      </c>
      <c r="O37">
        <v>7</v>
      </c>
      <c r="P37">
        <v>2</v>
      </c>
      <c r="Q37">
        <v>1</v>
      </c>
      <c r="R37">
        <v>1</v>
      </c>
      <c r="S37">
        <v>7</v>
      </c>
      <c r="T37">
        <v>3</v>
      </c>
      <c r="U37">
        <v>3</v>
      </c>
      <c r="V37">
        <v>1</v>
      </c>
      <c r="W37">
        <v>1</v>
      </c>
      <c r="X37">
        <v>7</v>
      </c>
      <c r="Y37">
        <v>8</v>
      </c>
      <c r="Z37">
        <v>6</v>
      </c>
      <c r="AA37">
        <v>1</v>
      </c>
      <c r="AB37">
        <v>7</v>
      </c>
      <c r="AC37">
        <v>8</v>
      </c>
      <c r="AD37">
        <f t="shared" si="0"/>
        <v>117</v>
      </c>
      <c r="AE37">
        <v>6</v>
      </c>
      <c r="AF37" s="1" t="str" cm="1">
        <f t="array" ref="AF37">_xlfn.IFS(AD37&gt;=140,"重度疲劳",AD37&gt;=74,"中度疲劳",AD37&lt;74,"清醒")</f>
        <v>中度疲劳</v>
      </c>
    </row>
    <row r="38" spans="1:32">
      <c r="A38">
        <v>305</v>
      </c>
      <c r="B38" t="s">
        <v>0</v>
      </c>
      <c r="C38">
        <v>20</v>
      </c>
      <c r="D38">
        <v>59</v>
      </c>
      <c r="E38">
        <v>4</v>
      </c>
      <c r="F38">
        <v>7</v>
      </c>
      <c r="G38">
        <v>8</v>
      </c>
      <c r="H38">
        <v>9</v>
      </c>
      <c r="I38">
        <v>8</v>
      </c>
      <c r="J38">
        <v>4</v>
      </c>
      <c r="K38">
        <v>5</v>
      </c>
      <c r="L38">
        <v>7</v>
      </c>
      <c r="M38">
        <v>7</v>
      </c>
      <c r="N38">
        <v>7</v>
      </c>
      <c r="O38">
        <v>8</v>
      </c>
      <c r="P38">
        <v>7</v>
      </c>
      <c r="Q38">
        <v>2</v>
      </c>
      <c r="R38">
        <v>3</v>
      </c>
      <c r="S38">
        <v>6</v>
      </c>
      <c r="T38">
        <v>3</v>
      </c>
      <c r="U38">
        <v>2</v>
      </c>
      <c r="V38">
        <v>1</v>
      </c>
      <c r="W38">
        <v>6</v>
      </c>
      <c r="X38">
        <v>8</v>
      </c>
      <c r="Y38">
        <v>3</v>
      </c>
      <c r="Z38">
        <v>2</v>
      </c>
      <c r="AA38">
        <v>7</v>
      </c>
      <c r="AB38">
        <v>2</v>
      </c>
      <c r="AC38">
        <v>3</v>
      </c>
      <c r="AD38">
        <f t="shared" si="0"/>
        <v>129</v>
      </c>
      <c r="AE38">
        <v>2</v>
      </c>
      <c r="AF38" s="1" t="str" cm="1">
        <f t="array" ref="AF38">_xlfn.IFS(AD38&gt;=140,"重度疲劳",AD38&gt;=74,"中度疲劳",AD38&lt;74,"清醒")</f>
        <v>中度疲劳</v>
      </c>
    </row>
    <row r="39" spans="1:32">
      <c r="A39">
        <v>306</v>
      </c>
      <c r="B39" t="s">
        <v>0</v>
      </c>
      <c r="C39">
        <v>20</v>
      </c>
      <c r="D39">
        <v>71</v>
      </c>
      <c r="E39">
        <v>6</v>
      </c>
      <c r="F39">
        <v>4</v>
      </c>
      <c r="G39">
        <v>7</v>
      </c>
      <c r="H39">
        <v>7</v>
      </c>
      <c r="I39">
        <v>4</v>
      </c>
      <c r="J39">
        <v>3</v>
      </c>
      <c r="K39">
        <v>4</v>
      </c>
      <c r="L39">
        <v>8</v>
      </c>
      <c r="M39">
        <v>6</v>
      </c>
      <c r="N39">
        <v>4</v>
      </c>
      <c r="O39">
        <v>8</v>
      </c>
      <c r="P39">
        <v>4</v>
      </c>
      <c r="Q39">
        <v>8</v>
      </c>
      <c r="R39">
        <v>4</v>
      </c>
      <c r="S39">
        <v>7</v>
      </c>
      <c r="T39">
        <v>4</v>
      </c>
      <c r="U39">
        <v>3</v>
      </c>
      <c r="V39">
        <v>3</v>
      </c>
      <c r="W39">
        <v>3</v>
      </c>
      <c r="X39">
        <v>7</v>
      </c>
      <c r="Y39">
        <v>7</v>
      </c>
      <c r="Z39">
        <v>7</v>
      </c>
      <c r="AA39">
        <v>3</v>
      </c>
      <c r="AB39">
        <v>2</v>
      </c>
      <c r="AC39">
        <v>5</v>
      </c>
      <c r="AD39">
        <f t="shared" si="0"/>
        <v>128</v>
      </c>
      <c r="AE39">
        <v>6</v>
      </c>
      <c r="AF39" s="1" t="str" cm="1">
        <f t="array" ref="AF39">_xlfn.IFS(AD39&gt;=140,"重度疲劳",AD39&gt;=74,"中度疲劳",AD39&lt;74,"清醒")</f>
        <v>中度疲劳</v>
      </c>
    </row>
    <row r="40" spans="1:32">
      <c r="A40">
        <v>307</v>
      </c>
      <c r="B40" t="s">
        <v>0</v>
      </c>
      <c r="C40">
        <v>19</v>
      </c>
      <c r="D40">
        <v>12</v>
      </c>
      <c r="E40">
        <v>2</v>
      </c>
      <c r="F40">
        <v>2</v>
      </c>
      <c r="G40">
        <v>2</v>
      </c>
      <c r="H40">
        <v>2</v>
      </c>
      <c r="I40">
        <v>1</v>
      </c>
      <c r="J40">
        <v>3</v>
      </c>
      <c r="K40">
        <v>2</v>
      </c>
      <c r="L40">
        <v>1</v>
      </c>
      <c r="M40">
        <v>4</v>
      </c>
      <c r="N40">
        <v>5</v>
      </c>
      <c r="O40">
        <v>3</v>
      </c>
      <c r="P40">
        <v>4</v>
      </c>
      <c r="Q40">
        <v>3</v>
      </c>
      <c r="R40">
        <v>4</v>
      </c>
      <c r="S40">
        <v>2</v>
      </c>
      <c r="T40">
        <v>3</v>
      </c>
      <c r="U40">
        <v>1</v>
      </c>
      <c r="V40">
        <v>1</v>
      </c>
      <c r="W40">
        <v>3</v>
      </c>
      <c r="X40">
        <v>2</v>
      </c>
      <c r="Y40">
        <v>2</v>
      </c>
      <c r="Z40">
        <v>2</v>
      </c>
      <c r="AA40">
        <v>1</v>
      </c>
      <c r="AB40">
        <v>3</v>
      </c>
      <c r="AC40">
        <v>3</v>
      </c>
      <c r="AD40">
        <f t="shared" si="0"/>
        <v>61</v>
      </c>
      <c r="AE40">
        <v>3</v>
      </c>
      <c r="AF40" s="1" t="str" cm="1">
        <f t="array" ref="AF40">_xlfn.IFS(AD40&gt;=140,"重度疲劳",AD40&gt;=74,"中度疲劳",AD40&lt;74,"清醒")</f>
        <v>清醒</v>
      </c>
    </row>
  </sheetData>
  <sortState xmlns:xlrd2="http://schemas.microsoft.com/office/spreadsheetml/2017/richdata2" ref="A2:AE40">
    <sortCondition ref="A1:A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TextData_20250813183919_1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怡然 邓</cp:lastModifiedBy>
  <dcterms:created xsi:type="dcterms:W3CDTF">2025-08-13T10:39:19Z</dcterms:created>
  <dcterms:modified xsi:type="dcterms:W3CDTF">2025-08-13T15:33:13Z</dcterms:modified>
</cp:coreProperties>
</file>