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
    </mc:Choice>
  </mc:AlternateContent>
  <xr:revisionPtr revIDLastSave="0" documentId="13_ncr:1_{69427DE6-0A16-40CE-BA87-6A1F26C4B96C}" xr6:coauthVersionLast="47" xr6:coauthVersionMax="47" xr10:uidLastSave="{00000000-0000-0000-0000-000000000000}"/>
  <bookViews>
    <workbookView xWindow="-108" yWindow="-108" windowWidth="23256" windowHeight="12576" tabRatio="840" firstSheet="4" activeTab="5"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4" i="8" s="1"/>
  <c r="A25" i="8" s="1"/>
  <c r="A26" i="8" s="1"/>
  <c r="A27" i="8" s="1"/>
  <c r="A28" i="8" s="1"/>
  <c r="A30" i="8" s="1"/>
  <c r="A31" i="8" s="1"/>
  <c r="A32" i="8" s="1"/>
  <c r="A33" i="8" s="1"/>
  <c r="A34" i="8" s="1"/>
  <c r="A36" i="8" s="1"/>
  <c r="A38" i="8" s="1"/>
  <c r="A39" i="8" s="1"/>
  <c r="A40" i="8" s="1"/>
  <c r="A41" i="8" s="1"/>
  <c r="A42" i="8" s="1"/>
  <c r="A43" i="8" s="1"/>
  <c r="A44" i="8" s="1"/>
  <c r="A45" i="8" s="1"/>
  <c r="A46" i="8" s="1"/>
  <c r="A48" i="8" s="1"/>
  <c r="A49" i="8" s="1"/>
  <c r="A50" i="8" s="1"/>
  <c r="A51" i="8" s="1"/>
  <c r="A53" i="8" s="1"/>
  <c r="A54" i="8" s="1"/>
  <c r="A55" i="8" s="1"/>
  <c r="A57" i="8" s="1"/>
  <c r="A58" i="8" s="1"/>
  <c r="A59" i="8" s="1"/>
  <c r="A60" i="8" s="1"/>
  <c r="A61" i="8" s="1"/>
  <c r="A62" i="8" s="1"/>
  <c r="A63" i="8" s="1"/>
  <c r="A64" i="8" s="1"/>
  <c r="A65" i="8" s="1"/>
  <c r="A66" i="8" s="1"/>
  <c r="A67" i="8" s="1"/>
  <c r="A69" i="8" s="1"/>
  <c r="A70" i="8" s="1"/>
  <c r="A71" i="8" s="1"/>
  <c r="A73" i="8" s="1"/>
  <c r="A74" i="8" s="1"/>
  <c r="A75" i="8" s="1"/>
  <c r="A77" i="8" s="1"/>
  <c r="A78" i="8" s="1"/>
  <c r="A80" i="8" s="1"/>
  <c r="A81" i="8" s="1"/>
  <c r="A82" i="8" s="1"/>
  <c r="A83" i="8" s="1"/>
  <c r="A84"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1" authorId="1" shapeId="0" xr:uid="{00000000-0006-0000-0400-000004000000}">
      <text>
        <r>
          <rPr>
            <b/>
            <sz val="9"/>
            <color indexed="81"/>
            <rFont val="Tahoma"/>
            <family val="2"/>
          </rPr>
          <t>Nguyen Dao Thi Binh:</t>
        </r>
        <r>
          <rPr>
            <sz val="9"/>
            <color indexed="81"/>
            <rFont val="Tahoma"/>
            <family val="2"/>
          </rPr>
          <t xml:space="preserve">
Bug ID: 13050</t>
        </r>
      </text>
    </comment>
    <comment ref="F42" authorId="1" shapeId="0" xr:uid="{00000000-0006-0000-0400-000005000000}">
      <text>
        <r>
          <rPr>
            <b/>
            <sz val="9"/>
            <color indexed="81"/>
            <rFont val="Tahoma"/>
            <family val="2"/>
          </rPr>
          <t>Nguyen Dao Thi Binh:</t>
        </r>
        <r>
          <rPr>
            <sz val="9"/>
            <color indexed="81"/>
            <rFont val="Tahoma"/>
            <family val="2"/>
          </rPr>
          <t xml:space="preserve">
Bug ID: 13057</t>
        </r>
      </text>
    </comment>
    <comment ref="F43" authorId="1" shapeId="0" xr:uid="{00000000-0006-0000-0400-000006000000}">
      <text>
        <r>
          <rPr>
            <b/>
            <sz val="9"/>
            <color indexed="81"/>
            <rFont val="Tahoma"/>
            <family val="2"/>
          </rPr>
          <t>Nguyen Dao Thi Binh:</t>
        </r>
        <r>
          <rPr>
            <sz val="9"/>
            <color indexed="81"/>
            <rFont val="Tahoma"/>
            <family val="2"/>
          </rPr>
          <t xml:space="preserve">
Bug ID: 13057</t>
        </r>
      </text>
    </comment>
    <comment ref="F45" authorId="1" shapeId="0" xr:uid="{00000000-0006-0000-0400-000007000000}">
      <text>
        <r>
          <rPr>
            <b/>
            <sz val="9"/>
            <color indexed="81"/>
            <rFont val="Tahoma"/>
            <family val="2"/>
          </rPr>
          <t>Nguyen Dao Thi Binh:</t>
        </r>
        <r>
          <rPr>
            <sz val="9"/>
            <color indexed="81"/>
            <rFont val="Tahoma"/>
            <family val="2"/>
          </rPr>
          <t xml:space="preserve">
Bug ID: 13057</t>
        </r>
      </text>
    </comment>
    <comment ref="F58" authorId="1" shapeId="0" xr:uid="{00000000-0006-0000-0400-000008000000}">
      <text>
        <r>
          <rPr>
            <b/>
            <sz val="9"/>
            <color indexed="81"/>
            <rFont val="Tahoma"/>
            <family val="2"/>
          </rPr>
          <t>Nguyen Dao Thi Binh:</t>
        </r>
        <r>
          <rPr>
            <sz val="9"/>
            <color indexed="81"/>
            <rFont val="Tahoma"/>
            <family val="2"/>
          </rPr>
          <t xml:space="preserve">
Bug ID: 13051</t>
        </r>
      </text>
    </comment>
    <comment ref="G58" authorId="1" shapeId="0" xr:uid="{00000000-0006-0000-0400-000009000000}">
      <text>
        <r>
          <rPr>
            <b/>
            <sz val="9"/>
            <color indexed="81"/>
            <rFont val="Tahoma"/>
            <family val="2"/>
          </rPr>
          <t>Nguyen Dao Thi Binh:</t>
        </r>
        <r>
          <rPr>
            <sz val="9"/>
            <color indexed="81"/>
            <rFont val="Tahoma"/>
            <family val="2"/>
          </rPr>
          <t xml:space="preserve">
Bug ID: 13051</t>
        </r>
      </text>
    </comment>
    <comment ref="F59" authorId="1" shapeId="0" xr:uid="{00000000-0006-0000-0400-00000A000000}">
      <text>
        <r>
          <rPr>
            <b/>
            <sz val="9"/>
            <color indexed="81"/>
            <rFont val="Tahoma"/>
            <family val="2"/>
          </rPr>
          <t>Nguyen Dao Thi Binh:</t>
        </r>
        <r>
          <rPr>
            <sz val="9"/>
            <color indexed="81"/>
            <rFont val="Tahoma"/>
            <family val="2"/>
          </rPr>
          <t xml:space="preserve">
Bug ID: 13059</t>
        </r>
      </text>
    </comment>
    <comment ref="G59" authorId="1" shapeId="0" xr:uid="{00000000-0006-0000-0400-00000B000000}">
      <text>
        <r>
          <rPr>
            <b/>
            <sz val="9"/>
            <color indexed="81"/>
            <rFont val="Tahoma"/>
            <family val="2"/>
          </rPr>
          <t>Nguyen Dao Thi Binh:</t>
        </r>
        <r>
          <rPr>
            <sz val="9"/>
            <color indexed="81"/>
            <rFont val="Tahoma"/>
            <family val="2"/>
          </rPr>
          <t xml:space="preserve">
Bug ID: 13059</t>
        </r>
      </text>
    </comment>
    <comment ref="F64" authorId="1" shapeId="0" xr:uid="{00000000-0006-0000-0400-00000C000000}">
      <text>
        <r>
          <rPr>
            <b/>
            <sz val="9"/>
            <color indexed="81"/>
            <rFont val="Tahoma"/>
            <family val="2"/>
          </rPr>
          <t>Nguyen Dao Thi Binh:</t>
        </r>
        <r>
          <rPr>
            <sz val="9"/>
            <color indexed="81"/>
            <rFont val="Tahoma"/>
            <family val="2"/>
          </rPr>
          <t xml:space="preserve">
Bug ID: 13059</t>
        </r>
      </text>
    </comment>
    <comment ref="G64" authorId="1" shapeId="0" xr:uid="{00000000-0006-0000-0400-00000D000000}">
      <text>
        <r>
          <rPr>
            <b/>
            <sz val="9"/>
            <color indexed="81"/>
            <rFont val="Tahoma"/>
            <family val="2"/>
          </rPr>
          <t>Nguyen Dao Thi Binh:</t>
        </r>
        <r>
          <rPr>
            <sz val="9"/>
            <color indexed="81"/>
            <rFont val="Tahoma"/>
            <family val="2"/>
          </rPr>
          <t xml:space="preserve">
Bug ID: 13059</t>
        </r>
      </text>
    </comment>
    <comment ref="F67" authorId="1" shapeId="0" xr:uid="{00000000-0006-0000-0400-00000E000000}">
      <text>
        <r>
          <rPr>
            <b/>
            <sz val="9"/>
            <color indexed="81"/>
            <rFont val="Tahoma"/>
            <family val="2"/>
          </rPr>
          <t>Nguyen Dao Thi Binh:</t>
        </r>
        <r>
          <rPr>
            <sz val="9"/>
            <color indexed="81"/>
            <rFont val="Tahoma"/>
            <family val="2"/>
          </rPr>
          <t xml:space="preserve">
Bug ID: 13051</t>
        </r>
      </text>
    </comment>
    <comment ref="F82" authorId="1" shapeId="0" xr:uid="{00000000-0006-0000-0400-00000F000000}">
      <text>
        <r>
          <rPr>
            <b/>
            <sz val="9"/>
            <color indexed="81"/>
            <rFont val="Tahoma"/>
            <family val="2"/>
          </rPr>
          <t>Nguyen Dao Thi Binh:</t>
        </r>
        <r>
          <rPr>
            <sz val="9"/>
            <color indexed="81"/>
            <rFont val="Tahoma"/>
            <family val="2"/>
          </rPr>
          <t xml:space="preserve">
Bug ID: 13159</t>
        </r>
      </text>
    </comment>
    <comment ref="F84"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<sst xmlns="http://schemas.openxmlformats.org/spreadsheetml/2006/main" count="1549" uniqueCount="426">
  <si>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</si>
  <si>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</si>
  <si>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</si>
  <si>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</si>
  <si>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</si>
  <si>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</si>
  <si>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</si>
  <si>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</si>
  <si>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</si>
  <si>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</si>
  <si>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</si>
  <si>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</si>
  <si>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</si>
  <si>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</si>
  <si>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</si>
  <si>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</si>
  <si>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</si>
  <si>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</si>
  <si>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</si>
  <si>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</si>
  <si>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</si>
  <si>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</si>
  <si>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</si>
  <si>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</si>
  <si>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</si>
  <si>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</si>
  <si>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</si>
  <si>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</si>
  <si>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</si>
  <si>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</si>
  <si>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</si>
  <si>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</si>
  <si>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</si>
  <si>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</si>
  <si>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</si>
  <si>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</si>
  <si>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</si>
  <si>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</si>
  <si>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</si>
  <si>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</si>
  <si>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</si>
  <si>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</si>
  <si>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</si>
  <si>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</si>
  <si>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</si>
  <si>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</si>
  <si>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</si>
  <si>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</si>
  <si>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</si>
  <si>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</si>
  <si>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</si>
  <si>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</si>
  <si>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</si>
  <si>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</si>
  <si>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</si>
  <si>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</si>
  <si>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</si>
  <si>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</si>
  <si>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</si>
  <si>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</si>
  <si>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</si>
  <si>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</si>
  <si>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</si>
  <si>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</si>
  <si>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</si>
  <si>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</si>
  <si>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</si>
  <si>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</si>
  <si>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</si>
  <si>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</si>
  <si>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</si>
  <si>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</si>
  <si>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</si>
  <si>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</si>
  <si>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</si>
  <si>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</si>
  <si>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</si>
  <si>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</si>
  <si>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</si>
  <si>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</si>
  <si>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</si>
  <si>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</si>
  <si>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</si>
  <si>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</si>
  <si>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</si>
  <si>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</si>
  <si>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</si>
  <si>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</si>
  <si>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</si>
  <si>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</si>
  <si>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</si>
  <si>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</si>
  <si>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</si>
  <si>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</si>
  <si>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</si>
  <si>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</si>
  <si>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</si>
  <si>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</si>
  <si>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</si>
  <si>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</si>
  <si>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</si>
  <si>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</si>
  <si>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</si>
  <si>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</si>
  <si>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</si>
  <si>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</si>
  <si>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</si>
  <si>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</si>
  <si>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</si>
  <si>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</si>
  <si>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</si>
  <si>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</si>
  <si>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</si>
  <si>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</si>
  <si>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</si>
  <si>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</si>
  <si>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</si>
  <si>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</si>
  <si>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</si>
  <si>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</si>
  <si>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</si>
  <si>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</si>
  <si>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</si>
  <si>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</si>
  <si>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</si>
  <si>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</si>
  <si>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</si>
  <si>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</si>
  <si>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</si>
  <si>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</si>
  <si>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</si>
  <si>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</si>
  <si>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</si>
  <si>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</si>
  <si>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</si>
  <si>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</si>
  <si>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</si>
  <si>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</si>
  <si>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</si>
  <si>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</si>
  <si>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</si>
  <si>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</si>
  <si>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</si>
  <si>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</si>
  <si>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</si>
  <si>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</si>
  <si>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</si>
  <si>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</si>
  <si>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</si>
  <si>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</si>
  <si>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</si>
  <si>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</si>
  <si>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</si>
  <si>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</si>
  <si>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</si>
  <si>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</si>
  <si>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</si>
  <si>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</si>
  <si>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</si>
  <si>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</si>
  <si>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</si>
  <si>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</si>
  <si>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</si>
  <si>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</si>
  <si>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</si>
  <si>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</si>
  <si>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</si>
  <si>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</si>
  <si>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</si>
  <si>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</si>
  <si>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</si>
  <si>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</si>
  <si>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</si>
  <si>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</si>
  <si>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</si>
  <si>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</si>
  <si>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</si>
  <si>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</si>
  <si>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</si>
  <si>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</si>
  <si>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</si>
  <si>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</si>
  <si>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</si>
  <si>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</si>
  <si>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</si>
  <si>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</si>
  <si>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</si>
  <si>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</si>
  <si>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</si>
  <si>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</si>
  <si>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</si>
  <si>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</si>
  <si>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</si>
  <si>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</si>
  <si>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</si>
  <si>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</si>
  <si>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</si>
  <si>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</si>
  <si>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</si>
  <si>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</si>
  <si>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</si>
  <si>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</si>
  <si>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</si>
  <si>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</si>
  <si>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</si>
  <si>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</si>
  <si>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</si>
  <si>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</si>
  <si>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</si>
  <si>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</si>
  <si>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</si>
  <si>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</si>
  <si>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</si>
  <si>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</si>
  <si>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</si>
  <si>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</si>
  <si>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</si>
  <si>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</si>
  <si>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</si>
  <si>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</si>
  <si>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</si>
  <si>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</si>
  <si>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</si>
  <si>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</si>
  <si>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</si>
  <si>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</si>
  <si>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</si>
  <si>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</si>
  <si>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</si>
  <si>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</si>
  <si>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</si>
  <si>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</si>
  <si>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</si>
  <si>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</si>
  <si>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</si>
  <si>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</si>
  <si>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</si>
  <si>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</si>
  <si>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</si>
  <si>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</si>
  <si>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</si>
  <si>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</si>
  <si>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</si>
  <si>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</si>
  <si>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</si>
  <si>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</si>
  <si>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</si>
  <si>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</si>
  <si>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</si>
  <si>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</si>
  <si>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</si>
  <si>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</si>
  <si>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</si>
  <si>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</si>
  <si>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</si>
  <si>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</si>
  <si>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</si>
  <si>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</si>
  <si>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</si>
  <si>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</si>
  <si>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</si>
  <si>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</si>
  <si>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</si>
  <si>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</si>
  <si>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</si>
  <si>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</si>
  <si>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</si>
  <si>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</si>
  <si>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</si>
  <si>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</si>
  <si>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</si>
  <si>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</si>
  <si>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</si>
  <si>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</si>
  <si>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</si>
  <si>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</si>
  <si>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</si>
  <si>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</si>
  <si>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</si>
  <si>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</si>
  <si>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</si>
  <si>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</si>
  <si>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</si>
  <si>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</si>
  <si>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</si>
  <si>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</si>
  <si>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</si>
  <si>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</si>
  <si>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</si>
  <si>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</si>
  <si>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</si>
  <si>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</si>
  <si>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</si>
  <si>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</si>
  <si>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</si>
  <si>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</si>
  <si>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</si>
  <si>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</si>
  <si>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</si>
  <si>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</si>
  <si>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</si>
  <si>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</si>
  <si>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</si>
  <si>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</si>
  <si>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</si>
  <si>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</si>
  <si>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</si>
  <si>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</si>
  <si>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</si>
  <si>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</si>
  <si>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</si>
  <si>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</si>
  <si>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</si>
  <si>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</si>
  <si>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</si>
  <si>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</si>
  <si>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</si>
  <si>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</si>
  <si>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</si>
  <si>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</si>
  <si>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</si>
  <si>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</si>
  <si>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</si>
  <si>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</si>
  <si>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</si>
  <si>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</si>
  <si>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</si>
  <si>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</si>
  <si>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</si>
  <si>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</si>
  <si>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</si>
  <si>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</si>
  <si>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</si>
  <si>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</si>
  <si>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</si>
  <si>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</si>
  <si>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</si>
  <si>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</si>
  <si>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</si>
  <si>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</si>
  <si>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</si>
  <si>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</si>
  <si>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</si>
  <si>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</si>
  <si>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</si>
  <si>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</si>
  <si>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</si>
  <si>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</si>
  <si>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</si>
  <si>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</si>
  <si>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</si>
  <si>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</si>
  <si>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</si>
  <si>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</si>
  <si>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</si>
  <si>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</si>
  <si>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</si>
  <si>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</si>
  <si>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</si>
  <si>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</si>
  <si>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</si>
  <si>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</si>
  <si>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</si>
  <si>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</si>
  <si>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</si>
  <si>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</si>
  <si>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</si>
  <si>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</si>
  <si>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</si>
  <si>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</si>
  <si>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</si>
  <si>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</si>
  <si>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</si>
  <si>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</si>
  <si>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</si>
  <si>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</si>
  <si>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</si>
  <si>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</si>
  <si>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</si>
  <si>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</si>
  <si>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</si>
  <si>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</si>
  <si>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</si>
  <si>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</si>
  <si>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</si>
  <si>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</si>
  <si>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</si>
  <si>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</si>
  <si>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</si>
  <si>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</si>
  <si>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</si>
  <si>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</si>
  <si>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</si>
  <si>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</si>
  <si>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</si>
  <si>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</si>
  <si>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</si>
  <si>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</si>
  <si>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</si>
  <si>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</si>
  <si>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</si>
  <si>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</si>
  <si>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</si>
  <si>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</si>
  <si>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</si>
  <si>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</si>
  <si>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</si>
  <si>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</si>
  <si>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</si>
  <si>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</si>
  <si>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</si>
  <si>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</si>
  <si>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</si>
  <si>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</si>
  <si>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</si>
  <si>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</si>
  <si>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</si>
  <si>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</si>
  <si>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</si>
  <si>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mở vào cửa sổ sign in</t>
  </si>
  <si>
    <t>1. Password</t>
  </si>
  <si>
    <t>when user enter correct password</t>
  </si>
  <si>
    <t>When user enter wrong password</t>
  </si>
  <si>
    <t xml:space="preserve">1. Click on Medium Selection tab
2. Add new medium outline
3. Observe the UI of 'Add Medium Outline' dialog             </t>
  </si>
  <si>
    <t>Verify the validation when the password field is blank: để trống, gõ space, copy space</t>
  </si>
  <si>
    <t>Check when enter password, textbox will be display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</si>
</sst>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2.8">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8">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2.8">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9" t="s">
        <v>56</v>
      </c>
      <c r="B2" s="189"/>
      <c r="C2" s="189"/>
      <c r="D2" s="189"/>
      <c r="E2" s="189"/>
      <c r="F2" s="189"/>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92" t="s">
        <v>70</v>
      </c>
      <c r="B2" s="192"/>
      <c r="C2" s="192"/>
      <c r="D2" s="192"/>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4"/>
  <sheetViews>
    <sheetView showGridLines="0" topLeftCell="A7" zoomScaleNormal="100" workbookViewId="0">
      <selection activeCell="D15" sqref="D15"/>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93</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ht="26.4">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56</v>
      </c>
      <c r="D10" s="74">
        <f>SUM(D11:D14)</f>
        <v>55</v>
      </c>
    </row>
    <row r="11" spans="1:24" s="43" customFormat="1">
      <c r="A11" s="141" t="s">
        <v>41</v>
      </c>
      <c r="B11" s="75">
        <f>COUNTIF($F$18:$F$49636,"*Passed")</f>
        <v>46</v>
      </c>
      <c r="C11" s="75">
        <f>COUNTIF($G$18:$G$49636,"*Passed")</f>
        <v>53</v>
      </c>
      <c r="D11" s="75">
        <f>COUNTIF($H$18:$H$49636,"*Passed")</f>
        <v>54</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1"/>
      <c r="F14" s="1"/>
      <c r="G14" s="1"/>
      <c r="H14" s="1"/>
      <c r="I14" s="1"/>
    </row>
    <row r="15" spans="1:24" s="43" customFormat="1" ht="39.6">
      <c r="A15" s="141" t="s">
        <v>105</v>
      </c>
      <c r="B15" s="75">
        <f>COUNTIF($F$18:$F$49356,"*Passed in previous build*")</f>
        <v>0</v>
      </c>
      <c r="C15" s="75">
        <f>COUNTIF($G$18:$G$49356,"*Passed in previous build*")</f>
        <v>0</v>
      </c>
      <c r="D15" s="75">
        <f>COUNTIF($H$18:$H$49356,"*Passed in previous build*")</f>
        <v>1</v>
      </c>
      <c r="E15" s="1"/>
      <c r="F15" s="1"/>
      <c r="G15" s="1"/>
      <c r="H15" s="1"/>
      <c r="I15" s="1"/>
    </row>
    <row r="16" spans="1:24" s="44" customFormat="1" ht="15" customHeight="1">
      <c r="A16" s="76"/>
      <c r="B16" s="50"/>
      <c r="C16" s="50"/>
      <c r="D16" s="51"/>
      <c r="E16" s="56"/>
      <c r="F16" s="201" t="s">
        <v>102</v>
      </c>
      <c r="G16" s="201"/>
      <c r="H16" s="201"/>
      <c r="I16" s="57"/>
    </row>
    <row r="17" spans="1:9" s="44" customFormat="1" ht="39.6">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6">
      <c r="A19" s="52">
        <v>1</v>
      </c>
      <c r="B19" s="52" t="s">
        <v>116</v>
      </c>
      <c r="C19" s="52" t="s">
        <v>117</v>
      </c>
      <c r="D19" s="53" t="s">
        <v>118</v>
      </c>
      <c r="E19" s="54" t="s">
        <v>119</v>
      </c>
      <c r="F19" s="52" t="s">
        <v>41</v>
      </c>
      <c r="G19" s="52" t="s">
        <v>41</v>
      </c>
      <c r="H19" s="52" t="s">
        <v>105</v>
      </c>
      <c r="I19" s="55"/>
    </row>
    <row r="20" spans="1:9" s="45" customFormat="1" ht="39.6">
      <c r="A20" s="58">
        <f ca="1">IF(OFFSET(A20,-1,0) ="",OFFSET(A20,-2,0)+1,OFFSET(A20,-1,0)+1 )</f>
        <v>2</v>
      </c>
      <c r="B20" s="52" t="s">
        <v>120</v>
      </c>
      <c r="C20" s="52" t="s">
        <v>121</v>
      </c>
      <c r="D20" s="59" t="s">
        <v>122</v>
      </c>
      <c r="E20" s="54" t="s">
        <v>123</v>
      </c>
      <c r="F20" s="52" t="s">
        <v>41</v>
      </c>
      <c r="G20" s="52" t="s">
        <v>41</v>
      </c>
      <c r="H20" s="52" t="s">
        <v>41</v>
      </c>
      <c r="I20" s="55"/>
    </row>
    <row r="21" spans="1:9" s="45" customFormat="1" ht="39.6">
      <c r="A21" s="58">
        <f ca="1">IF(OFFSET(A21,-1,0) ="",OFFSET(A21,-2,0)+1,OFFSET(A21,-1,0)+1 )</f>
        <v>3</v>
      </c>
      <c r="B21" s="52" t="s">
        <v>124</v>
      </c>
      <c r="C21" s="52" t="s">
        <v>125</v>
      </c>
      <c r="D21" s="60" t="s">
        <v>126</v>
      </c>
      <c r="E21" s="54" t="s">
        <v>123</v>
      </c>
      <c r="F21" s="52" t="s">
        <v>41</v>
      </c>
      <c r="G21" s="52" t="s">
        <v>41</v>
      </c>
      <c r="H21" s="52" t="s">
        <v>41</v>
      </c>
      <c r="I21" s="55"/>
    </row>
    <row r="22" spans="1:9" s="48" customFormat="1" ht="92.4">
      <c r="A22" s="58">
        <f ca="1">IF(OFFSET(A22,-1,0) ="",OFFSET(A22,-2,0)+1,OFFSET(A22,-1,0)+1 )</f>
        <v>4</v>
      </c>
      <c r="B22" s="52" t="s">
        <v>127</v>
      </c>
      <c r="C22" s="52" t="s">
        <v>128</v>
      </c>
      <c r="D22" s="54" t="s">
        <v>129</v>
      </c>
      <c r="E22" s="54" t="s">
        <v>130</v>
      </c>
      <c r="F22" s="52" t="s">
        <v>41</v>
      </c>
      <c r="G22" s="52" t="s">
        <v>41</v>
      </c>
      <c r="H22" s="52" t="s">
        <v>41</v>
      </c>
      <c r="I22" s="61"/>
    </row>
    <row r="23" spans="1:9" s="48" customFormat="1" ht="105.6">
      <c r="A23" s="58">
        <f ca="1">IF(OFFSET(A23,-1,0) ="",OFFSET(A23,-2,0)+1,OFFSET(A23,-1,0)+1 )</f>
        <v>5</v>
      </c>
      <c r="B23" s="52" t="s">
        <v>131</v>
      </c>
      <c r="C23" s="52" t="s">
        <v>132</v>
      </c>
      <c r="D23" s="54" t="s">
        <v>133</v>
      </c>
      <c r="E23" s="54" t="s">
        <v>134</v>
      </c>
      <c r="F23" s="52" t="s">
        <v>41</v>
      </c>
      <c r="G23" s="52" t="s">
        <v>41</v>
      </c>
      <c r="H23" s="52" t="s">
        <v>41</v>
      </c>
      <c r="I23" s="61"/>
    </row>
    <row r="24" spans="1:9" s="48" customFormat="1" ht="79.2">
      <c r="A24" s="58">
        <f ca="1">IF(OFFSET(A24,-1,0) ="",OFFSET(A24,-2,0)+1,OFFSET(A24,-1,0)+1 )</f>
        <v>6</v>
      </c>
      <c r="B24" s="52" t="s">
        <v>135</v>
      </c>
      <c r="C24" s="52" t="s">
        <v>136</v>
      </c>
      <c r="D24" s="60" t="s">
        <v>137</v>
      </c>
      <c r="E24" s="54" t="s">
        <v>138</v>
      </c>
      <c r="F24" s="52" t="s">
        <v>41</v>
      </c>
      <c r="G24" s="52" t="s">
        <v>41</v>
      </c>
      <c r="H24" s="52" t="s">
        <v>41</v>
      </c>
      <c r="I24" s="61"/>
    </row>
    <row r="25" spans="1:9" s="48" customFormat="1" ht="132">
      <c r="A25" s="58">
        <f t="shared" ref="A25:A34" ca="1" si="0">IF(OFFSET(A25,-1,0) ="",OFFSET(A25,-2,0)+1,OFFSET(A25,-1,0)+1 )</f>
        <v>7</v>
      </c>
      <c r="B25" s="52" t="s">
        <v>139</v>
      </c>
      <c r="C25" s="52" t="s">
        <v>140</v>
      </c>
      <c r="D25" s="54" t="s">
        <v>141</v>
      </c>
      <c r="E25" s="54" t="s">
        <v>142</v>
      </c>
      <c r="F25" s="52" t="s">
        <v>41</v>
      </c>
      <c r="G25" s="52" t="s">
        <v>41</v>
      </c>
      <c r="H25" s="52" t="s">
        <v>41</v>
      </c>
      <c r="I25" s="61"/>
    </row>
    <row r="26" spans="1:9" s="48" customFormat="1" ht="132">
      <c r="A26" s="58">
        <f t="shared" ca="1" si="0"/>
        <v>8</v>
      </c>
      <c r="B26" s="52" t="s">
        <v>143</v>
      </c>
      <c r="C26" s="52" t="s">
        <v>144</v>
      </c>
      <c r="D26" s="54" t="s">
        <v>145</v>
      </c>
      <c r="E26" s="54" t="s">
        <v>146</v>
      </c>
      <c r="F26" s="52" t="s">
        <v>41</v>
      </c>
      <c r="G26" s="52" t="s">
        <v>41</v>
      </c>
      <c r="H26" s="52" t="s">
        <v>43</v>
      </c>
      <c r="I26" s="61" t="s">
        <v>147</v>
      </c>
    </row>
    <row r="27" spans="1:9" s="48" customFormat="1" ht="79.2">
      <c r="A27" s="58">
        <f t="shared" ca="1" si="0"/>
        <v>9</v>
      </c>
      <c r="B27" s="52" t="s">
        <v>148</v>
      </c>
      <c r="C27" s="52" t="s">
        <v>149</v>
      </c>
      <c r="D27" s="54" t="s">
        <v>150</v>
      </c>
      <c r="E27" s="54" t="s">
        <v>123</v>
      </c>
      <c r="F27" s="52" t="s">
        <v>41</v>
      </c>
      <c r="G27" s="52" t="s">
        <v>41</v>
      </c>
      <c r="H27" s="52" t="s">
        <v>41</v>
      </c>
      <c r="I27" s="61"/>
    </row>
    <row r="28" spans="1:9" s="48" customFormat="1" ht="79.2">
      <c r="A28" s="58">
        <f t="shared" ca="1" si="0"/>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58.4">
      <c r="A30" s="62">
        <f t="shared" ca="1" si="0"/>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6">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92.4">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71.6">
      <c r="A42" s="62">
        <f t="shared" ca="1" si="1"/>
        <v>21</v>
      </c>
      <c r="B42" s="52" t="s">
        <v>194</v>
      </c>
      <c r="C42" s="52" t="s">
        <v>195</v>
      </c>
      <c r="D42" s="54" t="s">
        <v>196</v>
      </c>
      <c r="E42" s="54" t="s">
        <v>197</v>
      </c>
      <c r="F42" s="52" t="s">
        <v>43</v>
      </c>
      <c r="G42" s="52" t="s">
        <v>41</v>
      </c>
      <c r="H42" s="52" t="s">
        <v>41</v>
      </c>
      <c r="I42" s="62"/>
    </row>
    <row r="43" spans="1:9" s="48" customFormat="1" ht="184.8">
      <c r="A43" s="62">
        <f t="shared" ca="1" si="1"/>
        <v>22</v>
      </c>
      <c r="B43" s="52" t="s">
        <v>198</v>
      </c>
      <c r="C43" s="52" t="s">
        <v>199</v>
      </c>
      <c r="D43" s="54" t="s">
        <v>200</v>
      </c>
      <c r="E43" s="54" t="s">
        <v>201</v>
      </c>
      <c r="F43" s="52" t="s">
        <v>43</v>
      </c>
      <c r="G43" s="52" t="s">
        <v>41</v>
      </c>
      <c r="H43" s="52" t="s">
        <v>41</v>
      </c>
      <c r="I43" s="62"/>
    </row>
    <row r="44" spans="1:9" s="48" customFormat="1" ht="171.6">
      <c r="A44" s="62">
        <f t="shared" ca="1" si="1"/>
        <v>23</v>
      </c>
      <c r="B44" s="52" t="s">
        <v>202</v>
      </c>
      <c r="C44" s="52" t="s">
        <v>203</v>
      </c>
      <c r="D44" s="54" t="s">
        <v>204</v>
      </c>
      <c r="E44" s="54" t="s">
        <v>205</v>
      </c>
      <c r="F44" s="52" t="s">
        <v>41</v>
      </c>
      <c r="G44" s="52" t="s">
        <v>41</v>
      </c>
      <c r="H44" s="52" t="s">
        <v>41</v>
      </c>
      <c r="I44" s="62"/>
    </row>
    <row r="45" spans="1:9" s="48" customFormat="1" ht="105.6">
      <c r="A45" s="62">
        <f ca="1">IF(OFFSET(A45,-1,0) ="",OFFSET(A45,-2,0)+1,OFFSET(A45,-1,0)+1 )</f>
        <v>24</v>
      </c>
      <c r="B45" s="52" t="s">
        <v>206</v>
      </c>
      <c r="C45" s="52" t="s">
        <v>207</v>
      </c>
      <c r="D45" s="54" t="s">
        <v>208</v>
      </c>
      <c r="E45" s="54" t="s">
        <v>209</v>
      </c>
      <c r="F45" s="52" t="s">
        <v>43</v>
      </c>
      <c r="G45" s="52" t="s">
        <v>41</v>
      </c>
      <c r="H45" s="52" t="s">
        <v>41</v>
      </c>
      <c r="I45" s="62"/>
    </row>
    <row r="46" spans="1:9" s="48" customFormat="1" ht="66">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9.2">
      <c r="A48" s="62">
        <f t="shared" ca="1" si="1"/>
        <v>26</v>
      </c>
      <c r="B48" s="52" t="s">
        <v>215</v>
      </c>
      <c r="C48" s="52" t="s">
        <v>216</v>
      </c>
      <c r="D48" s="53" t="s">
        <v>217</v>
      </c>
      <c r="E48" s="54" t="s">
        <v>119</v>
      </c>
      <c r="F48" s="52" t="s">
        <v>41</v>
      </c>
      <c r="G48" s="52" t="s">
        <v>41</v>
      </c>
      <c r="H48" s="52" t="s">
        <v>41</v>
      </c>
      <c r="I48" s="62"/>
    </row>
    <row r="49" spans="1:9" s="48" customFormat="1" ht="145.19999999999999">
      <c r="A49" s="62">
        <f t="shared" ca="1" si="1"/>
        <v>27</v>
      </c>
      <c r="B49" s="52" t="s">
        <v>218</v>
      </c>
      <c r="C49" s="52" t="s">
        <v>219</v>
      </c>
      <c r="D49" s="54" t="s">
        <v>220</v>
      </c>
      <c r="E49" s="54" t="s">
        <v>221</v>
      </c>
      <c r="F49" s="52" t="s">
        <v>41</v>
      </c>
      <c r="G49" s="52" t="s">
        <v>41</v>
      </c>
      <c r="H49" s="52" t="s">
        <v>41</v>
      </c>
      <c r="I49" s="62"/>
    </row>
    <row r="50" spans="1:9" s="48" customFormat="1" ht="158.4">
      <c r="A50" s="62">
        <f t="shared" ca="1" si="1"/>
        <v>28</v>
      </c>
      <c r="B50" s="52" t="s">
        <v>222</v>
      </c>
      <c r="C50" s="52" t="s">
        <v>223</v>
      </c>
      <c r="D50" s="54" t="s">
        <v>200</v>
      </c>
      <c r="E50" s="54" t="s">
        <v>224</v>
      </c>
      <c r="F50" s="52" t="s">
        <v>41</v>
      </c>
      <c r="G50" s="52" t="s">
        <v>41</v>
      </c>
      <c r="H50" s="52" t="s">
        <v>41</v>
      </c>
      <c r="I50" s="62"/>
    </row>
    <row r="51" spans="1:9" s="48" customFormat="1" ht="92.4">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52.8">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66">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05.6">
      <c r="A58" s="62">
        <f t="shared" ca="1" si="1"/>
        <v>34</v>
      </c>
      <c r="B58" s="52" t="s">
        <v>245</v>
      </c>
      <c r="C58" s="52" t="s">
        <v>246</v>
      </c>
      <c r="D58" s="54" t="s">
        <v>247</v>
      </c>
      <c r="E58" s="60" t="s">
        <v>248</v>
      </c>
      <c r="F58" s="52" t="s">
        <v>43</v>
      </c>
      <c r="G58" s="52" t="s">
        <v>43</v>
      </c>
      <c r="H58" s="52" t="s">
        <v>41</v>
      </c>
      <c r="I58" s="62"/>
    </row>
    <row r="59" spans="1:9" s="48" customFormat="1" ht="105.6">
      <c r="A59" s="62">
        <f t="shared" ca="1" si="1"/>
        <v>35</v>
      </c>
      <c r="B59" s="52" t="s">
        <v>249</v>
      </c>
      <c r="C59" s="52" t="s">
        <v>250</v>
      </c>
      <c r="D59" s="54" t="s">
        <v>251</v>
      </c>
      <c r="E59" s="60" t="s">
        <v>123</v>
      </c>
      <c r="F59" s="52" t="s">
        <v>43</v>
      </c>
      <c r="G59" s="52" t="s">
        <v>43</v>
      </c>
      <c r="H59" s="52" t="s">
        <v>41</v>
      </c>
      <c r="I59" s="62"/>
    </row>
    <row r="60" spans="1:9" s="48" customFormat="1" ht="92.4">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92.4">
      <c r="A62" s="62">
        <f t="shared" ca="1" si="1"/>
        <v>38</v>
      </c>
      <c r="B62" s="52" t="s">
        <v>260</v>
      </c>
      <c r="C62" s="52" t="s">
        <v>261</v>
      </c>
      <c r="D62" s="54" t="s">
        <v>262</v>
      </c>
      <c r="E62" s="54" t="s">
        <v>263</v>
      </c>
      <c r="F62" s="52" t="s">
        <v>41</v>
      </c>
      <c r="G62" s="52" t="s">
        <v>41</v>
      </c>
      <c r="H62" s="52" t="s">
        <v>41</v>
      </c>
      <c r="I62" s="62"/>
    </row>
    <row r="63" spans="1:9" s="48" customFormat="1" ht="92.4">
      <c r="A63" s="62">
        <f t="shared" ca="1" si="1"/>
        <v>39</v>
      </c>
      <c r="B63" s="52" t="s">
        <v>264</v>
      </c>
      <c r="C63" s="52" t="s">
        <v>265</v>
      </c>
      <c r="D63" s="60" t="s">
        <v>266</v>
      </c>
      <c r="E63" s="54" t="s">
        <v>267</v>
      </c>
      <c r="F63" s="52" t="s">
        <v>41</v>
      </c>
      <c r="G63" s="52" t="s">
        <v>41</v>
      </c>
      <c r="H63" s="52" t="s">
        <v>41</v>
      </c>
      <c r="I63" s="62"/>
    </row>
    <row r="64" spans="1:9" s="48" customFormat="1" ht="66">
      <c r="A64" s="62">
        <f t="shared" ca="1" si="1"/>
        <v>40</v>
      </c>
      <c r="B64" s="52" t="s">
        <v>268</v>
      </c>
      <c r="C64" s="52" t="s">
        <v>269</v>
      </c>
      <c r="D64" s="60" t="s">
        <v>270</v>
      </c>
      <c r="E64" s="54" t="s">
        <v>271</v>
      </c>
      <c r="F64" s="52" t="s">
        <v>43</v>
      </c>
      <c r="G64" s="52" t="s">
        <v>43</v>
      </c>
      <c r="H64" s="52" t="s">
        <v>41</v>
      </c>
      <c r="I64" s="62"/>
    </row>
    <row r="65" spans="1:9" s="48" customFormat="1" ht="92.4">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52.8">
      <c r="A69" s="62">
        <f t="shared" ca="1" si="1"/>
        <v>44</v>
      </c>
      <c r="B69" s="52" t="s">
        <v>284</v>
      </c>
      <c r="C69" s="52" t="s">
        <v>285</v>
      </c>
      <c r="D69" s="53" t="s">
        <v>286</v>
      </c>
      <c r="E69" s="54" t="s">
        <v>119</v>
      </c>
      <c r="F69" s="52" t="s">
        <v>41</v>
      </c>
      <c r="G69" s="52" t="s">
        <v>41</v>
      </c>
      <c r="H69" s="52" t="s">
        <v>41</v>
      </c>
      <c r="I69" s="62"/>
    </row>
    <row r="70" spans="1:9" s="48" customFormat="1" ht="79.2">
      <c r="A70" s="62">
        <f t="shared" ca="1" si="1"/>
        <v>45</v>
      </c>
      <c r="B70" s="52" t="s">
        <v>287</v>
      </c>
      <c r="C70" s="52" t="s">
        <v>288</v>
      </c>
      <c r="D70" s="60" t="s">
        <v>289</v>
      </c>
      <c r="E70" s="60" t="s">
        <v>123</v>
      </c>
      <c r="F70" s="52" t="s">
        <v>41</v>
      </c>
      <c r="G70" s="52" t="s">
        <v>41</v>
      </c>
      <c r="H70" s="52" t="s">
        <v>41</v>
      </c>
      <c r="I70" s="62"/>
    </row>
    <row r="71" spans="1:9" s="48" customFormat="1" ht="66">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45.19999999999999">
      <c r="A74" s="62">
        <f t="shared" ca="1" si="1"/>
        <v>48</v>
      </c>
      <c r="B74" s="52" t="s">
        <v>298</v>
      </c>
      <c r="C74" s="52" t="s">
        <v>295</v>
      </c>
      <c r="D74" s="54" t="s">
        <v>299</v>
      </c>
      <c r="E74" s="54" t="s">
        <v>300</v>
      </c>
      <c r="F74" s="52" t="s">
        <v>41</v>
      </c>
      <c r="G74" s="52" t="s">
        <v>41</v>
      </c>
      <c r="H74" s="52" t="s">
        <v>41</v>
      </c>
      <c r="I74" s="62"/>
    </row>
    <row r="75" spans="1:9" s="48" customFormat="1" ht="79.2">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9.2">
      <c r="A80" s="62">
        <f t="shared" ca="1" si="1"/>
        <v>52</v>
      </c>
      <c r="B80" s="52" t="s">
        <v>313</v>
      </c>
      <c r="C80" s="52" t="s">
        <v>314</v>
      </c>
      <c r="D80" s="53" t="s">
        <v>315</v>
      </c>
      <c r="E80" s="54" t="s">
        <v>119</v>
      </c>
      <c r="F80" s="52" t="s">
        <v>41</v>
      </c>
      <c r="G80" s="52" t="s">
        <v>41</v>
      </c>
      <c r="H80" s="52" t="s">
        <v>41</v>
      </c>
      <c r="I80" s="62"/>
    </row>
    <row r="81" spans="1:9" s="48" customFormat="1" ht="105.6">
      <c r="A81" s="62">
        <f t="shared" ca="1" si="1"/>
        <v>53</v>
      </c>
      <c r="B81" s="52" t="s">
        <v>316</v>
      </c>
      <c r="C81" s="52" t="s">
        <v>317</v>
      </c>
      <c r="D81" s="60" t="s">
        <v>318</v>
      </c>
      <c r="E81" s="54" t="s">
        <v>319</v>
      </c>
      <c r="F81" s="52" t="s">
        <v>41</v>
      </c>
      <c r="G81" s="52" t="s">
        <v>41</v>
      </c>
      <c r="H81" s="52" t="s">
        <v>41</v>
      </c>
      <c r="I81" s="62"/>
    </row>
    <row r="82" spans="1:9" s="48" customFormat="1" ht="66">
      <c r="A82" s="62">
        <f t="shared" ca="1" si="1"/>
        <v>54</v>
      </c>
      <c r="B82" s="52" t="s">
        <v>320</v>
      </c>
      <c r="C82" s="52" t="s">
        <v>321</v>
      </c>
      <c r="D82" s="60" t="s">
        <v>322</v>
      </c>
      <c r="E82" s="54" t="s">
        <v>323</v>
      </c>
      <c r="F82" s="52" t="s">
        <v>43</v>
      </c>
      <c r="G82" s="52" t="s">
        <v>41</v>
      </c>
      <c r="H82" s="52" t="s">
        <v>41</v>
      </c>
      <c r="I82" s="62"/>
    </row>
    <row r="83" spans="1:9" s="48" customFormat="1" ht="79.2">
      <c r="A83" s="62">
        <f t="shared" ca="1" si="1"/>
        <v>55</v>
      </c>
      <c r="B83" s="52" t="s">
        <v>324</v>
      </c>
      <c r="C83" s="52" t="s">
        <v>325</v>
      </c>
      <c r="D83" s="60" t="s">
        <v>326</v>
      </c>
      <c r="E83" s="54" t="s">
        <v>327</v>
      </c>
      <c r="F83" s="52" t="s">
        <v>41</v>
      </c>
      <c r="G83" s="52" t="s">
        <v>41</v>
      </c>
      <c r="H83" s="52" t="s">
        <v>41</v>
      </c>
      <c r="I83" s="62"/>
    </row>
    <row r="84" spans="1:9" s="48" customFormat="1" ht="79.2">
      <c r="A84" s="62">
        <f t="shared" ca="1" si="1"/>
        <v>56</v>
      </c>
      <c r="B84" s="52" t="s">
        <v>328</v>
      </c>
      <c r="C84" s="52" t="s">
        <v>329</v>
      </c>
      <c r="D84" s="60" t="s">
        <v>330</v>
      </c>
      <c r="E84" s="54" t="s">
        <v>327</v>
      </c>
      <c r="F84" s="52" t="s">
        <v>43</v>
      </c>
      <c r="G84" s="52" t="s">
        <v>41</v>
      </c>
      <c r="H84" s="52" t="s">
        <v>41</v>
      </c>
      <c r="I84" s="62"/>
    </row>
  </sheetData>
  <mergeCells count="21">
    <mergeCell ref="F16:H16"/>
    <mergeCell ref="B18:D18"/>
    <mergeCell ref="B29:D29"/>
    <mergeCell ref="E2:E3"/>
    <mergeCell ref="C3:D3"/>
    <mergeCell ref="B4:D4"/>
    <mergeCell ref="B5:D5"/>
    <mergeCell ref="B72:D72"/>
    <mergeCell ref="B76:D76"/>
    <mergeCell ref="B79:D79"/>
    <mergeCell ref="A1:D1"/>
    <mergeCell ref="A2:D2"/>
    <mergeCell ref="B35:D35"/>
    <mergeCell ref="B37:D37"/>
    <mergeCell ref="B47:D47"/>
    <mergeCell ref="B52:D52"/>
    <mergeCell ref="B56:D56"/>
    <mergeCell ref="B68:D68"/>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85:H142" xr:uid="{00000000-0002-0000-0400-000002000000}">
      <formula1>#REF!</formula1>
      <formula2>0</formula2>
    </dataValidation>
    <dataValidation type="list" allowBlank="1" sqref="F19:H8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abSelected="1" topLeftCell="A12" zoomScaleNormal="100" workbookViewId="0">
      <selection activeCell="B22" sqref="B2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c r="A6" s="139" t="s">
        <v>97</v>
      </c>
      <c r="B6" s="198" t="s">
        <v>419</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26.4">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420</v>
      </c>
      <c r="C18" s="194"/>
      <c r="D18" s="195"/>
      <c r="E18" s="67"/>
      <c r="F18" s="68"/>
      <c r="G18" s="68"/>
      <c r="H18" s="68"/>
      <c r="I18" s="67"/>
    </row>
    <row r="19" spans="1:9" s="45" customFormat="1" ht="66">
      <c r="A19" s="52">
        <v>1</v>
      </c>
      <c r="B19" s="52" t="s">
        <v>424</v>
      </c>
      <c r="C19" s="52" t="s">
        <v>423</v>
      </c>
      <c r="D19" s="53" t="s">
        <v>118</v>
      </c>
      <c r="E19" s="54" t="s">
        <v>119</v>
      </c>
      <c r="F19" s="52" t="s">
        <v>41</v>
      </c>
      <c r="G19" s="52" t="s">
        <v>41</v>
      </c>
      <c r="H19" s="52" t="s">
        <v>41</v>
      </c>
      <c r="I19" s="55"/>
    </row>
    <row r="20" spans="1:9" s="45" customFormat="1" ht="39.6">
      <c r="A20" s="58">
        <v>2</v>
      </c>
      <c r="B20" s="52" t="s">
        <v>421</v>
      </c>
      <c r="C20" s="52" t="s">
        <v>121</v>
      </c>
      <c r="D20" s="59" t="s">
        <v>122</v>
      </c>
      <c r="E20" s="54" t="s">
        <v>123</v>
      </c>
      <c r="F20" s="52" t="s">
        <v>41</v>
      </c>
      <c r="G20" s="52" t="s">
        <v>105</v>
      </c>
      <c r="H20" s="52" t="s">
        <v>41</v>
      </c>
      <c r="I20" s="55"/>
    </row>
    <row r="21" spans="1:9" s="45" customFormat="1" ht="39.6">
      <c r="A21" s="58">
        <v>3</v>
      </c>
      <c r="B21" s="52" t="s">
        <v>422</v>
      </c>
      <c r="C21" s="52" t="s">
        <v>125</v>
      </c>
      <c r="D21" s="60" t="s">
        <v>126</v>
      </c>
      <c r="E21" s="54" t="s">
        <v>123</v>
      </c>
      <c r="F21" s="52" t="s">
        <v>41</v>
      </c>
      <c r="G21" s="52" t="s">
        <v>41</v>
      </c>
      <c r="H21" s="52" t="s">
        <v>41</v>
      </c>
      <c r="I21" s="55"/>
    </row>
    <row r="22" spans="1:9" s="48" customFormat="1" ht="92.4">
      <c r="A22" s="58">
        <v>4</v>
      </c>
      <c r="B22" s="52" t="s">
        <v>425</v>
      </c>
      <c r="C22" s="52" t="s">
        <v>128</v>
      </c>
      <c r="D22" s="54" t="s">
        <v>129</v>
      </c>
      <c r="E22" s="54" t="s">
        <v>130</v>
      </c>
      <c r="F22" s="52" t="s">
        <v>41</v>
      </c>
      <c r="G22" s="52" t="s">
        <v>41</v>
      </c>
      <c r="H22" s="52" t="s">
        <v>41</v>
      </c>
      <c r="I22" s="61"/>
    </row>
    <row r="23" spans="1:9" s="48" customFormat="1" ht="105.6">
      <c r="A23" s="58">
        <v>5</v>
      </c>
      <c r="B23" s="52" t="s">
        <v>131</v>
      </c>
      <c r="C23" s="52" t="s">
        <v>132</v>
      </c>
      <c r="D23" s="54" t="s">
        <v>133</v>
      </c>
      <c r="E23" s="54" t="s">
        <v>134</v>
      </c>
      <c r="F23" s="52" t="s">
        <v>41</v>
      </c>
      <c r="G23" s="52" t="s">
        <v>41</v>
      </c>
      <c r="H23" s="52" t="s">
        <v>41</v>
      </c>
      <c r="I23" s="61"/>
    </row>
    <row r="24" spans="1:9" s="48" customFormat="1" ht="79.2">
      <c r="A24" s="58">
        <v>6</v>
      </c>
      <c r="B24" s="52" t="s">
        <v>135</v>
      </c>
      <c r="C24" s="52" t="s">
        <v>136</v>
      </c>
      <c r="D24" s="60" t="s">
        <v>137</v>
      </c>
      <c r="E24" s="54" t="s">
        <v>138</v>
      </c>
      <c r="F24" s="52" t="s">
        <v>41</v>
      </c>
      <c r="G24" s="52" t="s">
        <v>41</v>
      </c>
      <c r="H24" s="52" t="s">
        <v>41</v>
      </c>
      <c r="I24" s="61"/>
    </row>
    <row r="25" spans="1:9" s="48" customFormat="1" ht="132">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79.2">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58.4">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6">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92.4">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71.6">
      <c r="A42" s="62">
        <f t="shared" ca="1" si="1"/>
        <v>21</v>
      </c>
      <c r="B42" s="52" t="s">
        <v>194</v>
      </c>
      <c r="C42" s="52" t="s">
        <v>195</v>
      </c>
      <c r="D42" s="54" t="s">
        <v>196</v>
      </c>
      <c r="E42" s="54" t="s">
        <v>197</v>
      </c>
      <c r="F42" s="52" t="s">
        <v>43</v>
      </c>
      <c r="G42" s="52" t="s">
        <v>41</v>
      </c>
      <c r="H42" s="52" t="s">
        <v>41</v>
      </c>
      <c r="I42" s="62"/>
    </row>
    <row r="43" spans="1:9" s="48" customFormat="1" ht="184.8">
      <c r="A43" s="62">
        <f t="shared" ca="1" si="1"/>
        <v>22</v>
      </c>
      <c r="B43" s="52" t="s">
        <v>198</v>
      </c>
      <c r="C43" s="52" t="s">
        <v>199</v>
      </c>
      <c r="D43" s="54" t="s">
        <v>200</v>
      </c>
      <c r="E43" s="54" t="s">
        <v>201</v>
      </c>
      <c r="F43" s="52" t="s">
        <v>43</v>
      </c>
      <c r="G43" s="52" t="s">
        <v>41</v>
      </c>
      <c r="H43" s="52" t="s">
        <v>41</v>
      </c>
      <c r="I43" s="62"/>
    </row>
    <row r="44" spans="1:9" s="48" customFormat="1" ht="171.6">
      <c r="A44" s="62">
        <f t="shared" ca="1" si="1"/>
        <v>23</v>
      </c>
      <c r="B44" s="52" t="s">
        <v>202</v>
      </c>
      <c r="C44" s="52" t="s">
        <v>203</v>
      </c>
      <c r="D44" s="54" t="s">
        <v>204</v>
      </c>
      <c r="E44" s="54" t="s">
        <v>205</v>
      </c>
      <c r="F44" s="52" t="s">
        <v>41</v>
      </c>
      <c r="G44" s="52" t="s">
        <v>41</v>
      </c>
      <c r="H44" s="52" t="s">
        <v>41</v>
      </c>
      <c r="I44" s="62"/>
    </row>
    <row r="45" spans="1:9" s="48" customFormat="1" ht="105.6">
      <c r="A45" s="62">
        <f ca="1">IF(OFFSET(A45,-1,0) ="",OFFSET(A45,-2,0)+1,OFFSET(A45,-1,0)+1 )</f>
        <v>24</v>
      </c>
      <c r="B45" s="52" t="s">
        <v>206</v>
      </c>
      <c r="C45" s="52" t="s">
        <v>207</v>
      </c>
      <c r="D45" s="54" t="s">
        <v>208</v>
      </c>
      <c r="E45" s="54" t="s">
        <v>209</v>
      </c>
      <c r="F45" s="52" t="s">
        <v>43</v>
      </c>
      <c r="G45" s="52" t="s">
        <v>41</v>
      </c>
      <c r="H45" s="52" t="s">
        <v>41</v>
      </c>
      <c r="I45" s="62"/>
    </row>
    <row r="46" spans="1:9" s="48" customFormat="1" ht="66">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9.2">
      <c r="A48" s="62">
        <f t="shared" ca="1" si="1"/>
        <v>26</v>
      </c>
      <c r="B48" s="52" t="s">
        <v>215</v>
      </c>
      <c r="C48" s="52" t="s">
        <v>216</v>
      </c>
      <c r="D48" s="53" t="s">
        <v>217</v>
      </c>
      <c r="E48" s="54" t="s">
        <v>119</v>
      </c>
      <c r="F48" s="52" t="s">
        <v>41</v>
      </c>
      <c r="G48" s="52" t="s">
        <v>41</v>
      </c>
      <c r="H48" s="52" t="s">
        <v>41</v>
      </c>
      <c r="I48" s="62"/>
    </row>
    <row r="49" spans="1:9" s="48" customFormat="1" ht="145.19999999999999">
      <c r="A49" s="62">
        <f t="shared" ca="1" si="1"/>
        <v>27</v>
      </c>
      <c r="B49" s="52" t="s">
        <v>218</v>
      </c>
      <c r="C49" s="52" t="s">
        <v>219</v>
      </c>
      <c r="D49" s="54" t="s">
        <v>220</v>
      </c>
      <c r="E49" s="54" t="s">
        <v>221</v>
      </c>
      <c r="F49" s="52" t="s">
        <v>41</v>
      </c>
      <c r="G49" s="52" t="s">
        <v>41</v>
      </c>
      <c r="H49" s="52" t="s">
        <v>41</v>
      </c>
      <c r="I49" s="62"/>
    </row>
    <row r="50" spans="1:9" s="48" customFormat="1" ht="158.4">
      <c r="A50" s="62">
        <f t="shared" ca="1" si="1"/>
        <v>28</v>
      </c>
      <c r="B50" s="52" t="s">
        <v>222</v>
      </c>
      <c r="C50" s="52" t="s">
        <v>223</v>
      </c>
      <c r="D50" s="54" t="s">
        <v>200</v>
      </c>
      <c r="E50" s="54" t="s">
        <v>224</v>
      </c>
      <c r="F50" s="52" t="s">
        <v>41</v>
      </c>
      <c r="G50" s="52" t="s">
        <v>41</v>
      </c>
      <c r="H50" s="52" t="s">
        <v>41</v>
      </c>
      <c r="I50" s="62"/>
    </row>
    <row r="51" spans="1:9" s="48" customFormat="1" ht="92.4">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52.8">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66">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05.6">
      <c r="A58" s="62">
        <f t="shared" ca="1" si="1"/>
        <v>34</v>
      </c>
      <c r="B58" s="52" t="s">
        <v>245</v>
      </c>
      <c r="C58" s="52" t="s">
        <v>246</v>
      </c>
      <c r="D58" s="54" t="s">
        <v>247</v>
      </c>
      <c r="E58" s="60" t="s">
        <v>248</v>
      </c>
      <c r="F58" s="52" t="s">
        <v>43</v>
      </c>
      <c r="G58" s="52" t="s">
        <v>43</v>
      </c>
      <c r="H58" s="52" t="s">
        <v>41</v>
      </c>
      <c r="I58" s="62"/>
    </row>
    <row r="59" spans="1:9" s="48" customFormat="1" ht="105.6">
      <c r="A59" s="62">
        <f t="shared" ca="1" si="1"/>
        <v>35</v>
      </c>
      <c r="B59" s="52" t="s">
        <v>249</v>
      </c>
      <c r="C59" s="52" t="s">
        <v>250</v>
      </c>
      <c r="D59" s="54" t="s">
        <v>251</v>
      </c>
      <c r="E59" s="60" t="s">
        <v>123</v>
      </c>
      <c r="F59" s="52" t="s">
        <v>43</v>
      </c>
      <c r="G59" s="52" t="s">
        <v>43</v>
      </c>
      <c r="H59" s="52" t="s">
        <v>41</v>
      </c>
      <c r="I59" s="62"/>
    </row>
    <row r="60" spans="1:9" s="48" customFormat="1" ht="92.4">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92.4">
      <c r="A62" s="62">
        <f t="shared" ca="1" si="1"/>
        <v>38</v>
      </c>
      <c r="B62" s="52" t="s">
        <v>260</v>
      </c>
      <c r="C62" s="52" t="s">
        <v>261</v>
      </c>
      <c r="D62" s="54" t="s">
        <v>262</v>
      </c>
      <c r="E62" s="54" t="s">
        <v>263</v>
      </c>
      <c r="F62" s="52" t="s">
        <v>41</v>
      </c>
      <c r="G62" s="52" t="s">
        <v>41</v>
      </c>
      <c r="H62" s="52" t="s">
        <v>41</v>
      </c>
      <c r="I62" s="62"/>
    </row>
    <row r="63" spans="1:9" s="48" customFormat="1" ht="92.4">
      <c r="A63" s="62">
        <f t="shared" ca="1" si="1"/>
        <v>39</v>
      </c>
      <c r="B63" s="52" t="s">
        <v>264</v>
      </c>
      <c r="C63" s="52" t="s">
        <v>265</v>
      </c>
      <c r="D63" s="60" t="s">
        <v>266</v>
      </c>
      <c r="E63" s="54" t="s">
        <v>267</v>
      </c>
      <c r="F63" s="52" t="s">
        <v>41</v>
      </c>
      <c r="G63" s="52" t="s">
        <v>41</v>
      </c>
      <c r="H63" s="52" t="s">
        <v>41</v>
      </c>
      <c r="I63" s="62"/>
    </row>
    <row r="64" spans="1:9" s="48" customFormat="1" ht="66">
      <c r="A64" s="62">
        <f t="shared" ca="1" si="1"/>
        <v>40</v>
      </c>
      <c r="B64" s="52" t="s">
        <v>268</v>
      </c>
      <c r="C64" s="52" t="s">
        <v>269</v>
      </c>
      <c r="D64" s="60" t="s">
        <v>270</v>
      </c>
      <c r="E64" s="54" t="s">
        <v>271</v>
      </c>
      <c r="F64" s="52" t="s">
        <v>43</v>
      </c>
      <c r="G64" s="52" t="s">
        <v>43</v>
      </c>
      <c r="H64" s="52" t="s">
        <v>41</v>
      </c>
      <c r="I64" s="62"/>
    </row>
    <row r="65" spans="1:9" s="48" customFormat="1" ht="92.4">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52.8">
      <c r="A69" s="62">
        <f t="shared" ca="1" si="1"/>
        <v>44</v>
      </c>
      <c r="B69" s="52" t="s">
        <v>284</v>
      </c>
      <c r="C69" s="52" t="s">
        <v>285</v>
      </c>
      <c r="D69" s="53" t="s">
        <v>286</v>
      </c>
      <c r="E69" s="54" t="s">
        <v>119</v>
      </c>
      <c r="F69" s="52" t="s">
        <v>41</v>
      </c>
      <c r="G69" s="52" t="s">
        <v>41</v>
      </c>
      <c r="H69" s="52" t="s">
        <v>41</v>
      </c>
      <c r="I69" s="62"/>
    </row>
    <row r="70" spans="1:9" s="48" customFormat="1" ht="79.2">
      <c r="A70" s="62">
        <f t="shared" ca="1" si="1"/>
        <v>45</v>
      </c>
      <c r="B70" s="52" t="s">
        <v>287</v>
      </c>
      <c r="C70" s="52" t="s">
        <v>288</v>
      </c>
      <c r="D70" s="60" t="s">
        <v>289</v>
      </c>
      <c r="E70" s="60" t="s">
        <v>123</v>
      </c>
      <c r="F70" s="52" t="s">
        <v>41</v>
      </c>
      <c r="G70" s="52" t="s">
        <v>41</v>
      </c>
      <c r="H70" s="52" t="s">
        <v>41</v>
      </c>
      <c r="I70" s="62"/>
    </row>
    <row r="71" spans="1:9" s="48" customFormat="1" ht="66">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45.19999999999999">
      <c r="A74" s="62">
        <f t="shared" ca="1" si="1"/>
        <v>48</v>
      </c>
      <c r="B74" s="52" t="s">
        <v>298</v>
      </c>
      <c r="C74" s="52" t="s">
        <v>295</v>
      </c>
      <c r="D74" s="54" t="s">
        <v>299</v>
      </c>
      <c r="E74" s="54" t="s">
        <v>300</v>
      </c>
      <c r="F74" s="52" t="s">
        <v>41</v>
      </c>
      <c r="G74" s="52" t="s">
        <v>41</v>
      </c>
      <c r="H74" s="52" t="s">
        <v>41</v>
      </c>
      <c r="I74" s="62"/>
    </row>
    <row r="75" spans="1:9" s="48" customFormat="1" ht="79.2">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9.2">
      <c r="A80" s="62">
        <f t="shared" ca="1" si="1"/>
        <v>52</v>
      </c>
      <c r="B80" s="52" t="s">
        <v>313</v>
      </c>
      <c r="C80" s="52" t="s">
        <v>314</v>
      </c>
      <c r="D80" s="53" t="s">
        <v>315</v>
      </c>
      <c r="E80" s="54" t="s">
        <v>119</v>
      </c>
      <c r="F80" s="52" t="s">
        <v>41</v>
      </c>
      <c r="G80" s="52" t="s">
        <v>41</v>
      </c>
      <c r="H80" s="52" t="s">
        <v>41</v>
      </c>
      <c r="I80" s="62"/>
    </row>
    <row r="81" spans="1:9" s="48" customFormat="1" ht="105.6">
      <c r="A81" s="62">
        <f t="shared" ca="1" si="1"/>
        <v>53</v>
      </c>
      <c r="B81" s="52" t="s">
        <v>316</v>
      </c>
      <c r="C81" s="52" t="s">
        <v>317</v>
      </c>
      <c r="D81" s="60" t="s">
        <v>318</v>
      </c>
      <c r="E81" s="54" t="s">
        <v>319</v>
      </c>
      <c r="F81" s="52" t="s">
        <v>41</v>
      </c>
      <c r="G81" s="52" t="s">
        <v>41</v>
      </c>
      <c r="H81" s="52" t="s">
        <v>41</v>
      </c>
      <c r="I81" s="62"/>
    </row>
    <row r="82" spans="1:9" s="48" customFormat="1" ht="66">
      <c r="A82" s="62">
        <f t="shared" ca="1" si="1"/>
        <v>54</v>
      </c>
      <c r="B82" s="52" t="s">
        <v>320</v>
      </c>
      <c r="C82" s="52" t="s">
        <v>321</v>
      </c>
      <c r="D82" s="60" t="s">
        <v>322</v>
      </c>
      <c r="E82" s="54" t="s">
        <v>323</v>
      </c>
      <c r="F82" s="52" t="s">
        <v>43</v>
      </c>
      <c r="G82" s="52" t="s">
        <v>41</v>
      </c>
      <c r="H82" s="52" t="s">
        <v>41</v>
      </c>
      <c r="I82" s="62"/>
    </row>
    <row r="83" spans="1:9" s="48" customFormat="1" ht="79.2">
      <c r="A83" s="62">
        <f t="shared" ca="1" si="1"/>
        <v>55</v>
      </c>
      <c r="B83" s="52" t="s">
        <v>324</v>
      </c>
      <c r="C83" s="52" t="s">
        <v>325</v>
      </c>
      <c r="D83" s="60" t="s">
        <v>326</v>
      </c>
      <c r="E83" s="54" t="s">
        <v>327</v>
      </c>
      <c r="F83" s="52" t="s">
        <v>41</v>
      </c>
      <c r="G83" s="52" t="s">
        <v>41</v>
      </c>
      <c r="H83" s="52" t="s">
        <v>41</v>
      </c>
      <c r="I83" s="62"/>
    </row>
    <row r="84" spans="1:9" s="48" customFormat="1" ht="79.2">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26.4">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39.6">
      <c r="A21" s="58">
        <v>3</v>
      </c>
      <c r="B21" s="52" t="s">
        <v>124</v>
      </c>
      <c r="C21" s="52" t="s">
        <v>125</v>
      </c>
      <c r="D21" s="60" t="s">
        <v>126</v>
      </c>
      <c r="E21" s="54" t="s">
        <v>123</v>
      </c>
      <c r="F21" s="52" t="s">
        <v>41</v>
      </c>
      <c r="G21" s="52" t="s">
        <v>41</v>
      </c>
      <c r="H21" s="52" t="s">
        <v>41</v>
      </c>
      <c r="I21" s="55"/>
    </row>
    <row r="22" spans="1:9" s="48" customFormat="1" ht="92.4">
      <c r="A22" s="58">
        <v>4</v>
      </c>
      <c r="B22" s="52" t="s">
        <v>127</v>
      </c>
      <c r="C22" s="52" t="s">
        <v>128</v>
      </c>
      <c r="D22" s="54" t="s">
        <v>129</v>
      </c>
      <c r="E22" s="54" t="s">
        <v>130</v>
      </c>
      <c r="F22" s="52" t="s">
        <v>41</v>
      </c>
      <c r="G22" s="52" t="s">
        <v>41</v>
      </c>
      <c r="H22" s="52" t="s">
        <v>41</v>
      </c>
      <c r="I22" s="61"/>
    </row>
    <row r="23" spans="1:9" s="48" customFormat="1" ht="105.6">
      <c r="A23" s="58">
        <v>5</v>
      </c>
      <c r="B23" s="52" t="s">
        <v>131</v>
      </c>
      <c r="C23" s="52" t="s">
        <v>132</v>
      </c>
      <c r="D23" s="54" t="s">
        <v>133</v>
      </c>
      <c r="E23" s="54" t="s">
        <v>134</v>
      </c>
      <c r="F23" s="52" t="s">
        <v>41</v>
      </c>
      <c r="G23" s="52" t="s">
        <v>41</v>
      </c>
      <c r="H23" s="52" t="s">
        <v>43</v>
      </c>
      <c r="I23" s="61" t="s">
        <v>332</v>
      </c>
    </row>
    <row r="24" spans="1:9" s="48" customFormat="1" ht="79.2">
      <c r="A24" s="58">
        <v>6</v>
      </c>
      <c r="B24" s="52" t="s">
        <v>135</v>
      </c>
      <c r="C24" s="52" t="s">
        <v>136</v>
      </c>
      <c r="D24" s="60" t="s">
        <v>137</v>
      </c>
      <c r="E24" s="54" t="s">
        <v>138</v>
      </c>
      <c r="F24" s="52" t="s">
        <v>41</v>
      </c>
      <c r="G24" s="52" t="s">
        <v>41</v>
      </c>
      <c r="H24" s="52" t="s">
        <v>41</v>
      </c>
      <c r="I24" s="61"/>
    </row>
    <row r="25" spans="1:9" s="48" customFormat="1" ht="132">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79.2">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58.4">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6">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92.4">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71.6">
      <c r="A42" s="62">
        <f t="shared" ca="1" si="1"/>
        <v>21</v>
      </c>
      <c r="B42" s="52" t="s">
        <v>194</v>
      </c>
      <c r="C42" s="52" t="s">
        <v>195</v>
      </c>
      <c r="D42" s="54" t="s">
        <v>196</v>
      </c>
      <c r="E42" s="54" t="s">
        <v>197</v>
      </c>
      <c r="F42" s="52" t="s">
        <v>43</v>
      </c>
      <c r="G42" s="52" t="s">
        <v>41</v>
      </c>
      <c r="H42" s="52" t="s">
        <v>41</v>
      </c>
      <c r="I42" s="62"/>
    </row>
    <row r="43" spans="1:9" s="48" customFormat="1" ht="184.8">
      <c r="A43" s="62">
        <f t="shared" ca="1" si="1"/>
        <v>22</v>
      </c>
      <c r="B43" s="52" t="s">
        <v>198</v>
      </c>
      <c r="C43" s="52" t="s">
        <v>199</v>
      </c>
      <c r="D43" s="54" t="s">
        <v>200</v>
      </c>
      <c r="E43" s="54" t="s">
        <v>201</v>
      </c>
      <c r="F43" s="52" t="s">
        <v>43</v>
      </c>
      <c r="G43" s="52" t="s">
        <v>41</v>
      </c>
      <c r="H43" s="52" t="s">
        <v>41</v>
      </c>
      <c r="I43" s="62"/>
    </row>
    <row r="44" spans="1:9" s="48" customFormat="1" ht="171.6">
      <c r="A44" s="62">
        <f t="shared" ca="1" si="1"/>
        <v>23</v>
      </c>
      <c r="B44" s="52" t="s">
        <v>202</v>
      </c>
      <c r="C44" s="52" t="s">
        <v>203</v>
      </c>
      <c r="D44" s="54" t="s">
        <v>204</v>
      </c>
      <c r="E44" s="54" t="s">
        <v>205</v>
      </c>
      <c r="F44" s="52" t="s">
        <v>41</v>
      </c>
      <c r="G44" s="52" t="s">
        <v>41</v>
      </c>
      <c r="H44" s="52" t="s">
        <v>41</v>
      </c>
      <c r="I44" s="62"/>
    </row>
    <row r="45" spans="1:9" s="48" customFormat="1" ht="105.6">
      <c r="A45" s="62">
        <f ca="1">IF(OFFSET(A45,-1,0) ="",OFFSET(A45,-2,0)+1,OFFSET(A45,-1,0)+1 )</f>
        <v>24</v>
      </c>
      <c r="B45" s="52" t="s">
        <v>206</v>
      </c>
      <c r="C45" s="52" t="s">
        <v>207</v>
      </c>
      <c r="D45" s="54" t="s">
        <v>208</v>
      </c>
      <c r="E45" s="54" t="s">
        <v>209</v>
      </c>
      <c r="F45" s="52" t="s">
        <v>43</v>
      </c>
      <c r="G45" s="52" t="s">
        <v>41</v>
      </c>
      <c r="H45" s="52" t="s">
        <v>41</v>
      </c>
      <c r="I45" s="62"/>
    </row>
    <row r="46" spans="1:9" s="48" customFormat="1" ht="66">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9.2">
      <c r="A48" s="62">
        <f t="shared" ca="1" si="1"/>
        <v>26</v>
      </c>
      <c r="B48" s="52" t="s">
        <v>215</v>
      </c>
      <c r="C48" s="52" t="s">
        <v>216</v>
      </c>
      <c r="D48" s="53" t="s">
        <v>217</v>
      </c>
      <c r="E48" s="54" t="s">
        <v>119</v>
      </c>
      <c r="F48" s="52" t="s">
        <v>41</v>
      </c>
      <c r="G48" s="52" t="s">
        <v>41</v>
      </c>
      <c r="H48" s="52" t="s">
        <v>41</v>
      </c>
      <c r="I48" s="62"/>
    </row>
    <row r="49" spans="1:9" s="48" customFormat="1" ht="145.19999999999999">
      <c r="A49" s="62">
        <f t="shared" ca="1" si="1"/>
        <v>27</v>
      </c>
      <c r="B49" s="52" t="s">
        <v>218</v>
      </c>
      <c r="C49" s="52" t="s">
        <v>219</v>
      </c>
      <c r="D49" s="54" t="s">
        <v>220</v>
      </c>
      <c r="E49" s="54" t="s">
        <v>221</v>
      </c>
      <c r="F49" s="52" t="s">
        <v>41</v>
      </c>
      <c r="G49" s="52" t="s">
        <v>41</v>
      </c>
      <c r="H49" s="52" t="s">
        <v>41</v>
      </c>
      <c r="I49" s="62"/>
    </row>
    <row r="50" spans="1:9" s="48" customFormat="1" ht="158.4">
      <c r="A50" s="62">
        <f t="shared" ca="1" si="1"/>
        <v>28</v>
      </c>
      <c r="B50" s="52" t="s">
        <v>222</v>
      </c>
      <c r="C50" s="52" t="s">
        <v>223</v>
      </c>
      <c r="D50" s="54" t="s">
        <v>200</v>
      </c>
      <c r="E50" s="54" t="s">
        <v>224</v>
      </c>
      <c r="F50" s="52" t="s">
        <v>41</v>
      </c>
      <c r="G50" s="52" t="s">
        <v>41</v>
      </c>
      <c r="H50" s="52" t="s">
        <v>41</v>
      </c>
      <c r="I50" s="62"/>
    </row>
    <row r="51" spans="1:9" s="48" customFormat="1" ht="92.4">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52.8">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66">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05.6">
      <c r="A58" s="62">
        <f t="shared" ca="1" si="1"/>
        <v>34</v>
      </c>
      <c r="B58" s="52" t="s">
        <v>245</v>
      </c>
      <c r="C58" s="52" t="s">
        <v>246</v>
      </c>
      <c r="D58" s="54" t="s">
        <v>247</v>
      </c>
      <c r="E58" s="60" t="s">
        <v>248</v>
      </c>
      <c r="F58" s="52" t="s">
        <v>43</v>
      </c>
      <c r="G58" s="52" t="s">
        <v>43</v>
      </c>
      <c r="H58" s="52" t="s">
        <v>41</v>
      </c>
      <c r="I58" s="62"/>
    </row>
    <row r="59" spans="1:9" s="48" customFormat="1" ht="105.6">
      <c r="A59" s="62">
        <f t="shared" ca="1" si="1"/>
        <v>35</v>
      </c>
      <c r="B59" s="52" t="s">
        <v>249</v>
      </c>
      <c r="C59" s="52" t="s">
        <v>250</v>
      </c>
      <c r="D59" s="54" t="s">
        <v>251</v>
      </c>
      <c r="E59" s="60" t="s">
        <v>123</v>
      </c>
      <c r="F59" s="52" t="s">
        <v>43</v>
      </c>
      <c r="G59" s="52" t="s">
        <v>43</v>
      </c>
      <c r="H59" s="52" t="s">
        <v>41</v>
      </c>
      <c r="I59" s="62"/>
    </row>
    <row r="60" spans="1:9" s="48" customFormat="1" ht="92.4">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92.4">
      <c r="A62" s="62">
        <f t="shared" ca="1" si="1"/>
        <v>38</v>
      </c>
      <c r="B62" s="52" t="s">
        <v>260</v>
      </c>
      <c r="C62" s="52" t="s">
        <v>261</v>
      </c>
      <c r="D62" s="54" t="s">
        <v>262</v>
      </c>
      <c r="E62" s="54" t="s">
        <v>263</v>
      </c>
      <c r="F62" s="52" t="s">
        <v>41</v>
      </c>
      <c r="G62" s="52" t="s">
        <v>41</v>
      </c>
      <c r="H62" s="52" t="s">
        <v>41</v>
      </c>
      <c r="I62" s="62"/>
    </row>
    <row r="63" spans="1:9" s="48" customFormat="1" ht="92.4">
      <c r="A63" s="62">
        <f t="shared" ca="1" si="1"/>
        <v>39</v>
      </c>
      <c r="B63" s="52" t="s">
        <v>264</v>
      </c>
      <c r="C63" s="52" t="s">
        <v>265</v>
      </c>
      <c r="D63" s="60" t="s">
        <v>266</v>
      </c>
      <c r="E63" s="54" t="s">
        <v>267</v>
      </c>
      <c r="F63" s="52" t="s">
        <v>41</v>
      </c>
      <c r="G63" s="52" t="s">
        <v>41</v>
      </c>
      <c r="H63" s="52" t="s">
        <v>41</v>
      </c>
      <c r="I63" s="62"/>
    </row>
    <row r="64" spans="1:9" s="48" customFormat="1" ht="66">
      <c r="A64" s="62">
        <f t="shared" ca="1" si="1"/>
        <v>40</v>
      </c>
      <c r="B64" s="52" t="s">
        <v>268</v>
      </c>
      <c r="C64" s="52" t="s">
        <v>269</v>
      </c>
      <c r="D64" s="60" t="s">
        <v>270</v>
      </c>
      <c r="E64" s="54" t="s">
        <v>271</v>
      </c>
      <c r="F64" s="52" t="s">
        <v>43</v>
      </c>
      <c r="G64" s="52" t="s">
        <v>43</v>
      </c>
      <c r="H64" s="52" t="s">
        <v>41</v>
      </c>
      <c r="I64" s="62"/>
    </row>
    <row r="65" spans="1:9" s="48" customFormat="1" ht="92.4">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52.8">
      <c r="A69" s="62">
        <f t="shared" ca="1" si="1"/>
        <v>44</v>
      </c>
      <c r="B69" s="52" t="s">
        <v>284</v>
      </c>
      <c r="C69" s="52" t="s">
        <v>285</v>
      </c>
      <c r="D69" s="53" t="s">
        <v>286</v>
      </c>
      <c r="E69" s="54" t="s">
        <v>119</v>
      </c>
      <c r="F69" s="52" t="s">
        <v>41</v>
      </c>
      <c r="G69" s="52" t="s">
        <v>41</v>
      </c>
      <c r="H69" s="52" t="s">
        <v>41</v>
      </c>
      <c r="I69" s="62"/>
    </row>
    <row r="70" spans="1:9" s="48" customFormat="1" ht="79.2">
      <c r="A70" s="62">
        <f t="shared" ca="1" si="1"/>
        <v>45</v>
      </c>
      <c r="B70" s="52" t="s">
        <v>287</v>
      </c>
      <c r="C70" s="52" t="s">
        <v>288</v>
      </c>
      <c r="D70" s="60" t="s">
        <v>289</v>
      </c>
      <c r="E70" s="60" t="s">
        <v>123</v>
      </c>
      <c r="F70" s="52" t="s">
        <v>41</v>
      </c>
      <c r="G70" s="52" t="s">
        <v>41</v>
      </c>
      <c r="H70" s="52" t="s">
        <v>41</v>
      </c>
      <c r="I70" s="62"/>
    </row>
    <row r="71" spans="1:9" s="48" customFormat="1" ht="66">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45.19999999999999">
      <c r="A74" s="62">
        <f t="shared" ca="1" si="1"/>
        <v>48</v>
      </c>
      <c r="B74" s="52" t="s">
        <v>298</v>
      </c>
      <c r="C74" s="52" t="s">
        <v>295</v>
      </c>
      <c r="D74" s="54" t="s">
        <v>299</v>
      </c>
      <c r="E74" s="54" t="s">
        <v>300</v>
      </c>
      <c r="F74" s="52" t="s">
        <v>41</v>
      </c>
      <c r="G74" s="52" t="s">
        <v>41</v>
      </c>
      <c r="H74" s="52" t="s">
        <v>41</v>
      </c>
      <c r="I74" s="62"/>
    </row>
    <row r="75" spans="1:9" s="48" customFormat="1" ht="79.2">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9.2">
      <c r="A80" s="62">
        <f t="shared" ca="1" si="1"/>
        <v>52</v>
      </c>
      <c r="B80" s="52" t="s">
        <v>313</v>
      </c>
      <c r="C80" s="52" t="s">
        <v>314</v>
      </c>
      <c r="D80" s="53" t="s">
        <v>315</v>
      </c>
      <c r="E80" s="54" t="s">
        <v>119</v>
      </c>
      <c r="F80" s="52" t="s">
        <v>41</v>
      </c>
      <c r="G80" s="52" t="s">
        <v>41</v>
      </c>
      <c r="H80" s="52" t="s">
        <v>41</v>
      </c>
      <c r="I80" s="62"/>
    </row>
    <row r="81" spans="1:9" s="48" customFormat="1" ht="105.6">
      <c r="A81" s="62">
        <f t="shared" ca="1" si="1"/>
        <v>53</v>
      </c>
      <c r="B81" s="52" t="s">
        <v>316</v>
      </c>
      <c r="C81" s="52" t="s">
        <v>317</v>
      </c>
      <c r="D81" s="60" t="s">
        <v>318</v>
      </c>
      <c r="E81" s="54" t="s">
        <v>319</v>
      </c>
      <c r="F81" s="52" t="s">
        <v>41</v>
      </c>
      <c r="G81" s="52" t="s">
        <v>41</v>
      </c>
      <c r="H81" s="52" t="s">
        <v>41</v>
      </c>
      <c r="I81" s="62"/>
    </row>
    <row r="82" spans="1:9" s="48" customFormat="1" ht="66">
      <c r="A82" s="62">
        <f t="shared" ca="1" si="1"/>
        <v>54</v>
      </c>
      <c r="B82" s="52" t="s">
        <v>320</v>
      </c>
      <c r="C82" s="52" t="s">
        <v>321</v>
      </c>
      <c r="D82" s="60" t="s">
        <v>322</v>
      </c>
      <c r="E82" s="54" t="s">
        <v>323</v>
      </c>
      <c r="F82" s="52" t="s">
        <v>43</v>
      </c>
      <c r="G82" s="52" t="s">
        <v>41</v>
      </c>
      <c r="H82" s="52" t="s">
        <v>41</v>
      </c>
      <c r="I82" s="62"/>
    </row>
    <row r="83" spans="1:9" s="48" customFormat="1" ht="79.2">
      <c r="A83" s="62">
        <f t="shared" ca="1" si="1"/>
        <v>55</v>
      </c>
      <c r="B83" s="52" t="s">
        <v>324</v>
      </c>
      <c r="C83" s="52" t="s">
        <v>325</v>
      </c>
      <c r="D83" s="60" t="s">
        <v>326</v>
      </c>
      <c r="E83" s="54" t="s">
        <v>327</v>
      </c>
      <c r="F83" s="52" t="s">
        <v>41</v>
      </c>
      <c r="G83" s="52" t="s">
        <v>41</v>
      </c>
      <c r="H83" s="52" t="s">
        <v>41</v>
      </c>
      <c r="I83" s="62"/>
    </row>
    <row r="84" spans="1:9" s="48" customFormat="1" ht="79.2">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333</v>
      </c>
    </row>
    <row r="2" spans="1:12" s="84" customFormat="1" ht="24.6">
      <c r="A2" s="83"/>
      <c r="C2" s="210" t="s">
        <v>334</v>
      </c>
      <c r="D2" s="210"/>
      <c r="E2" s="210"/>
      <c r="F2" s="210"/>
      <c r="G2" s="210"/>
      <c r="H2" s="85" t="s">
        <v>335</v>
      </c>
      <c r="I2" s="86"/>
      <c r="J2" s="86"/>
      <c r="K2" s="86"/>
      <c r="L2" s="86"/>
    </row>
    <row r="3" spans="1:12" s="84" customFormat="1" ht="22.8">
      <c r="A3" s="83"/>
      <c r="C3" s="211" t="s">
        <v>336</v>
      </c>
      <c r="D3" s="211"/>
      <c r="E3" s="157"/>
      <c r="F3" s="212" t="s">
        <v>337</v>
      </c>
      <c r="G3" s="212"/>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13" t="s">
        <v>338</v>
      </c>
      <c r="C6" s="21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4">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3" t="s">
        <v>368</v>
      </c>
      <c r="C14" s="213"/>
      <c r="D14" s="21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6">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54</v>
      </c>
      <c r="D18" s="104">
        <f>'User Story 1'!D12</f>
        <v>1</v>
      </c>
      <c r="E18" s="104">
        <f>'User Story 1'!D14</f>
        <v>0</v>
      </c>
      <c r="F18" s="104">
        <f>'User Story 1'!D13</f>
        <v>0</v>
      </c>
      <c r="G18" s="104">
        <f>'User Story 1'!D15</f>
        <v>1</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109</v>
      </c>
      <c r="D20" s="104">
        <f t="shared" ref="D20:G20" si="0">SUM(D18:D19)</f>
        <v>2</v>
      </c>
      <c r="E20" s="104">
        <f t="shared" si="0"/>
        <v>0</v>
      </c>
      <c r="F20" s="104">
        <f t="shared" si="0"/>
        <v>0</v>
      </c>
      <c r="G20" s="104">
        <f t="shared" si="0"/>
        <v>1</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3" t="s">
        <v>378</v>
      </c>
      <c r="C23" s="213"/>
      <c r="D23" s="213"/>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14" t="s">
        <v>114</v>
      </c>
      <c r="H26" s="21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103</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6" t="s">
        <v>347</v>
      </c>
      <c r="G34" s="217"/>
    </row>
    <row r="35" spans="1:12" s="125" customFormat="1" ht="14.4">
      <c r="A35" s="121"/>
      <c r="B35" s="122" t="s">
        <v>394</v>
      </c>
      <c r="C35" s="126" t="s">
        <v>395</v>
      </c>
      <c r="D35" s="126" t="s">
        <v>396</v>
      </c>
      <c r="E35" s="126" t="s">
        <v>352</v>
      </c>
      <c r="F35" s="219"/>
      <c r="G35" s="220"/>
      <c r="H35" s="124"/>
      <c r="I35" s="124"/>
      <c r="J35" s="124"/>
      <c r="K35" s="124"/>
      <c r="L35" s="124"/>
    </row>
    <row r="36" spans="1:12">
      <c r="A36" s="100">
        <v>1</v>
      </c>
      <c r="B36" s="101" t="s">
        <v>332</v>
      </c>
      <c r="C36" s="104" t="s">
        <v>397</v>
      </c>
      <c r="D36" s="104" t="s">
        <v>389</v>
      </c>
      <c r="E36" s="104" t="s">
        <v>358</v>
      </c>
      <c r="F36" s="208"/>
      <c r="G36" s="209"/>
    </row>
    <row r="37" spans="1:12" ht="20.25" customHeight="1">
      <c r="A37" s="100">
        <v>2</v>
      </c>
      <c r="B37" s="101" t="s">
        <v>147</v>
      </c>
      <c r="C37" s="104" t="s">
        <v>398</v>
      </c>
      <c r="D37" s="104" t="s">
        <v>389</v>
      </c>
      <c r="E37" s="104" t="s">
        <v>358</v>
      </c>
      <c r="F37" s="208"/>
      <c r="G37" s="209"/>
    </row>
    <row r="38" spans="1:12" ht="20.25" customHeight="1">
      <c r="A38" s="106"/>
      <c r="B38" s="107"/>
      <c r="C38" s="108"/>
      <c r="D38" s="108"/>
      <c r="E38" s="108"/>
      <c r="F38" s="108"/>
      <c r="G38" s="108"/>
      <c r="H38" s="108"/>
    </row>
    <row r="39" spans="1:12" ht="21.75" customHeight="1">
      <c r="B39" s="213" t="s">
        <v>399</v>
      </c>
      <c r="C39" s="213"/>
      <c r="D39" s="94"/>
      <c r="E39" s="94"/>
      <c r="F39" s="94"/>
      <c r="G39" s="95"/>
      <c r="H39" s="95"/>
    </row>
    <row r="40" spans="1:12">
      <c r="B40" s="96" t="s">
        <v>400</v>
      </c>
      <c r="C40" s="97"/>
      <c r="D40" s="97"/>
      <c r="E40" s="97"/>
      <c r="F40" s="97"/>
      <c r="G40" s="98"/>
    </row>
    <row r="41" spans="1:12" ht="18.75" customHeight="1">
      <c r="A41" s="99" t="s">
        <v>58</v>
      </c>
      <c r="B41" s="160" t="s">
        <v>62</v>
      </c>
      <c r="C41" s="218" t="s">
        <v>401</v>
      </c>
      <c r="D41" s="218"/>
      <c r="E41" s="218" t="s">
        <v>402</v>
      </c>
      <c r="F41" s="218"/>
      <c r="G41" s="218"/>
      <c r="H41" s="99" t="s">
        <v>403</v>
      </c>
    </row>
    <row r="42" spans="1:12" ht="34.5" customHeight="1">
      <c r="A42" s="100">
        <v>1</v>
      </c>
      <c r="B42" s="161" t="s">
        <v>404</v>
      </c>
      <c r="C42" s="221" t="s">
        <v>405</v>
      </c>
      <c r="D42" s="221"/>
      <c r="E42" s="221" t="s">
        <v>406</v>
      </c>
      <c r="F42" s="221"/>
      <c r="G42" s="221"/>
      <c r="H42" s="109"/>
    </row>
    <row r="43" spans="1:12" ht="34.5" customHeight="1">
      <c r="A43" s="100">
        <v>2</v>
      </c>
      <c r="B43" s="161" t="s">
        <v>404</v>
      </c>
      <c r="C43" s="221" t="s">
        <v>405</v>
      </c>
      <c r="D43" s="221"/>
      <c r="E43" s="221" t="s">
        <v>406</v>
      </c>
      <c r="F43" s="221"/>
      <c r="G43" s="221"/>
      <c r="H43" s="109"/>
    </row>
    <row r="44" spans="1:12" ht="34.5" customHeight="1">
      <c r="A44" s="100">
        <v>3</v>
      </c>
      <c r="B44" s="161" t="s">
        <v>404</v>
      </c>
      <c r="C44" s="221" t="s">
        <v>405</v>
      </c>
      <c r="D44" s="221"/>
      <c r="E44" s="221" t="s">
        <v>406</v>
      </c>
      <c r="F44" s="221"/>
      <c r="G44" s="221"/>
      <c r="H44" s="109"/>
    </row>
    <row r="45" spans="1:12">
      <c r="B45" s="110"/>
      <c r="C45" s="110"/>
      <c r="D45" s="110"/>
      <c r="E45" s="111"/>
      <c r="F45" s="97"/>
      <c r="G45" s="98"/>
    </row>
    <row r="46" spans="1:12" ht="21.75" customHeight="1">
      <c r="B46" s="213" t="s">
        <v>407</v>
      </c>
      <c r="C46" s="213"/>
      <c r="D46" s="94"/>
      <c r="E46" s="94"/>
      <c r="F46" s="94"/>
      <c r="G46" s="95"/>
      <c r="H46" s="95"/>
    </row>
    <row r="47" spans="1:12">
      <c r="B47" s="96" t="s">
        <v>408</v>
      </c>
      <c r="C47" s="110"/>
      <c r="D47" s="110"/>
      <c r="E47" s="111"/>
      <c r="F47" s="97"/>
      <c r="G47" s="98"/>
    </row>
    <row r="48" spans="1:12" s="113" customFormat="1" ht="21" customHeight="1">
      <c r="A48" s="224" t="s">
        <v>58</v>
      </c>
      <c r="B48" s="226" t="s">
        <v>409</v>
      </c>
      <c r="C48" s="216" t="s">
        <v>410</v>
      </c>
      <c r="D48" s="228"/>
      <c r="E48" s="228"/>
      <c r="F48" s="217"/>
      <c r="G48" s="229" t="s">
        <v>377</v>
      </c>
      <c r="H48" s="229" t="s">
        <v>409</v>
      </c>
      <c r="I48" s="222" t="s">
        <v>411</v>
      </c>
      <c r="J48" s="112"/>
      <c r="K48" s="112"/>
      <c r="L48" s="112"/>
    </row>
    <row r="49" spans="1:9">
      <c r="A49" s="225"/>
      <c r="B49" s="227"/>
      <c r="C49" s="114" t="s">
        <v>386</v>
      </c>
      <c r="D49" s="114" t="s">
        <v>387</v>
      </c>
      <c r="E49" s="115" t="s">
        <v>388</v>
      </c>
      <c r="F49" s="115" t="s">
        <v>389</v>
      </c>
      <c r="G49" s="230"/>
      <c r="H49" s="230"/>
      <c r="I49" s="223"/>
    </row>
    <row r="50" spans="1:9" ht="26.4">
      <c r="A50" s="225"/>
      <c r="B50" s="227"/>
      <c r="C50" s="128" t="s">
        <v>412</v>
      </c>
      <c r="D50" s="128" t="s">
        <v>413</v>
      </c>
      <c r="E50" s="128" t="s">
        <v>414</v>
      </c>
      <c r="F50" s="128" t="s">
        <v>415</v>
      </c>
      <c r="G50" s="127" t="s">
        <v>416</v>
      </c>
      <c r="H50" s="127" t="s">
        <v>417</v>
      </c>
      <c r="I50" s="127" t="s">
        <v>417</v>
      </c>
    </row>
    <row r="51" spans="1:9" ht="26.4">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2022-10-10T09:09:54Z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