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CAD017B2-878A-4004-BE94-89B3411C7BDE}"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Assigment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4" i="8"/>
  <c r="A25" i="8" s="1"/>
  <c r="D14" i="8"/>
  <c r="E18" i="10" s="1"/>
  <c r="E20" i="10" s="1"/>
  <c r="C14" i="8"/>
  <c r="B14" i="8"/>
  <c r="D13" i="8"/>
  <c r="C13" i="8"/>
  <c r="B13" i="8"/>
  <c r="D12" i="8"/>
  <c r="D18" i="10" s="1"/>
  <c r="D20" i="10" s="1"/>
  <c r="C12" i="8"/>
  <c r="B12" i="8"/>
  <c r="D9" i="8"/>
  <c r="C9" i="8"/>
  <c r="B9" i="8"/>
  <c r="A26" i="8" l="1"/>
  <c r="A27" i="8" s="1"/>
  <c r="A28" i="8" s="1"/>
  <c r="A29" i="8" s="1"/>
  <c r="A30" i="8" s="1"/>
  <c r="A31" i="8" s="1"/>
  <c r="A32" i="8" s="1"/>
  <c r="A34" i="8" s="1"/>
  <c r="A35" i="8" s="1"/>
  <c r="A36" i="8" s="1"/>
  <c r="B10" i="8"/>
  <c r="D10" i="8"/>
  <c r="F18" i="10"/>
  <c r="F20" i="10" s="1"/>
  <c r="D21" i="10" s="1"/>
  <c r="G52" i="10" s="1"/>
  <c r="C10" i="8"/>
  <c r="A37" i="8" l="1"/>
  <c r="A38" i="8" s="1"/>
  <c r="A39" i="8" s="1"/>
  <c r="A41" i="8" s="1"/>
  <c r="A42" i="8" l="1"/>
  <c r="A43" i="8" l="1"/>
  <c r="A44" i="8" s="1"/>
  <c r="A45" i="8" s="1"/>
  <c r="A46" i="8" s="1"/>
  <c r="A47" i="8" s="1"/>
  <c r="A48" i="8" s="1"/>
  <c r="A49" i="8" s="1"/>
  <c r="A50" i="8" l="1"/>
  <c r="A51" i="8" s="1"/>
  <c r="A52" i="8" s="1"/>
  <c r="A53" i="8" s="1"/>
  <c r="A57" i="8" s="1"/>
  <c r="A58" i="8" l="1"/>
  <c r="A59" i="8" s="1"/>
  <c r="A60" i="8" l="1"/>
  <c r="A61" i="8" l="1"/>
  <c r="A62" i="8" s="1"/>
  <c r="A64" i="8" s="1"/>
  <c r="A65" i="8" s="1"/>
  <c r="A67" i="8" s="1"/>
  <c r="A68" i="8" s="1"/>
  <c r="A69" i="8" s="1"/>
  <c r="A70" i="8" s="1"/>
  <c r="A71" i="8" s="1"/>
  <c r="A72" i="8" s="1"/>
  <c r="A73" i="8" s="1"/>
  <c r="A74" i="8" s="1"/>
  <c r="A75" i="8" s="1"/>
  <c r="A76" i="8" s="1"/>
  <c r="A77" i="8" s="1"/>
  <c r="A78" i="8" s="1"/>
  <c r="A80" i="8" s="1"/>
  <c r="A81" i="8" l="1"/>
  <c r="A82" i="8" s="1"/>
  <c r="A86" i="8" s="1"/>
  <c r="A87" i="8" s="1"/>
  <c r="A90" i="8" l="1"/>
  <c r="A91" i="8" s="1"/>
  <c r="A92" i="8" s="1"/>
  <c r="A8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6" authorId="1" shapeId="0" xr:uid="{00000000-0006-0000-0400-000004000000}">
      <text>
        <r>
          <rPr>
            <b/>
            <sz val="9"/>
            <color indexed="81"/>
            <rFont val="Tahoma"/>
            <family val="2"/>
          </rPr>
          <t>Nguyen Dao Thi Binh:</t>
        </r>
        <r>
          <rPr>
            <sz val="9"/>
            <color indexed="81"/>
            <rFont val="Tahoma"/>
            <family val="2"/>
          </rPr>
          <t xml:space="preserve">
Bug ID: 13050</t>
        </r>
      </text>
    </comment>
    <comment ref="F67"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<sst xmlns="http://schemas.openxmlformats.org/spreadsheetml/2006/main" count="369" uniqueCount="293">
  <si>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</si>
  <si>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</si>
  <si>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</si>
  <si>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</si>
  <si>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</si>
  <si>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</si>
  <si>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</si>
  <si>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</si>
  <si>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</si>
  <si>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</si>
  <si>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</si>
  <si>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</si>
  <si>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</si>
  <si>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</si>
  <si>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</si>
  <si>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</si>
  <si>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</si>
  <si>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</si>
  <si>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</si>
  <si>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</si>
  <si>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</si>
  <si>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</si>
  <si>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</si>
  <si>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</si>
  <si>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</si>
  <si>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</si>
  <si>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</si>
  <si>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</si>
  <si>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</si>
  <si>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</si>
  <si>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</si>
  <si>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</si>
  <si>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</si>
  <si>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</si>
  <si>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</si>
  <si>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</si>
  <si>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</si>
  <si>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</si>
  <si>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</si>
  <si>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</si>
  <si>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</si>
  <si>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</si>
  <si>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</si>
  <si>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</si>
  <si>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</si>
  <si>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</si>
  <si>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</si>
  <si>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</si>
  <si>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</si>
  <si>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</si>
  <si>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</si>
  <si>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</si>
  <si>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</si>
  <si>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</si>
  <si>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</si>
  <si>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</si>
  <si>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</si>
  <si>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</si>
  <si>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</si>
  <si>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</si>
  <si>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</si>
  <si>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</si>
  <si>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</si>
  <si>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</si>
  <si>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</si>
  <si>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</si>
  <si>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</si>
  <si>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</si>
  <si>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</si>
  <si>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</si>
  <si>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</si>
  <si>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</si>
  <si>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</si>
  <si>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</si>
  <si>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</si>
  <si>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</si>
  <si>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</si>
  <si>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</si>
  <si>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</si>
  <si>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</si>
  <si>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</si>
  <si>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</si>
  <si>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</si>
  <si>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</si>
  <si>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</si>
  <si>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</si>
  <si>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</si>
  <si>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</si>
  <si>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</si>
  <si>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</si>
  <si>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</si>
  <si>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</si>
  <si>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</si>
  <si>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</si>
  <si>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</si>
  <si>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</si>
  <si>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</si>
  <si>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</si>
  <si>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</si>
  <si>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</si>
  <si>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</si>
  <si>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</si>
  <si>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</si>
  <si>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</si>
  <si>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</si>
  <si>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</si>
  <si>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</si>
  <si>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</si>
  <si>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</si>
  <si>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</si>
  <si>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</si>
  <si>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</si>
  <si>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</si>
  <si>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</si>
  <si>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</si>
  <si>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</si>
  <si>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</si>
  <si>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</si>
  <si>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</si>
  <si>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</si>
  <si>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</si>
  <si>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</si>
  <si>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</si>
  <si>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</si>
  <si>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</si>
  <si>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</si>
  <si>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</si>
  <si>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</si>
  <si>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</si>
  <si>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</si>
  <si>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</si>
  <si>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</si>
  <si>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</si>
  <si>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</si>
  <si>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</si>
  <si>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</si>
  <si>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</si>
  <si>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</si>
  <si>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</si>
  <si>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</si>
  <si>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</si>
  <si>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</si>
  <si>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</si>
  <si>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</si>
  <si>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</si>
  <si>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</si>
  <si>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</si>
  <si>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</si>
  <si>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</si>
  <si>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</si>
  <si>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</si>
  <si>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</si>
  <si>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</si>
  <si>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</si>
  <si>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</si>
  <si>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</si>
  <si>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</si>
  <si>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</si>
  <si>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</si>
  <si>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</si>
  <si>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</si>
  <si>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</si>
  <si>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</si>
  <si>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</si>
  <si>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</si>
  <si>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</si>
  <si>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</si>
  <si>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</si>
  <si>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</si>
  <si>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</si>
  <si>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</si>
  <si>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</si>
  <si>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</si>
  <si>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</si>
  <si>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</si>
  <si>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</si>
  <si>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</si>
  <si>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</si>
  <si>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</si>
  <si>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</si>
  <si>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</si>
  <si>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</si>
  <si>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</si>
  <si>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</si>
  <si>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</si>
  <si>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</si>
  <si>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</si>
  <si>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</si>
  <si>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</si>
  <si>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</si>
  <si>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</si>
  <si>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</si>
  <si>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</si>
  <si>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</si>
  <si>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</si>
  <si>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1.1. Phone number</t>
  </si>
  <si>
    <t>Verify the initial data of the phone number field</t>
  </si>
  <si>
    <t>1.2. SMS Verification Code</t>
  </si>
  <si>
    <t>1. Click on the phone number field
2. Enter 0966680499
3. Slide to get SMS Code
4. Check the validation of the phone number</t>
  </si>
  <si>
    <t>4. The phone received a message with an OTP code from Lazada</t>
  </si>
  <si>
    <t xml:space="preserve">1. Sign up with your phone number function
</t>
  </si>
  <si>
    <t>1. Click on the phone number field
2. Slide to get SMS Code
3. Check the validation of the phone number</t>
  </si>
  <si>
    <t>3. Error message: "Please enter Phone number" should display</t>
  </si>
  <si>
    <t>1. Click on the phone number field
2. Enter a space/lot of spaces or copy &amp; paste 10 spaces
3. Slide to get SMS Code
4. Check the validation of the phone number</t>
  </si>
  <si>
    <t>4. Error message: "Please enter a valid phone number" should display</t>
  </si>
  <si>
    <t>1. Click on the phone number field
2. Enter abcabcabcd
3. Slide to get SMS Code
4. Check the validation of the phone number</t>
  </si>
  <si>
    <t>1. Click on the phone number field
2. Enter &lt;&gt;?#$%^$%^
3. Slide to get SMS Code
4. Check the validation of the phone number</t>
  </si>
  <si>
    <t>1. Click on the phone number field
2. Enter 0006668049
3. Slide to get SMS Code
4. Check the validation of the phone number</t>
  </si>
  <si>
    <t>1. Click on the phone number field
2. Enter 096668049999
3. Check the validation of the phone number</t>
  </si>
  <si>
    <t>1. Click on the phone number field
2. Enter 0966680
3. Check the validation of the phone number</t>
  </si>
  <si>
    <t>1. Access lazada page 
2. Click sign-up button</t>
  </si>
  <si>
    <t>3. Error message: "The length of Phone number should be 10 characters" should display</t>
  </si>
  <si>
    <t>1. Check the initial data of the phone number field</t>
  </si>
  <si>
    <t>1. The phone number field is blank</t>
  </si>
  <si>
    <t>Verify the validation when the phone number is a space/lot of spaces/copy &amp; paste 10 spaces</t>
  </si>
  <si>
    <t xml:space="preserve">1. Check the initial data of the SMS Verification Code field </t>
  </si>
  <si>
    <t>1. Just display message: "Slide to get SMS Code"</t>
  </si>
  <si>
    <t>1.3. Password</t>
  </si>
  <si>
    <t>Verify the initial data of the SMS Verification Code field</t>
  </si>
  <si>
    <t>Verify the initial data of the password field</t>
  </si>
  <si>
    <t>1. Check the initial data of the password field</t>
  </si>
  <si>
    <t>1. The password field is blank</t>
  </si>
  <si>
    <t>1.4. Birthday</t>
  </si>
  <si>
    <t>1.5. Gender</t>
  </si>
  <si>
    <t>1.6. Full Name</t>
  </si>
  <si>
    <t>1.7. Checkbox</t>
  </si>
  <si>
    <t>Verify the initial data of the checkbox field</t>
  </si>
  <si>
    <t>Verify the initial data of the birthday field</t>
  </si>
  <si>
    <t>Verify the initial data of the gender field</t>
  </si>
  <si>
    <t>Verify the initial data of the full name field</t>
  </si>
  <si>
    <t>Please select the correct birthday</t>
  </si>
  <si>
    <t>1. Click on the phone number field
2. Enter 0966(space)80499
3. Check the validation of the phone number</t>
  </si>
  <si>
    <t>3. Error message: "Please enter a valid phone number" should display</t>
  </si>
  <si>
    <t>1. Click on the phone number field
2. Enter (space)0966680499
3. Slide to get SMS Code
4. Check the validation of the phone number</t>
  </si>
  <si>
    <t xml:space="preserve">2. Function </t>
  </si>
  <si>
    <t>2.1. Sign up successful</t>
  </si>
  <si>
    <t>2.2. Others</t>
  </si>
  <si>
    <t>Check Eye icon button</t>
  </si>
  <si>
    <t>Check Sign up with email button</t>
  </si>
  <si>
    <t>Check Facebook button</t>
  </si>
  <si>
    <t>Check Google button</t>
  </si>
  <si>
    <t>Verify the validation when the phone number is exist</t>
  </si>
  <si>
    <t xml:space="preserve">Verify the validation when the phone number has spaces at the beginning </t>
  </si>
  <si>
    <t>Verify the validation when the phone number has spaces at the end</t>
  </si>
  <si>
    <t>1. Click on the phone number field
2. Enter 0966680499(space)
3. Slide to get SMS Code
4. Check the validation of the phone number</t>
  </si>
  <si>
    <t>2. Trim space
4. The phone received a message with an OTP code from Lazada</t>
  </si>
  <si>
    <t xml:space="preserve">Verify the validation when the phone number is blank </t>
  </si>
  <si>
    <t>Verify the validation when the phone number has spaces between the digits</t>
  </si>
  <si>
    <t>Verify the validation when the phone number is letters</t>
  </si>
  <si>
    <t>Verify the validation when the phone number is special characters</t>
  </si>
  <si>
    <t xml:space="preserve">Verify the validation when the phone number has more than 10 digits </t>
  </si>
  <si>
    <t>Verify the validation when the phone number is wrong format phone number</t>
  </si>
  <si>
    <t xml:space="preserve">Verify the validation when the SMS Verification Code is a OTP code received from Lazada  </t>
  </si>
  <si>
    <t xml:space="preserve">Verify the validation when the SMS Verification Code is blank </t>
  </si>
  <si>
    <t>Verify the validation when the SMS Verification Code has more than 6 digits</t>
  </si>
  <si>
    <t>Verify the SMS Verification Code field block letters, special characters and space, (space)digits</t>
  </si>
  <si>
    <t xml:space="preserve">Verify the validation when the password has 8 characters including letters, digits and special characters </t>
  </si>
  <si>
    <t>Verify the validation when the password has 8 characters including letters and digits</t>
  </si>
  <si>
    <t>Verify the validation when the password has 8 letters</t>
  </si>
  <si>
    <t>Verify the validation when the password has 8 digits</t>
  </si>
  <si>
    <t xml:space="preserve">Verify the validation when the password is blank </t>
  </si>
  <si>
    <t>Verify the validation when the password is spaces/copy&amp;paste spaces</t>
  </si>
  <si>
    <t xml:space="preserve">Verify the validation when the password has 8 special characters </t>
  </si>
  <si>
    <t>Verify the validation when the password has spaces at the beginning and at the end</t>
  </si>
  <si>
    <t>Verify the validation when the password has space at the beginning</t>
  </si>
  <si>
    <t>Verify the validation when the password has space at the end</t>
  </si>
  <si>
    <t>Verify the validation when the password has more than 50 characters</t>
  </si>
  <si>
    <t>Verify the validation when the birthday isn't exist (as 31/02/1972)</t>
  </si>
  <si>
    <t>Verify the validation when full name has 8 characters including uppercase and lowercase letters</t>
  </si>
  <si>
    <t>Verify the validation when full name has 8 characters including uppercase and lowercase letters and digits</t>
  </si>
  <si>
    <t>Verify the validation when full name has 6 characters including a space between characters (just has letters and digits)</t>
  </si>
  <si>
    <t>Verify the validation when full name has 6 characters with space at the beginning</t>
  </si>
  <si>
    <t>Verify the validation when full name has 6 characters with space at the end</t>
  </si>
  <si>
    <t xml:space="preserve">Verify the validation when full name is blank </t>
  </si>
  <si>
    <t>Verify the validation when full name has 8 characters with spaces at the beginning and at the end</t>
  </si>
  <si>
    <t>Verify the validation when full name is 10 spaces (enter/copy paste)</t>
  </si>
  <si>
    <t>Verify the validation when full name has less than 6 characters</t>
  </si>
  <si>
    <t>Verify the validation when full name has more than 50 characters</t>
  </si>
  <si>
    <t>Verify the validation when full name including special characters</t>
  </si>
  <si>
    <t xml:space="preserve">Verify the validation when the password has less than 6 characters </t>
  </si>
  <si>
    <t>Verify the validation when the SMS Verification Code has less than 6 digits</t>
  </si>
  <si>
    <t xml:space="preserve">Verify the validation when the phone number has less than 10 digits </t>
  </si>
  <si>
    <t>Verify that checkbox will ticked if checkbox is unticked and user click on checkbox</t>
  </si>
  <si>
    <t>Verify that checkbox will unticked if checkbox is ticked and user click on checkbox</t>
  </si>
  <si>
    <t>Verify sign up succesfully with required fields and valid data</t>
  </si>
  <si>
    <t xml:space="preserve">Verify sign up succesfully with required fields, some not required fields and valid data </t>
  </si>
  <si>
    <t xml:space="preserve">Verify sign up succesfully with valid all fields </t>
  </si>
  <si>
    <t>Check list items of the gender field</t>
  </si>
  <si>
    <t>Check the validation when the birthday &gt; current day</t>
  </si>
  <si>
    <t>Check dropdown list of the day field when choose February</t>
  </si>
  <si>
    <t>Check dropdown list of the day field when choose January</t>
  </si>
  <si>
    <t>Check dropdown list of the day field when choose April</t>
  </si>
  <si>
    <t>Check the dropdown list of the birthday field: day, month, year: order and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</si>
</sst>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69" fillId="0" borderId="0" xfId="0" applyFont="1" applyAlignment="1">
      <alignment horizontal="left" vertical="top"/>
    </xf>
    <xf numFmtId="0" fontId="3" fillId="25" borderId="6" xfId="5" applyFont="1" applyFill="1" applyBorder="1" applyAlignment="1">
      <alignment horizontal="left" vertical="center" wrapText="1"/>
    </xf>
    <xf numFmtId="0" fontId="3" fillId="25" borderId="15" xfId="5" applyFont="1" applyFill="1" applyBorder="1" applyAlignment="1">
      <alignment horizontal="left" vertical="top" wrapText="1"/>
    </xf>
    <xf numFmtId="0" fontId="3" fillId="25" borderId="11" xfId="5" applyFont="1" applyFill="1" applyBorder="1" applyAlignment="1">
      <alignment horizontal="left" vertical="top"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24" borderId="0"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5</v>
      </c>
      <c r="B6" s="193"/>
      <c r="C6" s="186" t="s">
        <v>6</v>
      </c>
      <c r="D6" s="186"/>
      <c r="E6" s="186"/>
      <c r="F6" s="18"/>
    </row>
    <row r="7" spans="1:6" ht="29.25" customHeight="1">
      <c r="A7" s="136"/>
      <c r="B7" s="136"/>
      <c r="C7" s="137"/>
      <c r="D7" s="137"/>
      <c r="E7" s="137"/>
      <c r="F7" s="18"/>
    </row>
    <row r="8" spans="1:6" s="138" customFormat="1" ht="29.25" customHeight="1">
      <c r="A8" s="184" t="s">
        <v>7</v>
      </c>
      <c r="B8" s="185"/>
      <c r="C8" s="185"/>
      <c r="D8" s="185"/>
      <c r="E8" s="185"/>
      <c r="F8" s="185"/>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186" t="s">
        <v>15</v>
      </c>
      <c r="B13" s="186"/>
      <c r="C13" s="186"/>
      <c r="D13" s="186"/>
      <c r="E13" s="186"/>
      <c r="F13" s="18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199" t="s">
        <v>17</v>
      </c>
      <c r="C2" s="199"/>
      <c r="D2" s="199"/>
      <c r="E2" s="199"/>
      <c r="F2" s="199"/>
      <c r="G2" s="199"/>
      <c r="H2" s="199"/>
      <c r="I2" s="199"/>
      <c r="J2" s="197" t="s">
        <v>18</v>
      </c>
      <c r="K2" s="197"/>
    </row>
    <row r="3" spans="1:11" ht="28.5" customHeight="1">
      <c r="B3" s="200" t="s">
        <v>19</v>
      </c>
      <c r="C3" s="200"/>
      <c r="D3" s="200"/>
      <c r="E3" s="200"/>
      <c r="F3" s="198" t="s">
        <v>20</v>
      </c>
      <c r="G3" s="198"/>
      <c r="H3" s="198"/>
      <c r="I3" s="198"/>
      <c r="J3" s="197"/>
      <c r="K3" s="197"/>
    </row>
    <row r="4" spans="1:11" ht="18" customHeight="1">
      <c r="B4" s="144"/>
      <c r="C4" s="144"/>
      <c r="D4" s="144"/>
      <c r="E4" s="144"/>
      <c r="F4" s="143"/>
      <c r="G4" s="143"/>
      <c r="H4" s="143"/>
      <c r="I4" s="143"/>
      <c r="J4" s="142"/>
      <c r="K4" s="142"/>
    </row>
    <row r="6" spans="1:11" ht="22.8">
      <c r="A6" s="4" t="s">
        <v>21</v>
      </c>
    </row>
    <row r="7" spans="1:11">
      <c r="A7" s="204" t="s">
        <v>22</v>
      </c>
      <c r="B7" s="204"/>
      <c r="C7" s="204"/>
      <c r="D7" s="204"/>
      <c r="E7" s="204"/>
      <c r="F7" s="204"/>
      <c r="G7" s="204"/>
      <c r="H7" s="204"/>
      <c r="I7" s="204"/>
    </row>
    <row r="8" spans="1:11" ht="20.25" customHeight="1">
      <c r="A8" s="204"/>
      <c r="B8" s="204"/>
      <c r="C8" s="204"/>
      <c r="D8" s="204"/>
      <c r="E8" s="204"/>
      <c r="F8" s="204"/>
      <c r="G8" s="204"/>
      <c r="H8" s="204"/>
      <c r="I8" s="204"/>
    </row>
    <row r="9" spans="1:11">
      <c r="A9" s="204" t="s">
        <v>23</v>
      </c>
      <c r="B9" s="204"/>
      <c r="C9" s="204"/>
      <c r="D9" s="204"/>
      <c r="E9" s="204"/>
      <c r="F9" s="204"/>
      <c r="G9" s="204"/>
      <c r="H9" s="204"/>
      <c r="I9" s="204"/>
    </row>
    <row r="10" spans="1:11" ht="21" customHeight="1">
      <c r="A10" s="204"/>
      <c r="B10" s="204"/>
      <c r="C10" s="204"/>
      <c r="D10" s="204"/>
      <c r="E10" s="204"/>
      <c r="F10" s="204"/>
      <c r="G10" s="204"/>
      <c r="H10" s="204"/>
      <c r="I10" s="204"/>
    </row>
    <row r="11" spans="1:11" ht="13.8">
      <c r="A11" s="205" t="s">
        <v>24</v>
      </c>
      <c r="B11" s="205"/>
      <c r="C11" s="205"/>
      <c r="D11" s="205"/>
      <c r="E11" s="205"/>
      <c r="F11" s="205"/>
      <c r="G11" s="205"/>
      <c r="H11" s="205"/>
      <c r="I11" s="205"/>
    </row>
    <row r="12" spans="1:11">
      <c r="A12" s="3"/>
      <c r="B12" s="3"/>
      <c r="C12" s="3"/>
      <c r="D12" s="3"/>
      <c r="E12" s="3"/>
      <c r="F12" s="3"/>
      <c r="G12" s="3"/>
      <c r="H12" s="3"/>
      <c r="I12" s="3"/>
    </row>
    <row r="13" spans="1:11" ht="22.8">
      <c r="A13" s="4" t="s">
        <v>25</v>
      </c>
    </row>
    <row r="14" spans="1:11">
      <c r="A14" s="126" t="s">
        <v>26</v>
      </c>
      <c r="B14" s="201" t="s">
        <v>27</v>
      </c>
      <c r="C14" s="202"/>
      <c r="D14" s="202"/>
      <c r="E14" s="202"/>
      <c r="F14" s="202"/>
      <c r="G14" s="202"/>
      <c r="H14" s="202"/>
      <c r="I14" s="202"/>
      <c r="J14" s="202"/>
      <c r="K14" s="203"/>
    </row>
    <row r="15" spans="1:11" ht="14.25" customHeight="1">
      <c r="A15" s="126" t="s">
        <v>28</v>
      </c>
      <c r="B15" s="201" t="s">
        <v>29</v>
      </c>
      <c r="C15" s="202"/>
      <c r="D15" s="202"/>
      <c r="E15" s="202"/>
      <c r="F15" s="202"/>
      <c r="G15" s="202"/>
      <c r="H15" s="202"/>
      <c r="I15" s="202"/>
      <c r="J15" s="202"/>
      <c r="K15" s="203"/>
    </row>
    <row r="16" spans="1:11" ht="14.25" customHeight="1">
      <c r="A16" s="126"/>
      <c r="B16" s="201" t="s">
        <v>30</v>
      </c>
      <c r="C16" s="202"/>
      <c r="D16" s="202"/>
      <c r="E16" s="202"/>
      <c r="F16" s="202"/>
      <c r="G16" s="202"/>
      <c r="H16" s="202"/>
      <c r="I16" s="202"/>
      <c r="J16" s="202"/>
      <c r="K16" s="203"/>
    </row>
    <row r="17" spans="1:14" ht="14.25" customHeight="1">
      <c r="A17" s="126"/>
      <c r="B17" s="201" t="s">
        <v>31</v>
      </c>
      <c r="C17" s="202"/>
      <c r="D17" s="202"/>
      <c r="E17" s="202"/>
      <c r="F17" s="202"/>
      <c r="G17" s="202"/>
      <c r="H17" s="202"/>
      <c r="I17" s="202"/>
      <c r="J17" s="202"/>
      <c r="K17" s="203"/>
    </row>
    <row r="19" spans="1:14" ht="22.8">
      <c r="A19" s="4" t="s">
        <v>32</v>
      </c>
    </row>
    <row r="20" spans="1:14">
      <c r="A20" s="126" t="s">
        <v>33</v>
      </c>
      <c r="B20" s="201" t="s">
        <v>34</v>
      </c>
      <c r="C20" s="202"/>
      <c r="D20" s="202"/>
      <c r="E20" s="202"/>
      <c r="F20" s="202"/>
      <c r="G20" s="203"/>
    </row>
    <row r="21" spans="1:14" ht="12.75" customHeight="1">
      <c r="A21" s="126" t="s">
        <v>35</v>
      </c>
      <c r="B21" s="201" t="s">
        <v>36</v>
      </c>
      <c r="C21" s="202"/>
      <c r="D21" s="202"/>
      <c r="E21" s="202"/>
      <c r="F21" s="202"/>
      <c r="G21" s="203"/>
    </row>
    <row r="22" spans="1:14" ht="12.75" customHeight="1">
      <c r="A22" s="126" t="s">
        <v>37</v>
      </c>
      <c r="B22" s="201" t="s">
        <v>38</v>
      </c>
      <c r="C22" s="202"/>
      <c r="D22" s="202"/>
      <c r="E22" s="202"/>
      <c r="F22" s="202"/>
      <c r="G22" s="203"/>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194" t="s">
        <v>43</v>
      </c>
      <c r="C29" s="195"/>
      <c r="D29" s="196"/>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06" t="s">
        <v>48</v>
      </c>
      <c r="B2" s="206"/>
      <c r="C2" s="206"/>
      <c r="D2" s="206"/>
      <c r="E2" s="206"/>
      <c r="F2" s="206"/>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09" t="s">
        <v>62</v>
      </c>
      <c r="B2" s="209"/>
      <c r="C2" s="209"/>
      <c r="D2" s="209"/>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07" t="s">
        <v>83</v>
      </c>
      <c r="B16" s="207"/>
      <c r="C16" s="30"/>
      <c r="D16" s="31"/>
    </row>
    <row r="17" spans="1:4" ht="13.8">
      <c r="A17" s="208" t="s">
        <v>84</v>
      </c>
      <c r="B17" s="20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2"/>
  <sheetViews>
    <sheetView showGridLines="0" tabSelected="1" topLeftCell="A48" zoomScale="95" zoomScaleNormal="95" workbookViewId="0">
      <selection activeCell="A85" sqref="A85"/>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0"/>
      <c r="B1" s="210"/>
      <c r="C1" s="210"/>
      <c r="D1" s="210"/>
      <c r="E1" s="34"/>
      <c r="F1" s="34"/>
      <c r="G1" s="34"/>
      <c r="H1" s="34"/>
      <c r="I1" s="34"/>
      <c r="J1" s="34"/>
    </row>
    <row r="2" spans="1:24" s="1" customFormat="1" ht="31.5" customHeight="1">
      <c r="A2" s="211" t="s">
        <v>62</v>
      </c>
      <c r="B2" s="211"/>
      <c r="C2" s="211"/>
      <c r="D2" s="211"/>
      <c r="E2" s="222"/>
      <c r="F2" s="23"/>
      <c r="G2" s="23"/>
      <c r="H2" s="23"/>
      <c r="I2" s="23"/>
      <c r="J2" s="23"/>
    </row>
    <row r="3" spans="1:24" s="1" customFormat="1" ht="31.5" customHeight="1">
      <c r="A3" s="47"/>
      <c r="C3" s="223"/>
      <c r="D3" s="223"/>
      <c r="E3" s="222"/>
      <c r="F3" s="23"/>
      <c r="G3" s="23"/>
      <c r="H3" s="23"/>
      <c r="I3" s="23"/>
      <c r="J3" s="23"/>
    </row>
    <row r="4" spans="1:24" s="38" customFormat="1" ht="16.5" customHeight="1">
      <c r="A4" s="131" t="s">
        <v>58</v>
      </c>
      <c r="B4" s="216" t="s">
        <v>191</v>
      </c>
      <c r="C4" s="216"/>
      <c r="D4" s="216"/>
      <c r="E4" s="39"/>
      <c r="F4" s="39"/>
      <c r="G4" s="39"/>
      <c r="H4" s="40"/>
      <c r="I4" s="40"/>
      <c r="X4" s="38" t="s">
        <v>85</v>
      </c>
    </row>
    <row r="5" spans="1:24" s="38" customFormat="1" ht="144.75" customHeight="1">
      <c r="A5" s="131" t="s">
        <v>54</v>
      </c>
      <c r="B5" s="215" t="s">
        <v>200</v>
      </c>
      <c r="C5" s="216"/>
      <c r="D5" s="216"/>
      <c r="E5" s="39"/>
      <c r="F5" s="39"/>
      <c r="G5" s="39"/>
      <c r="H5" s="40"/>
      <c r="I5" s="40"/>
      <c r="X5" s="38" t="s">
        <v>86</v>
      </c>
    </row>
    <row r="6" spans="1:24" s="38" customFormat="1" ht="26.4">
      <c r="A6" s="131" t="s">
        <v>87</v>
      </c>
      <c r="B6" s="215" t="s">
        <v>210</v>
      </c>
      <c r="C6" s="216"/>
      <c r="D6" s="216"/>
      <c r="E6" s="39"/>
      <c r="F6" s="39"/>
      <c r="G6" s="39"/>
      <c r="H6" s="40"/>
      <c r="I6" s="40"/>
    </row>
    <row r="7" spans="1:24" s="38" customFormat="1">
      <c r="A7" s="131" t="s">
        <v>88</v>
      </c>
      <c r="B7" s="216" t="s">
        <v>192</v>
      </c>
      <c r="C7" s="216"/>
      <c r="D7" s="216"/>
      <c r="E7" s="39"/>
      <c r="F7" s="39"/>
      <c r="G7" s="39"/>
      <c r="H7" s="41"/>
      <c r="I7" s="40"/>
      <c r="X7" s="42"/>
    </row>
    <row r="8" spans="1:24" s="43" customFormat="1">
      <c r="A8" s="131" t="s">
        <v>89</v>
      </c>
      <c r="B8" s="217"/>
      <c r="C8" s="217"/>
      <c r="D8" s="217"/>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COUNTIF($F$18:$F$49622,"*Passed")</f>
        <v>0</v>
      </c>
      <c r="C11" s="68">
        <f>COUNTIF($G$18:$G$49622,"*Passed")</f>
        <v>0</v>
      </c>
      <c r="D11" s="68">
        <f>COUNTIF($H$18:$H$49622,"*Passed")</f>
        <v>0</v>
      </c>
      <c r="E11" s="159"/>
      <c r="F11" s="159"/>
      <c r="G11" s="159"/>
      <c r="H11" s="159"/>
      <c r="I11" s="159"/>
    </row>
    <row r="12" spans="1:24" s="43" customFormat="1">
      <c r="A12" s="133" t="s">
        <v>35</v>
      </c>
      <c r="B12" s="68">
        <f>COUNTIF($F$18:$F$49342,"*Failed*")</f>
        <v>0</v>
      </c>
      <c r="C12" s="68">
        <f>COUNTIF($G$18:$G$49342,"*Failed*")</f>
        <v>0</v>
      </c>
      <c r="D12" s="68">
        <f>COUNTIF($H$18:$H$49342,"*Failed*")</f>
        <v>0</v>
      </c>
      <c r="E12" s="159"/>
      <c r="F12" s="159"/>
      <c r="G12" s="159"/>
      <c r="H12" s="159"/>
      <c r="I12" s="159"/>
    </row>
    <row r="13" spans="1:24" s="43" customFormat="1">
      <c r="A13" s="133" t="s">
        <v>37</v>
      </c>
      <c r="B13" s="68">
        <f>COUNTIF($F$18:$F$49342,"*Not Run*")</f>
        <v>0</v>
      </c>
      <c r="C13" s="68">
        <f>COUNTIF($G$18:$G$49342,"*Not Run*")</f>
        <v>0</v>
      </c>
      <c r="D13" s="68">
        <f>COUNTIF($H$18:$H$49342,"*Not Run*")</f>
        <v>0</v>
      </c>
      <c r="E13" s="40"/>
      <c r="F13" s="40"/>
      <c r="G13" s="40"/>
      <c r="H13" s="40"/>
      <c r="I13" s="40"/>
    </row>
    <row r="14" spans="1:24" s="43" customFormat="1">
      <c r="A14" s="133" t="s">
        <v>92</v>
      </c>
      <c r="B14" s="68">
        <f>COUNTIF($F$18:$F$49342,"*NA*")</f>
        <v>0</v>
      </c>
      <c r="C14" s="68">
        <f>COUNTIF($G$18:$G$49342,"*NA*")</f>
        <v>0</v>
      </c>
      <c r="D14" s="68">
        <f>COUNTIF($H$18:$H$49342,"*NA*")</f>
        <v>0</v>
      </c>
      <c r="E14" s="40"/>
      <c r="F14" s="40"/>
      <c r="G14" s="40"/>
      <c r="H14" s="40"/>
      <c r="I14" s="40"/>
    </row>
    <row r="15" spans="1:24" s="43" customFormat="1" ht="39.6">
      <c r="A15" s="133" t="s">
        <v>93</v>
      </c>
      <c r="B15" s="68">
        <f>COUNTIF($F$18:$F$49342,"*Passed in previous build*")</f>
        <v>0</v>
      </c>
      <c r="C15" s="68">
        <f>COUNTIF($G$18:$G$49342,"*Passed in previous build*")</f>
        <v>0</v>
      </c>
      <c r="D15" s="68">
        <f>COUNTIF($H$18:$H$49342,"*Passed in previous build*")</f>
        <v>0</v>
      </c>
      <c r="E15" s="40"/>
      <c r="F15" s="40"/>
      <c r="G15" s="40"/>
      <c r="H15" s="40"/>
      <c r="I15" s="40"/>
    </row>
    <row r="16" spans="1:24" s="44" customFormat="1" ht="15" customHeight="1">
      <c r="A16" s="160"/>
      <c r="B16" s="161"/>
      <c r="C16" s="161"/>
      <c r="D16" s="50"/>
      <c r="E16" s="55"/>
      <c r="F16" s="221" t="s">
        <v>90</v>
      </c>
      <c r="G16" s="221"/>
      <c r="H16" s="221"/>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ht="15.75" customHeight="1">
      <c r="A18" s="162"/>
      <c r="B18" s="218" t="s">
        <v>194</v>
      </c>
      <c r="C18" s="219"/>
      <c r="D18" s="220"/>
      <c r="E18" s="162"/>
      <c r="F18" s="163"/>
      <c r="G18" s="163"/>
      <c r="H18" s="163"/>
      <c r="I18" s="162"/>
    </row>
    <row r="19" spans="1:9" s="44" customFormat="1" ht="15.75" customHeight="1">
      <c r="A19" s="162"/>
      <c r="B19" s="218" t="s">
        <v>193</v>
      </c>
      <c r="C19" s="219"/>
      <c r="D19" s="220"/>
      <c r="E19" s="162"/>
      <c r="F19" s="163"/>
      <c r="G19" s="163"/>
      <c r="H19" s="163"/>
      <c r="I19" s="162"/>
    </row>
    <row r="20" spans="1:9" s="158" customFormat="1" ht="15.75" customHeight="1">
      <c r="A20" s="164"/>
      <c r="B20" s="165" t="s">
        <v>195</v>
      </c>
      <c r="C20" s="166"/>
      <c r="D20" s="167"/>
      <c r="E20" s="164"/>
      <c r="F20" s="168"/>
      <c r="G20" s="168"/>
      <c r="H20" s="168"/>
      <c r="I20" s="164"/>
    </row>
    <row r="21" spans="1:9" s="45" customFormat="1" ht="52.8">
      <c r="A21" s="51">
        <v>1</v>
      </c>
      <c r="B21" s="51" t="s">
        <v>241</v>
      </c>
      <c r="C21" s="51" t="s">
        <v>198</v>
      </c>
      <c r="D21" s="52" t="s">
        <v>199</v>
      </c>
      <c r="E21" s="53"/>
      <c r="F21" s="51"/>
      <c r="G21" s="51"/>
      <c r="H21" s="51"/>
      <c r="I21" s="54"/>
    </row>
    <row r="22" spans="1:9" s="45" customFormat="1" ht="52.8">
      <c r="A22" s="169">
        <f t="shared" ref="A22:A29" ca="1" si="0">IF(OFFSET(A22,-1,0) ="",OFFSET(A22,-2,0)+1,OFFSET(A22,-1,0)+1 )</f>
        <v>2</v>
      </c>
      <c r="B22" s="51" t="s">
        <v>242</v>
      </c>
      <c r="C22" s="51" t="s">
        <v>233</v>
      </c>
      <c r="D22" s="52" t="s">
        <v>245</v>
      </c>
      <c r="E22" s="53"/>
      <c r="F22" s="51"/>
      <c r="G22" s="51"/>
      <c r="H22" s="51"/>
      <c r="I22" s="54"/>
    </row>
    <row r="23" spans="1:9" s="45" customFormat="1" ht="52.8">
      <c r="A23" s="169">
        <f t="shared" ca="1" si="0"/>
        <v>3</v>
      </c>
      <c r="B23" s="51" t="s">
        <v>243</v>
      </c>
      <c r="C23" s="51" t="s">
        <v>244</v>
      </c>
      <c r="D23" s="52" t="s">
        <v>245</v>
      </c>
      <c r="E23" s="53"/>
      <c r="F23" s="51"/>
      <c r="G23" s="51"/>
      <c r="H23" s="51"/>
      <c r="I23" s="54"/>
    </row>
    <row r="24" spans="1:9" s="45" customFormat="1" ht="39.6">
      <c r="A24" s="169">
        <f t="shared" ca="1" si="0"/>
        <v>4</v>
      </c>
      <c r="B24" s="51" t="s">
        <v>246</v>
      </c>
      <c r="C24" s="51" t="s">
        <v>201</v>
      </c>
      <c r="D24" s="57" t="s">
        <v>202</v>
      </c>
      <c r="E24" s="53"/>
      <c r="F24" s="51"/>
      <c r="G24" s="51"/>
      <c r="H24" s="51"/>
      <c r="I24" s="54"/>
    </row>
    <row r="25" spans="1:9" s="45" customFormat="1" ht="66">
      <c r="A25" s="169">
        <f t="shared" ca="1" si="0"/>
        <v>5</v>
      </c>
      <c r="B25" s="51" t="s">
        <v>214</v>
      </c>
      <c r="C25" s="51" t="s">
        <v>203</v>
      </c>
      <c r="D25" s="57" t="s">
        <v>204</v>
      </c>
      <c r="E25" s="53"/>
      <c r="F25" s="51"/>
      <c r="G25" s="51"/>
      <c r="H25" s="51"/>
      <c r="I25" s="54"/>
    </row>
    <row r="26" spans="1:9" s="45" customFormat="1" ht="39.6">
      <c r="A26" s="169">
        <f t="shared" ca="1" si="0"/>
        <v>6</v>
      </c>
      <c r="B26" s="51" t="s">
        <v>247</v>
      </c>
      <c r="C26" s="51" t="s">
        <v>231</v>
      </c>
      <c r="D26" s="57" t="s">
        <v>232</v>
      </c>
      <c r="E26" s="53"/>
      <c r="F26" s="51"/>
      <c r="G26" s="51"/>
      <c r="H26" s="51"/>
      <c r="I26" s="54"/>
    </row>
    <row r="27" spans="1:9" s="48" customFormat="1" ht="52.8">
      <c r="A27" s="169">
        <f t="shared" ca="1" si="0"/>
        <v>7</v>
      </c>
      <c r="B27" s="51" t="s">
        <v>248</v>
      </c>
      <c r="C27" s="51" t="s">
        <v>205</v>
      </c>
      <c r="D27" s="57" t="s">
        <v>204</v>
      </c>
      <c r="E27" s="53"/>
      <c r="F27" s="51"/>
      <c r="G27" s="51"/>
      <c r="H27" s="51"/>
      <c r="I27" s="170"/>
    </row>
    <row r="28" spans="1:9" s="48" customFormat="1" ht="52.8">
      <c r="A28" s="169">
        <f t="shared" ca="1" si="0"/>
        <v>8</v>
      </c>
      <c r="B28" s="51" t="s">
        <v>249</v>
      </c>
      <c r="C28" s="51" t="s">
        <v>206</v>
      </c>
      <c r="D28" s="57" t="s">
        <v>204</v>
      </c>
      <c r="E28" s="53"/>
      <c r="F28" s="51"/>
      <c r="G28" s="51"/>
      <c r="H28" s="51"/>
      <c r="I28" s="170"/>
    </row>
    <row r="29" spans="1:9" s="48" customFormat="1" ht="39.6">
      <c r="A29" s="169">
        <f t="shared" ca="1" si="0"/>
        <v>9</v>
      </c>
      <c r="B29" s="51" t="s">
        <v>281</v>
      </c>
      <c r="C29" s="51" t="s">
        <v>209</v>
      </c>
      <c r="D29" s="58" t="s">
        <v>211</v>
      </c>
      <c r="E29" s="53"/>
      <c r="F29" s="51"/>
      <c r="G29" s="51"/>
      <c r="H29" s="51"/>
      <c r="I29" s="170"/>
    </row>
    <row r="30" spans="1:9" s="48" customFormat="1" ht="39.6">
      <c r="A30" s="169">
        <f t="shared" ref="A30:A53" ca="1" si="1">IF(OFFSET(A30,-1,0) ="",OFFSET(A30,-2,0)+1,OFFSET(A30,-1,0)+1 )</f>
        <v>10</v>
      </c>
      <c r="B30" s="51" t="s">
        <v>250</v>
      </c>
      <c r="C30" s="51" t="s">
        <v>208</v>
      </c>
      <c r="D30" s="58" t="s">
        <v>211</v>
      </c>
      <c r="E30" s="53"/>
      <c r="F30" s="51"/>
      <c r="G30" s="51"/>
      <c r="H30" s="51"/>
      <c r="I30" s="170"/>
    </row>
    <row r="31" spans="1:9" s="48" customFormat="1" ht="52.8">
      <c r="A31" s="169">
        <f t="shared" ca="1" si="1"/>
        <v>11</v>
      </c>
      <c r="B31" s="51" t="s">
        <v>251</v>
      </c>
      <c r="C31" s="51" t="s">
        <v>207</v>
      </c>
      <c r="D31" s="57" t="s">
        <v>204</v>
      </c>
      <c r="E31" s="53"/>
      <c r="F31" s="51"/>
      <c r="G31" s="51"/>
      <c r="H31" s="51"/>
      <c r="I31" s="170"/>
    </row>
    <row r="32" spans="1:9" s="48" customFormat="1" ht="26.4">
      <c r="A32" s="169">
        <f t="shared" ca="1" si="1"/>
        <v>12</v>
      </c>
      <c r="B32" s="51" t="s">
        <v>196</v>
      </c>
      <c r="C32" s="51" t="s">
        <v>212</v>
      </c>
      <c r="D32" s="53" t="s">
        <v>213</v>
      </c>
      <c r="E32" s="53"/>
      <c r="F32" s="51"/>
      <c r="G32" s="51"/>
      <c r="H32" s="51"/>
      <c r="I32" s="170"/>
    </row>
    <row r="33" spans="1:9" s="182" customFormat="1" ht="15.75" customHeight="1">
      <c r="A33" s="171"/>
      <c r="B33" s="165" t="s">
        <v>197</v>
      </c>
      <c r="C33" s="172"/>
      <c r="D33" s="173"/>
      <c r="E33" s="171"/>
      <c r="F33" s="174"/>
      <c r="G33" s="174"/>
      <c r="H33" s="174"/>
      <c r="I33" s="171"/>
    </row>
    <row r="34" spans="1:9" s="158" customFormat="1" ht="39.6">
      <c r="A34" s="169">
        <f t="shared" ca="1" si="1"/>
        <v>13</v>
      </c>
      <c r="B34" s="51" t="s">
        <v>252</v>
      </c>
      <c r="C34" s="51"/>
      <c r="D34" s="53"/>
      <c r="E34" s="51"/>
      <c r="F34" s="175"/>
      <c r="G34" s="175"/>
      <c r="H34" s="175"/>
      <c r="I34" s="176"/>
    </row>
    <row r="35" spans="1:9" s="158" customFormat="1" ht="26.4">
      <c r="A35" s="169">
        <f t="shared" ca="1" si="1"/>
        <v>14</v>
      </c>
      <c r="B35" s="51" t="s">
        <v>253</v>
      </c>
      <c r="C35" s="51"/>
      <c r="D35" s="53"/>
      <c r="E35" s="176"/>
      <c r="F35" s="175"/>
      <c r="G35" s="175"/>
      <c r="H35" s="175"/>
      <c r="I35" s="176"/>
    </row>
    <row r="36" spans="1:9" s="158" customFormat="1" ht="26.4">
      <c r="A36" s="169">
        <f t="shared" ca="1" si="1"/>
        <v>15</v>
      </c>
      <c r="B36" s="51" t="s">
        <v>280</v>
      </c>
      <c r="C36" s="51"/>
      <c r="D36" s="53"/>
      <c r="E36" s="176"/>
      <c r="F36" s="175"/>
      <c r="G36" s="175"/>
      <c r="H36" s="175"/>
      <c r="I36" s="176"/>
    </row>
    <row r="37" spans="1:9" s="158" customFormat="1" ht="26.4">
      <c r="A37" s="169">
        <f t="shared" ca="1" si="1"/>
        <v>16</v>
      </c>
      <c r="B37" s="51" t="s">
        <v>254</v>
      </c>
      <c r="C37" s="51"/>
      <c r="D37" s="53"/>
      <c r="E37" s="176"/>
      <c r="F37" s="175"/>
      <c r="G37" s="175"/>
      <c r="H37" s="175"/>
      <c r="I37" s="176"/>
    </row>
    <row r="38" spans="1:9" s="158" customFormat="1" ht="39.6">
      <c r="A38" s="169">
        <f t="shared" ca="1" si="1"/>
        <v>17</v>
      </c>
      <c r="B38" s="51" t="s">
        <v>255</v>
      </c>
      <c r="C38" s="51"/>
      <c r="D38" s="53"/>
      <c r="E38" s="176"/>
      <c r="F38" s="175"/>
      <c r="G38" s="175"/>
      <c r="H38" s="175"/>
      <c r="I38" s="176"/>
    </row>
    <row r="39" spans="1:9" s="48" customFormat="1" ht="26.4">
      <c r="A39" s="169">
        <f t="shared" ca="1" si="1"/>
        <v>18</v>
      </c>
      <c r="B39" s="51" t="s">
        <v>218</v>
      </c>
      <c r="C39" s="51" t="s">
        <v>215</v>
      </c>
      <c r="D39" s="53" t="s">
        <v>216</v>
      </c>
      <c r="E39" s="53"/>
      <c r="F39" s="51"/>
      <c r="G39" s="51"/>
      <c r="H39" s="51"/>
      <c r="I39" s="170"/>
    </row>
    <row r="40" spans="1:9" s="182" customFormat="1" ht="15.75" customHeight="1">
      <c r="A40" s="171"/>
      <c r="B40" s="165" t="s">
        <v>217</v>
      </c>
      <c r="C40" s="172"/>
      <c r="D40" s="173"/>
      <c r="E40" s="171"/>
      <c r="F40" s="174"/>
      <c r="G40" s="174"/>
      <c r="H40" s="174"/>
      <c r="I40" s="171"/>
    </row>
    <row r="41" spans="1:9" s="48" customFormat="1" ht="39.6">
      <c r="A41" s="59">
        <f t="shared" ca="1" si="1"/>
        <v>19</v>
      </c>
      <c r="B41" s="51" t="s">
        <v>256</v>
      </c>
      <c r="C41" s="51"/>
      <c r="D41" s="52"/>
      <c r="E41" s="53"/>
      <c r="F41" s="51"/>
      <c r="G41" s="51"/>
      <c r="H41" s="51"/>
      <c r="I41" s="59"/>
    </row>
    <row r="42" spans="1:9" s="48" customFormat="1" ht="26.4">
      <c r="A42" s="59">
        <f t="shared" ca="1" si="1"/>
        <v>20</v>
      </c>
      <c r="B42" s="51" t="s">
        <v>257</v>
      </c>
      <c r="C42" s="51"/>
      <c r="D42" s="52"/>
      <c r="E42" s="53"/>
      <c r="F42" s="51"/>
      <c r="G42" s="51"/>
      <c r="H42" s="51"/>
      <c r="I42" s="59"/>
    </row>
    <row r="43" spans="1:9" s="48" customFormat="1" ht="26.4">
      <c r="A43" s="59">
        <f t="shared" ca="1" si="1"/>
        <v>21</v>
      </c>
      <c r="B43" s="51" t="s">
        <v>259</v>
      </c>
      <c r="C43" s="51"/>
      <c r="D43" s="52"/>
      <c r="E43" s="53"/>
      <c r="F43" s="51"/>
      <c r="G43" s="51"/>
      <c r="H43" s="51"/>
      <c r="I43" s="59"/>
    </row>
    <row r="44" spans="1:9" s="48" customFormat="1" ht="26.4">
      <c r="A44" s="59">
        <f t="shared" ca="1" si="1"/>
        <v>22</v>
      </c>
      <c r="B44" s="51" t="s">
        <v>262</v>
      </c>
      <c r="C44" s="51"/>
      <c r="D44" s="52"/>
      <c r="E44" s="53"/>
      <c r="F44" s="51"/>
      <c r="G44" s="51"/>
      <c r="H44" s="51"/>
      <c r="I44" s="59"/>
    </row>
    <row r="45" spans="1:9" s="48" customFormat="1" ht="26.4">
      <c r="A45" s="59">
        <f t="shared" ca="1" si="1"/>
        <v>23</v>
      </c>
      <c r="B45" s="51" t="s">
        <v>258</v>
      </c>
      <c r="C45" s="51"/>
      <c r="D45" s="52"/>
      <c r="E45" s="53"/>
      <c r="F45" s="51"/>
      <c r="G45" s="51"/>
      <c r="H45" s="51"/>
      <c r="I45" s="59"/>
    </row>
    <row r="46" spans="1:9" s="48" customFormat="1" ht="26.4">
      <c r="A46" s="59">
        <f t="shared" ca="1" si="1"/>
        <v>24</v>
      </c>
      <c r="B46" s="51" t="s">
        <v>260</v>
      </c>
      <c r="C46" s="51"/>
      <c r="D46" s="53"/>
      <c r="E46" s="53"/>
      <c r="F46" s="51"/>
      <c r="G46" s="51"/>
      <c r="H46" s="51"/>
      <c r="I46" s="59"/>
    </row>
    <row r="47" spans="1:9" s="48" customFormat="1" ht="26.4">
      <c r="A47" s="59">
        <f t="shared" ca="1" si="1"/>
        <v>25</v>
      </c>
      <c r="B47" s="51" t="s">
        <v>261</v>
      </c>
      <c r="C47" s="51"/>
      <c r="D47" s="53"/>
      <c r="E47" s="53"/>
      <c r="F47" s="51"/>
      <c r="G47" s="51"/>
      <c r="H47" s="51"/>
      <c r="I47" s="59"/>
    </row>
    <row r="48" spans="1:9" s="48" customFormat="1" ht="26.4">
      <c r="A48" s="59">
        <f t="shared" ca="1" si="1"/>
        <v>26</v>
      </c>
      <c r="B48" s="51" t="s">
        <v>263</v>
      </c>
      <c r="C48" s="51"/>
      <c r="D48" s="53"/>
      <c r="E48" s="53"/>
      <c r="F48" s="51"/>
      <c r="G48" s="51"/>
      <c r="H48" s="51"/>
      <c r="I48" s="59"/>
    </row>
    <row r="49" spans="1:9" s="48" customFormat="1" ht="26.4">
      <c r="A49" s="59">
        <f t="shared" ca="1" si="1"/>
        <v>27</v>
      </c>
      <c r="B49" s="51" t="s">
        <v>264</v>
      </c>
      <c r="C49" s="51"/>
      <c r="D49" s="53"/>
      <c r="E49" s="53"/>
      <c r="F49" s="51"/>
      <c r="G49" s="51"/>
      <c r="H49" s="51"/>
      <c r="I49" s="59"/>
    </row>
    <row r="50" spans="1:9" s="48" customFormat="1" ht="26.4">
      <c r="A50" s="59">
        <f t="shared" ca="1" si="1"/>
        <v>28</v>
      </c>
      <c r="B50" s="51" t="s">
        <v>265</v>
      </c>
      <c r="C50" s="51"/>
      <c r="D50" s="53"/>
      <c r="E50" s="53"/>
      <c r="F50" s="51"/>
      <c r="G50" s="51"/>
      <c r="H50" s="51"/>
      <c r="I50" s="59"/>
    </row>
    <row r="51" spans="1:9" s="48" customFormat="1" ht="26.4">
      <c r="A51" s="59">
        <f t="shared" ca="1" si="1"/>
        <v>29</v>
      </c>
      <c r="B51" s="51" t="s">
        <v>279</v>
      </c>
      <c r="C51" s="51"/>
      <c r="D51" s="53"/>
      <c r="E51" s="53"/>
      <c r="F51" s="51"/>
      <c r="G51" s="51"/>
      <c r="H51" s="51"/>
      <c r="I51" s="59"/>
    </row>
    <row r="52" spans="1:9" s="48" customFormat="1" ht="26.4">
      <c r="A52" s="59">
        <f t="shared" ca="1" si="1"/>
        <v>30</v>
      </c>
      <c r="B52" s="51" t="s">
        <v>266</v>
      </c>
      <c r="C52" s="51"/>
      <c r="D52" s="53"/>
      <c r="E52" s="53"/>
      <c r="F52" s="51"/>
      <c r="G52" s="51"/>
      <c r="H52" s="51"/>
      <c r="I52" s="59"/>
    </row>
    <row r="53" spans="1:9" s="48" customFormat="1" ht="13.8">
      <c r="A53" s="59">
        <f t="shared" ca="1" si="1"/>
        <v>31</v>
      </c>
      <c r="B53" s="51" t="s">
        <v>219</v>
      </c>
      <c r="C53" s="51" t="s">
        <v>220</v>
      </c>
      <c r="D53" s="53" t="s">
        <v>221</v>
      </c>
      <c r="E53" s="53"/>
      <c r="F53" s="51"/>
      <c r="G53" s="51"/>
      <c r="H53" s="51"/>
      <c r="I53" s="59"/>
    </row>
    <row r="54" spans="1:9" s="182" customFormat="1" ht="15.75" customHeight="1">
      <c r="A54" s="171"/>
      <c r="B54" s="165" t="s">
        <v>222</v>
      </c>
      <c r="C54" s="172"/>
      <c r="D54" s="173"/>
      <c r="E54" s="171"/>
      <c r="F54" s="174"/>
      <c r="G54" s="174"/>
      <c r="H54" s="174"/>
      <c r="I54" s="171"/>
    </row>
    <row r="55" spans="1:9" s="182" customFormat="1" ht="15.75" customHeight="1">
      <c r="A55" s="171"/>
      <c r="B55" s="165"/>
      <c r="C55" s="172"/>
      <c r="D55" s="247"/>
      <c r="E55" s="171"/>
      <c r="F55" s="174"/>
      <c r="G55" s="174"/>
      <c r="H55" s="174"/>
      <c r="I55" s="171"/>
    </row>
    <row r="56" spans="1:9" s="48" customFormat="1" ht="26.4">
      <c r="A56" s="59">
        <v>32</v>
      </c>
      <c r="B56" s="51" t="s">
        <v>267</v>
      </c>
      <c r="C56" s="51"/>
      <c r="D56" s="177" t="s">
        <v>230</v>
      </c>
      <c r="E56" s="53"/>
      <c r="F56" s="51"/>
      <c r="G56" s="51"/>
      <c r="H56" s="51"/>
      <c r="I56" s="59"/>
    </row>
    <row r="57" spans="1:9" s="48" customFormat="1" ht="26.4">
      <c r="A57" s="59">
        <f t="shared" ref="A57:A89" ca="1" si="2">IF(OFFSET(A57,-1,0) ="",OFFSET(A57,-2,0)+1,OFFSET(A57,-1,0)+1 )</f>
        <v>33</v>
      </c>
      <c r="B57" s="51" t="s">
        <v>292</v>
      </c>
      <c r="C57" s="51"/>
      <c r="D57" s="52"/>
      <c r="E57" s="53"/>
      <c r="F57" s="51"/>
      <c r="G57" s="51"/>
      <c r="H57" s="51"/>
      <c r="I57" s="59"/>
    </row>
    <row r="58" spans="1:9" s="48" customFormat="1" ht="26.4">
      <c r="A58" s="59">
        <f t="shared" ca="1" si="2"/>
        <v>34</v>
      </c>
      <c r="B58" s="51" t="s">
        <v>288</v>
      </c>
      <c r="C58" s="51"/>
      <c r="D58" s="52"/>
      <c r="E58" s="53"/>
      <c r="F58" s="51"/>
      <c r="G58" s="51"/>
      <c r="H58" s="51"/>
      <c r="I58" s="59"/>
    </row>
    <row r="59" spans="1:9" s="48" customFormat="1" ht="26.4">
      <c r="A59" s="59">
        <f t="shared" ca="1" si="2"/>
        <v>35</v>
      </c>
      <c r="B59" s="51" t="s">
        <v>290</v>
      </c>
      <c r="C59" s="51"/>
      <c r="D59" s="52"/>
      <c r="E59" s="53"/>
      <c r="F59" s="51"/>
      <c r="G59" s="51"/>
      <c r="H59" s="51"/>
      <c r="I59" s="59"/>
    </row>
    <row r="60" spans="1:9" s="48" customFormat="1" ht="26.4">
      <c r="A60" s="59">
        <f t="shared" ca="1" si="2"/>
        <v>36</v>
      </c>
      <c r="B60" s="51" t="s">
        <v>289</v>
      </c>
      <c r="C60" s="51"/>
      <c r="D60" s="52"/>
      <c r="E60" s="53"/>
      <c r="F60" s="51"/>
      <c r="G60" s="51"/>
      <c r="H60" s="51"/>
      <c r="I60" s="59"/>
    </row>
    <row r="61" spans="1:9" s="48" customFormat="1" ht="26.4">
      <c r="A61" s="59">
        <f t="shared" ca="1" si="2"/>
        <v>37</v>
      </c>
      <c r="B61" s="51" t="s">
        <v>291</v>
      </c>
      <c r="C61" s="51"/>
      <c r="D61" s="52"/>
      <c r="E61" s="53"/>
      <c r="F61" s="51"/>
      <c r="G61" s="51"/>
      <c r="H61" s="51"/>
      <c r="I61" s="59"/>
    </row>
    <row r="62" spans="1:9" s="48" customFormat="1" ht="13.8">
      <c r="A62" s="59">
        <f ca="1">IF(OFFSET(A62,-1,0) ="",OFFSET(A62,-2,0)+1,OFFSET(A62,-1,0)+1 )</f>
        <v>38</v>
      </c>
      <c r="B62" s="51" t="s">
        <v>227</v>
      </c>
      <c r="C62" s="51"/>
      <c r="D62" s="52"/>
      <c r="E62" s="53"/>
      <c r="F62" s="51"/>
      <c r="G62" s="51"/>
      <c r="H62" s="51"/>
      <c r="I62" s="59"/>
    </row>
    <row r="63" spans="1:9" s="182" customFormat="1" ht="15.75" customHeight="1">
      <c r="A63" s="171"/>
      <c r="B63" s="165" t="s">
        <v>223</v>
      </c>
      <c r="C63" s="172"/>
      <c r="D63" s="173"/>
      <c r="E63" s="171"/>
      <c r="F63" s="174"/>
      <c r="G63" s="174"/>
      <c r="H63" s="174"/>
      <c r="I63" s="171"/>
    </row>
    <row r="64" spans="1:9" s="49" customFormat="1" ht="13.8">
      <c r="A64" s="60">
        <f t="shared" ca="1" si="2"/>
        <v>39</v>
      </c>
      <c r="B64" s="51" t="s">
        <v>287</v>
      </c>
      <c r="C64" s="51"/>
      <c r="D64" s="52"/>
      <c r="E64" s="53"/>
      <c r="F64" s="51"/>
      <c r="G64" s="51"/>
      <c r="H64" s="51"/>
      <c r="I64" s="60"/>
    </row>
    <row r="65" spans="1:9" s="48" customFormat="1" ht="13.8">
      <c r="A65" s="59">
        <f t="shared" ca="1" si="2"/>
        <v>40</v>
      </c>
      <c r="B65" s="51" t="s">
        <v>228</v>
      </c>
      <c r="C65" s="51"/>
      <c r="D65" s="53"/>
      <c r="E65" s="53"/>
      <c r="F65" s="51"/>
      <c r="G65" s="51"/>
      <c r="H65" s="51"/>
      <c r="I65" s="59"/>
    </row>
    <row r="66" spans="1:9" s="182" customFormat="1" ht="15.75" customHeight="1">
      <c r="A66" s="171"/>
      <c r="B66" s="165" t="s">
        <v>224</v>
      </c>
      <c r="C66" s="172"/>
      <c r="D66" s="173"/>
      <c r="E66" s="171"/>
      <c r="F66" s="174"/>
      <c r="G66" s="174"/>
      <c r="H66" s="174"/>
      <c r="I66" s="171"/>
    </row>
    <row r="67" spans="1:9" s="48" customFormat="1" ht="39.6">
      <c r="A67" s="59">
        <f t="shared" ca="1" si="2"/>
        <v>41</v>
      </c>
      <c r="B67" s="51" t="s">
        <v>268</v>
      </c>
      <c r="C67" s="51"/>
      <c r="D67" s="53"/>
      <c r="E67" s="53"/>
      <c r="F67" s="51"/>
      <c r="G67" s="51"/>
      <c r="H67" s="51"/>
      <c r="I67" s="59"/>
    </row>
    <row r="68" spans="1:9" s="48" customFormat="1" ht="39.6">
      <c r="A68" s="59">
        <f t="shared" ca="1" si="2"/>
        <v>42</v>
      </c>
      <c r="B68" s="51" t="s">
        <v>269</v>
      </c>
      <c r="C68" s="51"/>
      <c r="D68" s="53"/>
      <c r="E68" s="53"/>
      <c r="F68" s="51"/>
      <c r="G68" s="51"/>
      <c r="H68" s="51"/>
      <c r="I68" s="59"/>
    </row>
    <row r="69" spans="1:9" s="48" customFormat="1" ht="39.6">
      <c r="A69" s="59">
        <f t="shared" ca="1" si="2"/>
        <v>43</v>
      </c>
      <c r="B69" s="51" t="s">
        <v>270</v>
      </c>
      <c r="C69" s="51"/>
      <c r="D69" s="53"/>
      <c r="E69" s="53"/>
      <c r="F69" s="51"/>
      <c r="G69" s="51"/>
      <c r="H69" s="51"/>
      <c r="I69" s="59"/>
    </row>
    <row r="70" spans="1:9" s="48" customFormat="1" ht="26.4">
      <c r="A70" s="59">
        <f t="shared" ca="1" si="2"/>
        <v>44</v>
      </c>
      <c r="B70" s="51" t="s">
        <v>271</v>
      </c>
      <c r="C70" s="51"/>
      <c r="D70" s="53"/>
      <c r="E70" s="53"/>
      <c r="F70" s="51"/>
      <c r="G70" s="51"/>
      <c r="H70" s="51"/>
      <c r="I70" s="59"/>
    </row>
    <row r="71" spans="1:9" s="48" customFormat="1" ht="26.4">
      <c r="A71" s="59">
        <f t="shared" ca="1" si="2"/>
        <v>45</v>
      </c>
      <c r="B71" s="51" t="s">
        <v>272</v>
      </c>
      <c r="C71" s="51"/>
      <c r="D71" s="53"/>
      <c r="E71" s="53"/>
      <c r="F71" s="51"/>
      <c r="G71" s="51"/>
      <c r="H71" s="51"/>
      <c r="I71" s="59"/>
    </row>
    <row r="72" spans="1:9" s="48" customFormat="1" ht="39.6">
      <c r="A72" s="59">
        <f t="shared" ca="1" si="2"/>
        <v>46</v>
      </c>
      <c r="B72" s="51" t="s">
        <v>274</v>
      </c>
      <c r="C72" s="51"/>
      <c r="D72" s="53"/>
      <c r="E72" s="53"/>
      <c r="F72" s="51"/>
      <c r="G72" s="51"/>
      <c r="H72" s="51"/>
      <c r="I72" s="59"/>
    </row>
    <row r="73" spans="1:9" s="48" customFormat="1" ht="13.8">
      <c r="A73" s="59">
        <f t="shared" ca="1" si="2"/>
        <v>47</v>
      </c>
      <c r="B73" s="51" t="s">
        <v>273</v>
      </c>
      <c r="C73" s="51"/>
      <c r="D73" s="53"/>
      <c r="E73" s="53"/>
      <c r="F73" s="51"/>
      <c r="G73" s="51"/>
      <c r="H73" s="51"/>
      <c r="I73" s="59"/>
    </row>
    <row r="74" spans="1:9" s="48" customFormat="1" ht="26.4">
      <c r="A74" s="59">
        <f t="shared" ca="1" si="2"/>
        <v>48</v>
      </c>
      <c r="B74" s="51" t="s">
        <v>275</v>
      </c>
      <c r="C74" s="51"/>
      <c r="D74" s="53"/>
      <c r="E74" s="53"/>
      <c r="F74" s="51"/>
      <c r="G74" s="51"/>
      <c r="H74" s="51"/>
      <c r="I74" s="59"/>
    </row>
    <row r="75" spans="1:9" s="48" customFormat="1" ht="26.4">
      <c r="A75" s="59">
        <f t="shared" ca="1" si="2"/>
        <v>49</v>
      </c>
      <c r="B75" s="51" t="s">
        <v>276</v>
      </c>
      <c r="C75" s="51"/>
      <c r="D75" s="53"/>
      <c r="E75" s="53"/>
      <c r="F75" s="51"/>
      <c r="G75" s="51"/>
      <c r="H75" s="51"/>
      <c r="I75" s="59"/>
    </row>
    <row r="76" spans="1:9" s="48" customFormat="1" ht="26.4">
      <c r="A76" s="59">
        <f t="shared" ca="1" si="2"/>
        <v>50</v>
      </c>
      <c r="B76" s="51" t="s">
        <v>277</v>
      </c>
      <c r="C76" s="51"/>
      <c r="D76" s="53"/>
      <c r="E76" s="53"/>
      <c r="F76" s="51"/>
      <c r="G76" s="51"/>
      <c r="H76" s="51"/>
      <c r="I76" s="59"/>
    </row>
    <row r="77" spans="1:9" s="48" customFormat="1" ht="26.4">
      <c r="A77" s="59">
        <f t="shared" ca="1" si="2"/>
        <v>51</v>
      </c>
      <c r="B77" s="51" t="s">
        <v>278</v>
      </c>
      <c r="C77" s="51"/>
      <c r="D77" s="53"/>
      <c r="E77" s="53"/>
      <c r="F77" s="51"/>
      <c r="G77" s="51"/>
      <c r="H77" s="51"/>
      <c r="I77" s="59"/>
    </row>
    <row r="78" spans="1:9" s="48" customFormat="1" ht="13.8">
      <c r="A78" s="59">
        <f t="shared" ca="1" si="2"/>
        <v>52</v>
      </c>
      <c r="B78" s="51" t="s">
        <v>229</v>
      </c>
      <c r="C78" s="51"/>
      <c r="D78" s="53"/>
      <c r="E78" s="53"/>
      <c r="F78" s="51"/>
      <c r="G78" s="51"/>
      <c r="H78" s="51"/>
      <c r="I78" s="59"/>
    </row>
    <row r="79" spans="1:9" s="182" customFormat="1" ht="15.75" customHeight="1">
      <c r="A79" s="171"/>
      <c r="B79" s="165" t="s">
        <v>225</v>
      </c>
      <c r="C79" s="172"/>
      <c r="D79" s="173"/>
      <c r="E79" s="171"/>
      <c r="F79" s="174"/>
      <c r="G79" s="174"/>
      <c r="H79" s="174"/>
      <c r="I79" s="171"/>
    </row>
    <row r="80" spans="1:9" s="182" customFormat="1" ht="26.4">
      <c r="A80" s="59">
        <f t="shared" ca="1" si="2"/>
        <v>53</v>
      </c>
      <c r="B80" s="183" t="s">
        <v>282</v>
      </c>
      <c r="C80" s="179"/>
      <c r="D80" s="180"/>
      <c r="E80" s="178"/>
      <c r="F80" s="181"/>
      <c r="G80" s="181"/>
      <c r="H80" s="181"/>
      <c r="I80" s="178"/>
    </row>
    <row r="81" spans="1:9" s="182" customFormat="1" ht="26.4">
      <c r="A81" s="59">
        <f t="shared" ca="1" si="2"/>
        <v>54</v>
      </c>
      <c r="B81" s="183" t="s">
        <v>283</v>
      </c>
      <c r="C81" s="179"/>
      <c r="D81" s="180"/>
      <c r="E81" s="178"/>
      <c r="F81" s="181"/>
      <c r="G81" s="181"/>
      <c r="H81" s="181"/>
      <c r="I81" s="178"/>
    </row>
    <row r="82" spans="1:9" s="48" customFormat="1" ht="13.8">
      <c r="A82" s="59">
        <f t="shared" ca="1" si="2"/>
        <v>55</v>
      </c>
      <c r="B82" s="51" t="s">
        <v>226</v>
      </c>
      <c r="C82" s="51"/>
      <c r="D82" s="58"/>
      <c r="E82" s="53"/>
      <c r="F82" s="51"/>
      <c r="G82" s="51"/>
      <c r="H82" s="51"/>
      <c r="I82" s="59"/>
    </row>
    <row r="83" spans="1:9" s="48" customFormat="1" ht="13.8">
      <c r="A83" s="69"/>
      <c r="B83" s="212" t="s">
        <v>234</v>
      </c>
      <c r="C83" s="213"/>
      <c r="D83" s="214"/>
      <c r="E83" s="62"/>
      <c r="F83" s="61"/>
      <c r="G83" s="61"/>
      <c r="H83" s="61"/>
      <c r="I83" s="62"/>
    </row>
    <row r="84" spans="1:9" s="182" customFormat="1" ht="15.75" customHeight="1">
      <c r="A84" s="171"/>
      <c r="B84" s="165" t="s">
        <v>235</v>
      </c>
      <c r="C84" s="172"/>
      <c r="D84" s="173"/>
      <c r="E84" s="171"/>
      <c r="F84" s="174"/>
      <c r="G84" s="174"/>
      <c r="H84" s="174"/>
      <c r="I84" s="171"/>
    </row>
    <row r="85" spans="1:9" s="48" customFormat="1" ht="26.4">
      <c r="A85" s="59">
        <v>56</v>
      </c>
      <c r="B85" s="51" t="s">
        <v>284</v>
      </c>
      <c r="C85" s="51"/>
      <c r="D85" s="53"/>
      <c r="E85" s="53"/>
      <c r="F85" s="51"/>
      <c r="G85" s="51"/>
      <c r="H85" s="51"/>
      <c r="I85" s="59"/>
    </row>
    <row r="86" spans="1:9" s="48" customFormat="1" ht="26.4">
      <c r="A86" s="59">
        <f t="shared" ca="1" si="2"/>
        <v>57</v>
      </c>
      <c r="B86" s="51" t="s">
        <v>285</v>
      </c>
      <c r="C86" s="51"/>
      <c r="D86" s="52"/>
      <c r="E86" s="53"/>
      <c r="F86" s="51"/>
      <c r="G86" s="51"/>
      <c r="H86" s="51"/>
      <c r="I86" s="59"/>
    </row>
    <row r="87" spans="1:9" s="48" customFormat="1" ht="13.8">
      <c r="A87" s="59">
        <f t="shared" ca="1" si="2"/>
        <v>58</v>
      </c>
      <c r="B87" s="51" t="s">
        <v>286</v>
      </c>
      <c r="C87" s="51"/>
      <c r="D87" s="53"/>
      <c r="E87" s="58"/>
      <c r="F87" s="51"/>
      <c r="G87" s="51"/>
      <c r="H87" s="51"/>
      <c r="I87" s="59"/>
    </row>
    <row r="88" spans="1:9" s="182" customFormat="1" ht="15.75" customHeight="1">
      <c r="A88" s="171"/>
      <c r="B88" s="165" t="s">
        <v>236</v>
      </c>
      <c r="C88" s="172"/>
      <c r="D88" s="173"/>
      <c r="E88" s="171"/>
      <c r="F88" s="174"/>
      <c r="G88" s="174"/>
      <c r="H88" s="174"/>
      <c r="I88" s="171"/>
    </row>
    <row r="89" spans="1:9" s="48" customFormat="1" ht="13.8">
      <c r="A89" s="59">
        <f t="shared" ca="1" si="2"/>
        <v>59</v>
      </c>
      <c r="B89" s="51" t="s">
        <v>237</v>
      </c>
      <c r="C89" s="51"/>
      <c r="D89" s="53"/>
      <c r="E89" s="58"/>
      <c r="F89" s="51"/>
      <c r="G89" s="51"/>
      <c r="H89" s="51"/>
      <c r="I89" s="59"/>
    </row>
    <row r="90" spans="1:9" s="48" customFormat="1" ht="13.8">
      <c r="A90" s="59">
        <f ca="1">IF(OFFSET(A90,-1,0) ="",OFFSET(A90,-2,0)+1,OFFSET(A90,-1,0)+1 )</f>
        <v>60</v>
      </c>
      <c r="B90" s="51" t="s">
        <v>238</v>
      </c>
      <c r="C90" s="51"/>
      <c r="D90" s="53"/>
      <c r="E90" s="58"/>
      <c r="F90" s="51"/>
      <c r="G90" s="51"/>
      <c r="H90" s="51"/>
      <c r="I90" s="59"/>
    </row>
    <row r="91" spans="1:9" s="48" customFormat="1" ht="13.8">
      <c r="A91" s="59">
        <f t="shared" ref="A91:A92" ca="1" si="3">IF(OFFSET(A91,-1,0) ="",OFFSET(A91,-2,0)+1,OFFSET(A91,-1,0)+1 )</f>
        <v>61</v>
      </c>
      <c r="B91" s="51" t="s">
        <v>239</v>
      </c>
      <c r="C91" s="51"/>
      <c r="D91" s="53"/>
      <c r="E91" s="58"/>
      <c r="F91" s="51"/>
      <c r="G91" s="51"/>
      <c r="H91" s="51"/>
      <c r="I91" s="59"/>
    </row>
    <row r="92" spans="1:9" s="48" customFormat="1" ht="13.8">
      <c r="A92" s="59">
        <f t="shared" ca="1" si="3"/>
        <v>62</v>
      </c>
      <c r="B92" s="51" t="s">
        <v>240</v>
      </c>
      <c r="C92" s="51"/>
      <c r="D92" s="53"/>
      <c r="E92" s="58"/>
      <c r="F92" s="51"/>
      <c r="G92" s="51"/>
      <c r="H92" s="51"/>
      <c r="I92" s="59"/>
    </row>
  </sheetData>
  <mergeCells count="13">
    <mergeCell ref="F16:H16"/>
    <mergeCell ref="B18:D18"/>
    <mergeCell ref="E2:E3"/>
    <mergeCell ref="C3:D3"/>
    <mergeCell ref="B4:D4"/>
    <mergeCell ref="B5:D5"/>
    <mergeCell ref="A1:D1"/>
    <mergeCell ref="A2:D2"/>
    <mergeCell ref="B83:D83"/>
    <mergeCell ref="B6:D6"/>
    <mergeCell ref="B7:D7"/>
    <mergeCell ref="B8:D8"/>
    <mergeCell ref="B19:D19"/>
  </mergeCells>
  <dataValidations count="4">
    <dataValidation showDropDown="1" showErrorMessage="1" sqref="F16:H17" xr:uid="{00000000-0002-0000-0400-000000000000}"/>
    <dataValidation allowBlank="1" showInputMessage="1" showErrorMessage="1" sqref="F18:H20 F33:H38 F40:H40 F54:H55 F63:H63 F66:H66 F79:H81 F84:H84 F88:H88" xr:uid="{00000000-0002-0000-0400-000001000000}"/>
    <dataValidation type="list" allowBlank="1" showErrorMessage="1" sqref="F93:H128" xr:uid="{00000000-0002-0000-0400-000002000000}">
      <formula1>#REF!</formula1>
      <formula2>0</formula2>
    </dataValidation>
    <dataValidation type="list" allowBlank="1" sqref="F21:H32 F39:H39 F64:H65 F56:H62 F82:H83 F89:H92 F41:H53 F67:H78 F85:H87" xr:uid="{00000000-0002-0000-0400-000003000000}">
      <formula1>$A$11:$A$15</formula1>
    </dataValidation>
  </dataValidations>
  <pageMargins left="0.7" right="0.7" top="0.75" bottom="0.75" header="0.3" footer="0.3"/>
  <pageSetup orientation="landscape"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26" t="s">
        <v>106</v>
      </c>
      <c r="D2" s="226"/>
      <c r="E2" s="226"/>
      <c r="F2" s="226"/>
      <c r="G2" s="226"/>
      <c r="H2" s="77" t="s">
        <v>107</v>
      </c>
      <c r="I2" s="78"/>
      <c r="J2" s="78"/>
      <c r="K2" s="78"/>
      <c r="L2" s="78"/>
    </row>
    <row r="3" spans="1:12" s="76" customFormat="1" ht="22.8">
      <c r="A3" s="75"/>
      <c r="C3" s="227" t="s">
        <v>108</v>
      </c>
      <c r="D3" s="227"/>
      <c r="E3" s="148"/>
      <c r="F3" s="228" t="s">
        <v>109</v>
      </c>
      <c r="G3" s="228"/>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29" t="s">
        <v>110</v>
      </c>
      <c r="C6" s="229"/>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29" t="s">
        <v>140</v>
      </c>
      <c r="C14" s="229"/>
      <c r="D14" s="229"/>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29" t="s">
        <v>150</v>
      </c>
      <c r="C23" s="229"/>
      <c r="D23" s="229"/>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30" t="s">
        <v>102</v>
      </c>
      <c r="H26" s="231"/>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24"/>
      <c r="H27" s="225"/>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24"/>
      <c r="H28" s="225"/>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24"/>
      <c r="H29" s="225"/>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24"/>
      <c r="H30" s="225"/>
    </row>
    <row r="31" spans="1:12" ht="20.25" customHeight="1">
      <c r="A31" s="92"/>
      <c r="B31" s="91" t="s">
        <v>91</v>
      </c>
      <c r="C31" s="91" t="e">
        <f>SUM(C27:C30)</f>
        <v>#REF!</v>
      </c>
      <c r="D31" s="91">
        <v>0</v>
      </c>
      <c r="E31" s="91">
        <v>0</v>
      </c>
      <c r="F31" s="91" t="e">
        <f>SUM(F27:F30)</f>
        <v>#REF!</v>
      </c>
      <c r="G31" s="224"/>
      <c r="H31" s="225"/>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32" t="s">
        <v>119</v>
      </c>
      <c r="G34" s="233"/>
    </row>
    <row r="35" spans="1:12" s="117" customFormat="1" ht="14.4">
      <c r="A35" s="113"/>
      <c r="B35" s="114" t="s">
        <v>166</v>
      </c>
      <c r="C35" s="118" t="s">
        <v>167</v>
      </c>
      <c r="D35" s="118" t="s">
        <v>168</v>
      </c>
      <c r="E35" s="118" t="s">
        <v>124</v>
      </c>
      <c r="F35" s="235"/>
      <c r="G35" s="236"/>
      <c r="H35" s="116"/>
      <c r="I35" s="116"/>
      <c r="J35" s="116"/>
      <c r="K35" s="116"/>
      <c r="L35" s="116"/>
    </row>
    <row r="36" spans="1:12">
      <c r="A36" s="92">
        <v>1</v>
      </c>
      <c r="B36" s="93" t="s">
        <v>104</v>
      </c>
      <c r="C36" s="96" t="s">
        <v>169</v>
      </c>
      <c r="D36" s="96" t="s">
        <v>161</v>
      </c>
      <c r="E36" s="96" t="s">
        <v>130</v>
      </c>
      <c r="F36" s="224"/>
      <c r="G36" s="225"/>
    </row>
    <row r="37" spans="1:12" ht="20.25" customHeight="1">
      <c r="A37" s="92">
        <v>2</v>
      </c>
      <c r="B37" s="93" t="s">
        <v>103</v>
      </c>
      <c r="C37" s="96" t="s">
        <v>170</v>
      </c>
      <c r="D37" s="96" t="s">
        <v>161</v>
      </c>
      <c r="E37" s="96" t="s">
        <v>130</v>
      </c>
      <c r="F37" s="224"/>
      <c r="G37" s="225"/>
    </row>
    <row r="38" spans="1:12" ht="20.25" customHeight="1">
      <c r="A38" s="98"/>
      <c r="B38" s="99"/>
      <c r="C38" s="100"/>
      <c r="D38" s="100"/>
      <c r="E38" s="100"/>
      <c r="F38" s="100"/>
      <c r="G38" s="100"/>
      <c r="H38" s="100"/>
    </row>
    <row r="39" spans="1:12" ht="21.75" customHeight="1">
      <c r="B39" s="229" t="s">
        <v>171</v>
      </c>
      <c r="C39" s="229"/>
      <c r="D39" s="86"/>
      <c r="E39" s="86"/>
      <c r="F39" s="86"/>
      <c r="G39" s="87"/>
      <c r="H39" s="87"/>
    </row>
    <row r="40" spans="1:12">
      <c r="B40" s="88" t="s">
        <v>172</v>
      </c>
      <c r="C40" s="89"/>
      <c r="D40" s="89"/>
      <c r="E40" s="89"/>
      <c r="F40" s="89"/>
      <c r="G40" s="90"/>
    </row>
    <row r="41" spans="1:12" ht="18.75" customHeight="1">
      <c r="A41" s="91" t="s">
        <v>50</v>
      </c>
      <c r="B41" s="151" t="s">
        <v>54</v>
      </c>
      <c r="C41" s="234" t="s">
        <v>173</v>
      </c>
      <c r="D41" s="234"/>
      <c r="E41" s="234" t="s">
        <v>174</v>
      </c>
      <c r="F41" s="234"/>
      <c r="G41" s="234"/>
      <c r="H41" s="91" t="s">
        <v>175</v>
      </c>
    </row>
    <row r="42" spans="1:12" ht="34.5" customHeight="1">
      <c r="A42" s="92">
        <v>1</v>
      </c>
      <c r="B42" s="152" t="s">
        <v>176</v>
      </c>
      <c r="C42" s="237" t="s">
        <v>177</v>
      </c>
      <c r="D42" s="237"/>
      <c r="E42" s="237" t="s">
        <v>178</v>
      </c>
      <c r="F42" s="237"/>
      <c r="G42" s="237"/>
      <c r="H42" s="101"/>
    </row>
    <row r="43" spans="1:12" ht="34.5" customHeight="1">
      <c r="A43" s="92">
        <v>2</v>
      </c>
      <c r="B43" s="152" t="s">
        <v>176</v>
      </c>
      <c r="C43" s="237" t="s">
        <v>177</v>
      </c>
      <c r="D43" s="237"/>
      <c r="E43" s="237" t="s">
        <v>178</v>
      </c>
      <c r="F43" s="237"/>
      <c r="G43" s="237"/>
      <c r="H43" s="101"/>
    </row>
    <row r="44" spans="1:12" ht="34.5" customHeight="1">
      <c r="A44" s="92">
        <v>3</v>
      </c>
      <c r="B44" s="152" t="s">
        <v>176</v>
      </c>
      <c r="C44" s="237" t="s">
        <v>177</v>
      </c>
      <c r="D44" s="237"/>
      <c r="E44" s="237" t="s">
        <v>178</v>
      </c>
      <c r="F44" s="237"/>
      <c r="G44" s="237"/>
      <c r="H44" s="101"/>
    </row>
    <row r="45" spans="1:12">
      <c r="B45" s="102"/>
      <c r="C45" s="102"/>
      <c r="D45" s="102"/>
      <c r="E45" s="103"/>
      <c r="F45" s="89"/>
      <c r="G45" s="90"/>
    </row>
    <row r="46" spans="1:12" ht="21.75" customHeight="1">
      <c r="B46" s="229" t="s">
        <v>179</v>
      </c>
      <c r="C46" s="229"/>
      <c r="D46" s="86"/>
      <c r="E46" s="86"/>
      <c r="F46" s="86"/>
      <c r="G46" s="87"/>
      <c r="H46" s="87"/>
    </row>
    <row r="47" spans="1:12">
      <c r="B47" s="88" t="s">
        <v>180</v>
      </c>
      <c r="C47" s="102"/>
      <c r="D47" s="102"/>
      <c r="E47" s="103"/>
      <c r="F47" s="89"/>
      <c r="G47" s="90"/>
    </row>
    <row r="48" spans="1:12" s="105" customFormat="1" ht="21" customHeight="1">
      <c r="A48" s="240" t="s">
        <v>50</v>
      </c>
      <c r="B48" s="242" t="s">
        <v>181</v>
      </c>
      <c r="C48" s="232" t="s">
        <v>182</v>
      </c>
      <c r="D48" s="244"/>
      <c r="E48" s="244"/>
      <c r="F48" s="233"/>
      <c r="G48" s="245" t="s">
        <v>149</v>
      </c>
      <c r="H48" s="245" t="s">
        <v>181</v>
      </c>
      <c r="I48" s="238" t="s">
        <v>183</v>
      </c>
      <c r="J48" s="104"/>
      <c r="K48" s="104"/>
      <c r="L48" s="104"/>
    </row>
    <row r="49" spans="1:9">
      <c r="A49" s="241"/>
      <c r="B49" s="243"/>
      <c r="C49" s="106" t="s">
        <v>158</v>
      </c>
      <c r="D49" s="106" t="s">
        <v>159</v>
      </c>
      <c r="E49" s="107" t="s">
        <v>160</v>
      </c>
      <c r="F49" s="107" t="s">
        <v>161</v>
      </c>
      <c r="G49" s="246"/>
      <c r="H49" s="246"/>
      <c r="I49" s="239"/>
    </row>
    <row r="50" spans="1:9" ht="26.4">
      <c r="A50" s="241"/>
      <c r="B50" s="243"/>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Assigment2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2022-10-19T04:34:04Z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