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30" yWindow="-75" windowWidth="2100" windowHeight="1185" tabRatio="408"/>
  </bookViews>
  <sheets>
    <sheet name="APPLICATION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O33" i="1"/>
  <c r="O32"/>
  <c r="O31"/>
  <c r="O29"/>
  <c r="O23"/>
  <c r="O22"/>
  <c r="O21"/>
  <c r="O20"/>
  <c r="O14"/>
  <c r="O13"/>
  <c r="O12"/>
  <c r="O11"/>
  <c r="O10"/>
  <c r="O5"/>
  <c r="O4"/>
  <c r="O2"/>
  <c r="N38"/>
  <c r="N37"/>
  <c r="N35"/>
  <c r="N34"/>
  <c r="N28"/>
  <c r="N27"/>
  <c r="N25"/>
  <c r="N24"/>
  <c r="N18"/>
  <c r="N17"/>
  <c r="N16"/>
  <c r="N15"/>
  <c r="N9"/>
  <c r="N6"/>
  <c r="M41"/>
  <c r="M40"/>
  <c r="M39"/>
</calcChain>
</file>

<file path=xl/sharedStrings.xml><?xml version="1.0" encoding="utf-8"?>
<sst xmlns="http://schemas.openxmlformats.org/spreadsheetml/2006/main" count="349" uniqueCount="96">
  <si>
    <t>Window Codes</t>
  </si>
  <si>
    <t>System</t>
  </si>
  <si>
    <t>Description</t>
  </si>
  <si>
    <t>Glass</t>
  </si>
  <si>
    <t>Location</t>
  </si>
  <si>
    <t>Mesh</t>
  </si>
  <si>
    <t>Width</t>
  </si>
  <si>
    <t>height</t>
  </si>
  <si>
    <t>Qty</t>
  </si>
  <si>
    <t>Profile Color</t>
  </si>
  <si>
    <t>Hardware Color</t>
  </si>
  <si>
    <t>Profile Cost per unit in Euro</t>
  </si>
  <si>
    <t>Glass Price</t>
  </si>
  <si>
    <t>SS Mesh Price</t>
  </si>
  <si>
    <t>MS Insert</t>
  </si>
  <si>
    <t>Extra Glass Width</t>
  </si>
  <si>
    <t>Extra Glass Height</t>
  </si>
  <si>
    <t>Extra Glass Qty</t>
  </si>
  <si>
    <t>Extra Glass Price</t>
  </si>
  <si>
    <t>Hardware</t>
  </si>
  <si>
    <t>Recractable Mesh Price</t>
  </si>
  <si>
    <t>SD1.1</t>
  </si>
  <si>
    <t>M12500</t>
  </si>
  <si>
    <t>SLIDING DOOR WITH 2 TRACK 2 SHUTTER</t>
  </si>
  <si>
    <t>SD2</t>
  </si>
  <si>
    <t>M14000</t>
  </si>
  <si>
    <t>SINGLE SLIDING POCKET DOOR</t>
  </si>
  <si>
    <t>W1.1</t>
  </si>
  <si>
    <t>W2</t>
  </si>
  <si>
    <t>W3</t>
  </si>
  <si>
    <t>M900</t>
  </si>
  <si>
    <t>SLIDING DOOR WITH 3 TRACK 2 SHUTTER</t>
  </si>
  <si>
    <t>W4</t>
  </si>
  <si>
    <t>M940</t>
  </si>
  <si>
    <t>FIXED GLASS</t>
  </si>
  <si>
    <t>W5</t>
  </si>
  <si>
    <t>M15000</t>
  </si>
  <si>
    <t>TILT AND TURN WINDOW WITH BOTTOM FIXED</t>
  </si>
  <si>
    <t>W6</t>
  </si>
  <si>
    <t>W7</t>
  </si>
  <si>
    <t>SLIDING DOOR WITH 3 TRACK 3 SHUTTER</t>
  </si>
  <si>
    <t>SD1</t>
  </si>
  <si>
    <t>M9800</t>
  </si>
  <si>
    <t>SLIDE &amp; FOLD WITH 6 SHUTTERS</t>
  </si>
  <si>
    <t>SD2.1</t>
  </si>
  <si>
    <t>W</t>
  </si>
  <si>
    <t>SLIDING DOOR WITH 2 TRACK 2 SHUTTER WITH CENTER FIXED</t>
  </si>
  <si>
    <t>W1</t>
  </si>
  <si>
    <t>W5.1</t>
  </si>
  <si>
    <t>W5.2</t>
  </si>
  <si>
    <t>SW</t>
  </si>
  <si>
    <t>V</t>
  </si>
  <si>
    <t>V1</t>
  </si>
  <si>
    <t>W8</t>
  </si>
  <si>
    <t>V2</t>
  </si>
  <si>
    <t>CG1</t>
  </si>
  <si>
    <t>M7 &amp; M11000</t>
  </si>
  <si>
    <t>GLAZING WITH 2 SIDE HUNG DOORS + SPANDREL GLASS</t>
  </si>
  <si>
    <t>CG2</t>
  </si>
  <si>
    <t>GLAZING WITH 6 SIDE HUNG DOORS + SPANDREL GLASS</t>
  </si>
  <si>
    <t>CG3</t>
  </si>
  <si>
    <t>GLAZING WITH 4 FRENCH DOORS + SPANDREL GLASS</t>
  </si>
  <si>
    <t>CG4A</t>
  </si>
  <si>
    <t>M7</t>
  </si>
  <si>
    <t>FIXED GLASS 2 NO'S</t>
  </si>
  <si>
    <t>28.52MM</t>
  </si>
  <si>
    <t>13.52MM</t>
  </si>
  <si>
    <t>17.52MM (F)</t>
  </si>
  <si>
    <t>34MM + BLINDS &amp; 34MM (F)</t>
  </si>
  <si>
    <t>17.52MM</t>
  </si>
  <si>
    <t>GF - ENTRANCE LOBBY</t>
  </si>
  <si>
    <t>GF - PANTRY</t>
  </si>
  <si>
    <t>GF - LIVING ROOM</t>
  </si>
  <si>
    <t>GF - LIVING ROOM &amp; GUEST BEDROOM</t>
  </si>
  <si>
    <t>GF - DRESS / BATH</t>
  </si>
  <si>
    <t>GF - MASTER TOILET</t>
  </si>
  <si>
    <t>GF - STAIRCASE</t>
  </si>
  <si>
    <t>GF - LIVING DINING</t>
  </si>
  <si>
    <t>FF - SITOUT</t>
  </si>
  <si>
    <t>FF</t>
  </si>
  <si>
    <t>FF - UTILITY</t>
  </si>
  <si>
    <t>SF - SITOUT</t>
  </si>
  <si>
    <t>SF - LIVING ROOM</t>
  </si>
  <si>
    <t>SF</t>
  </si>
  <si>
    <t>SF - UTILITY</t>
  </si>
  <si>
    <t>TF - INFORMAL LIVING</t>
  </si>
  <si>
    <t>TF - TOILET</t>
  </si>
  <si>
    <t>TF - FOYER</t>
  </si>
  <si>
    <t>TF</t>
  </si>
  <si>
    <t>TF - UTILITY</t>
  </si>
  <si>
    <t>-</t>
  </si>
  <si>
    <t>RETRACTABLE</t>
  </si>
  <si>
    <t>NO</t>
  </si>
  <si>
    <t>SS</t>
  </si>
  <si>
    <t>Black Anodizing</t>
  </si>
  <si>
    <t>Black</t>
  </si>
</sst>
</file>

<file path=xl/styles.xml><?xml version="1.0" encoding="utf-8"?>
<styleSheet xmlns="http://schemas.openxmlformats.org/spreadsheetml/2006/main">
  <numFmts count="1">
    <numFmt numFmtId="164" formatCode="[$Rs.-849]\ #,##0.00;[Red][$Rs.-849]\ #,##0.00"/>
  </numFmts>
  <fonts count="7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</font>
    <font>
      <sz val="11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/>
    <xf numFmtId="0" fontId="2" fillId="0" borderId="0"/>
    <xf numFmtId="0" fontId="5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1" fontId="3" fillId="2" borderId="1" xfId="1" applyNumberFormat="1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1" fontId="4" fillId="0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wrapText="1"/>
    </xf>
    <xf numFmtId="1" fontId="4" fillId="0" borderId="3" xfId="2" applyNumberFormat="1" applyFont="1" applyFill="1" applyBorder="1" applyAlignment="1" applyProtection="1">
      <alignment horizontal="center" vertical="center" wrapText="1"/>
    </xf>
    <xf numFmtId="2" fontId="6" fillId="0" borderId="4" xfId="3" applyNumberFormat="1" applyFont="1" applyFill="1" applyBorder="1" applyAlignment="1">
      <alignment horizontal="center" vertical="center" wrapText="1"/>
    </xf>
    <xf numFmtId="1" fontId="2" fillId="3" borderId="1" xfId="1" applyNumberFormat="1" applyFill="1" applyBorder="1" applyAlignment="1">
      <alignment horizontal="center" vertical="center"/>
    </xf>
    <xf numFmtId="1" fontId="2" fillId="4" borderId="1" xfId="1" applyNumberFormat="1" applyFill="1" applyBorder="1" applyAlignment="1">
      <alignment horizontal="center" vertical="center"/>
    </xf>
    <xf numFmtId="1" fontId="2" fillId="5" borderId="1" xfId="1" applyNumberFormat="1" applyFill="1" applyBorder="1" applyAlignment="1">
      <alignment horizontal="center" vertical="center"/>
    </xf>
    <xf numFmtId="0" fontId="0" fillId="0" borderId="0" xfId="0" applyFill="1" applyBorder="1"/>
  </cellXfs>
  <cellStyles count="4">
    <cellStyle name="Normal" xfId="0" builtinId="0"/>
    <cellStyle name="Normal 2 4_Reva Car" xfId="2"/>
    <cellStyle name="Normal 4 5" xfId="3"/>
    <cellStyle name="Normal_DOMAL-QUOTE FORMA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topLeftCell="F1" workbookViewId="0">
      <selection activeCell="Q7" sqref="Q7"/>
    </sheetView>
  </sheetViews>
  <sheetFormatPr defaultRowHeight="15"/>
  <cols>
    <col min="1" max="1" width="21.28515625" style="2" customWidth="1"/>
    <col min="2" max="2" width="19" style="2" customWidth="1"/>
    <col min="3" max="3" width="24.7109375" style="7" customWidth="1"/>
    <col min="4" max="4" width="13.85546875" style="7" customWidth="1"/>
    <col min="5" max="5" width="14.42578125" style="7" customWidth="1"/>
    <col min="6" max="6" width="11.85546875" style="7" customWidth="1"/>
    <col min="7" max="8" width="11.85546875" style="2" customWidth="1"/>
    <col min="9" max="11" width="9.140625" style="2"/>
    <col min="12" max="12" width="15.140625" style="2" customWidth="1"/>
    <col min="13" max="13" width="17.7109375" style="2" customWidth="1"/>
    <col min="14" max="14" width="19.140625" style="2" customWidth="1"/>
    <col min="15" max="15" width="19.5703125" style="2" customWidth="1"/>
    <col min="16" max="16" width="18.85546875" style="2" customWidth="1"/>
    <col min="17" max="17" width="22.7109375" style="2" customWidth="1"/>
    <col min="18" max="18" width="20.28515625" style="2" customWidth="1"/>
    <col min="19" max="19" width="15" style="2" customWidth="1"/>
    <col min="20" max="20" width="16.42578125" style="2" customWidth="1"/>
    <col min="21" max="21" width="22.42578125" style="2" customWidth="1"/>
    <col min="22" max="16384" width="9.140625" style="2"/>
  </cols>
  <sheetData>
    <row r="1" spans="1:21" s="1" customFormat="1" ht="33.75" customHeight="1">
      <c r="A1" s="1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 t="s">
        <v>9</v>
      </c>
      <c r="H1" s="1" t="s">
        <v>10</v>
      </c>
      <c r="I1" s="1" t="s">
        <v>6</v>
      </c>
      <c r="J1" s="1" t="s">
        <v>7</v>
      </c>
      <c r="K1" s="1" t="s">
        <v>8</v>
      </c>
      <c r="L1" s="3" t="s">
        <v>11</v>
      </c>
      <c r="M1" s="1" t="s">
        <v>12</v>
      </c>
      <c r="N1" s="1" t="s">
        <v>13</v>
      </c>
      <c r="O1" s="1" t="s">
        <v>20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42.75">
      <c r="A2" s="4" t="s">
        <v>21</v>
      </c>
      <c r="B2" s="4" t="s">
        <v>22</v>
      </c>
      <c r="C2" s="6" t="s">
        <v>23</v>
      </c>
      <c r="D2" s="6" t="s">
        <v>65</v>
      </c>
      <c r="E2" s="6" t="s">
        <v>70</v>
      </c>
      <c r="F2" s="6" t="s">
        <v>91</v>
      </c>
      <c r="G2" s="8" t="s">
        <v>94</v>
      </c>
      <c r="H2" s="8" t="s">
        <v>95</v>
      </c>
      <c r="I2" s="4">
        <v>2824</v>
      </c>
      <c r="J2" s="4">
        <v>2450</v>
      </c>
      <c r="K2" s="4">
        <v>1</v>
      </c>
      <c r="L2" s="9">
        <v>753.47</v>
      </c>
      <c r="M2" s="10">
        <v>6077</v>
      </c>
      <c r="N2" s="11"/>
      <c r="O2" s="12">
        <f>750*10.764</f>
        <v>8072.9999999999991</v>
      </c>
      <c r="P2" s="10"/>
    </row>
    <row r="3" spans="1:21" ht="28.5">
      <c r="A3" s="4" t="s">
        <v>24</v>
      </c>
      <c r="B3" s="4" t="s">
        <v>25</v>
      </c>
      <c r="C3" s="6" t="s">
        <v>26</v>
      </c>
      <c r="D3" s="6" t="s">
        <v>66</v>
      </c>
      <c r="E3" s="6" t="s">
        <v>71</v>
      </c>
      <c r="F3" s="6" t="s">
        <v>92</v>
      </c>
      <c r="G3" s="8" t="s">
        <v>94</v>
      </c>
      <c r="H3" s="8" t="s">
        <v>95</v>
      </c>
      <c r="I3" s="4">
        <v>900</v>
      </c>
      <c r="J3" s="4">
        <v>2450</v>
      </c>
      <c r="K3" s="4">
        <v>1</v>
      </c>
      <c r="L3" s="9">
        <v>432.08</v>
      </c>
      <c r="M3" s="10">
        <v>4407</v>
      </c>
      <c r="N3" s="11"/>
      <c r="O3" s="12"/>
      <c r="P3" s="10"/>
    </row>
    <row r="4" spans="1:21" ht="28.5">
      <c r="A4" s="4" t="s">
        <v>27</v>
      </c>
      <c r="B4" s="4" t="s">
        <v>22</v>
      </c>
      <c r="C4" s="6" t="s">
        <v>23</v>
      </c>
      <c r="D4" s="6" t="s">
        <v>65</v>
      </c>
      <c r="E4" s="6" t="s">
        <v>72</v>
      </c>
      <c r="F4" s="6" t="s">
        <v>91</v>
      </c>
      <c r="G4" s="8" t="s">
        <v>94</v>
      </c>
      <c r="H4" s="8" t="s">
        <v>95</v>
      </c>
      <c r="I4" s="4">
        <v>2400</v>
      </c>
      <c r="J4" s="4">
        <v>2450</v>
      </c>
      <c r="K4" s="4">
        <v>1</v>
      </c>
      <c r="L4" s="9">
        <v>695.33</v>
      </c>
      <c r="M4" s="10">
        <v>6077</v>
      </c>
      <c r="N4" s="11"/>
      <c r="O4" s="12">
        <f t="shared" ref="O4:O5" si="0">750*10.764</f>
        <v>8072.9999999999991</v>
      </c>
      <c r="P4" s="10"/>
    </row>
    <row r="5" spans="1:21" ht="57">
      <c r="A5" s="4" t="s">
        <v>28</v>
      </c>
      <c r="B5" s="4" t="s">
        <v>22</v>
      </c>
      <c r="C5" s="6" t="s">
        <v>23</v>
      </c>
      <c r="D5" s="6" t="s">
        <v>65</v>
      </c>
      <c r="E5" s="6" t="s">
        <v>73</v>
      </c>
      <c r="F5" s="6" t="s">
        <v>91</v>
      </c>
      <c r="G5" s="8" t="s">
        <v>94</v>
      </c>
      <c r="H5" s="8" t="s">
        <v>95</v>
      </c>
      <c r="I5" s="4">
        <v>3000</v>
      </c>
      <c r="J5" s="4">
        <v>2450</v>
      </c>
      <c r="K5" s="4">
        <v>2</v>
      </c>
      <c r="L5" s="9">
        <v>769.81</v>
      </c>
      <c r="M5" s="10">
        <v>6077</v>
      </c>
      <c r="N5" s="11"/>
      <c r="O5" s="12">
        <f t="shared" si="0"/>
        <v>8072.9999999999991</v>
      </c>
      <c r="P5" s="10"/>
    </row>
    <row r="6" spans="1:21" ht="28.5">
      <c r="A6" s="4" t="s">
        <v>29</v>
      </c>
      <c r="B6" s="4" t="s">
        <v>30</v>
      </c>
      <c r="C6" s="6" t="s">
        <v>31</v>
      </c>
      <c r="D6" s="6" t="s">
        <v>67</v>
      </c>
      <c r="E6" s="6" t="s">
        <v>74</v>
      </c>
      <c r="F6" s="6" t="s">
        <v>93</v>
      </c>
      <c r="G6" s="8" t="s">
        <v>94</v>
      </c>
      <c r="H6" s="8" t="s">
        <v>95</v>
      </c>
      <c r="I6" s="4">
        <v>1050</v>
      </c>
      <c r="J6" s="4">
        <v>2400</v>
      </c>
      <c r="K6" s="4">
        <v>2</v>
      </c>
      <c r="L6" s="9">
        <v>242.4</v>
      </c>
      <c r="M6" s="10">
        <v>6050</v>
      </c>
      <c r="N6" s="11">
        <f>45*10.764</f>
        <v>484.38</v>
      </c>
      <c r="O6" s="12"/>
      <c r="P6" s="10">
        <v>1130</v>
      </c>
    </row>
    <row r="7" spans="1:21" ht="42.75">
      <c r="A7" s="4" t="s">
        <v>32</v>
      </c>
      <c r="B7" s="4" t="s">
        <v>33</v>
      </c>
      <c r="C7" s="6" t="s">
        <v>34</v>
      </c>
      <c r="D7" s="6" t="s">
        <v>66</v>
      </c>
      <c r="E7" s="6" t="s">
        <v>70</v>
      </c>
      <c r="F7" s="6" t="s">
        <v>92</v>
      </c>
      <c r="G7" s="8" t="s">
        <v>94</v>
      </c>
      <c r="H7" s="8" t="s">
        <v>95</v>
      </c>
      <c r="I7" s="4">
        <v>457</v>
      </c>
      <c r="J7" s="4">
        <v>2400</v>
      </c>
      <c r="K7" s="4">
        <v>11</v>
      </c>
      <c r="L7" s="9">
        <v>46.95</v>
      </c>
      <c r="M7" s="10">
        <v>4407</v>
      </c>
      <c r="N7" s="11"/>
      <c r="O7" s="12"/>
      <c r="P7" s="10"/>
    </row>
    <row r="8" spans="1:21" ht="42.75">
      <c r="A8" s="4" t="s">
        <v>35</v>
      </c>
      <c r="B8" s="4" t="s">
        <v>36</v>
      </c>
      <c r="C8" s="6" t="s">
        <v>37</v>
      </c>
      <c r="D8" s="6" t="s">
        <v>68</v>
      </c>
      <c r="E8" s="6" t="s">
        <v>75</v>
      </c>
      <c r="F8" s="6" t="s">
        <v>92</v>
      </c>
      <c r="G8" s="8" t="s">
        <v>94</v>
      </c>
      <c r="H8" s="8" t="s">
        <v>95</v>
      </c>
      <c r="I8" s="4">
        <v>600</v>
      </c>
      <c r="J8" s="4">
        <v>1550</v>
      </c>
      <c r="K8" s="4">
        <v>2</v>
      </c>
      <c r="L8" s="9">
        <v>232.26</v>
      </c>
      <c r="M8" s="10">
        <v>37263</v>
      </c>
      <c r="N8" s="11"/>
      <c r="O8" s="12"/>
      <c r="P8" s="10"/>
    </row>
    <row r="9" spans="1:21" ht="28.5">
      <c r="A9" s="4" t="s">
        <v>38</v>
      </c>
      <c r="B9" s="4" t="s">
        <v>30</v>
      </c>
      <c r="C9" s="6" t="s">
        <v>31</v>
      </c>
      <c r="D9" s="6" t="s">
        <v>69</v>
      </c>
      <c r="E9" s="6" t="s">
        <v>76</v>
      </c>
      <c r="F9" s="6" t="s">
        <v>93</v>
      </c>
      <c r="G9" s="8" t="s">
        <v>94</v>
      </c>
      <c r="H9" s="8" t="s">
        <v>95</v>
      </c>
      <c r="I9" s="4">
        <v>1000</v>
      </c>
      <c r="J9" s="4">
        <v>2100</v>
      </c>
      <c r="K9" s="4">
        <v>1</v>
      </c>
      <c r="L9" s="9">
        <v>216.04</v>
      </c>
      <c r="M9" s="10">
        <v>5049</v>
      </c>
      <c r="N9" s="11">
        <f>45*10.764</f>
        <v>484.38</v>
      </c>
      <c r="O9" s="12"/>
      <c r="P9" s="10">
        <v>1130</v>
      </c>
    </row>
    <row r="10" spans="1:21" ht="28.5">
      <c r="A10" s="4" t="s">
        <v>39</v>
      </c>
      <c r="B10" s="4" t="s">
        <v>22</v>
      </c>
      <c r="C10" s="6" t="s">
        <v>40</v>
      </c>
      <c r="D10" s="6" t="s">
        <v>65</v>
      </c>
      <c r="E10" s="6" t="s">
        <v>77</v>
      </c>
      <c r="F10" s="6" t="s">
        <v>91</v>
      </c>
      <c r="G10" s="8" t="s">
        <v>94</v>
      </c>
      <c r="H10" s="8" t="s">
        <v>95</v>
      </c>
      <c r="I10" s="4">
        <v>5125</v>
      </c>
      <c r="J10" s="4">
        <v>2450</v>
      </c>
      <c r="K10" s="4">
        <v>1</v>
      </c>
      <c r="L10" s="9">
        <v>1231.1400000000001</v>
      </c>
      <c r="M10" s="10">
        <v>6077</v>
      </c>
      <c r="N10" s="11"/>
      <c r="O10" s="12">
        <f t="shared" ref="O10:O14" si="1">750*10.764</f>
        <v>8072.9999999999991</v>
      </c>
      <c r="P10" s="10"/>
    </row>
    <row r="11" spans="1:21" ht="28.5">
      <c r="A11" s="4" t="s">
        <v>41</v>
      </c>
      <c r="B11" s="4" t="s">
        <v>42</v>
      </c>
      <c r="C11" s="6" t="s">
        <v>43</v>
      </c>
      <c r="D11" s="6" t="s">
        <v>69</v>
      </c>
      <c r="E11" s="6" t="s">
        <v>78</v>
      </c>
      <c r="F11" s="6" t="s">
        <v>91</v>
      </c>
      <c r="G11" s="8" t="s">
        <v>94</v>
      </c>
      <c r="H11" s="8" t="s">
        <v>95</v>
      </c>
      <c r="I11" s="4">
        <v>5125</v>
      </c>
      <c r="J11" s="4">
        <v>2450</v>
      </c>
      <c r="K11" s="4">
        <v>1</v>
      </c>
      <c r="L11" s="9">
        <v>1442.67</v>
      </c>
      <c r="M11" s="10">
        <v>5049</v>
      </c>
      <c r="N11" s="11"/>
      <c r="O11" s="12">
        <f t="shared" si="1"/>
        <v>8072.9999999999991</v>
      </c>
      <c r="P11" s="10"/>
    </row>
    <row r="12" spans="1:21" ht="28.5">
      <c r="A12" s="4" t="s">
        <v>44</v>
      </c>
      <c r="B12" s="4" t="s">
        <v>22</v>
      </c>
      <c r="C12" s="6" t="s">
        <v>23</v>
      </c>
      <c r="D12" s="6" t="s">
        <v>65</v>
      </c>
      <c r="E12" s="6" t="s">
        <v>79</v>
      </c>
      <c r="F12" s="6" t="s">
        <v>91</v>
      </c>
      <c r="G12" s="8" t="s">
        <v>94</v>
      </c>
      <c r="H12" s="8" t="s">
        <v>95</v>
      </c>
      <c r="I12" s="4">
        <v>2825</v>
      </c>
      <c r="J12" s="4">
        <v>2450</v>
      </c>
      <c r="K12" s="4">
        <v>1</v>
      </c>
      <c r="L12" s="9">
        <v>753.55</v>
      </c>
      <c r="M12" s="10">
        <v>6077</v>
      </c>
      <c r="N12" s="11"/>
      <c r="O12" s="12">
        <f t="shared" si="1"/>
        <v>8072.9999999999991</v>
      </c>
      <c r="P12" s="10"/>
    </row>
    <row r="13" spans="1:21" ht="42.75">
      <c r="A13" s="4" t="s">
        <v>45</v>
      </c>
      <c r="B13" s="4" t="s">
        <v>22</v>
      </c>
      <c r="C13" s="6" t="s">
        <v>46</v>
      </c>
      <c r="D13" s="6" t="s">
        <v>65</v>
      </c>
      <c r="E13" s="6" t="s">
        <v>79</v>
      </c>
      <c r="F13" s="6" t="s">
        <v>91</v>
      </c>
      <c r="G13" s="8" t="s">
        <v>94</v>
      </c>
      <c r="H13" s="8" t="s">
        <v>95</v>
      </c>
      <c r="I13" s="4">
        <v>4200</v>
      </c>
      <c r="J13" s="4">
        <v>2400</v>
      </c>
      <c r="K13" s="4">
        <v>1</v>
      </c>
      <c r="L13" s="9">
        <v>1019</v>
      </c>
      <c r="M13" s="10">
        <v>6077</v>
      </c>
      <c r="N13" s="11"/>
      <c r="O13" s="12">
        <f t="shared" si="1"/>
        <v>8072.9999999999991</v>
      </c>
      <c r="P13" s="10"/>
    </row>
    <row r="14" spans="1:21" ht="42.75">
      <c r="A14" s="4" t="s">
        <v>47</v>
      </c>
      <c r="B14" s="4" t="s">
        <v>22</v>
      </c>
      <c r="C14" s="6" t="s">
        <v>46</v>
      </c>
      <c r="D14" s="6" t="s">
        <v>65</v>
      </c>
      <c r="E14" s="6" t="s">
        <v>79</v>
      </c>
      <c r="F14" s="6" t="s">
        <v>91</v>
      </c>
      <c r="G14" s="8" t="s">
        <v>94</v>
      </c>
      <c r="H14" s="8" t="s">
        <v>95</v>
      </c>
      <c r="I14" s="4">
        <v>3000</v>
      </c>
      <c r="J14" s="4">
        <v>2400</v>
      </c>
      <c r="K14" s="4">
        <v>3</v>
      </c>
      <c r="L14" s="9">
        <v>893.17</v>
      </c>
      <c r="M14" s="10">
        <v>6077</v>
      </c>
      <c r="N14" s="11"/>
      <c r="O14" s="12">
        <f t="shared" si="1"/>
        <v>8072.9999999999991</v>
      </c>
      <c r="P14" s="10"/>
    </row>
    <row r="15" spans="1:21" ht="28.5">
      <c r="A15" s="4" t="s">
        <v>48</v>
      </c>
      <c r="B15" s="4" t="s">
        <v>30</v>
      </c>
      <c r="C15" s="6" t="s">
        <v>31</v>
      </c>
      <c r="D15" s="6" t="s">
        <v>69</v>
      </c>
      <c r="E15" s="6" t="s">
        <v>79</v>
      </c>
      <c r="F15" s="6" t="s">
        <v>93</v>
      </c>
      <c r="G15" s="8" t="s">
        <v>94</v>
      </c>
      <c r="H15" s="8" t="s">
        <v>95</v>
      </c>
      <c r="I15" s="4">
        <v>1500</v>
      </c>
      <c r="J15" s="4">
        <v>1650</v>
      </c>
      <c r="K15" s="4">
        <v>1</v>
      </c>
      <c r="L15" s="9">
        <v>208.75</v>
      </c>
      <c r="M15" s="10">
        <v>5049</v>
      </c>
      <c r="N15" s="11">
        <f t="shared" ref="N15:N18" si="2">45*10.764</f>
        <v>484.38</v>
      </c>
      <c r="O15" s="12"/>
      <c r="P15" s="10"/>
    </row>
    <row r="16" spans="1:21" ht="28.5">
      <c r="A16" s="4" t="s">
        <v>49</v>
      </c>
      <c r="B16" s="4" t="s">
        <v>30</v>
      </c>
      <c r="C16" s="6" t="s">
        <v>31</v>
      </c>
      <c r="D16" s="6" t="s">
        <v>69</v>
      </c>
      <c r="E16" s="6" t="s">
        <v>80</v>
      </c>
      <c r="F16" s="6" t="s">
        <v>93</v>
      </c>
      <c r="G16" s="8" t="s">
        <v>94</v>
      </c>
      <c r="H16" s="8" t="s">
        <v>95</v>
      </c>
      <c r="I16" s="4">
        <v>1500</v>
      </c>
      <c r="J16" s="4">
        <v>2400</v>
      </c>
      <c r="K16" s="4">
        <v>2</v>
      </c>
      <c r="L16" s="9">
        <v>255.16</v>
      </c>
      <c r="M16" s="10">
        <v>5049</v>
      </c>
      <c r="N16" s="11">
        <f t="shared" si="2"/>
        <v>484.38</v>
      </c>
      <c r="O16" s="12"/>
      <c r="P16" s="10">
        <v>1130</v>
      </c>
    </row>
    <row r="17" spans="1:16" ht="28.5">
      <c r="A17" s="4" t="s">
        <v>50</v>
      </c>
      <c r="B17" s="4" t="s">
        <v>30</v>
      </c>
      <c r="C17" s="6" t="s">
        <v>31</v>
      </c>
      <c r="D17" s="6" t="s">
        <v>69</v>
      </c>
      <c r="E17" s="6" t="s">
        <v>79</v>
      </c>
      <c r="F17" s="6" t="s">
        <v>93</v>
      </c>
      <c r="G17" s="8" t="s">
        <v>94</v>
      </c>
      <c r="H17" s="8" t="s">
        <v>95</v>
      </c>
      <c r="I17" s="4">
        <v>1000</v>
      </c>
      <c r="J17" s="4">
        <v>2100</v>
      </c>
      <c r="K17" s="4">
        <v>2</v>
      </c>
      <c r="L17" s="9">
        <v>216.04</v>
      </c>
      <c r="M17" s="10">
        <v>5049</v>
      </c>
      <c r="N17" s="11">
        <f t="shared" si="2"/>
        <v>484.38</v>
      </c>
      <c r="O17" s="12"/>
      <c r="P17" s="10">
        <v>989</v>
      </c>
    </row>
    <row r="18" spans="1:16" ht="28.5">
      <c r="A18" s="4" t="s">
        <v>51</v>
      </c>
      <c r="B18" s="4" t="s">
        <v>30</v>
      </c>
      <c r="C18" s="6" t="s">
        <v>31</v>
      </c>
      <c r="D18" s="6" t="s">
        <v>69</v>
      </c>
      <c r="E18" s="6" t="s">
        <v>79</v>
      </c>
      <c r="F18" s="6" t="s">
        <v>93</v>
      </c>
      <c r="G18" s="8" t="s">
        <v>94</v>
      </c>
      <c r="H18" s="8" t="s">
        <v>95</v>
      </c>
      <c r="I18" s="4">
        <v>1200</v>
      </c>
      <c r="J18" s="4">
        <v>2400</v>
      </c>
      <c r="K18" s="4">
        <v>1</v>
      </c>
      <c r="L18" s="9">
        <v>229.69</v>
      </c>
      <c r="M18" s="10">
        <v>5049</v>
      </c>
      <c r="N18" s="11">
        <f t="shared" si="2"/>
        <v>484.38</v>
      </c>
      <c r="O18" s="12"/>
      <c r="P18" s="10">
        <v>1130</v>
      </c>
    </row>
    <row r="19" spans="1:16" ht="42.75">
      <c r="A19" s="4" t="s">
        <v>52</v>
      </c>
      <c r="B19" s="4" t="s">
        <v>36</v>
      </c>
      <c r="C19" s="6" t="s">
        <v>37</v>
      </c>
      <c r="D19" s="6" t="s">
        <v>68</v>
      </c>
      <c r="E19" s="6" t="s">
        <v>79</v>
      </c>
      <c r="F19" s="6" t="s">
        <v>92</v>
      </c>
      <c r="G19" s="8" t="s">
        <v>94</v>
      </c>
      <c r="H19" s="8" t="s">
        <v>95</v>
      </c>
      <c r="I19" s="4">
        <v>600</v>
      </c>
      <c r="J19" s="4">
        <v>2400</v>
      </c>
      <c r="K19" s="4">
        <v>4</v>
      </c>
      <c r="L19" s="9">
        <v>242.39</v>
      </c>
      <c r="M19" s="10">
        <v>37263</v>
      </c>
      <c r="N19" s="11"/>
      <c r="O19" s="12"/>
      <c r="P19" s="10"/>
    </row>
    <row r="20" spans="1:16" ht="28.5">
      <c r="A20" s="4" t="s">
        <v>41</v>
      </c>
      <c r="B20" s="4" t="s">
        <v>42</v>
      </c>
      <c r="C20" s="6" t="s">
        <v>43</v>
      </c>
      <c r="D20" s="6" t="s">
        <v>69</v>
      </c>
      <c r="E20" s="6" t="s">
        <v>81</v>
      </c>
      <c r="F20" s="6" t="s">
        <v>91</v>
      </c>
      <c r="G20" s="8" t="s">
        <v>94</v>
      </c>
      <c r="H20" s="8" t="s">
        <v>95</v>
      </c>
      <c r="I20" s="4">
        <v>5125</v>
      </c>
      <c r="J20" s="4">
        <v>2450</v>
      </c>
      <c r="K20" s="4">
        <v>1</v>
      </c>
      <c r="L20" s="9">
        <v>1442.67</v>
      </c>
      <c r="M20" s="10">
        <v>5049</v>
      </c>
      <c r="N20" s="11"/>
      <c r="O20" s="12">
        <f t="shared" ref="O20:O23" si="3">750*10.764</f>
        <v>8072.9999999999991</v>
      </c>
      <c r="P20" s="10"/>
    </row>
    <row r="21" spans="1:16" ht="28.5">
      <c r="A21" s="4" t="s">
        <v>44</v>
      </c>
      <c r="B21" s="4" t="s">
        <v>22</v>
      </c>
      <c r="C21" s="6" t="s">
        <v>23</v>
      </c>
      <c r="D21" s="6" t="s">
        <v>65</v>
      </c>
      <c r="E21" s="6" t="s">
        <v>82</v>
      </c>
      <c r="F21" s="6" t="s">
        <v>91</v>
      </c>
      <c r="G21" s="8" t="s">
        <v>94</v>
      </c>
      <c r="H21" s="8" t="s">
        <v>95</v>
      </c>
      <c r="I21" s="4">
        <v>2825</v>
      </c>
      <c r="J21" s="4">
        <v>2450</v>
      </c>
      <c r="K21" s="4">
        <v>1</v>
      </c>
      <c r="L21" s="9">
        <v>753.55</v>
      </c>
      <c r="M21" s="10">
        <v>6077</v>
      </c>
      <c r="N21" s="11"/>
      <c r="O21" s="12">
        <f t="shared" si="3"/>
        <v>8072.9999999999991</v>
      </c>
      <c r="P21" s="10"/>
    </row>
    <row r="22" spans="1:16" ht="42.75">
      <c r="A22" s="4" t="s">
        <v>45</v>
      </c>
      <c r="B22" s="4" t="s">
        <v>22</v>
      </c>
      <c r="C22" s="6" t="s">
        <v>46</v>
      </c>
      <c r="D22" s="6" t="s">
        <v>65</v>
      </c>
      <c r="E22" s="6" t="s">
        <v>83</v>
      </c>
      <c r="F22" s="6" t="s">
        <v>91</v>
      </c>
      <c r="G22" s="8" t="s">
        <v>94</v>
      </c>
      <c r="H22" s="8" t="s">
        <v>95</v>
      </c>
      <c r="I22" s="4">
        <v>4200</v>
      </c>
      <c r="J22" s="4">
        <v>2400</v>
      </c>
      <c r="K22" s="4">
        <v>1</v>
      </c>
      <c r="L22" s="9">
        <v>1019</v>
      </c>
      <c r="M22" s="10">
        <v>6077</v>
      </c>
      <c r="N22" s="11"/>
      <c r="O22" s="12">
        <f t="shared" si="3"/>
        <v>8072.9999999999991</v>
      </c>
      <c r="P22" s="10"/>
    </row>
    <row r="23" spans="1:16" ht="42.75">
      <c r="A23" s="4" t="s">
        <v>47</v>
      </c>
      <c r="B23" s="4" t="s">
        <v>22</v>
      </c>
      <c r="C23" s="6" t="s">
        <v>46</v>
      </c>
      <c r="D23" s="6" t="s">
        <v>65</v>
      </c>
      <c r="E23" s="6" t="s">
        <v>83</v>
      </c>
      <c r="F23" s="6" t="s">
        <v>91</v>
      </c>
      <c r="G23" s="8" t="s">
        <v>94</v>
      </c>
      <c r="H23" s="8" t="s">
        <v>95</v>
      </c>
      <c r="I23" s="4">
        <v>3000</v>
      </c>
      <c r="J23" s="4">
        <v>2400</v>
      </c>
      <c r="K23" s="4">
        <v>3</v>
      </c>
      <c r="L23" s="9">
        <v>893.17</v>
      </c>
      <c r="M23" s="10">
        <v>6077</v>
      </c>
      <c r="N23" s="11"/>
      <c r="O23" s="12">
        <f t="shared" si="3"/>
        <v>8072.9999999999991</v>
      </c>
      <c r="P23" s="10"/>
    </row>
    <row r="24" spans="1:16" ht="28.5">
      <c r="A24" s="4" t="s">
        <v>48</v>
      </c>
      <c r="B24" s="4" t="s">
        <v>30</v>
      </c>
      <c r="C24" s="6" t="s">
        <v>31</v>
      </c>
      <c r="D24" s="6" t="s">
        <v>69</v>
      </c>
      <c r="E24" s="6" t="s">
        <v>83</v>
      </c>
      <c r="F24" s="6" t="s">
        <v>93</v>
      </c>
      <c r="G24" s="8" t="s">
        <v>94</v>
      </c>
      <c r="H24" s="8" t="s">
        <v>95</v>
      </c>
      <c r="I24" s="4">
        <v>1500</v>
      </c>
      <c r="J24" s="4">
        <v>1650</v>
      </c>
      <c r="K24" s="4">
        <v>1</v>
      </c>
      <c r="L24" s="9">
        <v>208.75</v>
      </c>
      <c r="M24" s="10">
        <v>5049</v>
      </c>
      <c r="N24" s="11">
        <f t="shared" ref="N24:N25" si="4">45*10.764</f>
        <v>484.38</v>
      </c>
      <c r="O24" s="12"/>
      <c r="P24" s="10"/>
    </row>
    <row r="25" spans="1:16" ht="28.5">
      <c r="A25" s="4" t="s">
        <v>49</v>
      </c>
      <c r="B25" s="4" t="s">
        <v>30</v>
      </c>
      <c r="C25" s="6" t="s">
        <v>31</v>
      </c>
      <c r="D25" s="6" t="s">
        <v>69</v>
      </c>
      <c r="E25" s="6" t="s">
        <v>84</v>
      </c>
      <c r="F25" s="6" t="s">
        <v>93</v>
      </c>
      <c r="G25" s="8" t="s">
        <v>94</v>
      </c>
      <c r="H25" s="8" t="s">
        <v>95</v>
      </c>
      <c r="I25" s="4">
        <v>1500</v>
      </c>
      <c r="J25" s="4">
        <v>2400</v>
      </c>
      <c r="K25" s="4">
        <v>2</v>
      </c>
      <c r="L25" s="9">
        <v>255.16</v>
      </c>
      <c r="M25" s="10">
        <v>5049</v>
      </c>
      <c r="N25" s="11">
        <f t="shared" si="4"/>
        <v>484.38</v>
      </c>
      <c r="O25" s="12"/>
      <c r="P25" s="10">
        <v>1130</v>
      </c>
    </row>
    <row r="26" spans="1:16" ht="42.75">
      <c r="A26" s="4" t="s">
        <v>52</v>
      </c>
      <c r="B26" s="4" t="s">
        <v>36</v>
      </c>
      <c r="C26" s="6" t="s">
        <v>37</v>
      </c>
      <c r="D26" s="6" t="s">
        <v>68</v>
      </c>
      <c r="E26" s="6" t="s">
        <v>83</v>
      </c>
      <c r="F26" s="6" t="s">
        <v>92</v>
      </c>
      <c r="G26" s="8" t="s">
        <v>94</v>
      </c>
      <c r="H26" s="8" t="s">
        <v>95</v>
      </c>
      <c r="I26" s="4">
        <v>600</v>
      </c>
      <c r="J26" s="4">
        <v>2400</v>
      </c>
      <c r="K26" s="4">
        <v>4</v>
      </c>
      <c r="L26" s="9">
        <v>242.39</v>
      </c>
      <c r="M26" s="10">
        <v>37263</v>
      </c>
      <c r="N26" s="11"/>
      <c r="O26" s="12"/>
      <c r="P26" s="10"/>
    </row>
    <row r="27" spans="1:16" ht="28.5">
      <c r="A27" s="4" t="s">
        <v>51</v>
      </c>
      <c r="B27" s="4" t="s">
        <v>30</v>
      </c>
      <c r="C27" s="6" t="s">
        <v>31</v>
      </c>
      <c r="D27" s="6" t="s">
        <v>69</v>
      </c>
      <c r="E27" s="6" t="s">
        <v>83</v>
      </c>
      <c r="F27" s="6" t="s">
        <v>93</v>
      </c>
      <c r="G27" s="8" t="s">
        <v>94</v>
      </c>
      <c r="H27" s="8" t="s">
        <v>95</v>
      </c>
      <c r="I27" s="4">
        <v>1200</v>
      </c>
      <c r="J27" s="4">
        <v>2400</v>
      </c>
      <c r="K27" s="4">
        <v>1</v>
      </c>
      <c r="L27" s="9">
        <v>229.69</v>
      </c>
      <c r="M27" s="10">
        <v>5049</v>
      </c>
      <c r="N27" s="11">
        <f t="shared" ref="N27:N28" si="5">45*10.764</f>
        <v>484.38</v>
      </c>
      <c r="O27" s="12"/>
      <c r="P27" s="2">
        <v>1130</v>
      </c>
    </row>
    <row r="28" spans="1:16" ht="28.5">
      <c r="A28" s="4" t="s">
        <v>50</v>
      </c>
      <c r="B28" s="4" t="s">
        <v>30</v>
      </c>
      <c r="C28" s="6" t="s">
        <v>31</v>
      </c>
      <c r="D28" s="6" t="s">
        <v>69</v>
      </c>
      <c r="E28" s="6" t="s">
        <v>83</v>
      </c>
      <c r="F28" s="6" t="s">
        <v>93</v>
      </c>
      <c r="G28" s="8" t="s">
        <v>94</v>
      </c>
      <c r="H28" s="8" t="s">
        <v>95</v>
      </c>
      <c r="I28" s="4">
        <v>1000</v>
      </c>
      <c r="J28" s="4">
        <v>2100</v>
      </c>
      <c r="K28" s="4">
        <v>2</v>
      </c>
      <c r="L28" s="9">
        <v>216.04</v>
      </c>
      <c r="M28" s="10">
        <v>5049</v>
      </c>
      <c r="N28" s="11">
        <f t="shared" si="5"/>
        <v>484.38</v>
      </c>
      <c r="O28" s="12"/>
      <c r="P28" s="2">
        <v>989</v>
      </c>
    </row>
    <row r="29" spans="1:16" ht="42.75">
      <c r="A29" s="4" t="s">
        <v>53</v>
      </c>
      <c r="B29" s="4" t="s">
        <v>22</v>
      </c>
      <c r="C29" s="6" t="s">
        <v>40</v>
      </c>
      <c r="D29" s="6" t="s">
        <v>65</v>
      </c>
      <c r="E29" s="6" t="s">
        <v>85</v>
      </c>
      <c r="F29" s="6" t="s">
        <v>91</v>
      </c>
      <c r="G29" s="8" t="s">
        <v>94</v>
      </c>
      <c r="H29" s="8" t="s">
        <v>95</v>
      </c>
      <c r="I29" s="4">
        <v>4600</v>
      </c>
      <c r="J29" s="4">
        <v>2400</v>
      </c>
      <c r="K29" s="4">
        <v>1</v>
      </c>
      <c r="L29" s="9">
        <v>1159.18</v>
      </c>
      <c r="M29" s="10">
        <v>6077</v>
      </c>
      <c r="N29" s="11"/>
      <c r="O29" s="12">
        <f>750*10.764</f>
        <v>8072.9999999999991</v>
      </c>
    </row>
    <row r="30" spans="1:16" ht="42.75">
      <c r="A30" s="4" t="s">
        <v>54</v>
      </c>
      <c r="B30" s="4" t="s">
        <v>36</v>
      </c>
      <c r="C30" s="6" t="s">
        <v>37</v>
      </c>
      <c r="D30" s="6" t="s">
        <v>68</v>
      </c>
      <c r="E30" s="6" t="s">
        <v>86</v>
      </c>
      <c r="F30" s="6" t="s">
        <v>92</v>
      </c>
      <c r="G30" s="8" t="s">
        <v>94</v>
      </c>
      <c r="H30" s="8" t="s">
        <v>95</v>
      </c>
      <c r="I30" s="4">
        <v>1200</v>
      </c>
      <c r="J30" s="4">
        <v>2400</v>
      </c>
      <c r="K30" s="4">
        <v>1</v>
      </c>
      <c r="L30" s="9">
        <v>285.56</v>
      </c>
      <c r="M30" s="10">
        <v>37263</v>
      </c>
      <c r="N30" s="11"/>
      <c r="O30" s="12"/>
    </row>
    <row r="31" spans="1:16" ht="28.5">
      <c r="A31" s="4" t="s">
        <v>44</v>
      </c>
      <c r="B31" s="4" t="s">
        <v>22</v>
      </c>
      <c r="C31" s="6" t="s">
        <v>23</v>
      </c>
      <c r="D31" s="6" t="s">
        <v>65</v>
      </c>
      <c r="E31" s="6" t="s">
        <v>87</v>
      </c>
      <c r="F31" s="6" t="s">
        <v>91</v>
      </c>
      <c r="G31" s="8" t="s">
        <v>94</v>
      </c>
      <c r="H31" s="8" t="s">
        <v>95</v>
      </c>
      <c r="I31" s="4">
        <v>2825</v>
      </c>
      <c r="J31" s="4">
        <v>2450</v>
      </c>
      <c r="K31" s="4">
        <v>1</v>
      </c>
      <c r="L31" s="9">
        <v>753.55</v>
      </c>
      <c r="M31" s="10">
        <v>6077</v>
      </c>
      <c r="N31" s="11"/>
      <c r="O31" s="12">
        <f t="shared" ref="O31:O33" si="6">750*10.764</f>
        <v>8072.9999999999991</v>
      </c>
    </row>
    <row r="32" spans="1:16" ht="42.75">
      <c r="A32" s="4" t="s">
        <v>45</v>
      </c>
      <c r="B32" s="4" t="s">
        <v>22</v>
      </c>
      <c r="C32" s="6" t="s">
        <v>46</v>
      </c>
      <c r="D32" s="6" t="s">
        <v>65</v>
      </c>
      <c r="E32" s="6" t="s">
        <v>88</v>
      </c>
      <c r="F32" s="6" t="s">
        <v>91</v>
      </c>
      <c r="G32" s="8" t="s">
        <v>94</v>
      </c>
      <c r="H32" s="8" t="s">
        <v>95</v>
      </c>
      <c r="I32" s="4">
        <v>4200</v>
      </c>
      <c r="J32" s="4">
        <v>2400</v>
      </c>
      <c r="K32" s="4">
        <v>1</v>
      </c>
      <c r="L32" s="9">
        <v>1019</v>
      </c>
      <c r="M32" s="10">
        <v>6077</v>
      </c>
      <c r="N32" s="11"/>
      <c r="O32" s="12">
        <f t="shared" si="6"/>
        <v>8072.9999999999991</v>
      </c>
    </row>
    <row r="33" spans="1:16" ht="42.75">
      <c r="A33" s="4" t="s">
        <v>47</v>
      </c>
      <c r="B33" s="4" t="s">
        <v>22</v>
      </c>
      <c r="C33" s="6" t="s">
        <v>46</v>
      </c>
      <c r="D33" s="6" t="s">
        <v>65</v>
      </c>
      <c r="E33" s="6" t="s">
        <v>88</v>
      </c>
      <c r="F33" s="6" t="s">
        <v>91</v>
      </c>
      <c r="G33" s="8" t="s">
        <v>94</v>
      </c>
      <c r="H33" s="8" t="s">
        <v>95</v>
      </c>
      <c r="I33" s="4">
        <v>3000</v>
      </c>
      <c r="J33" s="4">
        <v>2400</v>
      </c>
      <c r="K33" s="4">
        <v>3</v>
      </c>
      <c r="L33" s="9">
        <v>893.17</v>
      </c>
      <c r="M33" s="10">
        <v>6077</v>
      </c>
      <c r="N33" s="11"/>
      <c r="O33" s="12">
        <f t="shared" si="6"/>
        <v>8072.9999999999991</v>
      </c>
    </row>
    <row r="34" spans="1:16" ht="28.5">
      <c r="A34" s="4" t="s">
        <v>48</v>
      </c>
      <c r="B34" s="4" t="s">
        <v>30</v>
      </c>
      <c r="C34" s="6" t="s">
        <v>31</v>
      </c>
      <c r="D34" s="6" t="s">
        <v>69</v>
      </c>
      <c r="E34" s="6" t="s">
        <v>88</v>
      </c>
      <c r="F34" s="6" t="s">
        <v>93</v>
      </c>
      <c r="G34" s="8" t="s">
        <v>94</v>
      </c>
      <c r="H34" s="8" t="s">
        <v>95</v>
      </c>
      <c r="I34" s="4">
        <v>1500</v>
      </c>
      <c r="J34" s="4">
        <v>1650</v>
      </c>
      <c r="K34" s="4">
        <v>1</v>
      </c>
      <c r="L34" s="9">
        <v>208.75</v>
      </c>
      <c r="M34" s="10">
        <v>5049</v>
      </c>
      <c r="N34" s="11">
        <f t="shared" ref="N34:N35" si="7">45*10.764</f>
        <v>484.38</v>
      </c>
      <c r="O34" s="12"/>
    </row>
    <row r="35" spans="1:16" ht="28.5">
      <c r="A35" s="4" t="s">
        <v>49</v>
      </c>
      <c r="B35" s="4" t="s">
        <v>30</v>
      </c>
      <c r="C35" s="6" t="s">
        <v>31</v>
      </c>
      <c r="D35" s="6" t="s">
        <v>69</v>
      </c>
      <c r="E35" s="6" t="s">
        <v>89</v>
      </c>
      <c r="F35" s="6" t="s">
        <v>93</v>
      </c>
      <c r="G35" s="8" t="s">
        <v>94</v>
      </c>
      <c r="H35" s="8" t="s">
        <v>95</v>
      </c>
      <c r="I35" s="4">
        <v>1500</v>
      </c>
      <c r="J35" s="4">
        <v>2400</v>
      </c>
      <c r="K35" s="4">
        <v>2</v>
      </c>
      <c r="L35" s="9">
        <v>255.16</v>
      </c>
      <c r="M35" s="10">
        <v>5049</v>
      </c>
      <c r="N35" s="11">
        <f t="shared" si="7"/>
        <v>484.38</v>
      </c>
      <c r="O35" s="12"/>
      <c r="P35" s="2">
        <v>1130</v>
      </c>
    </row>
    <row r="36" spans="1:16" ht="42.75">
      <c r="A36" s="4" t="s">
        <v>52</v>
      </c>
      <c r="B36" s="4" t="s">
        <v>36</v>
      </c>
      <c r="C36" s="6" t="s">
        <v>37</v>
      </c>
      <c r="D36" s="6" t="s">
        <v>68</v>
      </c>
      <c r="E36" s="6" t="s">
        <v>88</v>
      </c>
      <c r="F36" s="6" t="s">
        <v>92</v>
      </c>
      <c r="G36" s="8" t="s">
        <v>94</v>
      </c>
      <c r="H36" s="8" t="s">
        <v>95</v>
      </c>
      <c r="I36" s="4">
        <v>600</v>
      </c>
      <c r="J36" s="4">
        <v>2400</v>
      </c>
      <c r="K36" s="4">
        <v>3</v>
      </c>
      <c r="L36" s="9">
        <v>242.39</v>
      </c>
      <c r="M36" s="10">
        <v>37263</v>
      </c>
      <c r="N36" s="11"/>
      <c r="O36" s="12"/>
    </row>
    <row r="37" spans="1:16" ht="28.5">
      <c r="A37" s="4" t="s">
        <v>51</v>
      </c>
      <c r="B37" s="4" t="s">
        <v>30</v>
      </c>
      <c r="C37" s="6" t="s">
        <v>31</v>
      </c>
      <c r="D37" s="6" t="s">
        <v>69</v>
      </c>
      <c r="E37" s="6" t="s">
        <v>88</v>
      </c>
      <c r="F37" s="6" t="s">
        <v>93</v>
      </c>
      <c r="G37" s="8" t="s">
        <v>94</v>
      </c>
      <c r="H37" s="8" t="s">
        <v>95</v>
      </c>
      <c r="I37" s="4">
        <v>1200</v>
      </c>
      <c r="J37" s="4">
        <v>2400</v>
      </c>
      <c r="K37" s="4">
        <v>1</v>
      </c>
      <c r="L37" s="9">
        <v>229.69</v>
      </c>
      <c r="M37" s="10">
        <v>5049</v>
      </c>
      <c r="N37" s="11">
        <f t="shared" ref="N37:N38" si="8">45*10.764</f>
        <v>484.38</v>
      </c>
      <c r="O37" s="12"/>
      <c r="P37" s="2">
        <v>1130</v>
      </c>
    </row>
    <row r="38" spans="1:16" ht="28.5">
      <c r="A38" s="4" t="s">
        <v>50</v>
      </c>
      <c r="B38" s="4" t="s">
        <v>30</v>
      </c>
      <c r="C38" s="6" t="s">
        <v>31</v>
      </c>
      <c r="D38" s="6" t="s">
        <v>69</v>
      </c>
      <c r="E38" s="6" t="s">
        <v>88</v>
      </c>
      <c r="F38" s="6" t="s">
        <v>93</v>
      </c>
      <c r="G38" s="8" t="s">
        <v>94</v>
      </c>
      <c r="H38" s="8" t="s">
        <v>95</v>
      </c>
      <c r="I38" s="4">
        <v>1000</v>
      </c>
      <c r="J38" s="4">
        <v>2100</v>
      </c>
      <c r="K38" s="4">
        <v>2</v>
      </c>
      <c r="L38" s="9">
        <v>216.04</v>
      </c>
      <c r="M38" s="10">
        <v>5049</v>
      </c>
      <c r="N38" s="11">
        <f t="shared" si="8"/>
        <v>484.38</v>
      </c>
      <c r="O38" s="12"/>
      <c r="P38" s="2">
        <v>989</v>
      </c>
    </row>
    <row r="39" spans="1:16" ht="42.75">
      <c r="A39" s="4" t="s">
        <v>55</v>
      </c>
      <c r="B39" s="4" t="s">
        <v>56</v>
      </c>
      <c r="C39" s="6" t="s">
        <v>57</v>
      </c>
      <c r="D39" s="6" t="s">
        <v>69</v>
      </c>
      <c r="E39" s="6" t="s">
        <v>90</v>
      </c>
      <c r="F39" s="6" t="s">
        <v>92</v>
      </c>
      <c r="G39" s="8" t="s">
        <v>94</v>
      </c>
      <c r="H39" s="8" t="s">
        <v>95</v>
      </c>
      <c r="I39" s="4">
        <v>3000</v>
      </c>
      <c r="J39" s="4">
        <v>9700</v>
      </c>
      <c r="K39" s="4">
        <v>1</v>
      </c>
      <c r="L39" s="9">
        <v>2713.71</v>
      </c>
      <c r="M39" s="10">
        <f>5049+800</f>
        <v>5849</v>
      </c>
      <c r="N39" s="11"/>
      <c r="O39" s="12"/>
      <c r="P39" s="13">
        <v>33000</v>
      </c>
    </row>
    <row r="40" spans="1:16" ht="42.75">
      <c r="A40" s="4" t="s">
        <v>58</v>
      </c>
      <c r="B40" s="4" t="s">
        <v>56</v>
      </c>
      <c r="C40" s="6" t="s">
        <v>59</v>
      </c>
      <c r="D40" s="6" t="s">
        <v>69</v>
      </c>
      <c r="E40" s="6" t="s">
        <v>90</v>
      </c>
      <c r="F40" s="6" t="s">
        <v>92</v>
      </c>
      <c r="G40" s="8" t="s">
        <v>94</v>
      </c>
      <c r="H40" s="8" t="s">
        <v>95</v>
      </c>
      <c r="I40" s="4">
        <v>2400</v>
      </c>
      <c r="J40" s="4">
        <v>9700</v>
      </c>
      <c r="K40" s="4">
        <v>1</v>
      </c>
      <c r="L40" s="9">
        <v>3972.85</v>
      </c>
      <c r="M40" s="10">
        <f t="shared" ref="M40:M41" si="9">5049+800</f>
        <v>5849</v>
      </c>
      <c r="N40" s="11"/>
      <c r="O40" s="12"/>
      <c r="P40" s="13">
        <v>33000</v>
      </c>
    </row>
    <row r="41" spans="1:16" ht="42.75">
      <c r="A41" s="4" t="s">
        <v>60</v>
      </c>
      <c r="B41" s="4" t="s">
        <v>56</v>
      </c>
      <c r="C41" s="6" t="s">
        <v>61</v>
      </c>
      <c r="D41" s="6" t="s">
        <v>69</v>
      </c>
      <c r="E41" s="6" t="s">
        <v>90</v>
      </c>
      <c r="F41" s="6" t="s">
        <v>92</v>
      </c>
      <c r="G41" s="8" t="s">
        <v>94</v>
      </c>
      <c r="H41" s="8" t="s">
        <v>95</v>
      </c>
      <c r="I41" s="4">
        <v>5250</v>
      </c>
      <c r="J41" s="4">
        <v>9700</v>
      </c>
      <c r="K41" s="4">
        <v>1</v>
      </c>
      <c r="L41" s="9">
        <v>4416.47</v>
      </c>
      <c r="M41" s="10">
        <f t="shared" si="9"/>
        <v>5849</v>
      </c>
      <c r="N41" s="11"/>
      <c r="O41" s="12"/>
      <c r="P41" s="2">
        <v>33000</v>
      </c>
    </row>
    <row r="42" spans="1:16" ht="28.5">
      <c r="A42" s="4" t="s">
        <v>62</v>
      </c>
      <c r="B42" s="4" t="s">
        <v>63</v>
      </c>
      <c r="C42" s="6" t="s">
        <v>64</v>
      </c>
      <c r="D42" s="6" t="s">
        <v>69</v>
      </c>
      <c r="E42" s="6" t="s">
        <v>90</v>
      </c>
      <c r="F42" s="6" t="s">
        <v>92</v>
      </c>
      <c r="G42" s="8" t="s">
        <v>94</v>
      </c>
      <c r="H42" s="8" t="s">
        <v>95</v>
      </c>
      <c r="I42" s="4">
        <v>2850</v>
      </c>
      <c r="J42" s="4">
        <v>2400</v>
      </c>
      <c r="K42" s="4">
        <v>1</v>
      </c>
      <c r="L42" s="9">
        <v>383.74</v>
      </c>
      <c r="M42" s="10">
        <v>5049</v>
      </c>
      <c r="N42" s="11"/>
      <c r="O42" s="12"/>
      <c r="P42" s="2">
        <v>4500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...</dc:creator>
  <cp:lastModifiedBy>Alumil-9</cp:lastModifiedBy>
  <dcterms:created xsi:type="dcterms:W3CDTF">2019-01-01T14:22:23Z</dcterms:created>
  <dcterms:modified xsi:type="dcterms:W3CDTF">2019-08-01T12:10:17Z</dcterms:modified>
</cp:coreProperties>
</file>