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0" i="1"/>
  <c r="O19"/>
  <c r="O18"/>
  <c r="O17"/>
  <c r="O16"/>
  <c r="O15"/>
  <c r="N14"/>
  <c r="N13"/>
  <c r="N12"/>
  <c r="N11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<sst xmlns="http://schemas.openxmlformats.org/spreadsheetml/2006/main" count="173" uniqueCount="68">
  <si>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</si>
  <si>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</si>
  <si>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</si>
  <si>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</si>
  <si>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</si>
  <si>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</si>
  <si>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</si>
  <si>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</si>
  <si>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</si>
  <si>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</si>
  <si>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</si>
  <si>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</si>
  <si>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</si>
  <si>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</si>
  <si>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</si>
  <si>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</si>
  <si>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</si>
  <si>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</si>
  <si>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</si>
  <si>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</si>
  <si>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</si>
  <si>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</t>
  </si>
  <si>
    <t>W2</t>
  </si>
  <si>
    <t>W3</t>
  </si>
  <si>
    <t>W4</t>
  </si>
  <si>
    <t>W5</t>
  </si>
  <si>
    <t>W6</t>
  </si>
  <si>
    <t>W7A</t>
  </si>
  <si>
    <t>W7B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</si>
  <si>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</si>
  <si>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</si>
  <si>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</si>
  <si>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</si>
  <si>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</si>
  <si>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</si>
  <si>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</si>
  <si>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</si>
  <si>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</si>
  <si>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</si>
  <si>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</si>
  <si>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M14600</t>
  </si>
  <si>
    <t>M15000</t>
  </si>
  <si>
    <t>3 TRACK 4 SHUTTER SLIDING DOOR</t>
  </si>
  <si>
    <t>3 TRACK 2 SHUTTER SLIDING DOOR</t>
  </si>
  <si>
    <t>3 TRACK 2 SHUTTER SLIDING WINDOWS</t>
  </si>
  <si>
    <t>SIDE HUNG DOOR</t>
  </si>
  <si>
    <t>SIDE HUNG WINDOW</t>
  </si>
  <si>
    <t>24MM</t>
  </si>
  <si>
    <t xml:space="preserve">GF - FORMAL LIVING </t>
  </si>
  <si>
    <t>GF &amp; TF - FORMAL LIVING</t>
  </si>
  <si>
    <t>TF - DECK</t>
  </si>
  <si>
    <t>GF &amp; TF - MBR</t>
  </si>
  <si>
    <t>GF &amp; TF - GBR</t>
  </si>
  <si>
    <t>GF &amp; TF - DINING</t>
  </si>
  <si>
    <t>GF &amp; TF - MBR &amp; GBR</t>
  </si>
  <si>
    <t>GF - MBR 2 &amp; TF - MBR 1</t>
  </si>
  <si>
    <t>GF &amp; TF - KITCHEN</t>
  </si>
  <si>
    <t>GF - STUDY &amp; MBR 02</t>
  </si>
  <si>
    <t>GF &amp; TF - KITCHEN &amp; GF - LAUNDRY</t>
  </si>
  <si>
    <t>TF - LAUNDRY</t>
  </si>
  <si>
    <t>GBR 02</t>
  </si>
  <si>
    <t>GF - STAFF &amp; TF - LAUNDRY</t>
  </si>
  <si>
    <t>REMAINING OPENINGS</t>
  </si>
  <si>
    <t>GF &amp; TF - DINING &amp; GBR 01</t>
  </si>
  <si>
    <t>GF &amp; TF - STAFF TOILET</t>
  </si>
  <si>
    <t>Anodized</t>
  </si>
  <si>
    <t>Silver</t>
  </si>
  <si>
    <t>ss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</si>
</sst>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0" xfId="2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"/>
  <sheetViews>
    <sheetView tabSelected="1" workbookViewId="0">
      <selection activeCell="I4" sqref="I4"/>
    </sheetView>
  </sheetViews>
  <sheetFormatPr defaultRowHeight="15"/>
  <cols>
    <col min="1" max="1" width="21.28515625" style="2" customWidth="1"/>
    <col min="2" max="2" width="19" style="2" customWidth="1"/>
    <col min="3" max="3" width="42.28515625" style="2" customWidth="1"/>
    <col min="4" max="4" width="13.85546875" style="2" customWidth="1"/>
    <col min="5" max="5" width="37.28515625" style="2" customWidth="1"/>
    <col min="6" max="7" width="11.85546875" style="2" customWidth="1"/>
    <col min="8" max="8" width="14.4257812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40</v>
      </c>
      <c r="C2" s="4" t="s">
        <v>42</v>
      </c>
      <c r="D2" s="4" t="s">
        <v>47</v>
      </c>
      <c r="E2" s="4" t="s">
        <v>48</v>
      </c>
      <c r="F2" s="2" t="s">
        <v>67</v>
      </c>
      <c r="G2" s="5" t="s">
        <v>65</v>
      </c>
      <c r="H2" s="5" t="s">
        <v>66</v>
      </c>
      <c r="I2" s="4">
        <v>5300</v>
      </c>
      <c r="J2" s="4">
        <v>2250</v>
      </c>
      <c r="K2" s="4">
        <v>1</v>
      </c>
      <c r="L2" s="6">
        <v>866.05</v>
      </c>
      <c r="M2" s="7">
        <v>2805</v>
      </c>
      <c r="N2" s="8">
        <f>50*10.764</f>
        <v>538.19999999999993</v>
      </c>
    </row>
    <row r="3" spans="1:21">
      <c r="A3" s="4" t="s">
        <v>22</v>
      </c>
      <c r="B3" s="4" t="s">
        <v>40</v>
      </c>
      <c r="C3" s="4" t="s">
        <v>42</v>
      </c>
      <c r="D3" s="4" t="s">
        <v>47</v>
      </c>
      <c r="E3" s="4" t="s">
        <v>49</v>
      </c>
      <c r="F3" s="2" t="s">
        <v>67</v>
      </c>
      <c r="G3" s="5" t="s">
        <v>65</v>
      </c>
      <c r="H3" s="5" t="s">
        <v>66</v>
      </c>
      <c r="I3" s="4">
        <v>5000</v>
      </c>
      <c r="J3" s="4">
        <v>2250</v>
      </c>
      <c r="K3" s="4">
        <v>3</v>
      </c>
      <c r="L3" s="6">
        <v>848.37</v>
      </c>
      <c r="M3" s="7">
        <v>2805</v>
      </c>
      <c r="N3" s="8">
        <f t="shared" ref="N3:N14" si="0">50*10.764</f>
        <v>538.19999999999993</v>
      </c>
    </row>
    <row r="4" spans="1:21">
      <c r="A4" s="4" t="s">
        <v>23</v>
      </c>
      <c r="B4" s="4" t="s">
        <v>40</v>
      </c>
      <c r="C4" s="4" t="s">
        <v>42</v>
      </c>
      <c r="D4" s="4" t="s">
        <v>47</v>
      </c>
      <c r="E4" s="4" t="s">
        <v>50</v>
      </c>
      <c r="F4" s="2" t="s">
        <v>67</v>
      </c>
      <c r="G4" s="5" t="s">
        <v>65</v>
      </c>
      <c r="H4" s="5" t="s">
        <v>66</v>
      </c>
      <c r="I4" s="4">
        <v>4400</v>
      </c>
      <c r="J4" s="4">
        <v>2250</v>
      </c>
      <c r="K4" s="4">
        <v>2</v>
      </c>
      <c r="L4" s="6">
        <v>811.77</v>
      </c>
      <c r="M4" s="7">
        <v>2805</v>
      </c>
      <c r="N4" s="8">
        <f t="shared" si="0"/>
        <v>538.19999999999993</v>
      </c>
    </row>
    <row r="5" spans="1:21">
      <c r="A5" s="4" t="s">
        <v>24</v>
      </c>
      <c r="B5" s="4" t="s">
        <v>40</v>
      </c>
      <c r="C5" s="4" t="s">
        <v>43</v>
      </c>
      <c r="D5" s="4" t="s">
        <v>47</v>
      </c>
      <c r="E5" s="4" t="s">
        <v>51</v>
      </c>
      <c r="F5" s="2" t="s">
        <v>67</v>
      </c>
      <c r="G5" s="5" t="s">
        <v>65</v>
      </c>
      <c r="H5" s="5" t="s">
        <v>66</v>
      </c>
      <c r="I5" s="4">
        <v>2750</v>
      </c>
      <c r="J5" s="4">
        <v>2250</v>
      </c>
      <c r="K5" s="4">
        <v>3</v>
      </c>
      <c r="L5" s="6">
        <v>458.27</v>
      </c>
      <c r="M5" s="7">
        <v>2805</v>
      </c>
      <c r="N5" s="8">
        <f t="shared" si="0"/>
        <v>538.19999999999993</v>
      </c>
    </row>
    <row r="6" spans="1:21">
      <c r="A6" s="4" t="s">
        <v>25</v>
      </c>
      <c r="B6" s="4" t="s">
        <v>40</v>
      </c>
      <c r="C6" s="4" t="s">
        <v>43</v>
      </c>
      <c r="D6" s="4" t="s">
        <v>47</v>
      </c>
      <c r="E6" s="4" t="s">
        <v>52</v>
      </c>
      <c r="F6" s="2" t="s">
        <v>67</v>
      </c>
      <c r="G6" s="5" t="s">
        <v>65</v>
      </c>
      <c r="H6" s="5" t="s">
        <v>66</v>
      </c>
      <c r="I6" s="4">
        <v>2490</v>
      </c>
      <c r="J6" s="4">
        <v>2250</v>
      </c>
      <c r="K6" s="4">
        <v>3</v>
      </c>
      <c r="L6" s="6">
        <v>442.96</v>
      </c>
      <c r="M6" s="7">
        <v>2805</v>
      </c>
      <c r="N6" s="8">
        <f t="shared" si="0"/>
        <v>538.19999999999993</v>
      </c>
    </row>
    <row r="7" spans="1:21">
      <c r="A7" s="4" t="s">
        <v>26</v>
      </c>
      <c r="B7" s="4" t="s">
        <v>40</v>
      </c>
      <c r="C7" s="4" t="s">
        <v>44</v>
      </c>
      <c r="D7" s="4" t="s">
        <v>47</v>
      </c>
      <c r="E7" s="4" t="s">
        <v>53</v>
      </c>
      <c r="F7" s="2" t="s">
        <v>67</v>
      </c>
      <c r="G7" s="5" t="s">
        <v>65</v>
      </c>
      <c r="H7" s="5" t="s">
        <v>66</v>
      </c>
      <c r="I7" s="4">
        <v>2400</v>
      </c>
      <c r="J7" s="4">
        <v>1500</v>
      </c>
      <c r="K7" s="4">
        <v>3</v>
      </c>
      <c r="L7" s="6">
        <v>370.43</v>
      </c>
      <c r="M7" s="7">
        <v>2805</v>
      </c>
      <c r="N7" s="8">
        <f t="shared" si="0"/>
        <v>538.19999999999993</v>
      </c>
    </row>
    <row r="8" spans="1:21">
      <c r="A8" s="4" t="s">
        <v>27</v>
      </c>
      <c r="B8" s="4" t="s">
        <v>40</v>
      </c>
      <c r="C8" s="4" t="s">
        <v>44</v>
      </c>
      <c r="D8" s="4" t="s">
        <v>47</v>
      </c>
      <c r="E8" s="4" t="s">
        <v>54</v>
      </c>
      <c r="F8" s="2" t="s">
        <v>67</v>
      </c>
      <c r="G8" s="5" t="s">
        <v>65</v>
      </c>
      <c r="H8" s="5" t="s">
        <v>66</v>
      </c>
      <c r="I8" s="4">
        <v>2300</v>
      </c>
      <c r="J8" s="4">
        <v>1500</v>
      </c>
      <c r="K8" s="4">
        <v>12</v>
      </c>
      <c r="L8" s="6">
        <v>364.54</v>
      </c>
      <c r="M8" s="7">
        <v>2805</v>
      </c>
      <c r="N8" s="8">
        <f t="shared" si="0"/>
        <v>538.19999999999993</v>
      </c>
    </row>
    <row r="9" spans="1:21">
      <c r="A9" s="4" t="s">
        <v>28</v>
      </c>
      <c r="B9" s="4" t="s">
        <v>40</v>
      </c>
      <c r="C9" s="4" t="s">
        <v>44</v>
      </c>
      <c r="D9" s="4" t="s">
        <v>47</v>
      </c>
      <c r="E9" s="4" t="s">
        <v>55</v>
      </c>
      <c r="F9" s="2" t="s">
        <v>67</v>
      </c>
      <c r="G9" s="5" t="s">
        <v>65</v>
      </c>
      <c r="H9" s="5" t="s">
        <v>66</v>
      </c>
      <c r="I9" s="4">
        <v>2200</v>
      </c>
      <c r="J9" s="4">
        <v>1500</v>
      </c>
      <c r="K9" s="4">
        <v>3</v>
      </c>
      <c r="L9" s="6">
        <v>358.65</v>
      </c>
      <c r="M9" s="7">
        <v>2805</v>
      </c>
      <c r="N9" s="8">
        <f t="shared" si="0"/>
        <v>538.19999999999993</v>
      </c>
    </row>
    <row r="10" spans="1:21">
      <c r="A10" s="4" t="s">
        <v>29</v>
      </c>
      <c r="B10" s="4" t="s">
        <v>40</v>
      </c>
      <c r="C10" s="4" t="s">
        <v>44</v>
      </c>
      <c r="D10" s="4" t="s">
        <v>47</v>
      </c>
      <c r="E10" s="4" t="s">
        <v>56</v>
      </c>
      <c r="F10" s="2" t="s">
        <v>67</v>
      </c>
      <c r="G10" s="5" t="s">
        <v>65</v>
      </c>
      <c r="H10" s="5" t="s">
        <v>66</v>
      </c>
      <c r="I10" s="4">
        <v>2200</v>
      </c>
      <c r="J10" s="4">
        <v>1200</v>
      </c>
      <c r="K10" s="4">
        <v>3</v>
      </c>
      <c r="L10" s="6">
        <v>335.15</v>
      </c>
      <c r="M10" s="7">
        <v>2805</v>
      </c>
      <c r="N10" s="8">
        <f t="shared" si="0"/>
        <v>538.19999999999993</v>
      </c>
    </row>
    <row r="11" spans="1:21">
      <c r="A11" s="4" t="s">
        <v>30</v>
      </c>
      <c r="B11" s="4" t="s">
        <v>40</v>
      </c>
      <c r="C11" s="4" t="s">
        <v>43</v>
      </c>
      <c r="D11" s="4" t="s">
        <v>47</v>
      </c>
      <c r="E11" s="4" t="s">
        <v>57</v>
      </c>
      <c r="F11" s="2" t="s">
        <v>67</v>
      </c>
      <c r="G11" s="5" t="s">
        <v>65</v>
      </c>
      <c r="H11" s="5" t="s">
        <v>66</v>
      </c>
      <c r="I11" s="4">
        <v>1900</v>
      </c>
      <c r="J11" s="4">
        <v>2250</v>
      </c>
      <c r="K11" s="4">
        <v>3</v>
      </c>
      <c r="L11" s="6">
        <v>408.2</v>
      </c>
      <c r="M11" s="7">
        <v>2805</v>
      </c>
      <c r="N11" s="8">
        <f t="shared" si="0"/>
        <v>538.19999999999993</v>
      </c>
    </row>
    <row r="12" spans="1:21">
      <c r="A12" s="4" t="s">
        <v>31</v>
      </c>
      <c r="B12" s="4" t="s">
        <v>40</v>
      </c>
      <c r="C12" s="4" t="s">
        <v>44</v>
      </c>
      <c r="D12" s="4" t="s">
        <v>47</v>
      </c>
      <c r="E12" s="4" t="s">
        <v>58</v>
      </c>
      <c r="F12" s="2" t="s">
        <v>67</v>
      </c>
      <c r="G12" s="5" t="s">
        <v>65</v>
      </c>
      <c r="H12" s="5" t="s">
        <v>66</v>
      </c>
      <c r="I12" s="4">
        <v>1700</v>
      </c>
      <c r="J12" s="4">
        <v>1200</v>
      </c>
      <c r="K12" s="4">
        <v>4</v>
      </c>
      <c r="L12" s="6">
        <v>305.7</v>
      </c>
      <c r="M12" s="7">
        <v>2805</v>
      </c>
      <c r="N12" s="8">
        <f t="shared" si="0"/>
        <v>538.19999999999993</v>
      </c>
    </row>
    <row r="13" spans="1:21">
      <c r="A13" s="4" t="s">
        <v>32</v>
      </c>
      <c r="B13" s="4" t="s">
        <v>40</v>
      </c>
      <c r="C13" s="4" t="s">
        <v>43</v>
      </c>
      <c r="D13" s="4" t="s">
        <v>47</v>
      </c>
      <c r="E13" s="4" t="s">
        <v>53</v>
      </c>
      <c r="F13" s="2" t="s">
        <v>67</v>
      </c>
      <c r="G13" s="5" t="s">
        <v>65</v>
      </c>
      <c r="H13" s="5" t="s">
        <v>66</v>
      </c>
      <c r="I13" s="4">
        <v>1775</v>
      </c>
      <c r="J13" s="4">
        <v>2250</v>
      </c>
      <c r="K13" s="4">
        <v>3</v>
      </c>
      <c r="L13" s="6">
        <v>400.84</v>
      </c>
      <c r="M13" s="7">
        <v>2805</v>
      </c>
      <c r="N13" s="8">
        <f t="shared" si="0"/>
        <v>538.19999999999993</v>
      </c>
    </row>
    <row r="14" spans="1:21">
      <c r="A14" s="4" t="s">
        <v>33</v>
      </c>
      <c r="B14" s="4" t="s">
        <v>40</v>
      </c>
      <c r="C14" s="4" t="s">
        <v>44</v>
      </c>
      <c r="D14" s="4" t="s">
        <v>47</v>
      </c>
      <c r="E14" s="4" t="s">
        <v>59</v>
      </c>
      <c r="F14" s="2" t="s">
        <v>67</v>
      </c>
      <c r="G14" s="5" t="s">
        <v>65</v>
      </c>
      <c r="H14" s="5" t="s">
        <v>66</v>
      </c>
      <c r="I14" s="4">
        <v>1675</v>
      </c>
      <c r="J14" s="4">
        <v>1200</v>
      </c>
      <c r="K14" s="4">
        <v>2</v>
      </c>
      <c r="L14" s="6">
        <v>304.23</v>
      </c>
      <c r="M14" s="7">
        <v>2805</v>
      </c>
      <c r="N14" s="8">
        <f t="shared" si="0"/>
        <v>538.19999999999993</v>
      </c>
    </row>
    <row r="15" spans="1:21">
      <c r="A15" s="4" t="s">
        <v>34</v>
      </c>
      <c r="B15" s="4" t="s">
        <v>41</v>
      </c>
      <c r="C15" s="4" t="s">
        <v>45</v>
      </c>
      <c r="D15" s="4" t="s">
        <v>47</v>
      </c>
      <c r="E15" s="4" t="s">
        <v>60</v>
      </c>
      <c r="F15" s="2" t="s">
        <v>67</v>
      </c>
      <c r="G15" s="5" t="s">
        <v>65</v>
      </c>
      <c r="H15" s="5" t="s">
        <v>66</v>
      </c>
      <c r="I15" s="4">
        <v>925</v>
      </c>
      <c r="J15" s="4">
        <v>2250</v>
      </c>
      <c r="K15" s="4">
        <v>9</v>
      </c>
      <c r="L15" s="6">
        <v>207.8</v>
      </c>
      <c r="M15" s="7">
        <v>2805</v>
      </c>
      <c r="O15" s="9">
        <f>1250*10.764</f>
        <v>13455</v>
      </c>
    </row>
    <row r="16" spans="1:21">
      <c r="A16" s="4" t="s">
        <v>35</v>
      </c>
      <c r="B16" s="4" t="s">
        <v>41</v>
      </c>
      <c r="C16" s="4" t="s">
        <v>46</v>
      </c>
      <c r="D16" s="4" t="s">
        <v>47</v>
      </c>
      <c r="E16" s="4" t="s">
        <v>61</v>
      </c>
      <c r="F16" s="2" t="s">
        <v>67</v>
      </c>
      <c r="G16" s="5" t="s">
        <v>65</v>
      </c>
      <c r="H16" s="5" t="s">
        <v>66</v>
      </c>
      <c r="I16" s="4">
        <v>900</v>
      </c>
      <c r="J16" s="4">
        <v>1200</v>
      </c>
      <c r="K16" s="4">
        <v>6</v>
      </c>
      <c r="L16" s="6">
        <v>160.86000000000001</v>
      </c>
      <c r="M16" s="7">
        <v>2805</v>
      </c>
      <c r="O16" s="9">
        <f>1550*10.764</f>
        <v>16684.2</v>
      </c>
    </row>
    <row r="17" spans="1:15">
      <c r="A17" s="4" t="s">
        <v>36</v>
      </c>
      <c r="B17" s="4" t="s">
        <v>41</v>
      </c>
      <c r="C17" s="4" t="s">
        <v>46</v>
      </c>
      <c r="D17" s="4" t="s">
        <v>47</v>
      </c>
      <c r="E17" s="4" t="s">
        <v>62</v>
      </c>
      <c r="F17" s="2" t="s">
        <v>67</v>
      </c>
      <c r="G17" s="5" t="s">
        <v>65</v>
      </c>
      <c r="H17" s="5" t="s">
        <v>66</v>
      </c>
      <c r="I17" s="4">
        <v>750</v>
      </c>
      <c r="J17" s="4">
        <v>1000</v>
      </c>
      <c r="K17" s="4">
        <v>29</v>
      </c>
      <c r="L17" s="6">
        <v>146.41</v>
      </c>
      <c r="M17" s="7">
        <v>2805</v>
      </c>
      <c r="O17" s="9">
        <f>2300*10.764</f>
        <v>24757.199999999997</v>
      </c>
    </row>
    <row r="18" spans="1:15">
      <c r="A18" s="4" t="s">
        <v>37</v>
      </c>
      <c r="B18" s="4" t="s">
        <v>41</v>
      </c>
      <c r="C18" s="4" t="s">
        <v>45</v>
      </c>
      <c r="D18" s="4" t="s">
        <v>47</v>
      </c>
      <c r="E18" s="4" t="s">
        <v>57</v>
      </c>
      <c r="F18" s="2" t="s">
        <v>67</v>
      </c>
      <c r="G18" s="5" t="s">
        <v>65</v>
      </c>
      <c r="H18" s="5" t="s">
        <v>66</v>
      </c>
      <c r="I18" s="4">
        <v>725</v>
      </c>
      <c r="J18" s="4">
        <v>2250</v>
      </c>
      <c r="K18" s="4">
        <v>6</v>
      </c>
      <c r="L18" s="6">
        <v>200.81</v>
      </c>
      <c r="M18" s="7">
        <v>2805</v>
      </c>
      <c r="O18" s="9">
        <f>1500*10.764</f>
        <v>16145.999999999998</v>
      </c>
    </row>
    <row r="19" spans="1:15">
      <c r="A19" s="4" t="s">
        <v>38</v>
      </c>
      <c r="B19" s="4" t="s">
        <v>41</v>
      </c>
      <c r="C19" s="4" t="s">
        <v>45</v>
      </c>
      <c r="D19" s="4" t="s">
        <v>47</v>
      </c>
      <c r="E19" s="4" t="s">
        <v>63</v>
      </c>
      <c r="F19" s="2" t="s">
        <v>67</v>
      </c>
      <c r="G19" s="5" t="s">
        <v>65</v>
      </c>
      <c r="H19" s="5" t="s">
        <v>66</v>
      </c>
      <c r="I19" s="4">
        <v>660</v>
      </c>
      <c r="J19" s="4">
        <v>2250</v>
      </c>
      <c r="K19" s="4">
        <v>9</v>
      </c>
      <c r="L19" s="6">
        <v>198.53</v>
      </c>
      <c r="M19" s="7">
        <v>2805</v>
      </c>
      <c r="O19" s="9">
        <f>1800*10.764</f>
        <v>19375.199999999997</v>
      </c>
    </row>
    <row r="20" spans="1:15">
      <c r="A20" s="4" t="s">
        <v>39</v>
      </c>
      <c r="B20" s="4" t="s">
        <v>41</v>
      </c>
      <c r="C20" s="4" t="s">
        <v>46</v>
      </c>
      <c r="D20" s="4" t="s">
        <v>47</v>
      </c>
      <c r="E20" s="4" t="s">
        <v>64</v>
      </c>
      <c r="F20" s="2" t="s">
        <v>67</v>
      </c>
      <c r="G20" s="5" t="s">
        <v>65</v>
      </c>
      <c r="H20" s="5" t="s">
        <v>66</v>
      </c>
      <c r="I20" s="4">
        <v>600</v>
      </c>
      <c r="J20" s="4">
        <v>1000</v>
      </c>
      <c r="K20" s="4">
        <v>6</v>
      </c>
      <c r="L20" s="6">
        <v>141.16999999999999</v>
      </c>
      <c r="M20" s="7">
        <v>2805</v>
      </c>
      <c r="O20" s="9">
        <f>2800*10.764</f>
        <v>30139.199999999997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2019-05-11T07:02:11Z</dcterms:modified>
</cp:coreProperties>
</file>