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0" yWindow="-75" windowWidth="2100" windowHeight="1185" tabRatio="408"/>
  </bookViews>
  <sheets>
    <sheet name="APPLICATION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44" i="1"/>
  <c r="O31"/>
  <c r="O26"/>
  <c r="O19"/>
  <c r="O18"/>
  <c r="O16"/>
  <c r="O14"/>
  <c r="O9"/>
  <c r="N47"/>
  <c r="N46"/>
  <c r="N37"/>
  <c r="N35"/>
  <c r="N33"/>
  <c r="N32"/>
  <c r="N30"/>
  <c r="N28"/>
  <c r="N25"/>
  <c r="N23"/>
  <c r="N8"/>
  <c r="N7"/>
  <c r="N6"/>
  <c r="N5"/>
  <c r="N4"/>
  <c r="N3"/>
  <c r="M36"/>
  <c r="M21"/>
  <c r="M20"/>
  <c r="M13"/>
</calcChain>
</file>

<file path=xl/sharedStrings.xml><?xml version="1.0" encoding="utf-8"?>
<sst xmlns="http://schemas.openxmlformats.org/spreadsheetml/2006/main" count="397" uniqueCount="132">
  <si>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</si>
  <si>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</si>
  <si>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</si>
  <si>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</si>
  <si>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</si>
  <si>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</si>
  <si>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</si>
  <si>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</si>
  <si>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</si>
  <si>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</si>
  <si>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</si>
  <si>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</si>
  <si>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</si>
  <si>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</si>
  <si>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</si>
  <si>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</si>
  <si>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</si>
  <si>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</si>
  <si>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</si>
  <si>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</si>
  <si>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</si>
  <si>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V1</t>
  </si>
  <si>
    <t>M940</t>
  </si>
  <si>
    <t>TOP HUNG WINDOW WITH BOTTOM FIXED</t>
  </si>
  <si>
    <t>KW</t>
  </si>
  <si>
    <t>M900</t>
  </si>
  <si>
    <t>3 TRACK 2 SHUTTER SLIDING WINDOW</t>
  </si>
  <si>
    <t>KW1</t>
  </si>
  <si>
    <t>KW2</t>
  </si>
  <si>
    <t>W2</t>
  </si>
  <si>
    <t>M900 &amp; M940</t>
  </si>
  <si>
    <t>3 TRACK 2 SHUTTER SLIDING DOOR WITH TOP FIXED</t>
  </si>
  <si>
    <t>SD9</t>
  </si>
  <si>
    <t>M14600</t>
  </si>
  <si>
    <t>3 TRACK 2 SHUTTER SLIDING DOOR</t>
  </si>
  <si>
    <t>SW10</t>
  </si>
  <si>
    <t>W1</t>
  </si>
  <si>
    <t>M15000</t>
  </si>
  <si>
    <t>SIDE HUNG DOOR</t>
  </si>
  <si>
    <t>V8</t>
  </si>
  <si>
    <t>TOP HUNG WINDOW</t>
  </si>
  <si>
    <t>V2</t>
  </si>
  <si>
    <t>FW2 TOP</t>
  </si>
  <si>
    <t>M7</t>
  </si>
  <si>
    <t>CURTAIN WALL WITH SHAPE GLASS</t>
  </si>
  <si>
    <t>FW2</t>
  </si>
  <si>
    <t>FIXED GLASS WITH SILICON JOINT</t>
  </si>
  <si>
    <t>FW3</t>
  </si>
  <si>
    <t>M12500</t>
  </si>
  <si>
    <t>2 TRACK 2 SHUTTER 2 FIXED DOOR</t>
  </si>
  <si>
    <t>SD4 TOP</t>
  </si>
  <si>
    <t>SD4</t>
  </si>
  <si>
    <t>2  TRACK 2 SHUTTER SLIDING DOOR</t>
  </si>
  <si>
    <t>FW6</t>
  </si>
  <si>
    <t>FIXED GLASS</t>
  </si>
  <si>
    <t>SD7</t>
  </si>
  <si>
    <t>SD8</t>
  </si>
  <si>
    <t>FW8</t>
  </si>
  <si>
    <t>FW1</t>
  </si>
  <si>
    <t>W15</t>
  </si>
  <si>
    <t>SD17</t>
  </si>
  <si>
    <t>SD18 TOP</t>
  </si>
  <si>
    <t>SD18</t>
  </si>
  <si>
    <t>W19</t>
  </si>
  <si>
    <t>V3</t>
  </si>
  <si>
    <t>TOP HUNG WINDOW WITH FIXED</t>
  </si>
  <si>
    <t>SD20</t>
  </si>
  <si>
    <t>BW TOP</t>
  </si>
  <si>
    <t>BW</t>
  </si>
  <si>
    <t>3 TRACK 2 SHUTTER SLIDING WINDOW WITH CENTER FIXED</t>
  </si>
  <si>
    <t>W12</t>
  </si>
  <si>
    <t>SIDE HUNG WINDOW</t>
  </si>
  <si>
    <t>V4</t>
  </si>
  <si>
    <t>2 FIXED GLASS WITH GLASS LOUVERS ON BOTH SIDES</t>
  </si>
  <si>
    <t>V5</t>
  </si>
  <si>
    <t>FIXED GLASS WITH GLASS LOUVERS ON BOTH SIDES</t>
  </si>
  <si>
    <t>SD13 TOP</t>
  </si>
  <si>
    <t>SD13</t>
  </si>
  <si>
    <t>FW14</t>
  </si>
  <si>
    <t>SW23</t>
  </si>
  <si>
    <t>FW24A &amp; B</t>
  </si>
  <si>
    <t>FIXED GLASS CORNOR WINDOW</t>
  </si>
  <si>
    <t>FW25</t>
  </si>
  <si>
    <t>FW26A &amp; B</t>
  </si>
  <si>
    <t>FW27A &amp; B</t>
  </si>
  <si>
    <t>FW28</t>
  </si>
  <si>
    <t>W8</t>
  </si>
  <si>
    <t>W31</t>
  </si>
  <si>
    <t>W6</t>
  </si>
  <si>
    <t>FIXED SHAPE GLASS</t>
  </si>
  <si>
    <t>W29</t>
  </si>
  <si>
    <t>W30</t>
  </si>
  <si>
    <t>W</t>
  </si>
  <si>
    <t>6MM (F)</t>
  </si>
  <si>
    <t>6MM</t>
  </si>
  <si>
    <t>8MM</t>
  </si>
  <si>
    <t>12MM</t>
  </si>
  <si>
    <t>10MM</t>
  </si>
  <si>
    <t>24MM</t>
  </si>
  <si>
    <t>GF - POWDER ROOM &amp; INLAWS TOILET</t>
  </si>
  <si>
    <t>GF - DRY KITCHEN</t>
  </si>
  <si>
    <t>GF - LAUNDRY / UTILITY</t>
  </si>
  <si>
    <t>GF - IN LAWS WIW</t>
  </si>
  <si>
    <t>GF - IN LAWS BEDROOM</t>
  </si>
  <si>
    <t>GF - PARENTS BEDROOM</t>
  </si>
  <si>
    <t>GF - PARENTS SHOWER</t>
  </si>
  <si>
    <t>GF - PARENTS TOILET</t>
  </si>
  <si>
    <t>GF - FORMAL LIVING</t>
  </si>
  <si>
    <t>GF - ENTRANCE FOYER GALLARY</t>
  </si>
  <si>
    <t>GF - HOME THEATER</t>
  </si>
  <si>
    <t>GF - BAY</t>
  </si>
  <si>
    <t>1F - BOX ROOM</t>
  </si>
  <si>
    <t>1F - HOME THEATER BALCONY</t>
  </si>
  <si>
    <t>1F - SON'S BEDROOM</t>
  </si>
  <si>
    <t>1F - SON'S BEDROOM TOILET</t>
  </si>
  <si>
    <t>1F - STUDY LIBRARY</t>
  </si>
  <si>
    <t>1F - MASTER BEDROOM</t>
  </si>
  <si>
    <t>1F - MASTER / DAUGHTER BED ROOMS</t>
  </si>
  <si>
    <t>1F - MASTER BEDROOM TOILET</t>
  </si>
  <si>
    <t>1F - DAUGHTERS BEDROOM TOILET</t>
  </si>
  <si>
    <t>1F - DAUGHTERS BEDROOM</t>
  </si>
  <si>
    <t>1F - TERRACE GARDEN</t>
  </si>
  <si>
    <t>1F - GYM &amp; YOGA</t>
  </si>
  <si>
    <t>2F - DAUGHTER B/R MEZZANINE</t>
  </si>
  <si>
    <t>2F - MEZZANINE</t>
  </si>
  <si>
    <t>2F - SBR MEZZANINE</t>
  </si>
  <si>
    <t>2F - SONS B/R MEZZANINE</t>
  </si>
  <si>
    <t>NO</t>
  </si>
  <si>
    <t>SS</t>
  </si>
  <si>
    <t>RETRACTABLE</t>
  </si>
  <si>
    <t>WOOD EFFECT</t>
  </si>
  <si>
    <t>Black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</si>
</sst>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/>
    <xf numFmtId="0" fontId="2" fillId="0" borderId="0"/>
    <xf numFmtId="0" fontId="5" fillId="0" borderId="0"/>
  </cellStyleXfs>
  <cellXfs count="15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1" fontId="4" fillId="0" borderId="3" xfId="2" applyNumberFormat="1" applyFont="1" applyFill="1" applyBorder="1" applyAlignment="1" applyProtection="1">
      <alignment horizontal="center" vertical="center" wrapText="1"/>
    </xf>
    <xf numFmtId="1" fontId="4" fillId="0" borderId="3" xfId="2" applyNumberFormat="1" applyFont="1" applyFill="1" applyBorder="1" applyAlignment="1" applyProtection="1">
      <alignment horizontal="center" vertical="center"/>
    </xf>
    <xf numFmtId="2" fontId="6" fillId="0" borderId="4" xfId="3" applyNumberFormat="1" applyFont="1" applyFill="1" applyBorder="1" applyAlignment="1">
      <alignment horizontal="center" vertical="center" wrapText="1"/>
    </xf>
    <xf numFmtId="1" fontId="2" fillId="3" borderId="1" xfId="1" applyNumberFormat="1" applyFill="1" applyBorder="1" applyAlignment="1">
      <alignment horizontal="center" vertical="center"/>
    </xf>
    <xf numFmtId="1" fontId="2" fillId="4" borderId="1" xfId="1" applyNumberFormat="1" applyFill="1" applyBorder="1" applyAlignment="1">
      <alignment horizontal="center" vertical="center"/>
    </xf>
    <xf numFmtId="1" fontId="2" fillId="5" borderId="1" xfId="1" applyNumberFormat="1" applyFill="1" applyBorder="1" applyAlignment="1">
      <alignment horizontal="center" vertical="center"/>
    </xf>
    <xf numFmtId="1" fontId="2" fillId="3" borderId="5" xfId="1" applyNumberFormat="1" applyFill="1" applyBorder="1" applyAlignment="1">
      <alignment horizontal="center" vertical="center"/>
    </xf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8"/>
  <sheetViews>
    <sheetView tabSelected="1" workbookViewId="0">
      <selection activeCell="E48" sqref="E48"/>
    </sheetView>
  </sheetViews>
  <sheetFormatPr defaultRowHeight="15"/>
  <cols>
    <col min="1" max="1" width="21.28515625" style="2" customWidth="1"/>
    <col min="2" max="2" width="19" style="2" customWidth="1"/>
    <col min="3" max="3" width="35" style="7" customWidth="1"/>
    <col min="4" max="4" width="13.85546875" style="2" customWidth="1"/>
    <col min="5" max="5" width="25.42578125" style="7" customWidth="1"/>
    <col min="6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5" t="s">
        <v>2</v>
      </c>
      <c r="D1" s="1" t="s">
        <v>3</v>
      </c>
      <c r="E1" s="5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ht="28.5">
      <c r="A2" s="4" t="s">
        <v>21</v>
      </c>
      <c r="B2" s="4" t="s">
        <v>22</v>
      </c>
      <c r="C2" s="6" t="s">
        <v>23</v>
      </c>
      <c r="D2" s="4" t="s">
        <v>93</v>
      </c>
      <c r="E2" s="6" t="s">
        <v>99</v>
      </c>
      <c r="F2" s="4" t="s">
        <v>127</v>
      </c>
      <c r="G2" s="8" t="s">
        <v>130</v>
      </c>
      <c r="H2" s="9" t="s">
        <v>131</v>
      </c>
      <c r="I2" s="4">
        <v>916</v>
      </c>
      <c r="J2" s="4">
        <v>1956</v>
      </c>
      <c r="K2" s="4">
        <v>2</v>
      </c>
      <c r="L2" s="10">
        <v>236.62</v>
      </c>
      <c r="M2" s="11">
        <v>2003</v>
      </c>
      <c r="N2" s="12"/>
      <c r="O2" s="13"/>
      <c r="P2" s="14"/>
    </row>
    <row r="3" spans="1:21" ht="28.5">
      <c r="A3" s="4" t="s">
        <v>24</v>
      </c>
      <c r="B3" s="4" t="s">
        <v>25</v>
      </c>
      <c r="C3" s="6" t="s">
        <v>26</v>
      </c>
      <c r="D3" s="4" t="s">
        <v>94</v>
      </c>
      <c r="E3" s="6" t="s">
        <v>100</v>
      </c>
      <c r="F3" s="4" t="s">
        <v>128</v>
      </c>
      <c r="G3" s="8" t="s">
        <v>130</v>
      </c>
      <c r="H3" s="9" t="s">
        <v>131</v>
      </c>
      <c r="I3" s="4">
        <v>1652</v>
      </c>
      <c r="J3" s="4">
        <v>1524</v>
      </c>
      <c r="K3" s="4">
        <v>2</v>
      </c>
      <c r="L3" s="10">
        <v>165.47</v>
      </c>
      <c r="M3" s="11">
        <v>1002</v>
      </c>
      <c r="N3" s="12">
        <f>50*10.764</f>
        <v>538.19999999999993</v>
      </c>
      <c r="O3" s="13"/>
      <c r="P3" s="14"/>
    </row>
    <row r="4" spans="1:21" ht="28.5">
      <c r="A4" s="4" t="s">
        <v>27</v>
      </c>
      <c r="B4" s="4" t="s">
        <v>25</v>
      </c>
      <c r="C4" s="6" t="s">
        <v>26</v>
      </c>
      <c r="D4" s="4" t="s">
        <v>94</v>
      </c>
      <c r="E4" s="6" t="s">
        <v>100</v>
      </c>
      <c r="F4" s="4" t="s">
        <v>128</v>
      </c>
      <c r="G4" s="8" t="s">
        <v>130</v>
      </c>
      <c r="H4" s="9" t="s">
        <v>131</v>
      </c>
      <c r="I4" s="4">
        <v>1220</v>
      </c>
      <c r="J4" s="4">
        <v>1334</v>
      </c>
      <c r="K4" s="4">
        <v>2</v>
      </c>
      <c r="L4" s="10">
        <v>140.65</v>
      </c>
      <c r="M4" s="11">
        <v>1002</v>
      </c>
      <c r="N4" s="12">
        <f t="shared" ref="N4:N8" si="0">50*10.764</f>
        <v>538.19999999999993</v>
      </c>
      <c r="O4" s="13"/>
      <c r="P4" s="14"/>
    </row>
    <row r="5" spans="1:21" ht="28.5">
      <c r="A5" s="4" t="s">
        <v>28</v>
      </c>
      <c r="B5" s="4" t="s">
        <v>25</v>
      </c>
      <c r="C5" s="6" t="s">
        <v>26</v>
      </c>
      <c r="D5" s="4" t="s">
        <v>94</v>
      </c>
      <c r="E5" s="6" t="s">
        <v>101</v>
      </c>
      <c r="F5" s="4" t="s">
        <v>128</v>
      </c>
      <c r="G5" s="8" t="s">
        <v>130</v>
      </c>
      <c r="H5" s="9" t="s">
        <v>131</v>
      </c>
      <c r="I5" s="4">
        <v>916</v>
      </c>
      <c r="J5" s="4">
        <v>1372</v>
      </c>
      <c r="K5" s="4">
        <v>2</v>
      </c>
      <c r="L5" s="10">
        <v>132.77000000000001</v>
      </c>
      <c r="M5" s="11">
        <v>1002</v>
      </c>
      <c r="N5" s="12">
        <f t="shared" si="0"/>
        <v>538.19999999999993</v>
      </c>
      <c r="O5" s="13"/>
      <c r="P5" s="14"/>
    </row>
    <row r="6" spans="1:21" ht="28.5">
      <c r="A6" s="4" t="s">
        <v>29</v>
      </c>
      <c r="B6" s="4" t="s">
        <v>30</v>
      </c>
      <c r="C6" s="6" t="s">
        <v>31</v>
      </c>
      <c r="D6" s="4" t="s">
        <v>94</v>
      </c>
      <c r="E6" s="6" t="s">
        <v>102</v>
      </c>
      <c r="F6" s="4" t="s">
        <v>128</v>
      </c>
      <c r="G6" s="8" t="s">
        <v>130</v>
      </c>
      <c r="H6" s="9" t="s">
        <v>131</v>
      </c>
      <c r="I6" s="4">
        <v>1208</v>
      </c>
      <c r="J6" s="4">
        <v>2884</v>
      </c>
      <c r="K6" s="4">
        <v>1</v>
      </c>
      <c r="L6" s="10">
        <v>218.52</v>
      </c>
      <c r="M6" s="11">
        <v>1002</v>
      </c>
      <c r="N6" s="12">
        <f t="shared" si="0"/>
        <v>538.19999999999993</v>
      </c>
      <c r="O6" s="13"/>
      <c r="P6" s="14"/>
    </row>
    <row r="7" spans="1:21" ht="28.5">
      <c r="A7" s="4" t="s">
        <v>32</v>
      </c>
      <c r="B7" s="4" t="s">
        <v>33</v>
      </c>
      <c r="C7" s="6" t="s">
        <v>34</v>
      </c>
      <c r="D7" s="4" t="s">
        <v>95</v>
      </c>
      <c r="E7" s="6" t="s">
        <v>103</v>
      </c>
      <c r="F7" s="4" t="s">
        <v>128</v>
      </c>
      <c r="G7" s="8" t="s">
        <v>130</v>
      </c>
      <c r="H7" s="9" t="s">
        <v>131</v>
      </c>
      <c r="I7" s="4">
        <v>2058</v>
      </c>
      <c r="J7" s="4">
        <v>2440</v>
      </c>
      <c r="K7" s="4">
        <v>1</v>
      </c>
      <c r="L7" s="10">
        <v>542.44000000000005</v>
      </c>
      <c r="M7" s="11">
        <v>1589</v>
      </c>
      <c r="N7" s="12">
        <f t="shared" si="0"/>
        <v>538.19999999999993</v>
      </c>
      <c r="O7" s="13"/>
      <c r="P7" s="14">
        <v>1000</v>
      </c>
    </row>
    <row r="8" spans="1:21" ht="28.5">
      <c r="A8" s="4" t="s">
        <v>35</v>
      </c>
      <c r="B8" s="4" t="s">
        <v>25</v>
      </c>
      <c r="C8" s="6" t="s">
        <v>34</v>
      </c>
      <c r="D8" s="4" t="s">
        <v>94</v>
      </c>
      <c r="E8" s="6" t="s">
        <v>103</v>
      </c>
      <c r="F8" s="4" t="s">
        <v>128</v>
      </c>
      <c r="G8" s="8" t="s">
        <v>130</v>
      </c>
      <c r="H8" s="9" t="s">
        <v>131</v>
      </c>
      <c r="I8" s="4">
        <v>878</v>
      </c>
      <c r="J8" s="4">
        <v>1524</v>
      </c>
      <c r="K8" s="4">
        <v>2</v>
      </c>
      <c r="L8" s="10">
        <v>153.18</v>
      </c>
      <c r="M8" s="11">
        <v>1002</v>
      </c>
      <c r="N8" s="12">
        <f t="shared" si="0"/>
        <v>538.19999999999993</v>
      </c>
      <c r="O8" s="13"/>
      <c r="P8" s="14"/>
    </row>
    <row r="9" spans="1:21" ht="28.5">
      <c r="A9" s="4" t="s">
        <v>36</v>
      </c>
      <c r="B9" s="4" t="s">
        <v>37</v>
      </c>
      <c r="C9" s="6" t="s">
        <v>38</v>
      </c>
      <c r="D9" s="4" t="s">
        <v>94</v>
      </c>
      <c r="E9" s="6" t="s">
        <v>104</v>
      </c>
      <c r="F9" s="4" t="s">
        <v>129</v>
      </c>
      <c r="G9" s="8" t="s">
        <v>130</v>
      </c>
      <c r="H9" s="9" t="s">
        <v>131</v>
      </c>
      <c r="I9" s="4">
        <v>916</v>
      </c>
      <c r="J9" s="4">
        <v>2326</v>
      </c>
      <c r="K9" s="4">
        <v>2</v>
      </c>
      <c r="L9" s="10">
        <v>230.99</v>
      </c>
      <c r="M9" s="11">
        <v>1002</v>
      </c>
      <c r="N9" s="12"/>
      <c r="O9" s="13">
        <f>950*10.764</f>
        <v>10225.799999999999</v>
      </c>
      <c r="P9" s="14"/>
    </row>
    <row r="10" spans="1:21" ht="28.5">
      <c r="A10" s="4" t="s">
        <v>39</v>
      </c>
      <c r="B10" s="4" t="s">
        <v>22</v>
      </c>
      <c r="C10" s="6" t="s">
        <v>40</v>
      </c>
      <c r="D10" s="4" t="s">
        <v>93</v>
      </c>
      <c r="E10" s="6" t="s">
        <v>105</v>
      </c>
      <c r="F10" s="4" t="s">
        <v>127</v>
      </c>
      <c r="G10" s="8" t="s">
        <v>130</v>
      </c>
      <c r="H10" s="9" t="s">
        <v>131</v>
      </c>
      <c r="I10" s="4">
        <v>610</v>
      </c>
      <c r="J10" s="4">
        <v>916</v>
      </c>
      <c r="K10" s="4">
        <v>1</v>
      </c>
      <c r="L10" s="10">
        <v>159.88</v>
      </c>
      <c r="M10" s="11">
        <v>2003</v>
      </c>
      <c r="N10" s="12"/>
      <c r="O10" s="13"/>
      <c r="P10" s="14"/>
    </row>
    <row r="11" spans="1:21" ht="28.5">
      <c r="A11" s="4" t="s">
        <v>41</v>
      </c>
      <c r="B11" s="4" t="s">
        <v>22</v>
      </c>
      <c r="C11" s="6" t="s">
        <v>23</v>
      </c>
      <c r="D11" s="4" t="s">
        <v>93</v>
      </c>
      <c r="E11" s="6" t="s">
        <v>106</v>
      </c>
      <c r="F11" s="4" t="s">
        <v>127</v>
      </c>
      <c r="G11" s="8" t="s">
        <v>130</v>
      </c>
      <c r="H11" s="9" t="s">
        <v>131</v>
      </c>
      <c r="I11" s="4">
        <v>890</v>
      </c>
      <c r="J11" s="4">
        <v>1524</v>
      </c>
      <c r="K11" s="4">
        <v>1</v>
      </c>
      <c r="L11" s="10">
        <v>225.99</v>
      </c>
      <c r="M11" s="11">
        <v>2003</v>
      </c>
      <c r="N11" s="12"/>
      <c r="O11" s="13"/>
      <c r="P11" s="14"/>
    </row>
    <row r="12" spans="1:21" ht="28.5">
      <c r="A12" s="4" t="s">
        <v>42</v>
      </c>
      <c r="B12" s="4" t="s">
        <v>43</v>
      </c>
      <c r="C12" s="6" t="s">
        <v>44</v>
      </c>
      <c r="D12" s="4" t="s">
        <v>95</v>
      </c>
      <c r="E12" s="6" t="s">
        <v>107</v>
      </c>
      <c r="F12" s="4" t="s">
        <v>127</v>
      </c>
      <c r="G12" s="8" t="s">
        <v>130</v>
      </c>
      <c r="H12" s="9" t="s">
        <v>131</v>
      </c>
      <c r="I12" s="4">
        <v>3748</v>
      </c>
      <c r="J12" s="4">
        <v>2286</v>
      </c>
      <c r="K12" s="4">
        <v>1</v>
      </c>
      <c r="L12" s="10">
        <v>420.27</v>
      </c>
      <c r="M12" s="11">
        <v>1589</v>
      </c>
      <c r="N12" s="12"/>
      <c r="O12" s="13"/>
      <c r="P12" s="14">
        <v>4000</v>
      </c>
    </row>
    <row r="13" spans="1:21" ht="28.5">
      <c r="A13" s="4" t="s">
        <v>45</v>
      </c>
      <c r="B13" s="4" t="s">
        <v>37</v>
      </c>
      <c r="C13" s="6" t="s">
        <v>46</v>
      </c>
      <c r="D13" s="4" t="s">
        <v>96</v>
      </c>
      <c r="E13" s="6" t="s">
        <v>107</v>
      </c>
      <c r="F13" s="4" t="s">
        <v>127</v>
      </c>
      <c r="G13" s="8" t="s">
        <v>130</v>
      </c>
      <c r="H13" s="9" t="s">
        <v>131</v>
      </c>
      <c r="I13" s="4">
        <v>3748</v>
      </c>
      <c r="J13" s="4">
        <v>3048</v>
      </c>
      <c r="K13" s="4">
        <v>1</v>
      </c>
      <c r="L13" s="10">
        <v>157.85</v>
      </c>
      <c r="M13" s="11">
        <f>1890+250</f>
        <v>2140</v>
      </c>
      <c r="N13" s="12"/>
      <c r="O13" s="13"/>
      <c r="P13" s="14"/>
    </row>
    <row r="14" spans="1:21" ht="28.5">
      <c r="A14" s="4" t="s">
        <v>47</v>
      </c>
      <c r="B14" s="4" t="s">
        <v>48</v>
      </c>
      <c r="C14" s="6" t="s">
        <v>49</v>
      </c>
      <c r="D14" s="4" t="s">
        <v>97</v>
      </c>
      <c r="E14" s="6" t="s">
        <v>107</v>
      </c>
      <c r="F14" s="4" t="s">
        <v>129</v>
      </c>
      <c r="G14" s="8" t="s">
        <v>130</v>
      </c>
      <c r="H14" s="9" t="s">
        <v>131</v>
      </c>
      <c r="I14" s="4">
        <v>7316</v>
      </c>
      <c r="J14" s="4">
        <v>3077</v>
      </c>
      <c r="K14" s="4">
        <v>1</v>
      </c>
      <c r="L14" s="10">
        <v>2019.23</v>
      </c>
      <c r="M14" s="11">
        <v>1890</v>
      </c>
      <c r="N14" s="12"/>
      <c r="O14" s="13">
        <f>200*10.764</f>
        <v>2152.7999999999997</v>
      </c>
      <c r="P14" s="14">
        <v>4000</v>
      </c>
    </row>
    <row r="15" spans="1:21" ht="28.5">
      <c r="A15" s="4" t="s">
        <v>50</v>
      </c>
      <c r="B15" s="4" t="s">
        <v>43</v>
      </c>
      <c r="C15" s="6" t="s">
        <v>44</v>
      </c>
      <c r="D15" s="4" t="s">
        <v>95</v>
      </c>
      <c r="E15" s="6" t="s">
        <v>107</v>
      </c>
      <c r="F15" s="4" t="s">
        <v>127</v>
      </c>
      <c r="G15" s="8" t="s">
        <v>130</v>
      </c>
      <c r="H15" s="9" t="s">
        <v>131</v>
      </c>
      <c r="I15" s="4">
        <v>3748</v>
      </c>
      <c r="J15" s="4">
        <v>2286</v>
      </c>
      <c r="K15" s="4">
        <v>1</v>
      </c>
      <c r="L15" s="10">
        <v>419.88</v>
      </c>
      <c r="M15" s="11">
        <v>1589</v>
      </c>
      <c r="N15" s="12"/>
      <c r="O15" s="13"/>
      <c r="P15" s="14">
        <v>4000</v>
      </c>
    </row>
    <row r="16" spans="1:21" ht="28.5">
      <c r="A16" s="4" t="s">
        <v>51</v>
      </c>
      <c r="B16" s="4" t="s">
        <v>48</v>
      </c>
      <c r="C16" s="6" t="s">
        <v>52</v>
      </c>
      <c r="D16" s="4" t="s">
        <v>97</v>
      </c>
      <c r="E16" s="6" t="s">
        <v>107</v>
      </c>
      <c r="F16" s="4" t="s">
        <v>129</v>
      </c>
      <c r="G16" s="8" t="s">
        <v>130</v>
      </c>
      <c r="H16" s="9" t="s">
        <v>131</v>
      </c>
      <c r="I16" s="4">
        <v>3710</v>
      </c>
      <c r="J16" s="4">
        <v>3082</v>
      </c>
      <c r="K16" s="4">
        <v>1</v>
      </c>
      <c r="L16" s="10">
        <v>1117.07</v>
      </c>
      <c r="M16" s="11">
        <v>1890</v>
      </c>
      <c r="N16" s="12"/>
      <c r="O16" s="13">
        <f>900*10.764</f>
        <v>9687.5999999999985</v>
      </c>
      <c r="P16" s="14">
        <v>2000</v>
      </c>
    </row>
    <row r="17" spans="1:16" ht="28.5">
      <c r="A17" s="4" t="s">
        <v>53</v>
      </c>
      <c r="B17" s="4" t="s">
        <v>22</v>
      </c>
      <c r="C17" s="6" t="s">
        <v>54</v>
      </c>
      <c r="D17" s="4" t="s">
        <v>94</v>
      </c>
      <c r="E17" s="6" t="s">
        <v>108</v>
      </c>
      <c r="F17" s="4" t="s">
        <v>127</v>
      </c>
      <c r="G17" s="8" t="s">
        <v>130</v>
      </c>
      <c r="H17" s="9" t="s">
        <v>131</v>
      </c>
      <c r="I17" s="4">
        <v>1348</v>
      </c>
      <c r="J17" s="4">
        <v>3075</v>
      </c>
      <c r="K17" s="4">
        <v>1</v>
      </c>
      <c r="L17" s="10">
        <v>76.37</v>
      </c>
      <c r="M17" s="11">
        <v>1002</v>
      </c>
      <c r="N17" s="12"/>
      <c r="O17" s="13"/>
      <c r="P17" s="14"/>
    </row>
    <row r="18" spans="1:16" ht="28.5">
      <c r="A18" s="4" t="s">
        <v>55</v>
      </c>
      <c r="B18" s="4" t="s">
        <v>48</v>
      </c>
      <c r="C18" s="6" t="s">
        <v>52</v>
      </c>
      <c r="D18" s="4" t="s">
        <v>97</v>
      </c>
      <c r="E18" s="6" t="s">
        <v>107</v>
      </c>
      <c r="F18" s="4" t="s">
        <v>129</v>
      </c>
      <c r="G18" s="8" t="s">
        <v>130</v>
      </c>
      <c r="H18" s="9" t="s">
        <v>131</v>
      </c>
      <c r="I18" s="4">
        <v>3874</v>
      </c>
      <c r="J18" s="4">
        <v>3074</v>
      </c>
      <c r="K18" s="4">
        <v>1</v>
      </c>
      <c r="L18" s="10">
        <v>1130.8</v>
      </c>
      <c r="M18" s="11">
        <v>1890</v>
      </c>
      <c r="N18" s="12"/>
      <c r="O18" s="13">
        <f t="shared" ref="O18:O19" si="1">900*10.764</f>
        <v>9687.5999999999985</v>
      </c>
      <c r="P18" s="14">
        <v>2000</v>
      </c>
    </row>
    <row r="19" spans="1:16" ht="28.5">
      <c r="A19" s="4" t="s">
        <v>56</v>
      </c>
      <c r="B19" s="4" t="s">
        <v>48</v>
      </c>
      <c r="C19" s="6" t="s">
        <v>52</v>
      </c>
      <c r="D19" s="4" t="s">
        <v>97</v>
      </c>
      <c r="E19" s="6" t="s">
        <v>109</v>
      </c>
      <c r="F19" s="4" t="s">
        <v>129</v>
      </c>
      <c r="G19" s="8" t="s">
        <v>130</v>
      </c>
      <c r="H19" s="9" t="s">
        <v>131</v>
      </c>
      <c r="I19" s="4">
        <v>4679</v>
      </c>
      <c r="J19" s="4">
        <v>3089</v>
      </c>
      <c r="K19" s="4">
        <v>1</v>
      </c>
      <c r="L19" s="10">
        <v>1291.33</v>
      </c>
      <c r="M19" s="11">
        <v>1890</v>
      </c>
      <c r="N19" s="12"/>
      <c r="O19" s="13">
        <f t="shared" si="1"/>
        <v>9687.5999999999985</v>
      </c>
      <c r="P19" s="14">
        <v>4000</v>
      </c>
    </row>
    <row r="20" spans="1:16" ht="28.5">
      <c r="A20" s="4" t="s">
        <v>57</v>
      </c>
      <c r="B20" s="4" t="s">
        <v>37</v>
      </c>
      <c r="C20" s="6" t="s">
        <v>46</v>
      </c>
      <c r="D20" s="4" t="s">
        <v>96</v>
      </c>
      <c r="E20" s="6" t="s">
        <v>109</v>
      </c>
      <c r="F20" s="4" t="s">
        <v>127</v>
      </c>
      <c r="G20" s="8" t="s">
        <v>130</v>
      </c>
      <c r="H20" s="9" t="s">
        <v>131</v>
      </c>
      <c r="I20" s="4">
        <v>4776</v>
      </c>
      <c r="J20" s="4">
        <v>3126</v>
      </c>
      <c r="K20" s="4">
        <v>1</v>
      </c>
      <c r="L20" s="10">
        <v>182.62</v>
      </c>
      <c r="M20" s="11">
        <f>1890+250</f>
        <v>2140</v>
      </c>
      <c r="N20" s="12"/>
      <c r="O20" s="13"/>
      <c r="P20" s="14"/>
    </row>
    <row r="21" spans="1:16" ht="28.5">
      <c r="A21" s="4" t="s">
        <v>58</v>
      </c>
      <c r="B21" s="4" t="s">
        <v>43</v>
      </c>
      <c r="C21" s="6" t="s">
        <v>44</v>
      </c>
      <c r="D21" s="4" t="s">
        <v>95</v>
      </c>
      <c r="E21" s="6" t="s">
        <v>110</v>
      </c>
      <c r="F21" s="4" t="s">
        <v>127</v>
      </c>
      <c r="G21" s="8" t="s">
        <v>130</v>
      </c>
      <c r="H21" s="9" t="s">
        <v>131</v>
      </c>
      <c r="I21" s="4">
        <v>3838</v>
      </c>
      <c r="J21" s="4">
        <v>3972</v>
      </c>
      <c r="K21" s="4">
        <v>1</v>
      </c>
      <c r="L21" s="10">
        <v>610.74</v>
      </c>
      <c r="M21" s="11">
        <f>1589+300</f>
        <v>1889</v>
      </c>
      <c r="N21" s="12"/>
      <c r="O21" s="13"/>
      <c r="P21" s="14">
        <v>4000</v>
      </c>
    </row>
    <row r="22" spans="1:16" ht="28.5">
      <c r="A22" s="4" t="s">
        <v>59</v>
      </c>
      <c r="B22" s="4" t="s">
        <v>22</v>
      </c>
      <c r="C22" s="6" t="s">
        <v>23</v>
      </c>
      <c r="D22" s="4" t="s">
        <v>93</v>
      </c>
      <c r="E22" s="6" t="s">
        <v>111</v>
      </c>
      <c r="F22" s="4" t="s">
        <v>127</v>
      </c>
      <c r="G22" s="8" t="s">
        <v>130</v>
      </c>
      <c r="H22" s="9" t="s">
        <v>131</v>
      </c>
      <c r="I22" s="4">
        <v>916</v>
      </c>
      <c r="J22" s="4">
        <v>1500</v>
      </c>
      <c r="K22" s="4">
        <v>1</v>
      </c>
      <c r="L22" s="10">
        <v>209.32</v>
      </c>
      <c r="M22" s="11">
        <v>2003</v>
      </c>
      <c r="N22" s="12"/>
      <c r="O22" s="13"/>
      <c r="P22" s="14"/>
    </row>
    <row r="23" spans="1:16" ht="28.5">
      <c r="A23" s="4" t="s">
        <v>60</v>
      </c>
      <c r="B23" s="4" t="s">
        <v>33</v>
      </c>
      <c r="C23" s="6" t="s">
        <v>34</v>
      </c>
      <c r="D23" s="4" t="s">
        <v>98</v>
      </c>
      <c r="E23" s="6" t="s">
        <v>112</v>
      </c>
      <c r="F23" s="4" t="s">
        <v>128</v>
      </c>
      <c r="G23" s="8" t="s">
        <v>130</v>
      </c>
      <c r="H23" s="9" t="s">
        <v>131</v>
      </c>
      <c r="I23" s="4">
        <v>2312</v>
      </c>
      <c r="J23" s="4">
        <v>2322</v>
      </c>
      <c r="K23" s="4">
        <v>1</v>
      </c>
      <c r="L23" s="10">
        <v>517.84</v>
      </c>
      <c r="M23" s="11">
        <v>2805</v>
      </c>
      <c r="N23" s="12">
        <f>50*10.764</f>
        <v>538.19999999999993</v>
      </c>
      <c r="O23" s="13"/>
      <c r="P23" s="14">
        <v>3000</v>
      </c>
    </row>
    <row r="24" spans="1:16" ht="28.5">
      <c r="A24" s="4" t="s">
        <v>61</v>
      </c>
      <c r="B24" s="4" t="s">
        <v>43</v>
      </c>
      <c r="C24" s="6" t="s">
        <v>44</v>
      </c>
      <c r="D24" s="4" t="s">
        <v>95</v>
      </c>
      <c r="E24" s="6" t="s">
        <v>113</v>
      </c>
      <c r="F24" s="4" t="s">
        <v>127</v>
      </c>
      <c r="G24" s="8" t="s">
        <v>130</v>
      </c>
      <c r="H24" s="9" t="s">
        <v>131</v>
      </c>
      <c r="I24" s="4">
        <v>4382</v>
      </c>
      <c r="J24" s="4">
        <v>3128</v>
      </c>
      <c r="K24" s="4">
        <v>1</v>
      </c>
      <c r="L24" s="10">
        <v>499.04</v>
      </c>
      <c r="M24" s="11">
        <v>1589</v>
      </c>
      <c r="N24" s="12"/>
      <c r="O24" s="13"/>
      <c r="P24" s="14">
        <v>4000</v>
      </c>
    </row>
    <row r="25" spans="1:16" ht="28.5">
      <c r="A25" s="4" t="s">
        <v>62</v>
      </c>
      <c r="B25" s="4" t="s">
        <v>33</v>
      </c>
      <c r="C25" s="6" t="s">
        <v>34</v>
      </c>
      <c r="D25" s="4" t="s">
        <v>95</v>
      </c>
      <c r="E25" s="6" t="s">
        <v>113</v>
      </c>
      <c r="F25" s="4" t="s">
        <v>128</v>
      </c>
      <c r="G25" s="8" t="s">
        <v>130</v>
      </c>
      <c r="H25" s="9" t="s">
        <v>131</v>
      </c>
      <c r="I25" s="4">
        <v>2998</v>
      </c>
      <c r="J25" s="4">
        <v>2896</v>
      </c>
      <c r="K25" s="4">
        <v>1</v>
      </c>
      <c r="L25" s="10">
        <v>669.91</v>
      </c>
      <c r="M25" s="11">
        <v>1890</v>
      </c>
      <c r="N25" s="12">
        <f>50*10.764</f>
        <v>538.19999999999993</v>
      </c>
      <c r="O25" s="13"/>
      <c r="P25" s="14">
        <v>2000</v>
      </c>
    </row>
    <row r="26" spans="1:16" ht="28.5">
      <c r="A26" s="4" t="s">
        <v>63</v>
      </c>
      <c r="B26" s="4" t="s">
        <v>37</v>
      </c>
      <c r="C26" s="6" t="s">
        <v>38</v>
      </c>
      <c r="D26" s="4" t="s">
        <v>94</v>
      </c>
      <c r="E26" s="6" t="s">
        <v>113</v>
      </c>
      <c r="F26" s="4" t="s">
        <v>129</v>
      </c>
      <c r="G26" s="8" t="s">
        <v>130</v>
      </c>
      <c r="H26" s="9" t="s">
        <v>131</v>
      </c>
      <c r="I26" s="4">
        <v>610</v>
      </c>
      <c r="J26" s="4">
        <v>1525</v>
      </c>
      <c r="K26" s="4">
        <v>2</v>
      </c>
      <c r="L26" s="10">
        <v>174.2</v>
      </c>
      <c r="M26" s="11">
        <v>1002</v>
      </c>
      <c r="N26" s="12"/>
      <c r="O26" s="13">
        <f>950*10.764</f>
        <v>10225.799999999999</v>
      </c>
      <c r="P26" s="14"/>
    </row>
    <row r="27" spans="1:16" ht="28.5">
      <c r="A27" s="4" t="s">
        <v>64</v>
      </c>
      <c r="B27" s="4" t="s">
        <v>22</v>
      </c>
      <c r="C27" s="6" t="s">
        <v>65</v>
      </c>
      <c r="D27" s="4" t="s">
        <v>93</v>
      </c>
      <c r="E27" s="6" t="s">
        <v>114</v>
      </c>
      <c r="F27" s="4" t="s">
        <v>127</v>
      </c>
      <c r="G27" s="8" t="s">
        <v>130</v>
      </c>
      <c r="H27" s="9" t="s">
        <v>131</v>
      </c>
      <c r="I27" s="4">
        <v>2262</v>
      </c>
      <c r="J27" s="4">
        <v>852</v>
      </c>
      <c r="K27" s="4">
        <v>1</v>
      </c>
      <c r="L27" s="10">
        <v>226.54</v>
      </c>
      <c r="M27" s="11">
        <v>2003</v>
      </c>
      <c r="N27" s="12"/>
      <c r="O27" s="13"/>
      <c r="P27" s="14"/>
    </row>
    <row r="28" spans="1:16" ht="28.5">
      <c r="A28" s="4" t="s">
        <v>66</v>
      </c>
      <c r="B28" s="4" t="s">
        <v>33</v>
      </c>
      <c r="C28" s="6" t="s">
        <v>34</v>
      </c>
      <c r="D28" s="4" t="s">
        <v>95</v>
      </c>
      <c r="E28" s="6" t="s">
        <v>115</v>
      </c>
      <c r="F28" s="4" t="s">
        <v>128</v>
      </c>
      <c r="G28" s="8" t="s">
        <v>130</v>
      </c>
      <c r="H28" s="9" t="s">
        <v>131</v>
      </c>
      <c r="I28" s="4">
        <v>2414</v>
      </c>
      <c r="J28" s="4">
        <v>2267</v>
      </c>
      <c r="K28" s="4">
        <v>1</v>
      </c>
      <c r="L28" s="10">
        <v>558.19000000000005</v>
      </c>
      <c r="M28" s="11">
        <v>1589</v>
      </c>
      <c r="N28" s="12">
        <f>50*10.764</f>
        <v>538.19999999999993</v>
      </c>
      <c r="O28" s="13"/>
      <c r="P28" s="14">
        <v>2000</v>
      </c>
    </row>
    <row r="29" spans="1:16" ht="28.5">
      <c r="A29" s="4" t="s">
        <v>67</v>
      </c>
      <c r="B29" s="4" t="s">
        <v>43</v>
      </c>
      <c r="C29" s="6" t="s">
        <v>44</v>
      </c>
      <c r="D29" s="4" t="s">
        <v>95</v>
      </c>
      <c r="E29" s="6" t="s">
        <v>116</v>
      </c>
      <c r="F29" s="4" t="s">
        <v>127</v>
      </c>
      <c r="G29" s="8" t="s">
        <v>130</v>
      </c>
      <c r="H29" s="9" t="s">
        <v>131</v>
      </c>
      <c r="I29" s="4">
        <v>4826</v>
      </c>
      <c r="J29" s="4">
        <v>3958</v>
      </c>
      <c r="K29" s="4">
        <v>1</v>
      </c>
      <c r="L29" s="10">
        <v>790.69</v>
      </c>
      <c r="M29" s="11">
        <v>1589</v>
      </c>
      <c r="N29" s="12"/>
      <c r="O29" s="13"/>
      <c r="P29" s="14">
        <v>4000</v>
      </c>
    </row>
    <row r="30" spans="1:16" ht="28.5">
      <c r="A30" s="4" t="s">
        <v>68</v>
      </c>
      <c r="B30" s="4" t="s">
        <v>33</v>
      </c>
      <c r="C30" s="6" t="s">
        <v>69</v>
      </c>
      <c r="D30" s="4" t="s">
        <v>97</v>
      </c>
      <c r="E30" s="6" t="s">
        <v>116</v>
      </c>
      <c r="F30" s="4" t="s">
        <v>128</v>
      </c>
      <c r="G30" s="8" t="s">
        <v>130</v>
      </c>
      <c r="H30" s="9" t="s">
        <v>131</v>
      </c>
      <c r="I30" s="4">
        <v>5990</v>
      </c>
      <c r="J30" s="4">
        <v>1830</v>
      </c>
      <c r="K30" s="4">
        <v>1</v>
      </c>
      <c r="L30" s="10">
        <v>903.86</v>
      </c>
      <c r="M30" s="11">
        <v>1890</v>
      </c>
      <c r="N30" s="12">
        <f>50*10.764</f>
        <v>538.19999999999993</v>
      </c>
      <c r="O30" s="13"/>
      <c r="P30" s="14"/>
    </row>
    <row r="31" spans="1:16" ht="42.75">
      <c r="A31" s="4" t="s">
        <v>70</v>
      </c>
      <c r="B31" s="4" t="s">
        <v>37</v>
      </c>
      <c r="C31" s="6" t="s">
        <v>71</v>
      </c>
      <c r="D31" s="4" t="s">
        <v>94</v>
      </c>
      <c r="E31" s="6" t="s">
        <v>117</v>
      </c>
      <c r="F31" s="4" t="s">
        <v>129</v>
      </c>
      <c r="G31" s="8" t="s">
        <v>130</v>
      </c>
      <c r="H31" s="9" t="s">
        <v>131</v>
      </c>
      <c r="I31" s="4">
        <v>890</v>
      </c>
      <c r="J31" s="4">
        <v>1524</v>
      </c>
      <c r="K31" s="4">
        <v>4</v>
      </c>
      <c r="L31" s="10">
        <v>190.31</v>
      </c>
      <c r="M31" s="11">
        <v>1002</v>
      </c>
      <c r="N31" s="12"/>
      <c r="O31" s="13">
        <f>950*10.764</f>
        <v>10225.799999999999</v>
      </c>
      <c r="P31" s="14"/>
    </row>
    <row r="32" spans="1:16" ht="28.5">
      <c r="A32" s="4" t="s">
        <v>72</v>
      </c>
      <c r="B32" s="4" t="s">
        <v>37</v>
      </c>
      <c r="C32" s="6" t="s">
        <v>73</v>
      </c>
      <c r="D32" s="4" t="s">
        <v>93</v>
      </c>
      <c r="E32" s="6" t="s">
        <v>118</v>
      </c>
      <c r="F32" s="4" t="s">
        <v>128</v>
      </c>
      <c r="G32" s="8" t="s">
        <v>130</v>
      </c>
      <c r="H32" s="9" t="s">
        <v>131</v>
      </c>
      <c r="I32" s="4">
        <v>4503</v>
      </c>
      <c r="J32" s="4">
        <v>1196</v>
      </c>
      <c r="K32" s="4">
        <v>1</v>
      </c>
      <c r="L32" s="10">
        <v>495.67</v>
      </c>
      <c r="M32" s="11">
        <v>2003</v>
      </c>
      <c r="N32" s="12">
        <f>10*10.764</f>
        <v>107.63999999999999</v>
      </c>
      <c r="O32" s="13"/>
      <c r="P32" s="14"/>
    </row>
    <row r="33" spans="1:16" ht="28.5">
      <c r="A33" s="4" t="s">
        <v>74</v>
      </c>
      <c r="B33" s="4" t="s">
        <v>37</v>
      </c>
      <c r="C33" s="6" t="s">
        <v>75</v>
      </c>
      <c r="D33" s="4" t="s">
        <v>93</v>
      </c>
      <c r="E33" s="6" t="s">
        <v>119</v>
      </c>
      <c r="F33" s="4" t="s">
        <v>128</v>
      </c>
      <c r="G33" s="8" t="s">
        <v>130</v>
      </c>
      <c r="H33" s="9" t="s">
        <v>131</v>
      </c>
      <c r="I33" s="4">
        <v>2312</v>
      </c>
      <c r="J33" s="4">
        <v>1194</v>
      </c>
      <c r="K33" s="4">
        <v>1</v>
      </c>
      <c r="L33" s="10">
        <v>221.01</v>
      </c>
      <c r="M33" s="11">
        <v>2003</v>
      </c>
      <c r="N33" s="12">
        <f>10*10.764</f>
        <v>107.63999999999999</v>
      </c>
      <c r="O33" s="13"/>
      <c r="P33" s="14"/>
    </row>
    <row r="34" spans="1:16" ht="28.5">
      <c r="A34" s="4" t="s">
        <v>76</v>
      </c>
      <c r="B34" s="4" t="s">
        <v>43</v>
      </c>
      <c r="C34" s="6" t="s">
        <v>44</v>
      </c>
      <c r="D34" s="4" t="s">
        <v>95</v>
      </c>
      <c r="E34" s="6" t="s">
        <v>120</v>
      </c>
      <c r="F34" s="4" t="s">
        <v>127</v>
      </c>
      <c r="G34" s="8" t="s">
        <v>130</v>
      </c>
      <c r="H34" s="9" t="s">
        <v>131</v>
      </c>
      <c r="I34" s="4">
        <v>5754</v>
      </c>
      <c r="J34" s="4">
        <v>2756</v>
      </c>
      <c r="K34" s="4">
        <v>1</v>
      </c>
      <c r="L34" s="10">
        <v>611.30999999999995</v>
      </c>
      <c r="M34" s="11">
        <v>1589</v>
      </c>
      <c r="N34" s="12"/>
      <c r="O34" s="13"/>
      <c r="P34" s="14">
        <v>4000</v>
      </c>
    </row>
    <row r="35" spans="1:16" ht="28.5">
      <c r="A35" s="4" t="s">
        <v>77</v>
      </c>
      <c r="B35" s="4" t="s">
        <v>33</v>
      </c>
      <c r="C35" s="6" t="s">
        <v>34</v>
      </c>
      <c r="D35" s="4" t="s">
        <v>95</v>
      </c>
      <c r="E35" s="6" t="s">
        <v>120</v>
      </c>
      <c r="F35" s="4" t="s">
        <v>128</v>
      </c>
      <c r="G35" s="8" t="s">
        <v>130</v>
      </c>
      <c r="H35" s="9" t="s">
        <v>131</v>
      </c>
      <c r="I35" s="4">
        <v>2989</v>
      </c>
      <c r="J35" s="4">
        <v>2722</v>
      </c>
      <c r="K35" s="4">
        <v>1</v>
      </c>
      <c r="L35" s="10">
        <v>1087.2</v>
      </c>
      <c r="M35" s="11">
        <v>1589</v>
      </c>
      <c r="N35" s="12">
        <f>50*10.764</f>
        <v>538.19999999999993</v>
      </c>
      <c r="O35" s="13"/>
      <c r="P35" s="14">
        <v>2000</v>
      </c>
    </row>
    <row r="36" spans="1:16" ht="28.5">
      <c r="A36" s="4" t="s">
        <v>78</v>
      </c>
      <c r="B36" s="4" t="s">
        <v>37</v>
      </c>
      <c r="C36" s="6" t="s">
        <v>46</v>
      </c>
      <c r="D36" s="4" t="s">
        <v>96</v>
      </c>
      <c r="E36" s="6" t="s">
        <v>121</v>
      </c>
      <c r="F36" s="4" t="s">
        <v>127</v>
      </c>
      <c r="G36" s="8" t="s">
        <v>130</v>
      </c>
      <c r="H36" s="9" t="s">
        <v>131</v>
      </c>
      <c r="I36" s="4">
        <v>4078</v>
      </c>
      <c r="J36" s="4">
        <v>2464</v>
      </c>
      <c r="K36" s="4">
        <v>1</v>
      </c>
      <c r="L36" s="10">
        <v>152.16</v>
      </c>
      <c r="M36" s="11">
        <f>1890+250</f>
        <v>2140</v>
      </c>
      <c r="N36" s="12"/>
      <c r="O36" s="13"/>
      <c r="P36" s="14"/>
    </row>
    <row r="37" spans="1:16" ht="28.5">
      <c r="A37" s="4" t="s">
        <v>79</v>
      </c>
      <c r="B37" s="4" t="s">
        <v>25</v>
      </c>
      <c r="C37" s="6" t="s">
        <v>26</v>
      </c>
      <c r="D37" s="4" t="s">
        <v>94</v>
      </c>
      <c r="E37" s="6" t="s">
        <v>122</v>
      </c>
      <c r="F37" s="4" t="s">
        <v>128</v>
      </c>
      <c r="G37" s="8" t="s">
        <v>130</v>
      </c>
      <c r="H37" s="9" t="s">
        <v>131</v>
      </c>
      <c r="I37" s="4">
        <v>1270</v>
      </c>
      <c r="J37" s="4">
        <v>1705</v>
      </c>
      <c r="K37" s="4">
        <v>2</v>
      </c>
      <c r="L37" s="10">
        <v>180.66</v>
      </c>
      <c r="M37" s="11">
        <v>1002</v>
      </c>
      <c r="N37" s="12">
        <f>50*10.764</f>
        <v>538.19999999999993</v>
      </c>
      <c r="O37" s="13"/>
      <c r="P37" s="14"/>
    </row>
    <row r="38" spans="1:16" ht="28.5">
      <c r="A38" s="4" t="s">
        <v>80</v>
      </c>
      <c r="B38" s="4" t="s">
        <v>37</v>
      </c>
      <c r="C38" s="6" t="s">
        <v>81</v>
      </c>
      <c r="D38" s="4" t="s">
        <v>95</v>
      </c>
      <c r="E38" s="6" t="s">
        <v>122</v>
      </c>
      <c r="F38" s="4" t="s">
        <v>127</v>
      </c>
      <c r="G38" s="8" t="s">
        <v>130</v>
      </c>
      <c r="H38" s="9" t="s">
        <v>131</v>
      </c>
      <c r="I38" s="4">
        <v>2960</v>
      </c>
      <c r="J38" s="4">
        <v>1702</v>
      </c>
      <c r="K38" s="4">
        <v>1</v>
      </c>
      <c r="L38" s="10">
        <v>124.04</v>
      </c>
      <c r="M38" s="11">
        <v>1589</v>
      </c>
      <c r="N38" s="12"/>
      <c r="O38" s="13"/>
      <c r="P38" s="14"/>
    </row>
    <row r="39" spans="1:16" ht="28.5">
      <c r="A39" s="4" t="s">
        <v>82</v>
      </c>
      <c r="B39" s="4" t="s">
        <v>37</v>
      </c>
      <c r="C39" s="6" t="s">
        <v>54</v>
      </c>
      <c r="D39" s="4" t="s">
        <v>95</v>
      </c>
      <c r="E39" s="6" t="s">
        <v>122</v>
      </c>
      <c r="F39" s="4" t="s">
        <v>127</v>
      </c>
      <c r="G39" s="8" t="s">
        <v>130</v>
      </c>
      <c r="H39" s="9" t="s">
        <v>131</v>
      </c>
      <c r="I39" s="4">
        <v>1296</v>
      </c>
      <c r="J39" s="4">
        <v>1702</v>
      </c>
      <c r="K39" s="4">
        <v>1</v>
      </c>
      <c r="L39" s="10">
        <v>81.52</v>
      </c>
      <c r="M39" s="11">
        <v>1589</v>
      </c>
      <c r="N39" s="12"/>
      <c r="O39" s="13"/>
      <c r="P39" s="14"/>
    </row>
    <row r="40" spans="1:16" ht="28.5">
      <c r="A40" s="4" t="s">
        <v>83</v>
      </c>
      <c r="B40" s="4" t="s">
        <v>37</v>
      </c>
      <c r="C40" s="6" t="s">
        <v>81</v>
      </c>
      <c r="D40" s="4" t="s">
        <v>95</v>
      </c>
      <c r="E40" s="6" t="s">
        <v>122</v>
      </c>
      <c r="F40" s="4" t="s">
        <v>127</v>
      </c>
      <c r="G40" s="8" t="s">
        <v>130</v>
      </c>
      <c r="H40" s="9" t="s">
        <v>131</v>
      </c>
      <c r="I40" s="4">
        <v>2618</v>
      </c>
      <c r="J40" s="4">
        <v>1702</v>
      </c>
      <c r="K40" s="4">
        <v>1</v>
      </c>
      <c r="L40" s="10">
        <v>115.32</v>
      </c>
      <c r="M40" s="11">
        <v>1589</v>
      </c>
      <c r="N40" s="12"/>
      <c r="O40" s="13"/>
      <c r="P40" s="14"/>
    </row>
    <row r="41" spans="1:16" ht="28.5">
      <c r="A41" s="4" t="s">
        <v>84</v>
      </c>
      <c r="B41" s="4" t="s">
        <v>37</v>
      </c>
      <c r="C41" s="6" t="s">
        <v>81</v>
      </c>
      <c r="D41" s="4" t="s">
        <v>95</v>
      </c>
      <c r="E41" s="6" t="s">
        <v>122</v>
      </c>
      <c r="F41" s="4" t="s">
        <v>127</v>
      </c>
      <c r="G41" s="8" t="s">
        <v>130</v>
      </c>
      <c r="H41" s="9" t="s">
        <v>131</v>
      </c>
      <c r="I41" s="4">
        <v>2822</v>
      </c>
      <c r="J41" s="4">
        <v>1702</v>
      </c>
      <c r="K41" s="4">
        <v>1</v>
      </c>
      <c r="L41" s="10">
        <v>120.52</v>
      </c>
      <c r="M41" s="11">
        <v>1589</v>
      </c>
      <c r="N41" s="12"/>
      <c r="O41" s="13"/>
      <c r="P41" s="14"/>
    </row>
    <row r="42" spans="1:16" ht="28.5">
      <c r="A42" s="4" t="s">
        <v>85</v>
      </c>
      <c r="B42" s="4" t="s">
        <v>37</v>
      </c>
      <c r="C42" s="6" t="s">
        <v>54</v>
      </c>
      <c r="D42" s="4" t="s">
        <v>95</v>
      </c>
      <c r="E42" s="6" t="s">
        <v>122</v>
      </c>
      <c r="F42" s="4" t="s">
        <v>127</v>
      </c>
      <c r="G42" s="8" t="s">
        <v>130</v>
      </c>
      <c r="H42" s="9" t="s">
        <v>131</v>
      </c>
      <c r="I42" s="4">
        <v>916</v>
      </c>
      <c r="J42" s="4">
        <v>1702</v>
      </c>
      <c r="K42" s="4">
        <v>1</v>
      </c>
      <c r="L42" s="10">
        <v>71.84</v>
      </c>
      <c r="M42" s="11">
        <v>1589</v>
      </c>
      <c r="N42" s="12"/>
      <c r="O42" s="13"/>
      <c r="P42" s="14"/>
    </row>
    <row r="43" spans="1:16" ht="28.5">
      <c r="A43" s="4" t="s">
        <v>86</v>
      </c>
      <c r="B43" s="4" t="s">
        <v>43</v>
      </c>
      <c r="C43" s="6" t="s">
        <v>44</v>
      </c>
      <c r="D43" s="4" t="s">
        <v>95</v>
      </c>
      <c r="E43" s="6" t="s">
        <v>123</v>
      </c>
      <c r="F43" s="4" t="s">
        <v>127</v>
      </c>
      <c r="G43" s="8" t="s">
        <v>130</v>
      </c>
      <c r="H43" s="9" t="s">
        <v>131</v>
      </c>
      <c r="I43" s="4">
        <v>5693</v>
      </c>
      <c r="J43" s="4">
        <v>3000</v>
      </c>
      <c r="K43" s="4">
        <v>1</v>
      </c>
      <c r="L43" s="10">
        <v>616.28</v>
      </c>
      <c r="M43" s="11">
        <v>1589</v>
      </c>
      <c r="N43" s="12"/>
      <c r="O43" s="13"/>
      <c r="P43" s="14">
        <v>4000</v>
      </c>
    </row>
    <row r="44" spans="1:16" ht="28.5">
      <c r="A44" s="4" t="s">
        <v>87</v>
      </c>
      <c r="B44" s="4" t="s">
        <v>37</v>
      </c>
      <c r="C44" s="6" t="s">
        <v>71</v>
      </c>
      <c r="D44" s="4" t="s">
        <v>94</v>
      </c>
      <c r="E44" s="6" t="s">
        <v>123</v>
      </c>
      <c r="F44" s="4" t="s">
        <v>129</v>
      </c>
      <c r="G44" s="8" t="s">
        <v>130</v>
      </c>
      <c r="H44" s="9" t="s">
        <v>131</v>
      </c>
      <c r="I44" s="4">
        <v>890</v>
      </c>
      <c r="J44" s="4">
        <v>1334</v>
      </c>
      <c r="K44" s="4">
        <v>3</v>
      </c>
      <c r="L44" s="10">
        <v>181.1</v>
      </c>
      <c r="M44" s="11">
        <v>1002</v>
      </c>
      <c r="N44" s="12"/>
      <c r="O44" s="13">
        <f>950*10.764</f>
        <v>10225.799999999999</v>
      </c>
      <c r="P44" s="14"/>
    </row>
    <row r="45" spans="1:16" ht="28.5">
      <c r="A45" s="4" t="s">
        <v>88</v>
      </c>
      <c r="B45" s="4" t="s">
        <v>37</v>
      </c>
      <c r="C45" s="6" t="s">
        <v>89</v>
      </c>
      <c r="D45" s="4" t="s">
        <v>95</v>
      </c>
      <c r="E45" s="6" t="s">
        <v>124</v>
      </c>
      <c r="F45" s="4" t="s">
        <v>127</v>
      </c>
      <c r="G45" s="8" t="s">
        <v>130</v>
      </c>
      <c r="H45" s="9" t="s">
        <v>131</v>
      </c>
      <c r="I45" s="4">
        <v>2100</v>
      </c>
      <c r="J45" s="4">
        <v>1822</v>
      </c>
      <c r="K45" s="4">
        <v>1</v>
      </c>
      <c r="L45" s="10">
        <v>170.02</v>
      </c>
      <c r="M45" s="11">
        <v>1589</v>
      </c>
      <c r="N45" s="12"/>
      <c r="O45" s="13"/>
      <c r="P45" s="14"/>
    </row>
    <row r="46" spans="1:16" ht="28.5">
      <c r="A46" s="4" t="s">
        <v>90</v>
      </c>
      <c r="B46" s="4" t="s">
        <v>25</v>
      </c>
      <c r="C46" s="6" t="s">
        <v>26</v>
      </c>
      <c r="D46" s="4" t="s">
        <v>94</v>
      </c>
      <c r="E46" s="6" t="s">
        <v>125</v>
      </c>
      <c r="F46" s="4" t="s">
        <v>128</v>
      </c>
      <c r="G46" s="8" t="s">
        <v>130</v>
      </c>
      <c r="H46" s="9" t="s">
        <v>131</v>
      </c>
      <c r="I46" s="4">
        <v>1818</v>
      </c>
      <c r="J46" s="4">
        <v>1500</v>
      </c>
      <c r="K46" s="4">
        <v>1</v>
      </c>
      <c r="L46" s="10">
        <v>182.76</v>
      </c>
      <c r="M46" s="11">
        <v>1002</v>
      </c>
      <c r="N46" s="12">
        <f t="shared" ref="N46:N47" si="2">50*10.764</f>
        <v>538.19999999999993</v>
      </c>
      <c r="O46" s="13"/>
      <c r="P46" s="14"/>
    </row>
    <row r="47" spans="1:16" ht="28.5">
      <c r="A47" s="4" t="s">
        <v>91</v>
      </c>
      <c r="B47" s="4" t="s">
        <v>25</v>
      </c>
      <c r="C47" s="6" t="s">
        <v>26</v>
      </c>
      <c r="D47" s="4" t="s">
        <v>94</v>
      </c>
      <c r="E47" s="6" t="s">
        <v>125</v>
      </c>
      <c r="F47" s="4" t="s">
        <v>128</v>
      </c>
      <c r="G47" s="8" t="s">
        <v>130</v>
      </c>
      <c r="H47" s="9" t="s">
        <v>131</v>
      </c>
      <c r="I47" s="4">
        <v>2032</v>
      </c>
      <c r="J47" s="4">
        <v>1500</v>
      </c>
      <c r="K47" s="4">
        <v>1</v>
      </c>
      <c r="L47" s="10">
        <v>189.8</v>
      </c>
      <c r="M47" s="11">
        <v>1002</v>
      </c>
      <c r="N47" s="12">
        <f t="shared" si="2"/>
        <v>538.19999999999993</v>
      </c>
      <c r="O47" s="13"/>
      <c r="P47" s="14"/>
    </row>
    <row r="48" spans="1:16" ht="28.5">
      <c r="A48" s="4" t="s">
        <v>92</v>
      </c>
      <c r="B48" s="4" t="s">
        <v>43</v>
      </c>
      <c r="C48" s="6" t="s">
        <v>44</v>
      </c>
      <c r="D48" s="4" t="s">
        <v>95</v>
      </c>
      <c r="E48" s="6" t="s">
        <v>126</v>
      </c>
      <c r="F48" s="4" t="s">
        <v>127</v>
      </c>
      <c r="G48" s="8" t="s">
        <v>130</v>
      </c>
      <c r="H48" s="9" t="s">
        <v>131</v>
      </c>
      <c r="I48" s="4">
        <v>5680</v>
      </c>
      <c r="J48" s="4">
        <v>3000</v>
      </c>
      <c r="K48" s="4">
        <v>1</v>
      </c>
      <c r="L48" s="10">
        <v>635.59</v>
      </c>
      <c r="M48" s="11">
        <v>1589</v>
      </c>
      <c r="N48" s="12"/>
      <c r="O48" s="13"/>
      <c r="P48" s="14">
        <v>4000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Alumil-9</cp:lastModifiedBy>
  <dcterms:created xsi:type="dcterms:W3CDTF">2019-01-01T14:22:23Z</dcterms:created>
  <dcterms:modified xsi:type="dcterms:W3CDTF">2019-10-04T04:57:35Z</dcterms:modified>
</cp:coreProperties>
</file>