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30" yWindow="-75" windowWidth="2100" windowHeight="1185" tabRatio="40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23" i="1"/>
  <c r="O22"/>
  <c r="O18"/>
  <c r="O14"/>
  <c r="O13"/>
  <c r="O11"/>
  <c r="O9"/>
  <c r="O6"/>
  <c r="O5"/>
  <c r="O4"/>
  <c r="N21"/>
  <c r="N19"/>
  <c r="N17"/>
  <c r="N16"/>
  <c r="N15"/>
  <c r="N10"/>
  <c r="N8"/>
  <c r="N7"/>
  <c r="N3"/>
  <c r="N2"/>
</calcChain>
</file>

<file path=xl/sharedStrings.xml><?xml version="1.0" encoding="utf-8"?>
<sst xmlns="http://schemas.openxmlformats.org/spreadsheetml/2006/main" count="197" uniqueCount="85">
  <si>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</si>
  <si>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</si>
  <si>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</si>
  <si>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</si>
  <si>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</si>
  <si>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</si>
  <si>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</si>
  <si>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</si>
  <si>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</si>
  <si>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</si>
  <si>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</si>
  <si>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</si>
  <si>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</si>
  <si>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</si>
  <si>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</si>
  <si>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</si>
  <si>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</si>
  <si>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</si>
  <si>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</si>
  <si>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</si>
  <si>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</si>
  <si>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W1</t>
  </si>
  <si>
    <t>W2</t>
  </si>
  <si>
    <t>W3</t>
  </si>
  <si>
    <t>W4</t>
  </si>
  <si>
    <t>W5</t>
  </si>
  <si>
    <t>W8</t>
  </si>
  <si>
    <t>KW1</t>
  </si>
  <si>
    <t>KW2</t>
  </si>
  <si>
    <t>W4A</t>
  </si>
  <si>
    <t>W9</t>
  </si>
  <si>
    <t>W10</t>
  </si>
  <si>
    <t>W11</t>
  </si>
  <si>
    <t>W12</t>
  </si>
  <si>
    <t>W13</t>
  </si>
  <si>
    <t>SD1</t>
  </si>
  <si>
    <t>SD2</t>
  </si>
  <si>
    <t>CS</t>
  </si>
  <si>
    <t>W14 PART 1</t>
  </si>
  <si>
    <t>W14 PART 2</t>
  </si>
  <si>
    <t>W15</t>
  </si>
  <si>
    <t>V1</t>
  </si>
  <si>
    <t>M14600</t>
  </si>
  <si>
    <t>M15000</t>
  </si>
  <si>
    <t>M900</t>
  </si>
  <si>
    <t>3 TRACK 2 SHUTTER SLIDING DOOR</t>
  </si>
  <si>
    <t>3 SIDE HUNG WINDOWS WITH BOTTOM FIXED</t>
  </si>
  <si>
    <t>2 SIDE HUNG WINDOWS WITH BOTTOM FIXED</t>
  </si>
  <si>
    <t>3 TRACK 2 SHUTTER SLIDING WINDOW</t>
  </si>
  <si>
    <t>FIXED GLASS</t>
  </si>
  <si>
    <t>SIDE HUNG WINDOW WITH BOTTOM FIXED</t>
  </si>
  <si>
    <t>3 TRACK 2 SHUTTER SLIDING DOOR WITH CENTER FIX</t>
  </si>
  <si>
    <t>3 TOP HUNG WINDOWS</t>
  </si>
  <si>
    <t>3 TRACK 1 SHUTTER 1 FIXED SLIDING DOOR</t>
  </si>
  <si>
    <t>FIXED GLASS 4 NO'S</t>
  </si>
  <si>
    <t>FIXED GLASS, GLASS LOUVERS &amp; EXHAUST PROVISION</t>
  </si>
  <si>
    <t>GLASS LOUVERS</t>
  </si>
  <si>
    <t>10MM</t>
  </si>
  <si>
    <t>8MM</t>
  </si>
  <si>
    <t>6MM</t>
  </si>
  <si>
    <t>8MM (F)</t>
  </si>
  <si>
    <t>6MM (F)</t>
  </si>
  <si>
    <t>GF - FORMAL LIVING</t>
  </si>
  <si>
    <t>GF - MASTER SUITE 1</t>
  </si>
  <si>
    <t>GF - MASTER SUITE 2</t>
  </si>
  <si>
    <t>GF - COURTYARD</t>
  </si>
  <si>
    <t>GF - MASTER KITCHEN</t>
  </si>
  <si>
    <t>FF - CORRIDOR JUNIOR 2</t>
  </si>
  <si>
    <t>FF - JUNIOR BEDROOM 1</t>
  </si>
  <si>
    <t>FF - JUNIOR BEDROOM 2 TOILET</t>
  </si>
  <si>
    <t>FF -JUNIOR BEDROOM 2</t>
  </si>
  <si>
    <t>FF - STAIRCASE</t>
  </si>
  <si>
    <t>FF - JUNIOR SUIT 2 BALCONY</t>
  </si>
  <si>
    <t>FF - JUNIOR SUIT 1 BALCONY</t>
  </si>
  <si>
    <t>GF - SERVANT QUARTERS</t>
  </si>
  <si>
    <t>GF - SECURITY CABIN</t>
  </si>
  <si>
    <t>GF - SECURITY ROOM</t>
  </si>
  <si>
    <t>UTILITY TOILET</t>
  </si>
  <si>
    <t>TOILETS</t>
  </si>
  <si>
    <t>SS</t>
  </si>
  <si>
    <t>RETACTABLE</t>
  </si>
  <si>
    <t>NO</t>
  </si>
  <si>
    <t>ROLL UP</t>
  </si>
  <si>
    <t>Jet Black Matt</t>
  </si>
  <si>
    <t>Black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</si>
</sst>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/>
    <xf numFmtId="164" fontId="2" fillId="0" borderId="0"/>
    <xf numFmtId="164" fontId="5" fillId="0" borderId="0"/>
  </cellStyleXfs>
  <cellXfs count="12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1" fontId="4" fillId="0" borderId="2" xfId="2" applyNumberFormat="1" applyFont="1" applyFill="1" applyBorder="1" applyAlignment="1" applyProtection="1">
      <alignment horizontal="center" vertical="center" wrapText="1"/>
    </xf>
    <xf numFmtId="1" fontId="4" fillId="0" borderId="3" xfId="2" applyNumberFormat="1" applyFont="1" applyFill="1" applyBorder="1" applyAlignment="1" applyProtection="1">
      <alignment horizontal="center" vertical="center" wrapText="1"/>
    </xf>
    <xf numFmtId="1" fontId="4" fillId="0" borderId="3" xfId="2" applyNumberFormat="1" applyFont="1" applyFill="1" applyBorder="1" applyAlignment="1" applyProtection="1">
      <alignment horizontal="center" vertical="center"/>
    </xf>
    <xf numFmtId="2" fontId="6" fillId="0" borderId="4" xfId="3" applyNumberFormat="1" applyFont="1" applyFill="1" applyBorder="1" applyAlignment="1">
      <alignment horizontal="center" vertical="center" wrapText="1"/>
    </xf>
    <xf numFmtId="1" fontId="2" fillId="3" borderId="1" xfId="1" applyNumberFormat="1" applyFill="1" applyBorder="1" applyAlignment="1">
      <alignment horizontal="center" vertical="center"/>
    </xf>
    <xf numFmtId="1" fontId="2" fillId="4" borderId="1" xfId="1" applyNumberFormat="1" applyFill="1" applyBorder="1" applyAlignment="1">
      <alignment horizontal="center" vertical="center"/>
    </xf>
    <xf numFmtId="1" fontId="2" fillId="5" borderId="1" xfId="1" applyNumberFormat="1" applyFill="1" applyBorder="1" applyAlignment="1">
      <alignment horizontal="center" vertical="center"/>
    </xf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3"/>
  <sheetViews>
    <sheetView tabSelected="1" topLeftCell="G1" workbookViewId="0">
      <selection activeCell="P18" sqref="P18"/>
    </sheetView>
  </sheetViews>
  <sheetFormatPr defaultRowHeight="15"/>
  <cols>
    <col min="1" max="1" width="21.28515625" style="2" customWidth="1"/>
    <col min="2" max="2" width="19" style="2" customWidth="1"/>
    <col min="3" max="3" width="32.5703125" style="2" customWidth="1"/>
    <col min="4" max="4" width="13.85546875" style="2" customWidth="1"/>
    <col min="5" max="5" width="27.140625" style="2" customWidth="1"/>
    <col min="6" max="6" width="17.5703125" style="2" customWidth="1"/>
    <col min="7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ht="28.5">
      <c r="A2" s="4" t="s">
        <v>21</v>
      </c>
      <c r="B2" s="4" t="s">
        <v>42</v>
      </c>
      <c r="C2" s="5" t="s">
        <v>45</v>
      </c>
      <c r="D2" s="4" t="s">
        <v>57</v>
      </c>
      <c r="E2" s="5" t="s">
        <v>62</v>
      </c>
      <c r="F2" s="4" t="s">
        <v>79</v>
      </c>
      <c r="G2" s="6" t="s">
        <v>83</v>
      </c>
      <c r="H2" s="7" t="s">
        <v>84</v>
      </c>
      <c r="I2" s="4">
        <v>3000</v>
      </c>
      <c r="J2" s="4">
        <v>2650</v>
      </c>
      <c r="K2" s="4">
        <v>1</v>
      </c>
      <c r="L2" s="8">
        <v>563.08000000000004</v>
      </c>
      <c r="M2" s="9">
        <v>1589</v>
      </c>
      <c r="N2" s="10">
        <f>50*10.764</f>
        <v>538.19999999999993</v>
      </c>
      <c r="O2" s="11"/>
    </row>
    <row r="3" spans="1:21" ht="28.5">
      <c r="A3" s="4" t="s">
        <v>22</v>
      </c>
      <c r="B3" s="4" t="s">
        <v>42</v>
      </c>
      <c r="C3" s="5" t="s">
        <v>45</v>
      </c>
      <c r="D3" s="4" t="s">
        <v>58</v>
      </c>
      <c r="E3" s="5" t="s">
        <v>62</v>
      </c>
      <c r="F3" s="4" t="s">
        <v>79</v>
      </c>
      <c r="G3" s="6" t="s">
        <v>83</v>
      </c>
      <c r="H3" s="7" t="s">
        <v>84</v>
      </c>
      <c r="I3" s="4">
        <v>2300</v>
      </c>
      <c r="J3" s="4">
        <v>2650</v>
      </c>
      <c r="K3" s="4">
        <v>1</v>
      </c>
      <c r="L3" s="8">
        <v>518.09</v>
      </c>
      <c r="M3" s="9">
        <v>1322</v>
      </c>
      <c r="N3" s="10">
        <f>50*10.764</f>
        <v>538.19999999999993</v>
      </c>
      <c r="O3" s="11"/>
    </row>
    <row r="4" spans="1:21" ht="28.5">
      <c r="A4" s="4" t="s">
        <v>23</v>
      </c>
      <c r="B4" s="4" t="s">
        <v>43</v>
      </c>
      <c r="C4" s="5" t="s">
        <v>46</v>
      </c>
      <c r="D4" s="4" t="s">
        <v>58</v>
      </c>
      <c r="E4" s="5" t="s">
        <v>63</v>
      </c>
      <c r="F4" s="4" t="s">
        <v>80</v>
      </c>
      <c r="G4" s="6" t="s">
        <v>83</v>
      </c>
      <c r="H4" s="7" t="s">
        <v>84</v>
      </c>
      <c r="I4" s="4">
        <v>2600</v>
      </c>
      <c r="J4" s="4">
        <v>2250</v>
      </c>
      <c r="K4" s="4">
        <v>1</v>
      </c>
      <c r="L4" s="8">
        <v>760.65</v>
      </c>
      <c r="M4" s="9">
        <v>1322</v>
      </c>
      <c r="N4" s="10"/>
      <c r="O4" s="11">
        <f>750*10.764</f>
        <v>8072.9999999999991</v>
      </c>
    </row>
    <row r="5" spans="1:21" ht="28.5">
      <c r="A5" s="4" t="s">
        <v>24</v>
      </c>
      <c r="B5" s="4" t="s">
        <v>43</v>
      </c>
      <c r="C5" s="5" t="s">
        <v>47</v>
      </c>
      <c r="D5" s="4" t="s">
        <v>59</v>
      </c>
      <c r="E5" s="5" t="s">
        <v>63</v>
      </c>
      <c r="F5" s="4" t="s">
        <v>80</v>
      </c>
      <c r="G5" s="6" t="s">
        <v>83</v>
      </c>
      <c r="H5" s="7" t="s">
        <v>84</v>
      </c>
      <c r="I5" s="4">
        <v>1200</v>
      </c>
      <c r="J5" s="4">
        <v>2250</v>
      </c>
      <c r="K5" s="4">
        <v>1</v>
      </c>
      <c r="L5" s="8">
        <v>397.8</v>
      </c>
      <c r="M5" s="9">
        <v>1002</v>
      </c>
      <c r="N5" s="10"/>
      <c r="O5" s="11">
        <f>750*10.764</f>
        <v>8072.9999999999991</v>
      </c>
    </row>
    <row r="6" spans="1:21" ht="28.5">
      <c r="A6" s="4" t="s">
        <v>25</v>
      </c>
      <c r="B6" s="4" t="s">
        <v>43</v>
      </c>
      <c r="C6" s="5" t="s">
        <v>46</v>
      </c>
      <c r="D6" s="4" t="s">
        <v>58</v>
      </c>
      <c r="E6" s="5" t="s">
        <v>64</v>
      </c>
      <c r="F6" s="4" t="s">
        <v>80</v>
      </c>
      <c r="G6" s="6" t="s">
        <v>83</v>
      </c>
      <c r="H6" s="7" t="s">
        <v>84</v>
      </c>
      <c r="I6" s="4">
        <v>2250</v>
      </c>
      <c r="J6" s="4">
        <v>2250</v>
      </c>
      <c r="K6" s="4">
        <v>1</v>
      </c>
      <c r="L6" s="8">
        <v>735.89</v>
      </c>
      <c r="M6" s="9">
        <v>1322</v>
      </c>
      <c r="N6" s="10"/>
      <c r="O6" s="11">
        <f>750*10.764</f>
        <v>8072.9999999999991</v>
      </c>
    </row>
    <row r="7" spans="1:21" ht="28.5">
      <c r="A7" s="4" t="s">
        <v>26</v>
      </c>
      <c r="B7" s="4" t="s">
        <v>42</v>
      </c>
      <c r="C7" s="5" t="s">
        <v>45</v>
      </c>
      <c r="D7" s="4" t="s">
        <v>58</v>
      </c>
      <c r="E7" s="5" t="s">
        <v>65</v>
      </c>
      <c r="F7" s="4" t="s">
        <v>79</v>
      </c>
      <c r="G7" s="6" t="s">
        <v>83</v>
      </c>
      <c r="H7" s="7" t="s">
        <v>84</v>
      </c>
      <c r="I7" s="4">
        <v>1850</v>
      </c>
      <c r="J7" s="4">
        <v>2250</v>
      </c>
      <c r="K7" s="4">
        <v>1</v>
      </c>
      <c r="L7" s="8">
        <v>442.97</v>
      </c>
      <c r="M7" s="9">
        <v>1322</v>
      </c>
      <c r="N7" s="10">
        <f>50*10.764</f>
        <v>538.19999999999993</v>
      </c>
      <c r="O7" s="11"/>
    </row>
    <row r="8" spans="1:21" ht="28.5">
      <c r="A8" s="4" t="s">
        <v>27</v>
      </c>
      <c r="B8" s="4" t="s">
        <v>44</v>
      </c>
      <c r="C8" s="5" t="s">
        <v>48</v>
      </c>
      <c r="D8" s="4" t="s">
        <v>59</v>
      </c>
      <c r="E8" s="5" t="s">
        <v>66</v>
      </c>
      <c r="F8" s="4" t="s">
        <v>79</v>
      </c>
      <c r="G8" s="6" t="s">
        <v>83</v>
      </c>
      <c r="H8" s="7" t="s">
        <v>84</v>
      </c>
      <c r="I8" s="4">
        <v>3200</v>
      </c>
      <c r="J8" s="4">
        <v>650</v>
      </c>
      <c r="K8" s="4">
        <v>1</v>
      </c>
      <c r="L8" s="8">
        <v>367.63</v>
      </c>
      <c r="M8" s="9">
        <v>1002</v>
      </c>
      <c r="N8" s="10">
        <f>50*10.764</f>
        <v>538.19999999999993</v>
      </c>
      <c r="O8" s="11"/>
    </row>
    <row r="9" spans="1:21" ht="28.5">
      <c r="A9" s="4" t="s">
        <v>28</v>
      </c>
      <c r="B9" s="4" t="s">
        <v>43</v>
      </c>
      <c r="C9" s="5" t="s">
        <v>49</v>
      </c>
      <c r="D9" s="4" t="s">
        <v>59</v>
      </c>
      <c r="E9" s="5" t="s">
        <v>66</v>
      </c>
      <c r="F9" s="4" t="s">
        <v>81</v>
      </c>
      <c r="G9" s="6" t="s">
        <v>83</v>
      </c>
      <c r="H9" s="7" t="s">
        <v>84</v>
      </c>
      <c r="I9" s="4">
        <v>600</v>
      </c>
      <c r="J9" s="4">
        <v>2650</v>
      </c>
      <c r="K9" s="4">
        <v>1</v>
      </c>
      <c r="L9" s="8">
        <v>71.08</v>
      </c>
      <c r="M9" s="9">
        <v>1002</v>
      </c>
      <c r="N9" s="10"/>
      <c r="O9" s="11">
        <f>750*10.764</f>
        <v>8072.9999999999991</v>
      </c>
    </row>
    <row r="10" spans="1:21" ht="28.5">
      <c r="A10" s="4" t="s">
        <v>29</v>
      </c>
      <c r="B10" s="4" t="s">
        <v>42</v>
      </c>
      <c r="C10" s="5" t="s">
        <v>45</v>
      </c>
      <c r="D10" s="4" t="s">
        <v>59</v>
      </c>
      <c r="E10" s="5" t="s">
        <v>67</v>
      </c>
      <c r="F10" s="4" t="s">
        <v>79</v>
      </c>
      <c r="G10" s="6" t="s">
        <v>83</v>
      </c>
      <c r="H10" s="7" t="s">
        <v>84</v>
      </c>
      <c r="I10" s="4">
        <v>1200</v>
      </c>
      <c r="J10" s="4">
        <v>2250</v>
      </c>
      <c r="K10" s="4">
        <v>1</v>
      </c>
      <c r="L10" s="8">
        <v>461.39</v>
      </c>
      <c r="M10" s="9">
        <v>1002</v>
      </c>
      <c r="N10" s="10">
        <f>50*10.764</f>
        <v>538.19999999999993</v>
      </c>
      <c r="O10" s="11"/>
    </row>
    <row r="11" spans="1:21" ht="28.5">
      <c r="A11" s="4" t="s">
        <v>30</v>
      </c>
      <c r="B11" s="4" t="s">
        <v>43</v>
      </c>
      <c r="C11" s="5" t="s">
        <v>47</v>
      </c>
      <c r="D11" s="4" t="s">
        <v>58</v>
      </c>
      <c r="E11" s="5" t="s">
        <v>68</v>
      </c>
      <c r="F11" s="4" t="s">
        <v>80</v>
      </c>
      <c r="G11" s="6" t="s">
        <v>83</v>
      </c>
      <c r="H11" s="7" t="s">
        <v>84</v>
      </c>
      <c r="I11" s="4">
        <v>1650</v>
      </c>
      <c r="J11" s="4">
        <v>2250</v>
      </c>
      <c r="K11" s="4">
        <v>1</v>
      </c>
      <c r="L11" s="8">
        <v>409.68</v>
      </c>
      <c r="M11" s="9">
        <v>1322</v>
      </c>
      <c r="N11" s="10"/>
      <c r="O11" s="11">
        <f>750*10.764</f>
        <v>8072.9999999999991</v>
      </c>
    </row>
    <row r="12" spans="1:21" ht="28.5">
      <c r="A12" s="4" t="s">
        <v>31</v>
      </c>
      <c r="B12" s="4" t="s">
        <v>43</v>
      </c>
      <c r="C12" s="5" t="s">
        <v>49</v>
      </c>
      <c r="D12" s="4" t="s">
        <v>60</v>
      </c>
      <c r="E12" s="5" t="s">
        <v>69</v>
      </c>
      <c r="F12" s="4" t="s">
        <v>81</v>
      </c>
      <c r="G12" s="6" t="s">
        <v>83</v>
      </c>
      <c r="H12" s="7" t="s">
        <v>84</v>
      </c>
      <c r="I12" s="4">
        <v>700</v>
      </c>
      <c r="J12" s="4">
        <v>2250</v>
      </c>
      <c r="K12" s="4">
        <v>1</v>
      </c>
      <c r="L12" s="8">
        <v>58.06</v>
      </c>
      <c r="M12" s="9">
        <v>2324</v>
      </c>
      <c r="N12" s="10"/>
      <c r="O12" s="11"/>
    </row>
    <row r="13" spans="1:21" ht="28.5">
      <c r="A13" s="4" t="s">
        <v>32</v>
      </c>
      <c r="B13" s="4" t="s">
        <v>43</v>
      </c>
      <c r="C13" s="5" t="s">
        <v>47</v>
      </c>
      <c r="D13" s="4" t="s">
        <v>58</v>
      </c>
      <c r="E13" s="5" t="s">
        <v>70</v>
      </c>
      <c r="F13" s="4" t="s">
        <v>80</v>
      </c>
      <c r="G13" s="6" t="s">
        <v>83</v>
      </c>
      <c r="H13" s="7" t="s">
        <v>84</v>
      </c>
      <c r="I13" s="4">
        <v>1300</v>
      </c>
      <c r="J13" s="4">
        <v>2250</v>
      </c>
      <c r="K13" s="4">
        <v>1</v>
      </c>
      <c r="L13" s="8">
        <v>389.5</v>
      </c>
      <c r="M13" s="9">
        <v>1322</v>
      </c>
      <c r="N13" s="10"/>
      <c r="O13" s="11">
        <f>750*10.764</f>
        <v>8072.9999999999991</v>
      </c>
    </row>
    <row r="14" spans="1:21" ht="28.5">
      <c r="A14" s="4" t="s">
        <v>33</v>
      </c>
      <c r="B14" s="4" t="s">
        <v>43</v>
      </c>
      <c r="C14" s="5" t="s">
        <v>50</v>
      </c>
      <c r="D14" s="4" t="s">
        <v>59</v>
      </c>
      <c r="E14" s="5" t="s">
        <v>70</v>
      </c>
      <c r="F14" s="4" t="s">
        <v>80</v>
      </c>
      <c r="G14" s="6" t="s">
        <v>83</v>
      </c>
      <c r="H14" s="7" t="s">
        <v>84</v>
      </c>
      <c r="I14" s="4">
        <v>600</v>
      </c>
      <c r="J14" s="4">
        <v>2250</v>
      </c>
      <c r="K14" s="4">
        <v>1</v>
      </c>
      <c r="L14" s="8">
        <v>259.18</v>
      </c>
      <c r="M14" s="9">
        <v>1002</v>
      </c>
      <c r="N14" s="10"/>
      <c r="O14" s="11">
        <f>750*10.764</f>
        <v>8072.9999999999991</v>
      </c>
    </row>
    <row r="15" spans="1:21" ht="28.5">
      <c r="A15" s="4" t="s">
        <v>34</v>
      </c>
      <c r="B15" s="4" t="s">
        <v>42</v>
      </c>
      <c r="C15" s="5" t="s">
        <v>45</v>
      </c>
      <c r="D15" s="4" t="s">
        <v>57</v>
      </c>
      <c r="E15" s="5" t="s">
        <v>71</v>
      </c>
      <c r="F15" s="4" t="s">
        <v>79</v>
      </c>
      <c r="G15" s="6" t="s">
        <v>83</v>
      </c>
      <c r="H15" s="7" t="s">
        <v>84</v>
      </c>
      <c r="I15" s="4">
        <v>3200</v>
      </c>
      <c r="J15" s="4">
        <v>2250</v>
      </c>
      <c r="K15" s="4">
        <v>1</v>
      </c>
      <c r="L15" s="8">
        <v>560.55999999999995</v>
      </c>
      <c r="M15" s="9">
        <v>1589</v>
      </c>
      <c r="N15" s="10">
        <f t="shared" ref="N15:N16" si="0">50*10.764</f>
        <v>538.19999999999993</v>
      </c>
      <c r="O15" s="11"/>
    </row>
    <row r="16" spans="1:21" ht="28.5">
      <c r="A16" s="4" t="s">
        <v>35</v>
      </c>
      <c r="B16" s="4" t="s">
        <v>42</v>
      </c>
      <c r="C16" s="5" t="s">
        <v>51</v>
      </c>
      <c r="D16" s="4" t="s">
        <v>57</v>
      </c>
      <c r="E16" s="5" t="s">
        <v>72</v>
      </c>
      <c r="F16" s="4" t="s">
        <v>79</v>
      </c>
      <c r="G16" s="6" t="s">
        <v>83</v>
      </c>
      <c r="H16" s="7" t="s">
        <v>84</v>
      </c>
      <c r="I16" s="4">
        <v>4600</v>
      </c>
      <c r="J16" s="4">
        <v>2400</v>
      </c>
      <c r="K16" s="4">
        <v>1</v>
      </c>
      <c r="L16" s="8">
        <v>810.48</v>
      </c>
      <c r="M16" s="9">
        <v>1589</v>
      </c>
      <c r="N16" s="10">
        <f t="shared" si="0"/>
        <v>538.19999999999993</v>
      </c>
      <c r="O16" s="11"/>
    </row>
    <row r="17" spans="1:16" ht="28.5">
      <c r="A17" s="4" t="s">
        <v>36</v>
      </c>
      <c r="B17" s="4" t="s">
        <v>42</v>
      </c>
      <c r="C17" s="5" t="s">
        <v>51</v>
      </c>
      <c r="D17" s="4" t="s">
        <v>57</v>
      </c>
      <c r="E17" s="5" t="s">
        <v>73</v>
      </c>
      <c r="F17" s="4" t="s">
        <v>79</v>
      </c>
      <c r="G17" s="6" t="s">
        <v>83</v>
      </c>
      <c r="H17" s="7" t="s">
        <v>84</v>
      </c>
      <c r="I17" s="4">
        <v>3600</v>
      </c>
      <c r="J17" s="4">
        <v>2400</v>
      </c>
      <c r="K17" s="4">
        <v>1</v>
      </c>
      <c r="L17" s="8">
        <v>758.84</v>
      </c>
      <c r="M17" s="9">
        <v>1589</v>
      </c>
      <c r="N17" s="10">
        <f>50*10.764</f>
        <v>538.19999999999993</v>
      </c>
      <c r="O17" s="11"/>
    </row>
    <row r="18" spans="1:16" ht="28.5">
      <c r="A18" s="4" t="s">
        <v>37</v>
      </c>
      <c r="B18" s="4" t="s">
        <v>43</v>
      </c>
      <c r="C18" s="5" t="s">
        <v>52</v>
      </c>
      <c r="D18" s="4" t="s">
        <v>59</v>
      </c>
      <c r="E18" s="5" t="s">
        <v>74</v>
      </c>
      <c r="F18" s="4" t="s">
        <v>82</v>
      </c>
      <c r="G18" s="6" t="s">
        <v>83</v>
      </c>
      <c r="H18" s="7" t="s">
        <v>84</v>
      </c>
      <c r="I18" s="4">
        <v>3613</v>
      </c>
      <c r="J18" s="4">
        <v>600</v>
      </c>
      <c r="K18" s="4">
        <v>1</v>
      </c>
      <c r="L18" s="8">
        <v>590.03</v>
      </c>
      <c r="M18" s="9">
        <v>1002</v>
      </c>
      <c r="N18" s="10"/>
      <c r="O18" s="11">
        <f t="shared" ref="O18" si="1">750*10.764</f>
        <v>8072.9999999999991</v>
      </c>
    </row>
    <row r="19" spans="1:16" ht="28.5">
      <c r="A19" s="4" t="s">
        <v>38</v>
      </c>
      <c r="B19" s="4" t="s">
        <v>42</v>
      </c>
      <c r="C19" s="5" t="s">
        <v>53</v>
      </c>
      <c r="D19" s="4" t="s">
        <v>58</v>
      </c>
      <c r="E19" s="5" t="s">
        <v>75</v>
      </c>
      <c r="F19" s="4" t="s">
        <v>79</v>
      </c>
      <c r="G19" s="6" t="s">
        <v>83</v>
      </c>
      <c r="H19" s="7" t="s">
        <v>84</v>
      </c>
      <c r="I19" s="4">
        <v>1694</v>
      </c>
      <c r="J19" s="4">
        <v>2300</v>
      </c>
      <c r="K19" s="4">
        <v>1</v>
      </c>
      <c r="L19" s="8">
        <v>403.93</v>
      </c>
      <c r="M19" s="9">
        <v>1322</v>
      </c>
      <c r="N19" s="10">
        <f>50*10.764</f>
        <v>538.19999999999993</v>
      </c>
      <c r="O19" s="11"/>
    </row>
    <row r="20" spans="1:16" ht="28.5">
      <c r="A20" s="4" t="s">
        <v>39</v>
      </c>
      <c r="B20" s="4" t="s">
        <v>43</v>
      </c>
      <c r="C20" s="5" t="s">
        <v>54</v>
      </c>
      <c r="D20" s="4" t="s">
        <v>58</v>
      </c>
      <c r="E20" s="5" t="s">
        <v>75</v>
      </c>
      <c r="F20" s="4" t="s">
        <v>81</v>
      </c>
      <c r="G20" s="6" t="s">
        <v>83</v>
      </c>
      <c r="H20" s="7" t="s">
        <v>84</v>
      </c>
      <c r="I20" s="4">
        <v>3520</v>
      </c>
      <c r="J20" s="4">
        <v>2300</v>
      </c>
      <c r="K20" s="4">
        <v>1</v>
      </c>
      <c r="L20" s="8">
        <v>297.69</v>
      </c>
      <c r="M20" s="9">
        <v>1322</v>
      </c>
      <c r="N20" s="10"/>
      <c r="O20" s="11"/>
      <c r="P20" s="2">
        <v>2400</v>
      </c>
    </row>
    <row r="21" spans="1:16" ht="28.5">
      <c r="A21" s="4" t="s">
        <v>40</v>
      </c>
      <c r="B21" s="4" t="s">
        <v>42</v>
      </c>
      <c r="C21" s="5" t="s">
        <v>45</v>
      </c>
      <c r="D21" s="4" t="s">
        <v>58</v>
      </c>
      <c r="E21" s="5" t="s">
        <v>76</v>
      </c>
      <c r="F21" s="4" t="s">
        <v>79</v>
      </c>
      <c r="G21" s="6" t="s">
        <v>83</v>
      </c>
      <c r="H21" s="7" t="s">
        <v>84</v>
      </c>
      <c r="I21" s="4">
        <v>2370</v>
      </c>
      <c r="J21" s="4">
        <v>2300</v>
      </c>
      <c r="K21" s="4">
        <v>1</v>
      </c>
      <c r="L21" s="8">
        <v>512.66</v>
      </c>
      <c r="M21" s="9">
        <v>1322</v>
      </c>
      <c r="N21" s="10">
        <f>50*10.764</f>
        <v>538.19999999999993</v>
      </c>
      <c r="O21" s="11"/>
    </row>
    <row r="22" spans="1:16" ht="42.75">
      <c r="A22" s="4" t="s">
        <v>41</v>
      </c>
      <c r="B22" s="4" t="s">
        <v>43</v>
      </c>
      <c r="C22" s="5" t="s">
        <v>55</v>
      </c>
      <c r="D22" s="4" t="s">
        <v>61</v>
      </c>
      <c r="E22" s="5" t="s">
        <v>77</v>
      </c>
      <c r="F22" s="4" t="s">
        <v>82</v>
      </c>
      <c r="G22" s="6" t="s">
        <v>83</v>
      </c>
      <c r="H22" s="7" t="s">
        <v>84</v>
      </c>
      <c r="I22" s="4">
        <v>600</v>
      </c>
      <c r="J22" s="4">
        <v>600</v>
      </c>
      <c r="K22" s="4">
        <v>1</v>
      </c>
      <c r="L22" s="8">
        <v>232.2</v>
      </c>
      <c r="M22" s="9">
        <v>2003</v>
      </c>
      <c r="O22" s="11">
        <f>850*10.764</f>
        <v>9149.4</v>
      </c>
    </row>
    <row r="23" spans="1:16" ht="28.5">
      <c r="A23" s="4" t="s">
        <v>41</v>
      </c>
      <c r="B23" s="4" t="s">
        <v>43</v>
      </c>
      <c r="C23" s="5" t="s">
        <v>56</v>
      </c>
      <c r="D23" s="4" t="s">
        <v>61</v>
      </c>
      <c r="E23" s="5" t="s">
        <v>78</v>
      </c>
      <c r="F23" s="4" t="s">
        <v>82</v>
      </c>
      <c r="G23" s="6" t="s">
        <v>83</v>
      </c>
      <c r="H23" s="7" t="s">
        <v>84</v>
      </c>
      <c r="I23" s="4">
        <v>600</v>
      </c>
      <c r="J23" s="4">
        <v>600</v>
      </c>
      <c r="K23" s="4">
        <v>6</v>
      </c>
      <c r="L23" s="8">
        <v>10.58</v>
      </c>
      <c r="M23" s="9">
        <v>2003</v>
      </c>
      <c r="O23" s="11">
        <f>1500*10.764</f>
        <v>16145.999999999998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acc-4</cp:lastModifiedBy>
  <dcterms:created xsi:type="dcterms:W3CDTF">2019-01-01T14:22:23Z</dcterms:created>
  <dcterms:modified xsi:type="dcterms:W3CDTF">2019-05-16T09:28:31Z</dcterms:modified>
</cp:coreProperties>
</file>