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lumil\"/>
    </mc:Choice>
  </mc:AlternateContent>
  <xr:revisionPtr revIDLastSave="0" documentId="13_ncr:1_{7DBDEF08-D6E1-41E1-8EE6-D7716BD78742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definedNames>
    <definedName name="_xlnm._FilterDatabase" localSheetId="0" hidden="1">Sheet1!$A$1:$F$1342</definedName>
    <definedName name="_xlnm._FilterDatabase" localSheetId="3" hidden="1">Sheet3!$A$1:$F$476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2" l="1"/>
  <c r="C112" i="2"/>
  <c r="C113" i="2"/>
  <c r="C120" i="2"/>
  <c r="C130" i="2"/>
  <c r="C131" i="2"/>
  <c r="C135" i="2"/>
  <c r="C141" i="2"/>
  <c r="C144" i="2"/>
  <c r="C107" i="2"/>
  <c r="C104" i="2"/>
  <c r="C103" i="2"/>
  <c r="C98" i="2"/>
  <c r="C97" i="2"/>
  <c r="C96" i="2"/>
  <c r="C32" i="2"/>
  <c r="C33" i="2"/>
  <c r="C34" i="2"/>
  <c r="C36" i="2"/>
  <c r="C41" i="2"/>
  <c r="C42" i="2"/>
  <c r="C43" i="2"/>
  <c r="C44" i="2"/>
  <c r="C52" i="2"/>
  <c r="C61" i="2"/>
  <c r="C65" i="2"/>
  <c r="C67" i="2"/>
  <c r="C68" i="2"/>
  <c r="C69" i="2"/>
  <c r="C71" i="2"/>
  <c r="C72" i="2"/>
  <c r="C78" i="2"/>
  <c r="C83" i="2"/>
  <c r="C88" i="2"/>
  <c r="C89" i="2"/>
  <c r="C91" i="2"/>
  <c r="C92" i="2"/>
  <c r="C22" i="2"/>
  <c r="C27" i="2"/>
  <c r="C21" i="2"/>
  <c r="C20" i="2"/>
  <c r="C19" i="2"/>
  <c r="C18" i="2"/>
  <c r="C17" i="2"/>
  <c r="C16" i="2"/>
  <c r="C15" i="2"/>
  <c r="C14" i="2"/>
  <c r="C13" i="2"/>
  <c r="C12" i="2"/>
  <c r="C11" i="2"/>
  <c r="C8" i="2"/>
  <c r="C7" i="2"/>
  <c r="C5" i="2"/>
  <c r="C3" i="2"/>
  <c r="C2" i="2"/>
</calcChain>
</file>

<file path=xl/sharedStrings.xml><?xml version="1.0" encoding="utf-8"?>
<sst xmlns="http://schemas.openxmlformats.org/spreadsheetml/2006/main" count="7454" uniqueCount="1625">
  <si>
    <t>ItemCode</t>
  </si>
  <si>
    <t>ColorId</t>
  </si>
  <si>
    <t>Qty</t>
  </si>
  <si>
    <t>PlantId</t>
  </si>
  <si>
    <t>Stroagelocid</t>
  </si>
  <si>
    <t>length</t>
  </si>
  <si>
    <t>NA</t>
  </si>
  <si>
    <t>789 White Silicone 300 ml</t>
  </si>
  <si>
    <t>Silicone SG79 Black 600 ml (Structural)</t>
  </si>
  <si>
    <t>WN Silicone White 600 ml</t>
  </si>
  <si>
    <t>WN Silicone Black 600 ml (Weather)</t>
  </si>
  <si>
    <t>Silicone 789 Dark Gray 300ml</t>
  </si>
  <si>
    <t>995 Black 300ml</t>
  </si>
  <si>
    <t>WN Silicone Black 300ml</t>
  </si>
  <si>
    <t>Clear Silicone WN 300 ml</t>
  </si>
  <si>
    <t>G.P.Silicone Sealant</t>
  </si>
  <si>
    <t>Alumil Silicone Building</t>
  </si>
  <si>
    <t>Shim Packers 35*35-3mm</t>
  </si>
  <si>
    <t>Shim Packers 35*35-5mm</t>
  </si>
  <si>
    <t>Shim Packers 35*35-1mm</t>
  </si>
  <si>
    <t>Shim Packers 55*35-1mm</t>
  </si>
  <si>
    <t>Shim Packers 55*35-3mm</t>
  </si>
  <si>
    <t>Shim Packers 55*35-5mm</t>
  </si>
  <si>
    <t>Shim Packers 122*35-1mm</t>
  </si>
  <si>
    <t>Shim Packers 122*35-3mm</t>
  </si>
  <si>
    <t>Shim Packers 90*35-1mm</t>
  </si>
  <si>
    <t>Shim Packers 90*35-3mm</t>
  </si>
  <si>
    <t>Shim Packers 90*35-5mm</t>
  </si>
  <si>
    <t xml:space="preserve">Frame Anchor HRD-C 8X60 </t>
  </si>
  <si>
    <t>Frame Anchor HRD-C 8X100</t>
  </si>
  <si>
    <t>Safety Stud Anchor M10*113 HAS</t>
  </si>
  <si>
    <t>Safety Stud Anchor M10*110 HST3</t>
  </si>
  <si>
    <t>SS 316 Hex Bolt/Nut/2 Plw M10X100</t>
  </si>
  <si>
    <t>Fischer Screw 8*120</t>
  </si>
  <si>
    <t>Fischer Screw 8*100</t>
  </si>
  <si>
    <t>Fischer Screw 8*80</t>
  </si>
  <si>
    <t>Fischer Screw 8*60</t>
  </si>
  <si>
    <t>Fischer Screw 6*60</t>
  </si>
  <si>
    <t>PAN Head Screws 6*9.5</t>
  </si>
  <si>
    <t>PAN Head Screws 6*13</t>
  </si>
  <si>
    <t>PAN Head Screws 6*19</t>
  </si>
  <si>
    <t>PAN Head Screws 6*25</t>
  </si>
  <si>
    <t>PAN Head Screws 6*38</t>
  </si>
  <si>
    <t>PAN Head Screws 8*9.5</t>
  </si>
  <si>
    <t>PAN Head Screws 8*13</t>
  </si>
  <si>
    <t>PAN Head Screws 8*16</t>
  </si>
  <si>
    <t>PAN Head Screws 8*19</t>
  </si>
  <si>
    <t>PAN Head Screws 8*25</t>
  </si>
  <si>
    <t>PAN Head Screws 8*32</t>
  </si>
  <si>
    <t>PAN Head Screws 8*38</t>
  </si>
  <si>
    <t>PAN Head Screws 8*50</t>
  </si>
  <si>
    <t>PAN Head Screws 8*75</t>
  </si>
  <si>
    <t>PAN Head Screws 8*100</t>
  </si>
  <si>
    <t>PAN Head Screws 8*150</t>
  </si>
  <si>
    <t>PAN Head Screws 10*13</t>
  </si>
  <si>
    <t>PAN Head Screws 10*16</t>
  </si>
  <si>
    <t>PAN Head Screws 10*32</t>
  </si>
  <si>
    <t>PAN Head Screws 10*38</t>
  </si>
  <si>
    <t>PAN Head Screws 12*16.5</t>
  </si>
  <si>
    <t>PAN Head Screws 12*38</t>
  </si>
  <si>
    <t>PAN Head Self Drilling Screws 6*13</t>
  </si>
  <si>
    <t>PAN Head Self Drilling Screws 8*16</t>
  </si>
  <si>
    <t>PAN Head Self Drilling Screws 8*19</t>
  </si>
  <si>
    <t>PAN Head Self Drilling Screws 8*25</t>
  </si>
  <si>
    <t>PAN Head Self Drilling Screws 8*32</t>
  </si>
  <si>
    <t>CSK Screws 4.5*9.5</t>
  </si>
  <si>
    <t>CSK Screw 6*9.5</t>
  </si>
  <si>
    <t>CSK Screw 6*13</t>
  </si>
  <si>
    <t>CSK Screw 6*32</t>
  </si>
  <si>
    <t>CSK Screw 6*38</t>
  </si>
  <si>
    <t>CSK Screws 8*9.5</t>
  </si>
  <si>
    <t>CSK Screws 8*13</t>
  </si>
  <si>
    <t>CSK Screws 8*16</t>
  </si>
  <si>
    <t>CSK Screws 8*19</t>
  </si>
  <si>
    <t>CSK Screw 8*25</t>
  </si>
  <si>
    <t>CSK Screws 8*32</t>
  </si>
  <si>
    <t>CSK Screws 8*38</t>
  </si>
  <si>
    <t>CSK Screws 8*50</t>
  </si>
  <si>
    <t>CSK Screws 8*60</t>
  </si>
  <si>
    <t>CSK Screws 8*80</t>
  </si>
  <si>
    <t>CSK Screws 9*25</t>
  </si>
  <si>
    <t>CSK Screws 10*9.5</t>
  </si>
  <si>
    <t>CSK Screws 10*13</t>
  </si>
  <si>
    <t>CSK Screws 10*16</t>
  </si>
  <si>
    <t>CSK Screws 10*19</t>
  </si>
  <si>
    <t>CSK Screws 10*25</t>
  </si>
  <si>
    <t>CSK Screws 12*9.5</t>
  </si>
  <si>
    <t>CSK Screws 12*32</t>
  </si>
  <si>
    <t>CSK Star Self Drilling Screw 6*13</t>
  </si>
  <si>
    <t>CSK Star Self Drilling Screw 8*25</t>
  </si>
  <si>
    <t>CSK Star Self Drilling Screw 8*19</t>
  </si>
  <si>
    <t>CSK Star Self Drilling Screw 8*16</t>
  </si>
  <si>
    <t>CSK Star Self Drilling Screw 8*32</t>
  </si>
  <si>
    <t>GI CSK Star Self Drilling Screw 8*16</t>
  </si>
  <si>
    <t>Wood Screw 10*75</t>
  </si>
  <si>
    <t>Machine  Screw CSK 5*30</t>
  </si>
  <si>
    <t>Machine  Screw CSK 5*32</t>
  </si>
  <si>
    <t>Machine  Screw CSK 5*40</t>
  </si>
  <si>
    <t>Machine  Screw CSK 5*60</t>
  </si>
  <si>
    <t>Patta Hex HSD 5.5*38</t>
  </si>
  <si>
    <t>Machine  Screw CSK 5*9.5</t>
  </si>
  <si>
    <t>Hole Caps (Fastner) White 11.7 MM</t>
  </si>
  <si>
    <t>Hole Caps (Fastner) Black 11.7 MM</t>
  </si>
  <si>
    <t>Hole Cap Champion colour 11.7 MM</t>
  </si>
  <si>
    <t>Reinforcement Cap (Black)</t>
  </si>
  <si>
    <t>Hole Caps (Fastner) Black 13 MM</t>
  </si>
  <si>
    <t>Hole Caps (Fastner) White 13 MM</t>
  </si>
  <si>
    <t>Hole Caps (Fastner) Champion 13 MM</t>
  </si>
  <si>
    <t>End Cap for 903 G1</t>
  </si>
  <si>
    <t>Masking Tape (Abro Tape)</t>
  </si>
  <si>
    <t>Stretch Filim 150mm x 23 microns</t>
  </si>
  <si>
    <t>Brown Tape</t>
  </si>
  <si>
    <t>White Tape</t>
  </si>
  <si>
    <t>Bubble Sheet (Width 1.5 Mtr)</t>
  </si>
  <si>
    <t>Fom Sheet</t>
  </si>
  <si>
    <t>Corrugated Roll</t>
  </si>
  <si>
    <t>Surface Protection Tape Small</t>
  </si>
  <si>
    <t>Moisture Protection Tape 96mm*100 mtrs</t>
  </si>
  <si>
    <t>SS wire Mesh-PVC width 3 * Length 100*1</t>
  </si>
  <si>
    <t>SS wire Mesh-PVC SQFT width 4 * Length 100</t>
  </si>
  <si>
    <t>SS wire Mesh-PVC SQFT width 5 * Length 100</t>
  </si>
  <si>
    <t>Safety Hand Gloves CRC</t>
  </si>
  <si>
    <t>Safety 3M Ear Plug</t>
  </si>
  <si>
    <t>Ear Muff 3m-1426</t>
  </si>
  <si>
    <t>Nose Mask</t>
  </si>
  <si>
    <t xml:space="preserve">Safety Shoe </t>
  </si>
  <si>
    <t>Safety Goggles</t>
  </si>
  <si>
    <t>Tuff Bond</t>
  </si>
  <si>
    <t>NSS Plastic Plug 12*50mm</t>
  </si>
  <si>
    <t xml:space="preserve">NSS Plastic Plug 8*35mm </t>
  </si>
  <si>
    <t>Wacker Fluid 350/ Gasket Oil</t>
  </si>
  <si>
    <t>Nylon Rod 1 Mtr Length</t>
  </si>
  <si>
    <t xml:space="preserve">Teflon Rod Round 858mm </t>
  </si>
  <si>
    <t>LOH CPT500F 12mm x 13 mtrs (VHB Tape)</t>
  </si>
  <si>
    <t>WELDEX ELECTRODE</t>
  </si>
  <si>
    <t>WD 40 SPREY 400 Ml</t>
  </si>
  <si>
    <t>Sensors Black (Magnetic Contact)</t>
  </si>
  <si>
    <t>Sensors White (Magnetic Contact)</t>
  </si>
  <si>
    <t>Key Chains</t>
  </si>
  <si>
    <t>Glue Sticks</t>
  </si>
  <si>
    <t>Paint brush</t>
  </si>
  <si>
    <t>U- Channel 10mm (White) 3600MM</t>
  </si>
  <si>
    <t>U- Channel 10mm (White) 3400MM</t>
  </si>
  <si>
    <t>U- Channel 10mm (Dark Grey) 3600MM</t>
  </si>
  <si>
    <t>50 x 50 x 3MM Angles 3600MM</t>
  </si>
  <si>
    <t>40 x 60 x 3660MM Tube (White)</t>
  </si>
  <si>
    <t>Surface Protection Tape 1250 mm X 100 mtrs</t>
  </si>
  <si>
    <t>Surface Protection Tape 1250 mm X 40 mtrs</t>
  </si>
  <si>
    <t>Backer Rod 6 mm</t>
  </si>
  <si>
    <t>Backer Rod 8 mm</t>
  </si>
  <si>
    <t>Backer Rod 10 mm</t>
  </si>
  <si>
    <t>Backer Rod 12 mm</t>
  </si>
  <si>
    <t>Backer Rod 15 mm</t>
  </si>
  <si>
    <t>Backer Rod 20mm</t>
  </si>
  <si>
    <t>Pop Rivet 3*19 Big</t>
  </si>
  <si>
    <t>Pop Rivet 3*12 Small</t>
  </si>
  <si>
    <t>1/2</t>
  </si>
  <si>
    <t>EX-3509830011</t>
  </si>
  <si>
    <t>EX-1131107700</t>
  </si>
  <si>
    <t>EX-1131173200</t>
  </si>
  <si>
    <t>EX-1131307400</t>
  </si>
  <si>
    <t>EX-1131324100</t>
  </si>
  <si>
    <t>EX‐1131510200</t>
  </si>
  <si>
    <t>EX-1132340000</t>
  </si>
  <si>
    <t>EX-1132341600</t>
  </si>
  <si>
    <t>EX-1132906600</t>
  </si>
  <si>
    <t>EX-1135730800</t>
  </si>
  <si>
    <t>EX-1135740000</t>
  </si>
  <si>
    <t>EX-1201041000</t>
  </si>
  <si>
    <t>EX-1251122300</t>
  </si>
  <si>
    <t>EX-1251128300</t>
  </si>
  <si>
    <t>EX-1251136900</t>
  </si>
  <si>
    <t>EX-1251148000</t>
  </si>
  <si>
    <t>EX-1251148800</t>
  </si>
  <si>
    <t>EX-1251344400</t>
  </si>
  <si>
    <t>EX-1251346400</t>
  </si>
  <si>
    <t>EX-1251364800</t>
  </si>
  <si>
    <t>EX-1252326600</t>
  </si>
  <si>
    <t>EX-1252340000</t>
  </si>
  <si>
    <t>EX-1252346400</t>
  </si>
  <si>
    <t>EX-1253346400</t>
  </si>
  <si>
    <t>EX-1400021900</t>
  </si>
  <si>
    <t>EX-1401119000</t>
  </si>
  <si>
    <t>EX-1401123000</t>
  </si>
  <si>
    <t>EX-1401126000</t>
  </si>
  <si>
    <t>EX-1402327000</t>
  </si>
  <si>
    <t>EX-1408500000</t>
  </si>
  <si>
    <t>EX-1601121391</t>
  </si>
  <si>
    <t>EX-1601122391</t>
  </si>
  <si>
    <t>EX-1601123391</t>
  </si>
  <si>
    <t>EX-1601181391</t>
  </si>
  <si>
    <t>EX-1601182391</t>
  </si>
  <si>
    <t>EX-1601183391</t>
  </si>
  <si>
    <t>EX-1607723000</t>
  </si>
  <si>
    <t>EX-1607723001</t>
  </si>
  <si>
    <t>EX-1651100100</t>
  </si>
  <si>
    <t>EX-1651100200</t>
  </si>
  <si>
    <t>EX-1654713000</t>
  </si>
  <si>
    <t>EX-1654723000</t>
  </si>
  <si>
    <t>EX-1800045600</t>
  </si>
  <si>
    <t>EX-1801180100</t>
  </si>
  <si>
    <t>EX-1801421800</t>
  </si>
  <si>
    <t>EX-1801427000</t>
  </si>
  <si>
    <t>EX-1801500400</t>
  </si>
  <si>
    <t>EX-1801500600</t>
  </si>
  <si>
    <t>EX-1801500700</t>
  </si>
  <si>
    <t>EX-1801900001</t>
  </si>
  <si>
    <t>EX-1802000000</t>
  </si>
  <si>
    <t>EX-1802501000</t>
  </si>
  <si>
    <t>EX-1807701100</t>
  </si>
  <si>
    <t>EX-1807715500</t>
  </si>
  <si>
    <t>EX-1807728000</t>
  </si>
  <si>
    <t>EX-2401434503</t>
  </si>
  <si>
    <t>EX-2551091100</t>
  </si>
  <si>
    <t>EX-2551091200</t>
  </si>
  <si>
    <t>EX-2551500001</t>
  </si>
  <si>
    <t>EX-2900000200</t>
  </si>
  <si>
    <t>EX-2900000300</t>
  </si>
  <si>
    <t>EX-2900000400</t>
  </si>
  <si>
    <t>EX-2900000500</t>
  </si>
  <si>
    <t>EX-2909000000</t>
  </si>
  <si>
    <t>EX-3000096400</t>
  </si>
  <si>
    <t>EX-3000980503</t>
  </si>
  <si>
    <t>EX-3001500400</t>
  </si>
  <si>
    <t>EX-3100097203</t>
  </si>
  <si>
    <t>EX-3100931703</t>
  </si>
  <si>
    <t>EX-3101100003</t>
  </si>
  <si>
    <t>EX-3101150102</t>
  </si>
  <si>
    <t>EX-3101150103</t>
  </si>
  <si>
    <t>EX-3101507603</t>
  </si>
  <si>
    <t>EX-3101517000</t>
  </si>
  <si>
    <t>EX-3101517100</t>
  </si>
  <si>
    <t>EX-3101557700</t>
  </si>
  <si>
    <t>EX-3110045203</t>
  </si>
  <si>
    <t>EX-3110056803</t>
  </si>
  <si>
    <t>EX-3110080100</t>
  </si>
  <si>
    <t>EX-3110090403</t>
  </si>
  <si>
    <t>EX-3110130200</t>
  </si>
  <si>
    <t>EX-3110156803</t>
  </si>
  <si>
    <t>EX-3110256803</t>
  </si>
  <si>
    <t>EX-3110356803</t>
  </si>
  <si>
    <t>EX-3110970403</t>
  </si>
  <si>
    <t>EX-3110984903</t>
  </si>
  <si>
    <t>EX-3111138700</t>
  </si>
  <si>
    <t>EX-3111250003</t>
  </si>
  <si>
    <t>EX-3111250103</t>
  </si>
  <si>
    <t>EX-3111250203</t>
  </si>
  <si>
    <t>EX-3111250303</t>
  </si>
  <si>
    <t>EX-3111250403</t>
  </si>
  <si>
    <t>EX-3111250803</t>
  </si>
  <si>
    <t>EX-3111250903</t>
  </si>
  <si>
    <t>EX-3111251003</t>
  </si>
  <si>
    <t>EX-3111251503</t>
  </si>
  <si>
    <t>EX-3111260200</t>
  </si>
  <si>
    <t>EX-3111260400</t>
  </si>
  <si>
    <t>EX-3111260903</t>
  </si>
  <si>
    <t>EX-3111427000</t>
  </si>
  <si>
    <t>EX-3111460103</t>
  </si>
  <si>
    <t>EX-3111460203</t>
  </si>
  <si>
    <t>EX-3111460303</t>
  </si>
  <si>
    <t>EX-3111460403</t>
  </si>
  <si>
    <t>EX-3111460503</t>
  </si>
  <si>
    <t>EX-3111460603</t>
  </si>
  <si>
    <t>EX-3111463603</t>
  </si>
  <si>
    <t>EX-3118800003</t>
  </si>
  <si>
    <t>EX-3119000300</t>
  </si>
  <si>
    <t>EX-3120015001</t>
  </si>
  <si>
    <t>EX-3500001003</t>
  </si>
  <si>
    <t>EX-3500001009</t>
  </si>
  <si>
    <t>Ex-3500567103</t>
  </si>
  <si>
    <t>EX-3500567109</t>
  </si>
  <si>
    <t>EX-3509810011</t>
  </si>
  <si>
    <t>EX-3509820011</t>
  </si>
  <si>
    <t>EX-3602190512</t>
  </si>
  <si>
    <t>EX-3801814733</t>
  </si>
  <si>
    <t>EX-3801853100</t>
  </si>
  <si>
    <t>EX-3802232133</t>
  </si>
  <si>
    <t>EX-3802232167</t>
  </si>
  <si>
    <t>EX-3802440003</t>
  </si>
  <si>
    <t>EX-3802440009</t>
  </si>
  <si>
    <t>EX-3805420233</t>
  </si>
  <si>
    <t>EX-3805420333</t>
  </si>
  <si>
    <t>EX-3805420361</t>
  </si>
  <si>
    <t>EX-3809573833</t>
  </si>
  <si>
    <t>EX-3809573861</t>
  </si>
  <si>
    <t>EX-3809573867</t>
  </si>
  <si>
    <t>EX-3809673833</t>
  </si>
  <si>
    <t>EX-3809673861</t>
  </si>
  <si>
    <t>EX-3809673867</t>
  </si>
  <si>
    <t>EX-3809761033</t>
  </si>
  <si>
    <t>EX-3809761061</t>
  </si>
  <si>
    <t>EX-3809761067</t>
  </si>
  <si>
    <t>EX-4000197100</t>
  </si>
  <si>
    <t>EX-4008349000</t>
  </si>
  <si>
    <t>EX-4008350000</t>
  </si>
  <si>
    <t>EX-4008351000</t>
  </si>
  <si>
    <t>EX-4008352000</t>
  </si>
  <si>
    <t>EX-4146606833</t>
  </si>
  <si>
    <t>EX-4146607633</t>
  </si>
  <si>
    <t>EX-4150190811</t>
  </si>
  <si>
    <t>EX-4151202403</t>
  </si>
  <si>
    <t>EX-4151353000</t>
  </si>
  <si>
    <t>EX-4151580003</t>
  </si>
  <si>
    <t>EX-4151581000</t>
  </si>
  <si>
    <t>EX-4151581600</t>
  </si>
  <si>
    <t>EX-4151581700</t>
  </si>
  <si>
    <t>EX-4151582003</t>
  </si>
  <si>
    <t>EX-4151582011</t>
  </si>
  <si>
    <t>EX-4151780400</t>
  </si>
  <si>
    <t>EX-4151905303</t>
  </si>
  <si>
    <t>EX-4153390503</t>
  </si>
  <si>
    <t>EX-4154880000</t>
  </si>
  <si>
    <t>EX-4155100100</t>
  </si>
  <si>
    <t>EX-4155290000</t>
  </si>
  <si>
    <t>EX-4156226600</t>
  </si>
  <si>
    <t>EX-4156239000</t>
  </si>
  <si>
    <t>EX-4158745600</t>
  </si>
  <si>
    <t>EX-4159483500</t>
  </si>
  <si>
    <t>EX-4159590100</t>
  </si>
  <si>
    <t>EX-4165575100</t>
  </si>
  <si>
    <t>EX-4167684000</t>
  </si>
  <si>
    <t>EX-4403531110</t>
  </si>
  <si>
    <t>EX-4404064100</t>
  </si>
  <si>
    <t>EX-4404164100</t>
  </si>
  <si>
    <t>EX-4407853500</t>
  </si>
  <si>
    <t>EX-4500683700</t>
  </si>
  <si>
    <t>EX-4507401200</t>
  </si>
  <si>
    <t>EX-4507401300</t>
  </si>
  <si>
    <t>EX-4554612038</t>
  </si>
  <si>
    <t>EX-4600054208</t>
  </si>
  <si>
    <t>EX-4600071208</t>
  </si>
  <si>
    <t>EX-4603303000</t>
  </si>
  <si>
    <t>EX-4603305000</t>
  </si>
  <si>
    <t>EX-4701183500</t>
  </si>
  <si>
    <t>EX-4701183900</t>
  </si>
  <si>
    <t>EX-4720112309</t>
  </si>
  <si>
    <t>EX-4723010003</t>
  </si>
  <si>
    <t>EX-4723010193</t>
  </si>
  <si>
    <t>EX-4731955000</t>
  </si>
  <si>
    <t>EX-4740065400</t>
  </si>
  <si>
    <t>EX-4740065500</t>
  </si>
  <si>
    <t>EX-4740065600</t>
  </si>
  <si>
    <t>EX-4740371709</t>
  </si>
  <si>
    <t>EX-4740372000</t>
  </si>
  <si>
    <t>EX-4741459000</t>
  </si>
  <si>
    <t>EX-4741459800</t>
  </si>
  <si>
    <t>EX-4743733000</t>
  </si>
  <si>
    <t>EX-4743734000</t>
  </si>
  <si>
    <t>EX-4743828000</t>
  </si>
  <si>
    <t>EX-4800112701</t>
  </si>
  <si>
    <t>EX-4858671300</t>
  </si>
  <si>
    <t>EX-6000120100</t>
  </si>
  <si>
    <t>EX-6000210100</t>
  </si>
  <si>
    <t>EX-6000214000</t>
  </si>
  <si>
    <t>EX-6001200000</t>
  </si>
  <si>
    <t>EX-6001460000</t>
  </si>
  <si>
    <t>EX-6002565000</t>
  </si>
  <si>
    <t>EX-6100086103</t>
  </si>
  <si>
    <t>EX-6100221003</t>
  </si>
  <si>
    <t>EX-6100221009</t>
  </si>
  <si>
    <t>EX-6100984903</t>
  </si>
  <si>
    <t>EX-6100984909</t>
  </si>
  <si>
    <t>EX-6102457002</t>
  </si>
  <si>
    <t>EX-6102457003</t>
  </si>
  <si>
    <t>EX-6102457009</t>
  </si>
  <si>
    <t>EX-6301538600</t>
  </si>
  <si>
    <t>EX-6301819601</t>
  </si>
  <si>
    <t>EX-6302456003</t>
  </si>
  <si>
    <t>EX-6302456009</t>
  </si>
  <si>
    <t>EX-6302480000</t>
  </si>
  <si>
    <t>EX-6308800011</t>
  </si>
  <si>
    <t>EX-6309540311</t>
  </si>
  <si>
    <t>EX-6309540411</t>
  </si>
  <si>
    <t>EX-6309541000</t>
  </si>
  <si>
    <t>EX-6401250000</t>
  </si>
  <si>
    <t>EX-6500145000</t>
  </si>
  <si>
    <t>EX-6500330000</t>
  </si>
  <si>
    <t>EX-6501401200</t>
  </si>
  <si>
    <t>EX-6501421800</t>
  </si>
  <si>
    <t>EX-6501460400</t>
  </si>
  <si>
    <t>EX-6550085600</t>
  </si>
  <si>
    <t>EX-6600010000</t>
  </si>
  <si>
    <t>EX-6600022500</t>
  </si>
  <si>
    <t>EX-6600026800</t>
  </si>
  <si>
    <t>EX-6600056700</t>
  </si>
  <si>
    <t>EX-6600090300</t>
  </si>
  <si>
    <t>Ex-6600120903</t>
  </si>
  <si>
    <t>EX-6600931600</t>
  </si>
  <si>
    <t>Ex-6601200903</t>
  </si>
  <si>
    <t>EX-6601250000</t>
  </si>
  <si>
    <t>EX-6601250203</t>
  </si>
  <si>
    <t>EX-6601250309</t>
  </si>
  <si>
    <t>EX-6601250409</t>
  </si>
  <si>
    <t>EX-6603602000</t>
  </si>
  <si>
    <t>EX-6604408803</t>
  </si>
  <si>
    <t>EX-6606252003</t>
  </si>
  <si>
    <t>EX-6607077303</t>
  </si>
  <si>
    <t>EX-7005000400</t>
  </si>
  <si>
    <t>EX-7009210000</t>
  </si>
  <si>
    <t>EX-7009230000</t>
  </si>
  <si>
    <t>EX-7009230100</t>
  </si>
  <si>
    <t>EX-7009250000</t>
  </si>
  <si>
    <t>EX-7101080503</t>
  </si>
  <si>
    <t>EX-7107000300</t>
  </si>
  <si>
    <t>EX-7107002900</t>
  </si>
  <si>
    <t>EX-7107141703</t>
  </si>
  <si>
    <t>EX-7107182003</t>
  </si>
  <si>
    <t>EX-7200968303</t>
  </si>
  <si>
    <t>EX-7201083003</t>
  </si>
  <si>
    <t>EX-7201096800</t>
  </si>
  <si>
    <t>EX-7205000000</t>
  </si>
  <si>
    <t>EX-7206501703</t>
  </si>
  <si>
    <t>EX-7622121001</t>
  </si>
  <si>
    <t>EX-7623010400</t>
  </si>
  <si>
    <t>EX-7623811400</t>
  </si>
  <si>
    <t>EX-7627100000</t>
  </si>
  <si>
    <t>EX-7627551601</t>
  </si>
  <si>
    <t>EX-7629653501</t>
  </si>
  <si>
    <t>EX-7629654001</t>
  </si>
  <si>
    <t>EX-7629654501</t>
  </si>
  <si>
    <t>EX-7629655001</t>
  </si>
  <si>
    <t>EX-7629655501</t>
  </si>
  <si>
    <t>EX-7629655601</t>
  </si>
  <si>
    <t>EX-7691208000</t>
  </si>
  <si>
    <t>EX-7981224213</t>
  </si>
  <si>
    <t>EX-7981224238</t>
  </si>
  <si>
    <t>EX-7981224819</t>
  </si>
  <si>
    <t>EX-7981224825</t>
  </si>
  <si>
    <t>EX-7981224838</t>
  </si>
  <si>
    <t>EX-7981224850</t>
  </si>
  <si>
    <t>EX-7981224860</t>
  </si>
  <si>
    <t>EX-7982124225</t>
  </si>
  <si>
    <t>EX-7981224295</t>
  </si>
  <si>
    <t>EX-7983224219</t>
  </si>
  <si>
    <t>EX-7983224850</t>
  </si>
  <si>
    <t>EX-7984124213</t>
  </si>
  <si>
    <t>EX-7984124232</t>
  </si>
  <si>
    <t>EX-7984124295</t>
  </si>
  <si>
    <t>EX-7984124819</t>
  </si>
  <si>
    <t>EX-7985223919</t>
  </si>
  <si>
    <t>EX-7985224219</t>
  </si>
  <si>
    <t>EX-7986124819</t>
  </si>
  <si>
    <t>EX-8300000200</t>
  </si>
  <si>
    <t>EX-8300000502</t>
  </si>
  <si>
    <t>EX-8305212203</t>
  </si>
  <si>
    <t>EX-8968012201</t>
  </si>
  <si>
    <t>INT-1131513200</t>
  </si>
  <si>
    <t>INT-1133307800</t>
  </si>
  <si>
    <t>INT-1133809200</t>
  </si>
  <si>
    <t>INT-1251125200</t>
  </si>
  <si>
    <t>INT-1251145600</t>
  </si>
  <si>
    <t>INT-2557001203</t>
  </si>
  <si>
    <t>INT-2557002303</t>
  </si>
  <si>
    <t>INT-2903065003</t>
  </si>
  <si>
    <t>INT-2907700200</t>
  </si>
  <si>
    <t>INT-3110071003</t>
  </si>
  <si>
    <t>INT-3110072003</t>
  </si>
  <si>
    <t>INT-3110072203</t>
  </si>
  <si>
    <t>INT-3110073603</t>
  </si>
  <si>
    <t>INT-3110170403</t>
  </si>
  <si>
    <t>INT-3110173403</t>
  </si>
  <si>
    <t>INT-3110273403</t>
  </si>
  <si>
    <t>INT-3110473403</t>
  </si>
  <si>
    <t>INT-3111170403</t>
  </si>
  <si>
    <t>INT-3111270403</t>
  </si>
  <si>
    <t>INT-3111370403</t>
  </si>
  <si>
    <t>INT-3111570403</t>
  </si>
  <si>
    <t>INT-3113065203</t>
  </si>
  <si>
    <t>INT-3113166003</t>
  </si>
  <si>
    <t>INT-6503167003</t>
  </si>
  <si>
    <t>INT-6600071203</t>
  </si>
  <si>
    <t>INT-6600071700</t>
  </si>
  <si>
    <t>INT-6600074900</t>
  </si>
  <si>
    <t>EX-6501460410</t>
  </si>
  <si>
    <t>EX-1131125200</t>
  </si>
  <si>
    <t>EX-1131145800</t>
  </si>
  <si>
    <t>EX-4701183991</t>
  </si>
  <si>
    <t>EX-6106510000</t>
  </si>
  <si>
    <t>INT-1122521000</t>
  </si>
  <si>
    <t>INT-1123881000</t>
  </si>
  <si>
    <t>INT-1124521000</t>
  </si>
  <si>
    <t>INT-3110261400</t>
  </si>
  <si>
    <t>INT-3113166103</t>
  </si>
  <si>
    <t>INT-3113167003</t>
  </si>
  <si>
    <t>INT-3113167103</t>
  </si>
  <si>
    <t>INT-3113167803</t>
  </si>
  <si>
    <t>INT-3113168003</t>
  </si>
  <si>
    <t>INT-3113169403</t>
  </si>
  <si>
    <t>INT-6106510145</t>
  </si>
  <si>
    <t>INT-6106510245</t>
  </si>
  <si>
    <t>INT-6406500000</t>
  </si>
  <si>
    <t>INT-6406500200</t>
  </si>
  <si>
    <t>INT-6406500300</t>
  </si>
  <si>
    <t>INT-6406569403</t>
  </si>
  <si>
    <t xml:space="preserve"> EX-1200036000</t>
  </si>
  <si>
    <t>Ex-3117079303</t>
  </si>
  <si>
    <t>EX-0100000133</t>
  </si>
  <si>
    <t>EX-4153736800</t>
  </si>
  <si>
    <t>EX-4156365400</t>
  </si>
  <si>
    <t>EX-7981224225</t>
  </si>
  <si>
    <t>EX-6000220502</t>
  </si>
  <si>
    <t>EX-6301260000</t>
  </si>
  <si>
    <t>EX-3809976661</t>
  </si>
  <si>
    <t>EX-6601250461</t>
  </si>
  <si>
    <t>EX-4254017303</t>
  </si>
  <si>
    <t>EX-3100185000</t>
  </si>
  <si>
    <t>EX-3809976633</t>
  </si>
  <si>
    <t>EX-3110060003</t>
  </si>
  <si>
    <t>EX-3132502100</t>
  </si>
  <si>
    <t>EX-3132503100</t>
  </si>
  <si>
    <t>EX-1163319400</t>
  </si>
  <si>
    <t>EX-3500001033</t>
  </si>
  <si>
    <t>EX-4705146000</t>
  </si>
  <si>
    <t>EX-6000412500</t>
  </si>
  <si>
    <t>EX-3802481003</t>
  </si>
  <si>
    <t>EX-3605895112</t>
  </si>
  <si>
    <t>EX-3809476633</t>
  </si>
  <si>
    <t>EX-6601250300</t>
  </si>
  <si>
    <t>EX-8301821200</t>
  </si>
  <si>
    <t>EX-7623083802</t>
  </si>
  <si>
    <t>EX-3110011003</t>
  </si>
  <si>
    <t>EX-1131527500</t>
  </si>
  <si>
    <t>EX-4603353500</t>
  </si>
  <si>
    <t>EX-3110145600</t>
  </si>
  <si>
    <t>EX-2550058400</t>
  </si>
  <si>
    <t>EX-3110259003</t>
  </si>
  <si>
    <t>EX-6600030000</t>
  </si>
  <si>
    <t>EX-6604500500</t>
  </si>
  <si>
    <t>EX-3110056000</t>
  </si>
  <si>
    <t>EX-3000159003</t>
  </si>
  <si>
    <t>EX-6601250400</t>
  </si>
  <si>
    <t>EX-4740372109</t>
  </si>
  <si>
    <t>EX-4502903811</t>
  </si>
  <si>
    <t>EX-1131926700</t>
  </si>
  <si>
    <t>EX-1132305800</t>
  </si>
  <si>
    <t>EX-1133824700</t>
  </si>
  <si>
    <t>EX-1134317100</t>
  </si>
  <si>
    <t>EX-1134340600</t>
  </si>
  <si>
    <t>EX-1405830000</t>
  </si>
  <si>
    <t>EX-1405854000</t>
  </si>
  <si>
    <t>EX-1607713000</t>
  </si>
  <si>
    <t>EX-1607713001</t>
  </si>
  <si>
    <t>EX-1607733200</t>
  </si>
  <si>
    <t>EX-1607733201</t>
  </si>
  <si>
    <t>EX-3100199403</t>
  </si>
  <si>
    <t>EX-3110004400</t>
  </si>
  <si>
    <t>EX-3131504100</t>
  </si>
  <si>
    <t xml:space="preserve">EX-3132501000 </t>
  </si>
  <si>
    <t>EX-3605891112</t>
  </si>
  <si>
    <t>EX-3607000203</t>
  </si>
  <si>
    <t>EX-3809273861</t>
  </si>
  <si>
    <t>Ex-4153110816</t>
  </si>
  <si>
    <t>EX-4153736700</t>
  </si>
  <si>
    <t>Ex-4163474000</t>
  </si>
  <si>
    <t>EX-7626604100</t>
  </si>
  <si>
    <t>EX-7690808000</t>
  </si>
  <si>
    <t>EX-8301821000</t>
  </si>
  <si>
    <t>EX-8305212200</t>
  </si>
  <si>
    <t>INT-1133817600</t>
  </si>
  <si>
    <t>INT-1135734800</t>
  </si>
  <si>
    <t>INT-2559500103</t>
  </si>
  <si>
    <t>INT-2559500303</t>
  </si>
  <si>
    <t>INT-2909500200</t>
  </si>
  <si>
    <t>INT-3009501203</t>
  </si>
  <si>
    <t>INT-3107711603</t>
  </si>
  <si>
    <t>INT-3107777403</t>
  </si>
  <si>
    <t>INT-3109501003</t>
  </si>
  <si>
    <t>EX-3800500009</t>
  </si>
  <si>
    <t>EX-6000207000</t>
  </si>
  <si>
    <t>EX-6500135103</t>
  </si>
  <si>
    <t>K-15820-00</t>
  </si>
  <si>
    <t>EX-1405829000</t>
  </si>
  <si>
    <t>EX-1405853000</t>
  </si>
  <si>
    <t>EX-1131310100</t>
  </si>
  <si>
    <t>Ex-6607178600</t>
  </si>
  <si>
    <t>INT-1131363400</t>
  </si>
  <si>
    <t>EX-1131319600</t>
  </si>
  <si>
    <t>EX-6600811503</t>
  </si>
  <si>
    <t>INT-3110075603</t>
  </si>
  <si>
    <t>EX-3110086403</t>
  </si>
  <si>
    <t>EX-7986124219</t>
  </si>
  <si>
    <t>C-90252-30-0-8</t>
  </si>
  <si>
    <t>C-90704-05-0-1E</t>
  </si>
  <si>
    <t>C-B3110-59-0-1H</t>
  </si>
  <si>
    <t>EX-4210650000</t>
  </si>
  <si>
    <t>EX-4702900000</t>
  </si>
  <si>
    <t>EX-4703100000</t>
  </si>
  <si>
    <t>EX-4152814900</t>
  </si>
  <si>
    <t>04646000</t>
  </si>
  <si>
    <t>04655000</t>
  </si>
  <si>
    <t>EX-4142927303</t>
  </si>
  <si>
    <t>EX-2550045601</t>
  </si>
  <si>
    <t>EX-3000259003</t>
  </si>
  <si>
    <t>EX-4157295409</t>
  </si>
  <si>
    <t>EX-1200036000</t>
  </si>
  <si>
    <t>Ex-125319600</t>
  </si>
  <si>
    <t>EX-1135738300</t>
  </si>
  <si>
    <t>EX-3806666902</t>
  </si>
  <si>
    <t>EX-6600145200</t>
  </si>
  <si>
    <t>EX-4150192411</t>
  </si>
  <si>
    <t>EX-4150300011</t>
  </si>
  <si>
    <t>EX-4154761100</t>
  </si>
  <si>
    <t>EX-3111421903</t>
  </si>
  <si>
    <t>Ex-3119219003</t>
  </si>
  <si>
    <t>EX-3602190511</t>
  </si>
  <si>
    <t>EX-4151205700</t>
  </si>
  <si>
    <t>EX-4403031110</t>
  </si>
  <si>
    <t>EX-6601602900</t>
  </si>
  <si>
    <t>EX-4151580300</t>
  </si>
  <si>
    <t>EX-4158020000</t>
  </si>
  <si>
    <t>Ex-1133390503</t>
  </si>
  <si>
    <t>Ex-1800943400</t>
  </si>
  <si>
    <t>EX-4000211400</t>
  </si>
  <si>
    <t>EX-4000310000</t>
  </si>
  <si>
    <t>EX-4000409900</t>
  </si>
  <si>
    <t>EX-4002408000</t>
  </si>
  <si>
    <t>EX-4159640100</t>
  </si>
  <si>
    <t>EX-4161613000</t>
  </si>
  <si>
    <t>EX-4168000900</t>
  </si>
  <si>
    <t>EX-6101994109</t>
  </si>
  <si>
    <t>EX-4123295457</t>
  </si>
  <si>
    <t>EX-7009300000</t>
  </si>
  <si>
    <t>EX-7009310000</t>
  </si>
  <si>
    <t>EX-7009320000</t>
  </si>
  <si>
    <t>EX-7009350000</t>
  </si>
  <si>
    <t>EX-7101091150</t>
  </si>
  <si>
    <t>EX-3000094400</t>
  </si>
  <si>
    <t>EX-3001500600</t>
  </si>
  <si>
    <t>EX-3101150104</t>
  </si>
  <si>
    <t>EX-3110036303</t>
  </si>
  <si>
    <t>EX-3110093600</t>
  </si>
  <si>
    <t>Metalkraft</t>
  </si>
  <si>
    <t>SL-E-031/7</t>
  </si>
  <si>
    <t>Ex-3113169403</t>
  </si>
  <si>
    <t>Ex-3110261400</t>
  </si>
  <si>
    <t>Ex-3113164603</t>
  </si>
  <si>
    <t>EX-7982124238</t>
  </si>
  <si>
    <t>EX-7202715000</t>
  </si>
  <si>
    <t>Friction Hinge HT</t>
  </si>
  <si>
    <t>EX-1800058400</t>
  </si>
  <si>
    <t>EX-3110058403</t>
  </si>
  <si>
    <t>EX-3801814702</t>
  </si>
  <si>
    <t>EX-3805420102</t>
  </si>
  <si>
    <t>EX-3802232161</t>
  </si>
  <si>
    <t>EX-7200603800</t>
  </si>
  <si>
    <t>EX-7201096300</t>
  </si>
  <si>
    <t>EX-7209330000</t>
  </si>
  <si>
    <t>EX-8301820700</t>
  </si>
  <si>
    <t>EX-3504400203</t>
  </si>
  <si>
    <t>EX-2559959301</t>
  </si>
  <si>
    <t>EX-2559959401</t>
  </si>
  <si>
    <t>EX-4151581900</t>
  </si>
  <si>
    <t>Ex-1254322000</t>
  </si>
  <si>
    <t>EX-3509810003</t>
  </si>
  <si>
    <t>EX-3607000003</t>
  </si>
  <si>
    <t>EX-4604512600</t>
  </si>
  <si>
    <t>EX-6101221000</t>
  </si>
  <si>
    <t>EX-1261521500</t>
  </si>
  <si>
    <t>EX-1601122100</t>
  </si>
  <si>
    <t>EX-1601124391</t>
  </si>
  <si>
    <t>EX-1601184391</t>
  </si>
  <si>
    <t>EX-1657711600</t>
  </si>
  <si>
    <t>EX-4153461200</t>
  </si>
  <si>
    <t>EX-4154150600</t>
  </si>
  <si>
    <t>EX-4142926503</t>
  </si>
  <si>
    <t>EX-7612551201</t>
  </si>
  <si>
    <t>EX-3802481009</t>
  </si>
  <si>
    <t>EX-4151580011</t>
  </si>
  <si>
    <t>EX-3500567102</t>
  </si>
  <si>
    <t>EX-3606620100</t>
  </si>
  <si>
    <t>EX-3801810500</t>
  </si>
  <si>
    <t>EX-3803257000</t>
  </si>
  <si>
    <t>EX-3805041002</t>
  </si>
  <si>
    <t>Ex-3809573802</t>
  </si>
  <si>
    <t>EX-3809673802</t>
  </si>
  <si>
    <t>EX-3809761002</t>
  </si>
  <si>
    <t>EX-3809771102</t>
  </si>
  <si>
    <t>EX-3809788061</t>
  </si>
  <si>
    <t>EX-3809873861</t>
  </si>
  <si>
    <t>Ex-6106510145</t>
  </si>
  <si>
    <t>Ex-6106510245</t>
  </si>
  <si>
    <t>EX-6601250103</t>
  </si>
  <si>
    <t>EX-4600072208</t>
  </si>
  <si>
    <t>EX-4740131400</t>
  </si>
  <si>
    <t>EX-4853736800</t>
  </si>
  <si>
    <t>EX-7621011200</t>
  </si>
  <si>
    <t>EX-7621451401</t>
  </si>
  <si>
    <t>EX-7623111400</t>
  </si>
  <si>
    <t>EX-7623123800</t>
  </si>
  <si>
    <t>EX-7623800100</t>
  </si>
  <si>
    <t>EX-7623800300</t>
  </si>
  <si>
    <t>EX-7623803800</t>
  </si>
  <si>
    <t>EX-3800325600</t>
  </si>
  <si>
    <t>EX-4151667200</t>
  </si>
  <si>
    <t>EX-4151705800</t>
  </si>
  <si>
    <t>Ex-4151580800</t>
  </si>
  <si>
    <t>Ex-4151659500</t>
  </si>
  <si>
    <t>EX-4150641200</t>
  </si>
  <si>
    <t>EX-1132304600</t>
  </si>
  <si>
    <t>EX-4156239100</t>
  </si>
  <si>
    <t>EX-4156396100</t>
  </si>
  <si>
    <t>EX-4192553000</t>
  </si>
  <si>
    <t>EX-4556142903</t>
  </si>
  <si>
    <t>EX-6600034500</t>
  </si>
  <si>
    <t>EX-1252319600</t>
  </si>
  <si>
    <t>EX-1252334500</t>
  </si>
  <si>
    <t>EX-3007790403</t>
  </si>
  <si>
    <t>INT-3107712103</t>
  </si>
  <si>
    <t>EX-1209008000</t>
  </si>
  <si>
    <t>INT-3113163900</t>
  </si>
  <si>
    <t>INT-3113163920</t>
  </si>
  <si>
    <t>EX-1251340000</t>
  </si>
  <si>
    <t>EX-6100963900</t>
  </si>
  <si>
    <t>EX-6102455911</t>
  </si>
  <si>
    <t>EX-6302456002</t>
  </si>
  <si>
    <t>Ex-6702455911</t>
  </si>
  <si>
    <t>EX-6100086102</t>
  </si>
  <si>
    <t>EX-6106379609</t>
  </si>
  <si>
    <t>EX-6304064301</t>
  </si>
  <si>
    <t>EX-1800094900</t>
  </si>
  <si>
    <t>EX-3110001400</t>
  </si>
  <si>
    <t>EX-1131327400</t>
  </si>
  <si>
    <t>INT-6600371203</t>
  </si>
  <si>
    <t>EX-1162319400</t>
  </si>
  <si>
    <t>EX-3111424503</t>
  </si>
  <si>
    <t>EX-6002900800</t>
  </si>
  <si>
    <t>INT-3111470403</t>
  </si>
  <si>
    <t>INT-6604401103</t>
  </si>
  <si>
    <t>EX-1800038403</t>
  </si>
  <si>
    <t>EX-1801501500</t>
  </si>
  <si>
    <t>EX-1801502600</t>
  </si>
  <si>
    <t>EX-1131119600</t>
  </si>
  <si>
    <t>EX-1131163600</t>
  </si>
  <si>
    <t>EX-1131926200</t>
  </si>
  <si>
    <t>EX-1132310200</t>
  </si>
  <si>
    <t>EX-1132319600</t>
  </si>
  <si>
    <t>EX-1132346400</t>
  </si>
  <si>
    <t>EX-1132355400</t>
  </si>
  <si>
    <t>INT-2907700100</t>
  </si>
  <si>
    <t>EX-1131126600</t>
  </si>
  <si>
    <t>EX-3801812500</t>
  </si>
  <si>
    <t>EX-6000043800</t>
  </si>
  <si>
    <t>EX-6000130000</t>
  </si>
  <si>
    <t>EX-6000230400</t>
  </si>
  <si>
    <t>EX-7623123400</t>
  </si>
  <si>
    <t>EX-3809476602</t>
  </si>
  <si>
    <t>EX-3509820003</t>
  </si>
  <si>
    <t>EX-3803933202</t>
  </si>
  <si>
    <t>Ex-6000220500</t>
  </si>
  <si>
    <t>Ex-3111000000</t>
  </si>
  <si>
    <t>EX-8301821700</t>
  </si>
  <si>
    <t>EX-4701183600</t>
  </si>
  <si>
    <t>EX-4600084208</t>
  </si>
  <si>
    <t>EX-1133310200</t>
  </si>
  <si>
    <t>EX-1132315600</t>
  </si>
  <si>
    <t>EX-1132309500</t>
  </si>
  <si>
    <t>EX-1132926400</t>
  </si>
  <si>
    <t>K-15808-00-0-1</t>
  </si>
  <si>
    <t>K-15806-12-0-1</t>
  </si>
  <si>
    <t>K-17138-25-0-1</t>
  </si>
  <si>
    <t>6-22648-03-0-8</t>
  </si>
  <si>
    <t>C-90254-27-0-8</t>
  </si>
  <si>
    <t>C-H0050-00-0-1</t>
  </si>
  <si>
    <t>C-90221-01-0-1</t>
  </si>
  <si>
    <t>U-76402-35-0-1</t>
  </si>
  <si>
    <t>C-93092-00-0-8</t>
  </si>
  <si>
    <t>SL-E-033/7.5/M/SS304</t>
  </si>
  <si>
    <t>EX-3509830003</t>
  </si>
  <si>
    <t>EX-2000020303</t>
  </si>
  <si>
    <t>EX-2000020503</t>
  </si>
  <si>
    <t>EX-2000103501</t>
  </si>
  <si>
    <t>EX-2000115411</t>
  </si>
  <si>
    <t>EX-2000686001</t>
  </si>
  <si>
    <t>EX-2000800201</t>
  </si>
  <si>
    <t>EX-2000800301</t>
  </si>
  <si>
    <t>EX-2000800401</t>
  </si>
  <si>
    <t>EX-2000800501</t>
  </si>
  <si>
    <t>EX-2000800601</t>
  </si>
  <si>
    <t>EX-2000800701</t>
  </si>
  <si>
    <t>EX-2000800801</t>
  </si>
  <si>
    <t>EX-2000820203</t>
  </si>
  <si>
    <t>EX-2001115501</t>
  </si>
  <si>
    <t>EX-2001115601</t>
  </si>
  <si>
    <t>EX-2001115701</t>
  </si>
  <si>
    <t>EX-2007000503</t>
  </si>
  <si>
    <t>EX-2021115101</t>
  </si>
  <si>
    <t>EX-2100095001</t>
  </si>
  <si>
    <t>EX-2101500001</t>
  </si>
  <si>
    <t>EX-2109800001</t>
  </si>
  <si>
    <t>EX-2200093001</t>
  </si>
  <si>
    <t>EX-2200093003</t>
  </si>
  <si>
    <t>EX-2201100101</t>
  </si>
  <si>
    <t>EX-2201100201</t>
  </si>
  <si>
    <t>EX-2201144912</t>
  </si>
  <si>
    <t>EX-2201500101</t>
  </si>
  <si>
    <t>EX-2206000201</t>
  </si>
  <si>
    <t>EX-2206300001</t>
  </si>
  <si>
    <t>EX-2300095901</t>
  </si>
  <si>
    <t>EX-2301091003</t>
  </si>
  <si>
    <t>EX-2301091103</t>
  </si>
  <si>
    <t>EX-2301091601</t>
  </si>
  <si>
    <t>EX-2301092901</t>
  </si>
  <si>
    <t>EX-2301095601</t>
  </si>
  <si>
    <t>EX-2301097103</t>
  </si>
  <si>
    <t>EX-2306500501</t>
  </si>
  <si>
    <t>EX-2309410001</t>
  </si>
  <si>
    <t>EX-2309420001</t>
  </si>
  <si>
    <t>EX-2309425003</t>
  </si>
  <si>
    <t>EX-2309955001</t>
  </si>
  <si>
    <t>EX-2309956001</t>
  </si>
  <si>
    <t>EX-2309959001</t>
  </si>
  <si>
    <t>EX-2400031201</t>
  </si>
  <si>
    <t>EX-2400033101</t>
  </si>
  <si>
    <t>EX-2400045601</t>
  </si>
  <si>
    <t>EX-2400046201</t>
  </si>
  <si>
    <t>EX-2400135603</t>
  </si>
  <si>
    <t>EX-2401460003</t>
  </si>
  <si>
    <t>EX-2407000603</t>
  </si>
  <si>
    <t>EX-2408100001</t>
  </si>
  <si>
    <t>EX-2500622033</t>
  </si>
  <si>
    <t>EX-2500731033</t>
  </si>
  <si>
    <t>EX-2500983401</t>
  </si>
  <si>
    <t>EX-2501117001</t>
  </si>
  <si>
    <t>EX-2501127001</t>
  </si>
  <si>
    <t>EX-3131003000</t>
  </si>
  <si>
    <t>EX-6206910003</t>
  </si>
  <si>
    <t>EX-6206910404</t>
  </si>
  <si>
    <t>EX-6206910503</t>
  </si>
  <si>
    <t>EX-6206910603</t>
  </si>
  <si>
    <t>EX-6206910703</t>
  </si>
  <si>
    <t>EX-6206910803</t>
  </si>
  <si>
    <t>EX-6206911203</t>
  </si>
  <si>
    <t>EX-6206930603</t>
  </si>
  <si>
    <t>EX-6206930703</t>
  </si>
  <si>
    <t>EX-6206930803</t>
  </si>
  <si>
    <t>EX-7670060201</t>
  </si>
  <si>
    <t>INT-2003065003</t>
  </si>
  <si>
    <t>INT-2107722313</t>
  </si>
  <si>
    <t>INT-2407000103</t>
  </si>
  <si>
    <t>INT-2407000203</t>
  </si>
  <si>
    <t>INT-2407000403</t>
  </si>
  <si>
    <t>INT-2407000503</t>
  </si>
  <si>
    <t>INT-2407000703</t>
  </si>
  <si>
    <t>INT-2407000803</t>
  </si>
  <si>
    <t>INT-2407001003</t>
  </si>
  <si>
    <t>EX-2109500103</t>
  </si>
  <si>
    <t>EX-2000406701</t>
  </si>
  <si>
    <t>EX-2201518209</t>
  </si>
  <si>
    <t>INT-2406500003</t>
  </si>
  <si>
    <t xml:space="preserve">INT-2003065003 </t>
  </si>
  <si>
    <t>EX-3131744800</t>
  </si>
  <si>
    <t>EX-3131202000</t>
  </si>
  <si>
    <t>EX-3131201800</t>
  </si>
  <si>
    <t>EX-3131226120</t>
  </si>
  <si>
    <t>EX-3131200850</t>
  </si>
  <si>
    <t>EX-3131228370</t>
  </si>
  <si>
    <t>EX-3131203000</t>
  </si>
  <si>
    <t>EX-3131200900</t>
  </si>
  <si>
    <t>EX-6600045001</t>
  </si>
  <si>
    <t>EX-6600045000</t>
  </si>
  <si>
    <t>EX-6600045004</t>
  </si>
  <si>
    <t>EX-6601214000</t>
  </si>
  <si>
    <t>EX-6600061300</t>
  </si>
  <si>
    <t>EX-6600920000</t>
  </si>
  <si>
    <t>EX-7201040000</t>
  </si>
  <si>
    <t>INT-6600070200</t>
  </si>
  <si>
    <t>INT-6600071400</t>
  </si>
  <si>
    <t>EX-6600073400</t>
  </si>
  <si>
    <t>EX-2401360113</t>
  </si>
  <si>
    <t>EX-7201060000</t>
  </si>
  <si>
    <t>EX-7201091003</t>
  </si>
  <si>
    <t>EX-4407452500</t>
  </si>
  <si>
    <t xml:space="preserve">S-30x20x1,2 </t>
  </si>
  <si>
    <t xml:space="preserve">S372 </t>
  </si>
  <si>
    <t>S376</t>
  </si>
  <si>
    <t xml:space="preserve">M19689 </t>
  </si>
  <si>
    <t>M14638</t>
  </si>
  <si>
    <t>M14636</t>
  </si>
  <si>
    <t>M14627</t>
  </si>
  <si>
    <t>M14607</t>
  </si>
  <si>
    <t>M14602</t>
  </si>
  <si>
    <t>M14606</t>
  </si>
  <si>
    <t>M14603</t>
  </si>
  <si>
    <t>M14605</t>
  </si>
  <si>
    <t>M14610</t>
  </si>
  <si>
    <t>M14609</t>
  </si>
  <si>
    <t xml:space="preserve">M901 </t>
  </si>
  <si>
    <t xml:space="preserve">M9010 </t>
  </si>
  <si>
    <t xml:space="preserve">M902 </t>
  </si>
  <si>
    <t xml:space="preserve">M903 </t>
  </si>
  <si>
    <t xml:space="preserve">M912 </t>
  </si>
  <si>
    <t>M9312</t>
  </si>
  <si>
    <t>M9317</t>
  </si>
  <si>
    <t>M954</t>
  </si>
  <si>
    <t>M977</t>
  </si>
  <si>
    <t>M856</t>
  </si>
  <si>
    <t xml:space="preserve">S490 </t>
  </si>
  <si>
    <t xml:space="preserve">M858 </t>
  </si>
  <si>
    <t>M12504</t>
  </si>
  <si>
    <t>M12519</t>
  </si>
  <si>
    <t>S590</t>
  </si>
  <si>
    <t>S558</t>
  </si>
  <si>
    <t xml:space="preserve">S-150x50x1.75 </t>
  </si>
  <si>
    <t>M12602</t>
  </si>
  <si>
    <t>M12601</t>
  </si>
  <si>
    <t>M12241</t>
  </si>
  <si>
    <t>M12323</t>
  </si>
  <si>
    <t xml:space="preserve">M12323 </t>
  </si>
  <si>
    <t>M12353</t>
  </si>
  <si>
    <t>M14202</t>
  </si>
  <si>
    <t>M14237</t>
  </si>
  <si>
    <t>M14262</t>
  </si>
  <si>
    <t>S70699</t>
  </si>
  <si>
    <t>S70734</t>
  </si>
  <si>
    <t>S70748</t>
  </si>
  <si>
    <t xml:space="preserve">S70786 </t>
  </si>
  <si>
    <t>S70702</t>
  </si>
  <si>
    <t>S70714</t>
  </si>
  <si>
    <t>S70704</t>
  </si>
  <si>
    <t>S70716</t>
  </si>
  <si>
    <t>S70708</t>
  </si>
  <si>
    <t>S70710</t>
  </si>
  <si>
    <t>S70722</t>
  </si>
  <si>
    <t>S70712</t>
  </si>
  <si>
    <t xml:space="preserve">M11451 </t>
  </si>
  <si>
    <t xml:space="preserve">M11452 </t>
  </si>
  <si>
    <t>M11453</t>
  </si>
  <si>
    <t xml:space="preserve">M15010 </t>
  </si>
  <si>
    <t xml:space="preserve">M15060 </t>
  </si>
  <si>
    <t>M15064</t>
  </si>
  <si>
    <t>M15157</t>
  </si>
  <si>
    <t>M15460</t>
  </si>
  <si>
    <t>M9313</t>
  </si>
  <si>
    <t xml:space="preserve">M977 </t>
  </si>
  <si>
    <t>M981</t>
  </si>
  <si>
    <t>M11387</t>
  </si>
  <si>
    <t xml:space="preserve">S70773 </t>
  </si>
  <si>
    <t>M14624</t>
  </si>
  <si>
    <t>M14604</t>
  </si>
  <si>
    <t>S60433</t>
  </si>
  <si>
    <t>S-30x20x1,2</t>
  </si>
  <si>
    <t>M500070</t>
  </si>
  <si>
    <t>S77387</t>
  </si>
  <si>
    <t>S77194</t>
  </si>
  <si>
    <t>S77901</t>
  </si>
  <si>
    <t>M15010</t>
  </si>
  <si>
    <t xml:space="preserve">M11454 </t>
  </si>
  <si>
    <t>M15380</t>
  </si>
  <si>
    <t>M9010</t>
  </si>
  <si>
    <t>M9316</t>
  </si>
  <si>
    <t xml:space="preserve">M937 </t>
  </si>
  <si>
    <t xml:space="preserve">S-200x50x2 </t>
  </si>
  <si>
    <t xml:space="preserve">S371 </t>
  </si>
  <si>
    <t xml:space="preserve">S376 </t>
  </si>
  <si>
    <t>M933</t>
  </si>
  <si>
    <t>M14635</t>
  </si>
  <si>
    <t>M14640</t>
  </si>
  <si>
    <t xml:space="preserve">M933 </t>
  </si>
  <si>
    <t>M910</t>
  </si>
  <si>
    <t>M14649</t>
  </si>
  <si>
    <t>M11451</t>
  </si>
  <si>
    <t>M11454</t>
  </si>
  <si>
    <t>M15012</t>
  </si>
  <si>
    <t>M15162</t>
  </si>
  <si>
    <t xml:space="preserve">M15171 </t>
  </si>
  <si>
    <t>M15172</t>
  </si>
  <si>
    <t>M905</t>
  </si>
  <si>
    <t xml:space="preserve">M993 </t>
  </si>
  <si>
    <t>S-50x50x1,2</t>
  </si>
  <si>
    <t>S-60x20x1,3</t>
  </si>
  <si>
    <t>S-60x40x1,3</t>
  </si>
  <si>
    <t xml:space="preserve">M15380 </t>
  </si>
  <si>
    <t xml:space="preserve">M11387 </t>
  </si>
  <si>
    <t xml:space="preserve">M856 </t>
  </si>
  <si>
    <t>S31678</t>
  </si>
  <si>
    <t>M70017</t>
  </si>
  <si>
    <t xml:space="preserve">M70018 </t>
  </si>
  <si>
    <t xml:space="preserve">M109404 </t>
  </si>
  <si>
    <t>S70793</t>
  </si>
  <si>
    <t xml:space="preserve">M70008 </t>
  </si>
  <si>
    <t>M70008</t>
  </si>
  <si>
    <t>S31670</t>
  </si>
  <si>
    <t>S31662</t>
  </si>
  <si>
    <t xml:space="preserve">M510007 </t>
  </si>
  <si>
    <t xml:space="preserve">M70045 </t>
  </si>
  <si>
    <t>M70018</t>
  </si>
  <si>
    <t xml:space="preserve">S-100x100x1,6 </t>
  </si>
  <si>
    <t xml:space="preserve">M500053 </t>
  </si>
  <si>
    <t>S31698</t>
  </si>
  <si>
    <t>S31688</t>
  </si>
  <si>
    <t>S30658</t>
  </si>
  <si>
    <t>S31694</t>
  </si>
  <si>
    <t>S30669</t>
  </si>
  <si>
    <t>S31680</t>
  </si>
  <si>
    <t>S30652</t>
  </si>
  <si>
    <t>M70007</t>
  </si>
  <si>
    <t>S70794</t>
  </si>
  <si>
    <t>M500053</t>
  </si>
  <si>
    <t xml:space="preserve">M985 </t>
  </si>
  <si>
    <t>M965</t>
  </si>
  <si>
    <t xml:space="preserve">S-80x20x1,3 </t>
  </si>
  <si>
    <t xml:space="preserve">M850 </t>
  </si>
  <si>
    <t>M12412</t>
  </si>
  <si>
    <t xml:space="preserve">M910 </t>
  </si>
  <si>
    <t>M903</t>
  </si>
  <si>
    <t xml:space="preserve">M905 </t>
  </si>
  <si>
    <t xml:space="preserve">S-30x20x1,1 </t>
  </si>
  <si>
    <t xml:space="preserve">M855 </t>
  </si>
  <si>
    <t>M854</t>
  </si>
  <si>
    <t>M855</t>
  </si>
  <si>
    <t xml:space="preserve">M15008 </t>
  </si>
  <si>
    <t xml:space="preserve">M15012 </t>
  </si>
  <si>
    <t>M15062</t>
  </si>
  <si>
    <t xml:space="preserve">M15157 </t>
  </si>
  <si>
    <t xml:space="preserve">M15170 </t>
  </si>
  <si>
    <t xml:space="preserve">M15190 </t>
  </si>
  <si>
    <t>M15577</t>
  </si>
  <si>
    <t xml:space="preserve">M9312 </t>
  </si>
  <si>
    <t>M14631</t>
  </si>
  <si>
    <t>M857-G1</t>
  </si>
  <si>
    <t>M902-G1</t>
  </si>
  <si>
    <t>M902-G2</t>
  </si>
  <si>
    <t>M903-G1</t>
  </si>
  <si>
    <t>M904</t>
  </si>
  <si>
    <t>M905-G1</t>
  </si>
  <si>
    <t>M917-G1</t>
  </si>
  <si>
    <t>M937-G1</t>
  </si>
  <si>
    <t>M957</t>
  </si>
  <si>
    <t>M961-G2</t>
  </si>
  <si>
    <t>M961-G3</t>
  </si>
  <si>
    <t xml:space="preserve">M964 </t>
  </si>
  <si>
    <t>M972</t>
  </si>
  <si>
    <t>M985</t>
  </si>
  <si>
    <t>M997</t>
  </si>
  <si>
    <t>S-80X20X2</t>
  </si>
  <si>
    <t>M964</t>
  </si>
  <si>
    <t>S-120X20X1.4</t>
  </si>
  <si>
    <t>M12604</t>
  </si>
  <si>
    <t>M12603</t>
  </si>
  <si>
    <t>M12413</t>
  </si>
  <si>
    <t>M70078</t>
  </si>
  <si>
    <t>M70079</t>
  </si>
  <si>
    <t xml:space="preserve">M9316 </t>
  </si>
  <si>
    <t xml:space="preserve">S-60x20x1,3 </t>
  </si>
  <si>
    <t xml:space="preserve">U-10x6x1 </t>
  </si>
  <si>
    <t xml:space="preserve">L-40x20 </t>
  </si>
  <si>
    <t xml:space="preserve">L-20x20 </t>
  </si>
  <si>
    <t xml:space="preserve">M70029 </t>
  </si>
  <si>
    <t xml:space="preserve">M109683 </t>
  </si>
  <si>
    <t xml:space="preserve">M70007 </t>
  </si>
  <si>
    <t>M70005</t>
  </si>
  <si>
    <t xml:space="preserve">U-24x10x2 </t>
  </si>
  <si>
    <t xml:space="preserve">S-30x15x1,3 </t>
  </si>
  <si>
    <t>M12509</t>
  </si>
  <si>
    <t>M12513</t>
  </si>
  <si>
    <t>M12514</t>
  </si>
  <si>
    <t>M12512</t>
  </si>
  <si>
    <t>M8210</t>
  </si>
  <si>
    <t>M12607</t>
  </si>
  <si>
    <t xml:space="preserve">M11453 </t>
  </si>
  <si>
    <t>M12316</t>
  </si>
  <si>
    <t>M14226</t>
  </si>
  <si>
    <t>M19697</t>
  </si>
  <si>
    <t>M8801</t>
  </si>
  <si>
    <t xml:space="preserve">M8803 </t>
  </si>
  <si>
    <t>M8803</t>
  </si>
  <si>
    <t xml:space="preserve">M8805 </t>
  </si>
  <si>
    <t>M9805</t>
  </si>
  <si>
    <t>M9832</t>
  </si>
  <si>
    <t>M9833</t>
  </si>
  <si>
    <t xml:space="preserve">M9834 </t>
  </si>
  <si>
    <t>M9834</t>
  </si>
  <si>
    <t>M9838</t>
  </si>
  <si>
    <t>S-150x50x4</t>
  </si>
  <si>
    <t xml:space="preserve">M14226 </t>
  </si>
  <si>
    <t xml:space="preserve">M962 </t>
  </si>
  <si>
    <t xml:space="preserve">S-50x40x1,3 </t>
  </si>
  <si>
    <t xml:space="preserve">M500063 </t>
  </si>
  <si>
    <t>M510007</t>
  </si>
  <si>
    <t>M70009</t>
  </si>
  <si>
    <t>M70019</t>
  </si>
  <si>
    <t>M70027</t>
  </si>
  <si>
    <t>S31646</t>
  </si>
  <si>
    <t>S31690</t>
  </si>
  <si>
    <t>S77564</t>
  </si>
  <si>
    <t>S77662</t>
  </si>
  <si>
    <t>S77774</t>
  </si>
  <si>
    <t>S95010</t>
  </si>
  <si>
    <t>S95012</t>
  </si>
  <si>
    <t>S95053</t>
  </si>
  <si>
    <t>S95100</t>
  </si>
  <si>
    <t>S60435</t>
  </si>
  <si>
    <t xml:space="preserve">M12353 </t>
  </si>
  <si>
    <t xml:space="preserve">M14202 </t>
  </si>
  <si>
    <t>M14244</t>
  </si>
  <si>
    <t>M8200</t>
  </si>
  <si>
    <t>S77514</t>
  </si>
  <si>
    <t>S77584</t>
  </si>
  <si>
    <t>S77116</t>
  </si>
  <si>
    <t>S77562</t>
  </si>
  <si>
    <t xml:space="preserve">M12241 </t>
  </si>
  <si>
    <t>M70053</t>
  </si>
  <si>
    <t>M12403</t>
  </si>
  <si>
    <t>M12405</t>
  </si>
  <si>
    <t>M12406</t>
  </si>
  <si>
    <t>M12407</t>
  </si>
  <si>
    <t>M12500</t>
  </si>
  <si>
    <t>M12502</t>
  </si>
  <si>
    <t>M12510</t>
  </si>
  <si>
    <t>M12515</t>
  </si>
  <si>
    <t>M12520</t>
  </si>
  <si>
    <t>M12521</t>
  </si>
  <si>
    <t xml:space="preserve">M15082 </t>
  </si>
  <si>
    <t xml:space="preserve">M9838 </t>
  </si>
  <si>
    <t>M15060</t>
  </si>
  <si>
    <t xml:space="preserve">M9847 </t>
  </si>
  <si>
    <t>M850</t>
  </si>
  <si>
    <t>M862</t>
  </si>
  <si>
    <t>M863</t>
  </si>
  <si>
    <t>M864</t>
  </si>
  <si>
    <t xml:space="preserve">M904 </t>
  </si>
  <si>
    <t xml:space="preserve">M19697 </t>
  </si>
  <si>
    <t xml:space="preserve">M15004 </t>
  </si>
  <si>
    <t>M15031</t>
  </si>
  <si>
    <t>M15170</t>
  </si>
  <si>
    <t xml:space="preserve">M15460 </t>
  </si>
  <si>
    <t xml:space="preserve">M9806 </t>
  </si>
  <si>
    <t xml:space="preserve">M9833 </t>
  </si>
  <si>
    <t>M9847</t>
  </si>
  <si>
    <t xml:space="preserve">M15577 </t>
  </si>
  <si>
    <t>S371</t>
  </si>
  <si>
    <t>M12511</t>
  </si>
  <si>
    <t>M12408</t>
  </si>
  <si>
    <t>M12501</t>
  </si>
  <si>
    <t>M14625</t>
  </si>
  <si>
    <t xml:space="preserve">M15064 </t>
  </si>
  <si>
    <t>M9806</t>
  </si>
  <si>
    <t>M9837</t>
  </si>
  <si>
    <t>S490</t>
  </si>
  <si>
    <t>M858</t>
  </si>
  <si>
    <t xml:space="preserve">S379 </t>
  </si>
  <si>
    <t xml:space="preserve">S380 </t>
  </si>
  <si>
    <t>M10805</t>
  </si>
  <si>
    <t xml:space="preserve">M10812 </t>
  </si>
  <si>
    <t>M10817</t>
  </si>
  <si>
    <t xml:space="preserve">M10830 </t>
  </si>
  <si>
    <t>M10831</t>
  </si>
  <si>
    <t xml:space="preserve">M10832 </t>
  </si>
  <si>
    <t>M10833</t>
  </si>
  <si>
    <t>M10834</t>
  </si>
  <si>
    <t xml:space="preserve">M10843 </t>
  </si>
  <si>
    <t xml:space="preserve">M9805 </t>
  </si>
  <si>
    <t xml:space="preserve">M10829 </t>
  </si>
  <si>
    <t xml:space="preserve">M10844 </t>
  </si>
  <si>
    <t>S-40x20x1,2</t>
  </si>
  <si>
    <t>S-100x20x1,3</t>
  </si>
  <si>
    <t>S-100x40x1,4</t>
  </si>
  <si>
    <t>S-50x30x1,3</t>
  </si>
  <si>
    <t xml:space="preserve">S-100x50x1,5 </t>
  </si>
  <si>
    <t xml:space="preserve">S-120x50x1,5 </t>
  </si>
  <si>
    <t>M12503</t>
  </si>
  <si>
    <t xml:space="preserve">M10833 </t>
  </si>
  <si>
    <t>M10843</t>
  </si>
  <si>
    <t xml:space="preserve">S-100x20x1,3 </t>
  </si>
  <si>
    <t xml:space="preserve">M10805 </t>
  </si>
  <si>
    <t>M10832</t>
  </si>
  <si>
    <t xml:space="preserve">S-100x40x1,4 </t>
  </si>
  <si>
    <t>S-50x20x1,3</t>
  </si>
  <si>
    <t>M70025</t>
  </si>
  <si>
    <t xml:space="preserve">M10818 </t>
  </si>
  <si>
    <t>M15044</t>
  </si>
  <si>
    <t>M500063</t>
  </si>
  <si>
    <t>M10812</t>
  </si>
  <si>
    <t>M10830</t>
  </si>
  <si>
    <t>M12505</t>
  </si>
  <si>
    <t>M10829</t>
  </si>
  <si>
    <t xml:space="preserve">M12601 </t>
  </si>
  <si>
    <t xml:space="preserve">M70025 </t>
  </si>
  <si>
    <t xml:space="preserve">M70079 </t>
  </si>
  <si>
    <t>M901</t>
  </si>
  <si>
    <t xml:space="preserve">M70031 </t>
  </si>
  <si>
    <t>M11483</t>
  </si>
  <si>
    <t>M15008</t>
  </si>
  <si>
    <t>M15033</t>
  </si>
  <si>
    <t xml:space="preserve">M14237 </t>
  </si>
  <si>
    <t>M8251</t>
  </si>
  <si>
    <t>M8252</t>
  </si>
  <si>
    <t>M8253</t>
  </si>
  <si>
    <t xml:space="preserve">M15062 </t>
  </si>
  <si>
    <t>M15393</t>
  </si>
  <si>
    <t>M15082</t>
  </si>
  <si>
    <t xml:space="preserve">M14605 </t>
  </si>
  <si>
    <t xml:space="preserve">M14602 </t>
  </si>
  <si>
    <t xml:space="preserve">M14636 </t>
  </si>
  <si>
    <t>M15171</t>
  </si>
  <si>
    <t xml:space="preserve">M14604 </t>
  </si>
  <si>
    <t xml:space="preserve">M15162 </t>
  </si>
  <si>
    <t xml:space="preserve">M14610 </t>
  </si>
  <si>
    <t>25X25</t>
  </si>
  <si>
    <t>15X20</t>
  </si>
  <si>
    <t xml:space="preserve">40x20 </t>
  </si>
  <si>
    <t xml:space="preserve">M70026 </t>
  </si>
  <si>
    <t xml:space="preserve">M70027 </t>
  </si>
  <si>
    <t xml:space="preserve">M954 </t>
  </si>
  <si>
    <t xml:space="preserve">M994 </t>
  </si>
  <si>
    <t xml:space="preserve">M12505 </t>
  </si>
  <si>
    <t>S372</t>
  </si>
  <si>
    <t xml:space="preserve">M12509 </t>
  </si>
  <si>
    <t xml:space="preserve">M14635 </t>
  </si>
  <si>
    <t xml:space="preserve">M12412 </t>
  </si>
  <si>
    <t xml:space="preserve">M12521 </t>
  </si>
  <si>
    <t xml:space="preserve">M12513 </t>
  </si>
  <si>
    <t xml:space="preserve">M12510 </t>
  </si>
  <si>
    <t xml:space="preserve">M12520 </t>
  </si>
  <si>
    <t xml:space="preserve">M14627 </t>
  </si>
  <si>
    <t xml:space="preserve">M12515 </t>
  </si>
  <si>
    <t xml:space="preserve">M12514 </t>
  </si>
  <si>
    <t xml:space="preserve">M965 </t>
  </si>
  <si>
    <t>M907</t>
  </si>
  <si>
    <t xml:space="preserve">20X40 </t>
  </si>
  <si>
    <t xml:space="preserve">M981 </t>
  </si>
  <si>
    <t xml:space="preserve">M14638 </t>
  </si>
  <si>
    <t xml:space="preserve">M14603 </t>
  </si>
  <si>
    <t xml:space="preserve">M14630 </t>
  </si>
  <si>
    <t>M912</t>
  </si>
  <si>
    <t>M15004</t>
  </si>
  <si>
    <t xml:space="preserve">M14609 </t>
  </si>
  <si>
    <t xml:space="preserve">M15575 </t>
  </si>
  <si>
    <t>M937</t>
  </si>
  <si>
    <t>M15006</t>
  </si>
  <si>
    <t>M11452</t>
  </si>
  <si>
    <t xml:space="preserve">M944 </t>
  </si>
  <si>
    <t>M15190</t>
  </si>
  <si>
    <t xml:space="preserve">M12502 </t>
  </si>
  <si>
    <t>120X40 Tube</t>
  </si>
  <si>
    <t>20X60 Tube</t>
  </si>
  <si>
    <t>M857</t>
  </si>
  <si>
    <t xml:space="preserve">M12413 </t>
  </si>
  <si>
    <t>M15185</t>
  </si>
  <si>
    <t xml:space="preserve">M12519 </t>
  </si>
  <si>
    <t>M15182</t>
  </si>
  <si>
    <t xml:space="preserve">M12511 </t>
  </si>
  <si>
    <t xml:space="preserve">50X20 Tube </t>
  </si>
  <si>
    <t xml:space="preserve">30X20 Tube </t>
  </si>
  <si>
    <t>M10815</t>
  </si>
  <si>
    <t xml:space="preserve">M14625 </t>
  </si>
  <si>
    <t xml:space="preserve">M70014 </t>
  </si>
  <si>
    <t>M70013</t>
  </si>
  <si>
    <t xml:space="preserve">M70023 </t>
  </si>
  <si>
    <t>M70024</t>
  </si>
  <si>
    <t xml:space="preserve">M70077 </t>
  </si>
  <si>
    <t xml:space="preserve">M109910 </t>
  </si>
  <si>
    <t xml:space="preserve">M15067 </t>
  </si>
  <si>
    <t>S120</t>
  </si>
  <si>
    <t xml:space="preserve">M15076 </t>
  </si>
  <si>
    <t xml:space="preserve">M14607 </t>
  </si>
  <si>
    <t xml:space="preserve">S100X50 </t>
  </si>
  <si>
    <t xml:space="preserve">M14631 </t>
  </si>
  <si>
    <t xml:space="preserve">M12500 </t>
  </si>
  <si>
    <t xml:space="preserve">M12405 </t>
  </si>
  <si>
    <t>M70026</t>
  </si>
  <si>
    <t>S70773</t>
  </si>
  <si>
    <t>S70776</t>
  </si>
  <si>
    <t>M14203</t>
  </si>
  <si>
    <t>M14245</t>
  </si>
  <si>
    <t>M902</t>
  </si>
  <si>
    <t xml:space="preserve">M903  </t>
  </si>
  <si>
    <t xml:space="preserve">M9313 </t>
  </si>
  <si>
    <t xml:space="preserve">M9317 </t>
  </si>
  <si>
    <t xml:space="preserve">M933  </t>
  </si>
  <si>
    <t xml:space="preserve">M965  </t>
  </si>
  <si>
    <t xml:space="preserve">M977  </t>
  </si>
  <si>
    <t xml:space="preserve">S376  </t>
  </si>
  <si>
    <t xml:space="preserve">M10817 </t>
  </si>
  <si>
    <t xml:space="preserve">M10831 </t>
  </si>
  <si>
    <t>S-100x50x1,5</t>
  </si>
  <si>
    <t xml:space="preserve">S-40x20x1,2 </t>
  </si>
  <si>
    <t xml:space="preserve">S-50x30x1,3 </t>
  </si>
  <si>
    <t>0000</t>
  </si>
  <si>
    <t>1118 Cherry</t>
  </si>
  <si>
    <t xml:space="preserve"> 1305 Walnut Flat</t>
  </si>
  <si>
    <t xml:space="preserve">102020 </t>
  </si>
  <si>
    <t>104720</t>
  </si>
  <si>
    <t xml:space="preserve">101020 </t>
  </si>
  <si>
    <t>101520</t>
  </si>
  <si>
    <t xml:space="preserve">9016 </t>
  </si>
  <si>
    <t xml:space="preserve"> 8019 MATT</t>
  </si>
  <si>
    <t xml:space="preserve"> 7039 MATT</t>
  </si>
  <si>
    <t xml:space="preserve">104520 </t>
  </si>
  <si>
    <t xml:space="preserve">101520 </t>
  </si>
  <si>
    <t xml:space="preserve">103530 </t>
  </si>
  <si>
    <t>9016</t>
  </si>
  <si>
    <t>103530</t>
  </si>
  <si>
    <t xml:space="preserve"> SABLE 2900 GRIS</t>
  </si>
  <si>
    <t>104330</t>
  </si>
  <si>
    <t xml:space="preserve">103520 </t>
  </si>
  <si>
    <t>1135 Walnut Flat</t>
  </si>
  <si>
    <t>7022 MATT</t>
  </si>
  <si>
    <t>1305 Walnut Flat</t>
  </si>
  <si>
    <t xml:space="preserve">7022 STRUCTURA </t>
  </si>
  <si>
    <t>502 Grey</t>
  </si>
  <si>
    <t>7021 STRUCTURA</t>
  </si>
  <si>
    <t xml:space="preserve">7021 </t>
  </si>
  <si>
    <t xml:space="preserve"> 518 Heaven</t>
  </si>
  <si>
    <t>104730</t>
  </si>
  <si>
    <t>9005 MATT</t>
  </si>
  <si>
    <t>9010 MATT</t>
  </si>
  <si>
    <t>SABLE BRUN 2650 D2525</t>
  </si>
  <si>
    <t>503 Grey Blue</t>
  </si>
  <si>
    <t>1435 Walnut Flat</t>
  </si>
  <si>
    <t xml:space="preserve">502 GREY </t>
  </si>
  <si>
    <t xml:space="preserve">7022 </t>
  </si>
  <si>
    <t>5000</t>
  </si>
  <si>
    <t>6000</t>
  </si>
  <si>
    <t>4700</t>
  </si>
  <si>
    <t>3000</t>
  </si>
  <si>
    <t>2500</t>
  </si>
  <si>
    <t>6500</t>
  </si>
  <si>
    <t>7000</t>
  </si>
  <si>
    <t>2000</t>
  </si>
  <si>
    <t>4900</t>
  </si>
  <si>
    <t>5400</t>
  </si>
  <si>
    <t>4500</t>
  </si>
  <si>
    <t>4800</t>
  </si>
  <si>
    <t>6600</t>
  </si>
  <si>
    <t>1675</t>
  </si>
  <si>
    <t>2990</t>
  </si>
  <si>
    <t>6200</t>
  </si>
  <si>
    <t>5200</t>
  </si>
  <si>
    <t>5500</t>
  </si>
  <si>
    <t>S-30x20x1,1</t>
  </si>
  <si>
    <t xml:space="preserve">S-80X20X2 </t>
  </si>
  <si>
    <t xml:space="preserve">S-140X40X1.4 </t>
  </si>
  <si>
    <t>S-120x20x1</t>
  </si>
  <si>
    <t>30X20 Tube</t>
  </si>
  <si>
    <t>Aluminium</t>
  </si>
  <si>
    <t xml:space="preserve">M14640 </t>
  </si>
  <si>
    <t xml:space="preserve">M14649 </t>
  </si>
  <si>
    <t xml:space="preserve">S70716 </t>
  </si>
  <si>
    <t xml:space="preserve">S70748 </t>
  </si>
  <si>
    <t xml:space="preserve">S70704 </t>
  </si>
  <si>
    <t xml:space="preserve">S70734 </t>
  </si>
  <si>
    <t xml:space="preserve">S70722 </t>
  </si>
  <si>
    <t xml:space="preserve">S70714 </t>
  </si>
  <si>
    <t xml:space="preserve">M12512 </t>
  </si>
  <si>
    <t xml:space="preserve">S548 </t>
  </si>
  <si>
    <t xml:space="preserve">M12408 </t>
  </si>
  <si>
    <t xml:space="preserve">M12504 </t>
  </si>
  <si>
    <t xml:space="preserve">M12503 </t>
  </si>
  <si>
    <t xml:space="preserve">M15066 </t>
  </si>
  <si>
    <t xml:space="preserve">S-20X20 </t>
  </si>
  <si>
    <t xml:space="preserve">M854 </t>
  </si>
  <si>
    <t xml:space="preserve">S31694 </t>
  </si>
  <si>
    <t xml:space="preserve">S70794 </t>
  </si>
  <si>
    <t xml:space="preserve">S30658 </t>
  </si>
  <si>
    <t xml:space="preserve">S31670 </t>
  </si>
  <si>
    <t xml:space="preserve">S31678 </t>
  </si>
  <si>
    <t xml:space="preserve">S30652 </t>
  </si>
  <si>
    <t xml:space="preserve">S31698 </t>
  </si>
  <si>
    <t xml:space="preserve">S70793 </t>
  </si>
  <si>
    <t xml:space="preserve">S95070 </t>
  </si>
  <si>
    <t xml:space="preserve">S77514 </t>
  </si>
  <si>
    <t xml:space="preserve">S31690 </t>
  </si>
  <si>
    <t xml:space="preserve">S30669 </t>
  </si>
  <si>
    <t xml:space="preserve">M8253 </t>
  </si>
  <si>
    <t xml:space="preserve">M8252 </t>
  </si>
  <si>
    <t xml:space="preserve">S60435 </t>
  </si>
  <si>
    <t xml:space="preserve">S77387 </t>
  </si>
  <si>
    <t xml:space="preserve">S31660 </t>
  </si>
  <si>
    <t xml:space="preserve">S77564 </t>
  </si>
  <si>
    <t xml:space="preserve">S95100 </t>
  </si>
  <si>
    <t xml:space="preserve">S77774 </t>
  </si>
  <si>
    <t xml:space="preserve">S95053 </t>
  </si>
  <si>
    <t>S95070</t>
  </si>
  <si>
    <t xml:space="preserve">S77662 </t>
  </si>
  <si>
    <t xml:space="preserve">M12403 </t>
  </si>
  <si>
    <t xml:space="preserve">M8251 </t>
  </si>
  <si>
    <t xml:space="preserve">M70006 </t>
  </si>
  <si>
    <t>M944</t>
  </si>
  <si>
    <t>M50003</t>
  </si>
  <si>
    <t xml:space="preserve">M51007 </t>
  </si>
  <si>
    <t xml:space="preserve">M14606 </t>
  </si>
  <si>
    <t xml:space="preserve">M907 </t>
  </si>
  <si>
    <t xml:space="preserve">M12407 </t>
  </si>
  <si>
    <t xml:space="preserve">M15033 </t>
  </si>
  <si>
    <t xml:space="preserve">S77510 </t>
  </si>
  <si>
    <t xml:space="preserve">S70712 </t>
  </si>
  <si>
    <t xml:space="preserve">S70760 </t>
  </si>
  <si>
    <t>S70786</t>
  </si>
  <si>
    <t xml:space="preserve">S70756 </t>
  </si>
  <si>
    <t>S70758</t>
  </si>
  <si>
    <t>S70761</t>
  </si>
  <si>
    <t xml:space="preserve">S70754 </t>
  </si>
  <si>
    <t xml:space="preserve">M70009 </t>
  </si>
  <si>
    <t xml:space="preserve">M70019 </t>
  </si>
  <si>
    <t>S77630</t>
  </si>
  <si>
    <t xml:space="preserve">S70079 </t>
  </si>
  <si>
    <t>Wood Effect</t>
  </si>
  <si>
    <t xml:space="preserve"> 1135 Walnut Flat</t>
  </si>
  <si>
    <t xml:space="preserve"> 1305 Walnut</t>
  </si>
  <si>
    <t>7035 MATT</t>
  </si>
  <si>
    <t xml:space="preserve"> 9005 MATT</t>
  </si>
  <si>
    <t>S-20x20</t>
  </si>
  <si>
    <t>8014 STRUCTURA</t>
  </si>
  <si>
    <t>Item code</t>
  </si>
  <si>
    <t>color code</t>
  </si>
  <si>
    <t>plant</t>
  </si>
  <si>
    <t xml:space="preserve">Storage </t>
  </si>
  <si>
    <t>2508 DARK OAK</t>
  </si>
  <si>
    <t>S-20x20x1,3</t>
  </si>
  <si>
    <t>M14205</t>
  </si>
  <si>
    <t xml:space="preserve">1118 CHERRY </t>
  </si>
  <si>
    <t>M19689</t>
  </si>
  <si>
    <t>M9351</t>
  </si>
  <si>
    <t>2403 ZEBRANO</t>
  </si>
  <si>
    <t>1305 WALNUT FLAT</t>
  </si>
  <si>
    <t>M10937</t>
  </si>
  <si>
    <t>M70004</t>
  </si>
  <si>
    <t xml:space="preserve">M859 </t>
  </si>
  <si>
    <t>U-22,4x21,2x1,2</t>
  </si>
  <si>
    <t>M70045</t>
  </si>
  <si>
    <t>M9932</t>
  </si>
  <si>
    <t>7039 MATT</t>
  </si>
  <si>
    <t>EX-4154803100</t>
  </si>
  <si>
    <t>0</t>
  </si>
  <si>
    <t>EX-3500567103</t>
  </si>
  <si>
    <t>EX-3809476661</t>
  </si>
  <si>
    <t>EX-4508371300</t>
  </si>
  <si>
    <t>EX-6601240135</t>
  </si>
  <si>
    <t>EX-6601240235</t>
  </si>
  <si>
    <t>EX-6601214001</t>
  </si>
  <si>
    <t>EX-4153960611</t>
  </si>
  <si>
    <t>EX-6000063000</t>
  </si>
  <si>
    <t>EX-6301260100</t>
  </si>
  <si>
    <t>EX-1353312100</t>
  </si>
  <si>
    <t>EX-1353319600</t>
  </si>
  <si>
    <t>EX-3111000000</t>
  </si>
  <si>
    <t>EX-4153593500</t>
  </si>
  <si>
    <t>EX-4220604100</t>
  </si>
  <si>
    <t>EX-4605305000</t>
  </si>
  <si>
    <t>EX-6601260000</t>
  </si>
  <si>
    <t>EX-4403570700</t>
  </si>
  <si>
    <t>EX-7201999500</t>
  </si>
  <si>
    <t xml:space="preserve">  </t>
  </si>
  <si>
    <t>U-50x50x1,2</t>
  </si>
  <si>
    <t>EX-6001460400</t>
  </si>
  <si>
    <t>EX-4407850000</t>
  </si>
  <si>
    <t>1</t>
  </si>
  <si>
    <t>3</t>
  </si>
  <si>
    <t>6</t>
  </si>
  <si>
    <t>7</t>
  </si>
  <si>
    <t>M14617</t>
  </si>
  <si>
    <t>Counter Shink Drill Bit 1" 60°</t>
  </si>
  <si>
    <t>Counter Shink Drill Bit 1/2" 60°</t>
  </si>
  <si>
    <t>Counter Shink Drill Bit 1/4" 60°</t>
  </si>
  <si>
    <t>Counter Shink Drill Bit 3/4" 90°</t>
  </si>
  <si>
    <t>Counter Shink Drill Bit 3/8" 60°</t>
  </si>
  <si>
    <t>Counter Shink Drill Bit 5/16" 90°</t>
  </si>
  <si>
    <t>Counter Shink Drill Bit 5/8" 60°</t>
  </si>
  <si>
    <t>Deburring Tool Blades</t>
  </si>
  <si>
    <t>Drill Bit-9.5mm</t>
  </si>
  <si>
    <t>Drill Bit -9mm</t>
  </si>
  <si>
    <t>Drill Bit -13mm</t>
  </si>
  <si>
    <t>Drill Bit -11.5mm</t>
  </si>
  <si>
    <t>Drill Bit -12mm</t>
  </si>
  <si>
    <t>Drill Bit -4.7mm</t>
  </si>
  <si>
    <t>Drill Bit -8.5mm</t>
  </si>
  <si>
    <t>Drill Bit -3.8mm</t>
  </si>
  <si>
    <t>Drill Bit -4mm</t>
  </si>
  <si>
    <t>Drill Bit -4.2mm</t>
  </si>
  <si>
    <t>Drill Bit -4.4mm</t>
  </si>
  <si>
    <t>Drill Bit -8mm</t>
  </si>
  <si>
    <t>Drill Bit -11mm</t>
  </si>
  <si>
    <t>Drill Bit -7mm</t>
  </si>
  <si>
    <t>Drill Bit -2mm</t>
  </si>
  <si>
    <t>Drill Bit -6mm</t>
  </si>
  <si>
    <t>Drill Bit -2.5mm</t>
  </si>
  <si>
    <t>Drill Bit -10mm</t>
  </si>
  <si>
    <t>Drill Bit -5.5mm</t>
  </si>
  <si>
    <t>Drill Bit -5mm</t>
  </si>
  <si>
    <t>Drill Bit -3.5mm</t>
  </si>
  <si>
    <t>Drill Bit -3mm</t>
  </si>
  <si>
    <t>Drill Bit -4.5mm</t>
  </si>
  <si>
    <t>Drill Bit 100 Mm-3mm</t>
  </si>
  <si>
    <t>Drill Bit 100 Mm-4mm</t>
  </si>
  <si>
    <t>Drill Bit 100 Mm-5.5mm</t>
  </si>
  <si>
    <t>Drill Bit 100 Mm-3.5mm</t>
  </si>
  <si>
    <t>Granding Wheel-100*6*16mm</t>
  </si>
  <si>
    <t>Hacksaw Blade Big</t>
  </si>
  <si>
    <t>Hacksaw Blade Small</t>
  </si>
  <si>
    <t>Hammer Bit-8*50mm</t>
  </si>
  <si>
    <t>Hammer Bit-8*150mm</t>
  </si>
  <si>
    <t>Hammer Bit-8*200mm</t>
  </si>
  <si>
    <t>Hammer Bit-8*160mm</t>
  </si>
  <si>
    <t>Hammer Bit-12*100mm</t>
  </si>
  <si>
    <t>Hammer Drill Bit-8mm</t>
  </si>
  <si>
    <t>Iron Cutting Wheel 14"-14''</t>
  </si>
  <si>
    <t>Iron Cutting Wheel 4"-107*1.2*16mm</t>
  </si>
  <si>
    <t>Knife Blade Big</t>
  </si>
  <si>
    <t>Knife Blade Small</t>
  </si>
  <si>
    <t>Router Bit-8*8*14*(68)*120mm</t>
  </si>
  <si>
    <t>Router Bit-5mm</t>
  </si>
  <si>
    <t>Router Bit-10mm</t>
  </si>
  <si>
    <t>Router Bit-10*8*14*80mm</t>
  </si>
  <si>
    <t>Router Bit-4*8*12*60 mm</t>
  </si>
  <si>
    <t>Router Bit-3*8*12*60</t>
  </si>
  <si>
    <t>Router Bit-5*8*14*60</t>
  </si>
  <si>
    <t>Router Bit-8*8*14*80mm</t>
  </si>
  <si>
    <t>Router Bit-6*8*14*60</t>
  </si>
  <si>
    <t>Step Drill Dia-13.8mm</t>
  </si>
  <si>
    <t>Step Drill Dia-11.7mm</t>
  </si>
  <si>
    <t>Tighter Bit --50mm</t>
  </si>
  <si>
    <t>Tighter Bit (+,-)-75mm</t>
  </si>
  <si>
    <t>Tighter Bit * Ph1-70mm</t>
  </si>
  <si>
    <t>Tighter Bit * Ph2-150mm</t>
  </si>
  <si>
    <t>Tighter Bit * Ph2-70mm</t>
  </si>
  <si>
    <t>Tighter Bit * Ph2-50mm</t>
  </si>
  <si>
    <t>Tighter Bit 2 Side * Ph2-150mm</t>
  </si>
  <si>
    <t>Tighter Bit 2 Side * Ph3-110mm</t>
  </si>
  <si>
    <t>Tighter Bit 2 Side*-75mm</t>
  </si>
  <si>
    <t>Tighter Bit Star (*)-50mm</t>
  </si>
  <si>
    <t>12" Try Squire Right Angle</t>
  </si>
  <si>
    <t>6" Try Squire Right Angle</t>
  </si>
  <si>
    <t>Adjustable Spanner</t>
  </si>
  <si>
    <t>Adustable Degree Protractor</t>
  </si>
  <si>
    <t>Air Blow Gun (Pneumatic)</t>
  </si>
  <si>
    <t>Air Blower</t>
  </si>
  <si>
    <t>Air Fil Reg+Lubricator</t>
  </si>
  <si>
    <t>Ball Pin Hammer</t>
  </si>
  <si>
    <t>Bosch Drill Machine</t>
  </si>
  <si>
    <t>Butter Fly Cutter</t>
  </si>
  <si>
    <t>C-Clamp 4''</t>
  </si>
  <si>
    <t>C-Clamp Big</t>
  </si>
  <si>
    <t xml:space="preserve">Channam </t>
  </si>
  <si>
    <t>Circular Saw Blade-184mm</t>
  </si>
  <si>
    <t>Circular Saw Blade-180mm</t>
  </si>
  <si>
    <t>Collet Er25 -5mm</t>
  </si>
  <si>
    <t>Collet Er25 -12mm</t>
  </si>
  <si>
    <t>Collet Er25 -8mm</t>
  </si>
  <si>
    <t>Cordless Gsr 180-Li Charging Drill Machine</t>
  </si>
  <si>
    <t>Criclip Player</t>
  </si>
  <si>
    <t>Cutting Pliers</t>
  </si>
  <si>
    <t>Deburring Tool (Holes Cleaner)</t>
  </si>
  <si>
    <t>Drill Machine Pneumatic</t>
  </si>
  <si>
    <t>End Milling Cutter D-175Mm X B-32Mm X H-12.5Mm X Z-18</t>
  </si>
  <si>
    <t>Flate File Big</t>
  </si>
  <si>
    <t>Flate File Small</t>
  </si>
  <si>
    <t>Gas Spring</t>
  </si>
  <si>
    <t xml:space="preserve">Glass Cutter </t>
  </si>
  <si>
    <t>Glass Lifter</t>
  </si>
  <si>
    <t>Greese Gun</t>
  </si>
  <si>
    <t>Hacksaw Frame Big</t>
  </si>
  <si>
    <t>Hacksaw Frame Small</t>
  </si>
  <si>
    <t>Half Round File</t>
  </si>
  <si>
    <t>Hole Saw Set</t>
  </si>
  <si>
    <t>Ixo 3 Blue Bosch (Charging Drill Machine Small)</t>
  </si>
  <si>
    <t>Knife (Big Size)</t>
  </si>
  <si>
    <t>Laser Measuring Tape</t>
  </si>
  <si>
    <t>L-Type Allen Key-6mm</t>
  </si>
  <si>
    <t>L-Type Allen Key-10mm</t>
  </si>
  <si>
    <t>L-Type Allen Key-12mm</t>
  </si>
  <si>
    <t>L-Type Allen Key-8mm</t>
  </si>
  <si>
    <t>L-Type Allen Key-5mm</t>
  </si>
  <si>
    <t>L-Type Allen Key-3mm</t>
  </si>
  <si>
    <t>L-Type Allen Key-4mm</t>
  </si>
  <si>
    <t xml:space="preserve">L-Type Allen Key </t>
  </si>
  <si>
    <t>Measuring Tape (Plastic)-7.5mtr</t>
  </si>
  <si>
    <t>Measuring Tape (Plastic)-10</t>
  </si>
  <si>
    <t>Nails Remover (Princer)</t>
  </si>
  <si>
    <t>Nipple Kit</t>
  </si>
  <si>
    <t>Nose Plier</t>
  </si>
  <si>
    <t>Nylon Hammer Sfh 40 (Big)</t>
  </si>
  <si>
    <t>Open Spanner-21*23</t>
  </si>
  <si>
    <t>Open Spanner-20*22</t>
  </si>
  <si>
    <t>Open Spanner-24*26</t>
  </si>
  <si>
    <t>Open Spanner-18*19</t>
  </si>
  <si>
    <t>Open Spanner-12*13</t>
  </si>
  <si>
    <t>Open Spanner-16*17</t>
  </si>
  <si>
    <t>Perma Star Lc M120</t>
  </si>
  <si>
    <t>Pipe Wrench</t>
  </si>
  <si>
    <t xml:space="preserve">Plumb Big Size </t>
  </si>
  <si>
    <t>Pocket Measuring Tape-8mtr</t>
  </si>
  <si>
    <t>Pocket Measuring Tape-7.5Mtr</t>
  </si>
  <si>
    <t>Pocket Measuring Tape-5mtr</t>
  </si>
  <si>
    <t>Right Angle-</t>
  </si>
  <si>
    <t>Ring Spanner-20*22</t>
  </si>
  <si>
    <t>Roller (Mesh Fixing)</t>
  </si>
  <si>
    <t>Round File</t>
  </si>
  <si>
    <t>Tape Dispenser</t>
  </si>
  <si>
    <t>Tester</t>
  </si>
  <si>
    <t>Rubber Hammer</t>
  </si>
  <si>
    <t>Screw Driver  --300mm</t>
  </si>
  <si>
    <t>Screw Driver  - (Red Handle)-240mm</t>
  </si>
  <si>
    <t>Screw Driver  * (Red Handle)-300mm</t>
  </si>
  <si>
    <t>Screw Driver  Star-300mm</t>
  </si>
  <si>
    <t>Screw Driver  Star-250mm</t>
  </si>
  <si>
    <t>Screw Driver 2 In 1 Small</t>
  </si>
  <si>
    <t>Screw Driver 2 In1 Big</t>
  </si>
  <si>
    <t>Screw Driver Hexa</t>
  </si>
  <si>
    <t>Screw Driver Set 41</t>
  </si>
  <si>
    <t>Screw Driver Set Socket</t>
  </si>
  <si>
    <t>Side Cutter</t>
  </si>
  <si>
    <t>Silicone Gun Big 600Ml</t>
  </si>
  <si>
    <t>Silicone Gun Small 300Ml</t>
  </si>
  <si>
    <t>Soft Face Hammer(Plastic)</t>
  </si>
  <si>
    <t>Spirit Level</t>
  </si>
  <si>
    <t>Tighter Machine Pneumatic</t>
  </si>
  <si>
    <t>Tool Box</t>
  </si>
  <si>
    <t>Triangle File</t>
  </si>
  <si>
    <t>Trowel Plastic</t>
  </si>
  <si>
    <t>T-Type Allen Key-6mm</t>
  </si>
  <si>
    <t>T-Type Allen Key-10mm</t>
  </si>
  <si>
    <t>T-Type Allen Key-2mm</t>
  </si>
  <si>
    <t>T-Type Allen Key-8mm</t>
  </si>
  <si>
    <t>T-Type Allen Key-2.5mm</t>
  </si>
  <si>
    <t>T-Type Allen Key-3mm</t>
  </si>
  <si>
    <t>T-Type Allen Key-5mm</t>
  </si>
  <si>
    <t>T-Type Allen Key-4mm</t>
  </si>
  <si>
    <t>T-Type Allen Key-1.5mm</t>
  </si>
  <si>
    <t>Water Plump Plier</t>
  </si>
  <si>
    <t xml:space="preserve">Wire Mesh Cutter </t>
  </si>
  <si>
    <t>Wire Cutter</t>
  </si>
  <si>
    <t>EX-2101100001</t>
  </si>
  <si>
    <t>EX-2500002503</t>
  </si>
  <si>
    <t>EX-2801500101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</si>
</sst>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mbria"/>
      <family val="2"/>
      <scheme val="major"/>
    </font>
    <font>
      <sz val="10"/>
      <color theme="1"/>
      <name val="Calibri"/>
      <family val="1"/>
      <scheme val="minor"/>
    </font>
    <font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charset val="161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charset val="161"/>
      <scheme val="minor"/>
    </font>
    <font>
      <sz val="8"/>
      <color theme="1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8" fillId="0" borderId="0"/>
  </cellStyleXfs>
  <cellXfs count="157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1" fillId="0" borderId="1" xfId="0" applyFont="1" applyFill="1" applyBorder="1" applyAlignment="1"/>
    <xf numFmtId="0" fontId="1" fillId="0" borderId="4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3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5" xfId="0" applyFont="1" applyFill="1" applyBorder="1" applyAlignment="1"/>
    <xf numFmtId="0" fontId="1" fillId="0" borderId="2" xfId="0" applyFont="1" applyFill="1" applyBorder="1" applyAlignment="1"/>
    <xf numFmtId="0" fontId="3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4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4" xfId="0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4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wrapText="1"/>
    </xf>
    <xf numFmtId="0" fontId="1" fillId="0" borderId="4" xfId="0" applyFont="1" applyFill="1" applyBorder="1"/>
    <xf numFmtId="0" fontId="1" fillId="0" borderId="5" xfId="0" applyFont="1" applyFill="1" applyBorder="1" applyAlignment="1">
      <alignment vertical="top"/>
    </xf>
    <xf numFmtId="0" fontId="1" fillId="0" borderId="5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5" xfId="0" applyFont="1" applyFill="1" applyBorder="1"/>
    <xf numFmtId="0" fontId="1" fillId="0" borderId="2" xfId="0" applyFont="1" applyFill="1" applyBorder="1"/>
    <xf numFmtId="0" fontId="1" fillId="0" borderId="1" xfId="0" applyFont="1" applyBorder="1"/>
    <xf numFmtId="49" fontId="1" fillId="0" borderId="1" xfId="0" applyNumberFormat="1" applyFont="1" applyFill="1" applyBorder="1" applyAlignment="1">
      <alignment vertical="top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center" vertical="top"/>
    </xf>
    <xf numFmtId="0" fontId="1" fillId="0" borderId="1" xfId="0" quotePrefix="1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1" fillId="0" borderId="1" xfId="0" quotePrefix="1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/>
    <xf numFmtId="0" fontId="5" fillId="0" borderId="1" xfId="0" applyNumberFormat="1" applyFont="1" applyFill="1" applyBorder="1" applyAlignment="1"/>
    <xf numFmtId="49" fontId="6" fillId="0" borderId="1" xfId="0" applyNumberFormat="1" applyFont="1" applyFill="1" applyBorder="1" applyAlignment="1"/>
    <xf numFmtId="0" fontId="5" fillId="0" borderId="1" xfId="0" applyFont="1" applyFill="1" applyBorder="1" applyAlignment="1"/>
    <xf numFmtId="0" fontId="7" fillId="0" borderId="1" xfId="0" applyFont="1" applyFill="1" applyBorder="1" applyAlignment="1"/>
    <xf numFmtId="49" fontId="5" fillId="0" borderId="1" xfId="0" applyNumberFormat="1" applyFont="1" applyFill="1" applyBorder="1" applyAlignment="1"/>
    <xf numFmtId="49" fontId="6" fillId="0" borderId="1" xfId="1" applyNumberFormat="1" applyFont="1" applyFill="1" applyBorder="1" applyAlignment="1"/>
    <xf numFmtId="0" fontId="6" fillId="0" borderId="1" xfId="0" applyNumberFormat="1" applyFont="1" applyFill="1" applyBorder="1" applyAlignment="1"/>
    <xf numFmtId="0" fontId="6" fillId="0" borderId="1" xfId="0" applyFont="1" applyFill="1" applyBorder="1" applyAlignment="1"/>
    <xf numFmtId="49" fontId="5" fillId="0" borderId="1" xfId="0" applyNumberFormat="1" applyFont="1" applyFill="1" applyBorder="1" applyAlignment="1">
      <alignment vertical="top" wrapText="1"/>
    </xf>
    <xf numFmtId="0" fontId="5" fillId="0" borderId="1" xfId="0" applyFont="1" applyBorder="1" applyAlignment="1"/>
    <xf numFmtId="0" fontId="5" fillId="0" borderId="1" xfId="0" applyNumberFormat="1" applyFont="1" applyBorder="1" applyAlignment="1"/>
    <xf numFmtId="49" fontId="6" fillId="0" borderId="1" xfId="0" applyNumberFormat="1" applyFont="1" applyBorder="1" applyAlignment="1"/>
    <xf numFmtId="0" fontId="6" fillId="0" borderId="4" xfId="0" applyFont="1" applyBorder="1" applyAlignment="1"/>
    <xf numFmtId="1" fontId="5" fillId="0" borderId="9" xfId="0" applyNumberFormat="1" applyFont="1" applyFill="1" applyBorder="1" applyAlignment="1">
      <alignment horizontal="center"/>
    </xf>
    <xf numFmtId="1" fontId="5" fillId="0" borderId="10" xfId="0" applyNumberFormat="1" applyFont="1" applyFill="1" applyBorder="1" applyAlignment="1">
      <alignment horizontal="center"/>
    </xf>
    <xf numFmtId="0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49" fontId="5" fillId="0" borderId="3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49" fontId="6" fillId="0" borderId="1" xfId="2" applyNumberFormat="1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wrapText="1"/>
    </xf>
    <xf numFmtId="49" fontId="5" fillId="0" borderId="1" xfId="0" applyNumberFormat="1" applyFont="1" applyFill="1" applyBorder="1"/>
    <xf numFmtId="49" fontId="6" fillId="0" borderId="4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Fill="1" applyAlignment="1">
      <alignment horizontal="left"/>
    </xf>
    <xf numFmtId="0" fontId="6" fillId="0" borderId="1" xfId="0" applyNumberFormat="1" applyFont="1" applyFill="1" applyBorder="1" applyAlignment="1">
      <alignment horizontal="left"/>
    </xf>
    <xf numFmtId="3" fontId="5" fillId="0" borderId="3" xfId="0" applyNumberFormat="1" applyFont="1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/>
    </xf>
    <xf numFmtId="1" fontId="5" fillId="0" borderId="3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0" borderId="1" xfId="3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 vertical="top"/>
    </xf>
    <xf numFmtId="1" fontId="9" fillId="0" borderId="1" xfId="0" applyNumberFormat="1" applyFont="1" applyFill="1" applyBorder="1" applyAlignment="1">
      <alignment horizontal="center" shrinkToFit="1"/>
    </xf>
    <xf numFmtId="1" fontId="6" fillId="0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3" fontId="10" fillId="0" borderId="2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3" fontId="10" fillId="0" borderId="3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49" fontId="10" fillId="0" borderId="1" xfId="0" applyNumberFormat="1" applyFont="1" applyBorder="1" applyAlignment="1">
      <alignment horizontal="left"/>
    </xf>
    <xf numFmtId="49" fontId="10" fillId="0" borderId="2" xfId="0" applyNumberFormat="1" applyFont="1" applyBorder="1" applyAlignment="1">
      <alignment horizontal="left"/>
    </xf>
    <xf numFmtId="49" fontId="10" fillId="0" borderId="3" xfId="0" applyNumberFormat="1" applyFont="1" applyBorder="1" applyAlignment="1">
      <alignment horizontal="left"/>
    </xf>
    <xf numFmtId="49" fontId="10" fillId="0" borderId="0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5" fillId="0" borderId="1" xfId="0" applyNumberFormat="1" applyFont="1" applyBorder="1" applyAlignment="1">
      <alignment horizontal="center" vertical="top" wrapText="1"/>
    </xf>
    <xf numFmtId="49" fontId="5" fillId="2" borderId="1" xfId="0" applyNumberFormat="1" applyFont="1" applyFill="1" applyBorder="1" applyAlignment="1">
      <alignment horizontal="center" vertical="top" wrapText="1"/>
    </xf>
    <xf numFmtId="0" fontId="0" fillId="2" borderId="0" xfId="0" applyFill="1"/>
    <xf numFmtId="0" fontId="1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" fontId="0" fillId="2" borderId="1" xfId="0" applyNumberFormat="1" applyFill="1" applyBorder="1" applyAlignment="1">
      <alignment horizontal="center"/>
    </xf>
  </cellXfs>
  <cellStyles count="4">
    <cellStyle name="Normal" xfId="0" builtinId="0"/>
    <cellStyle name="Normal 28" xfId="3" xr:uid="{00000000-0005-0000-0000-000001000000}"/>
    <cellStyle name="Normal 36" xfId="1" xr:uid="{00000000-0005-0000-0000-000002000000}"/>
    <cellStyle name="Normal 6" xfId="2" xr:uid="{00000000-0005-0000-0000-000003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2"/>
  <sheetViews>
    <sheetView workbookViewId="0">
      <selection activeCell="I10" sqref="I10"/>
    </sheetView>
  </sheetViews>
  <sheetFormatPr defaultRowHeight="15" x14ac:dyDescent="0.25"/>
  <cols>
    <col min="1" max="1" width="17.5703125" style="6" customWidth="1"/>
    <col min="2" max="2" width="16.42578125" customWidth="1"/>
    <col min="4" max="4" width="8.7109375" customWidth="1"/>
    <col min="5" max="5" width="8.28515625" customWidth="1"/>
    <col min="6" max="6" width="17.140625" customWidth="1"/>
  </cols>
  <sheetData>
    <row r="1" spans="1:6" x14ac:dyDescent="0.25">
      <c r="A1" s="2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83" t="s">
        <v>872</v>
      </c>
      <c r="B2" s="83" t="s">
        <v>1278</v>
      </c>
      <c r="C2" s="98">
        <v>5</v>
      </c>
      <c r="D2" s="6">
        <v>1</v>
      </c>
      <c r="E2" s="6">
        <v>1</v>
      </c>
      <c r="F2" s="108" t="s">
        <v>1312</v>
      </c>
    </row>
    <row r="3" spans="1:6" x14ac:dyDescent="0.25">
      <c r="A3" s="84" t="s">
        <v>873</v>
      </c>
      <c r="B3" s="95" t="s">
        <v>1279</v>
      </c>
      <c r="C3" s="99">
        <v>2</v>
      </c>
      <c r="D3" s="6">
        <v>1</v>
      </c>
      <c r="E3" s="6">
        <v>1</v>
      </c>
      <c r="F3" s="109" t="s">
        <v>1313</v>
      </c>
    </row>
    <row r="4" spans="1:6" x14ac:dyDescent="0.25">
      <c r="A4" s="84" t="s">
        <v>874</v>
      </c>
      <c r="B4" s="95" t="s">
        <v>1279</v>
      </c>
      <c r="C4" s="99">
        <v>1</v>
      </c>
      <c r="D4" s="6">
        <v>1</v>
      </c>
      <c r="E4" s="6">
        <v>1</v>
      </c>
      <c r="F4" s="109" t="s">
        <v>1313</v>
      </c>
    </row>
    <row r="5" spans="1:6" x14ac:dyDescent="0.25">
      <c r="A5" s="84" t="s">
        <v>875</v>
      </c>
      <c r="B5" s="95" t="s">
        <v>1279</v>
      </c>
      <c r="C5" s="99">
        <v>2</v>
      </c>
      <c r="D5" s="6">
        <v>1</v>
      </c>
      <c r="E5" s="6">
        <v>1</v>
      </c>
      <c r="F5" s="109" t="s">
        <v>1313</v>
      </c>
    </row>
    <row r="6" spans="1:6" x14ac:dyDescent="0.25">
      <c r="A6" s="84" t="s">
        <v>876</v>
      </c>
      <c r="B6" s="95" t="s">
        <v>1279</v>
      </c>
      <c r="C6" s="99">
        <v>4</v>
      </c>
      <c r="D6" s="6">
        <v>1</v>
      </c>
      <c r="E6" s="6">
        <v>1</v>
      </c>
      <c r="F6" s="109" t="s">
        <v>1313</v>
      </c>
    </row>
    <row r="7" spans="1:6" x14ac:dyDescent="0.25">
      <c r="A7" s="84" t="s">
        <v>877</v>
      </c>
      <c r="B7" s="95" t="s">
        <v>1279</v>
      </c>
      <c r="C7" s="99">
        <v>2</v>
      </c>
      <c r="D7" s="6">
        <v>1</v>
      </c>
      <c r="E7" s="6">
        <v>1</v>
      </c>
      <c r="F7" s="109" t="s">
        <v>1314</v>
      </c>
    </row>
    <row r="8" spans="1:6" x14ac:dyDescent="0.25">
      <c r="A8" s="84" t="s">
        <v>878</v>
      </c>
      <c r="B8" s="95" t="s">
        <v>1279</v>
      </c>
      <c r="C8" s="99">
        <v>2</v>
      </c>
      <c r="D8" s="6">
        <v>1</v>
      </c>
      <c r="E8" s="6">
        <v>1</v>
      </c>
      <c r="F8" s="109" t="s">
        <v>1313</v>
      </c>
    </row>
    <row r="9" spans="1:6" x14ac:dyDescent="0.25">
      <c r="A9" s="84" t="s">
        <v>879</v>
      </c>
      <c r="B9" s="95" t="s">
        <v>1279</v>
      </c>
      <c r="C9" s="99">
        <v>2</v>
      </c>
      <c r="D9" s="6">
        <v>1</v>
      </c>
      <c r="E9" s="6">
        <v>1</v>
      </c>
      <c r="F9" s="109" t="s">
        <v>1314</v>
      </c>
    </row>
    <row r="10" spans="1:6" x14ac:dyDescent="0.25">
      <c r="A10" s="84" t="s">
        <v>880</v>
      </c>
      <c r="B10" s="95" t="s">
        <v>1279</v>
      </c>
      <c r="C10" s="99">
        <v>1</v>
      </c>
      <c r="D10" s="6">
        <v>1</v>
      </c>
      <c r="E10" s="6">
        <v>1</v>
      </c>
      <c r="F10" s="109" t="s">
        <v>1314</v>
      </c>
    </row>
    <row r="11" spans="1:6" x14ac:dyDescent="0.25">
      <c r="A11" s="84" t="s">
        <v>881</v>
      </c>
      <c r="B11" s="95" t="s">
        <v>1279</v>
      </c>
      <c r="C11" s="99">
        <v>2</v>
      </c>
      <c r="D11" s="6">
        <v>1</v>
      </c>
      <c r="E11" s="6">
        <v>1</v>
      </c>
      <c r="F11" s="109" t="s">
        <v>1313</v>
      </c>
    </row>
    <row r="12" spans="1:6" x14ac:dyDescent="0.25">
      <c r="A12" s="84" t="s">
        <v>882</v>
      </c>
      <c r="B12" s="95" t="s">
        <v>1279</v>
      </c>
      <c r="C12" s="99">
        <v>2</v>
      </c>
      <c r="D12" s="6">
        <v>1</v>
      </c>
      <c r="E12" s="6">
        <v>1</v>
      </c>
      <c r="F12" s="109" t="s">
        <v>1314</v>
      </c>
    </row>
    <row r="13" spans="1:6" x14ac:dyDescent="0.25">
      <c r="A13" s="84" t="s">
        <v>883</v>
      </c>
      <c r="B13" s="95" t="s">
        <v>1279</v>
      </c>
      <c r="C13" s="99">
        <v>2</v>
      </c>
      <c r="D13" s="6">
        <v>1</v>
      </c>
      <c r="E13" s="6">
        <v>1</v>
      </c>
      <c r="F13" s="109" t="s">
        <v>1315</v>
      </c>
    </row>
    <row r="14" spans="1:6" x14ac:dyDescent="0.25">
      <c r="A14" s="84" t="s">
        <v>884</v>
      </c>
      <c r="B14" s="95" t="s">
        <v>1279</v>
      </c>
      <c r="C14" s="99">
        <v>1</v>
      </c>
      <c r="D14" s="6">
        <v>1</v>
      </c>
      <c r="E14" s="6">
        <v>1</v>
      </c>
      <c r="F14" s="109" t="s">
        <v>1313</v>
      </c>
    </row>
    <row r="15" spans="1:6" x14ac:dyDescent="0.25">
      <c r="A15" s="84" t="s">
        <v>885</v>
      </c>
      <c r="B15" s="95" t="s">
        <v>1279</v>
      </c>
      <c r="C15" s="99">
        <v>2</v>
      </c>
      <c r="D15" s="6">
        <v>1</v>
      </c>
      <c r="E15" s="6">
        <v>1</v>
      </c>
      <c r="F15" s="109" t="s">
        <v>1313</v>
      </c>
    </row>
    <row r="16" spans="1:6" x14ac:dyDescent="0.25">
      <c r="A16" s="84" t="s">
        <v>886</v>
      </c>
      <c r="B16" s="95" t="s">
        <v>1279</v>
      </c>
      <c r="C16" s="99">
        <v>3</v>
      </c>
      <c r="D16" s="6">
        <v>1</v>
      </c>
      <c r="E16" s="6">
        <v>1</v>
      </c>
      <c r="F16" s="109" t="s">
        <v>1313</v>
      </c>
    </row>
    <row r="17" spans="1:6" x14ac:dyDescent="0.25">
      <c r="A17" s="84" t="s">
        <v>887</v>
      </c>
      <c r="B17" s="95" t="s">
        <v>1279</v>
      </c>
      <c r="C17" s="99">
        <v>4</v>
      </c>
      <c r="D17" s="6">
        <v>1</v>
      </c>
      <c r="E17" s="6">
        <v>1</v>
      </c>
      <c r="F17" s="109" t="s">
        <v>1313</v>
      </c>
    </row>
    <row r="18" spans="1:6" x14ac:dyDescent="0.25">
      <c r="A18" s="84" t="s">
        <v>888</v>
      </c>
      <c r="B18" s="95" t="s">
        <v>1279</v>
      </c>
      <c r="C18" s="99">
        <v>2</v>
      </c>
      <c r="D18" s="6">
        <v>1</v>
      </c>
      <c r="E18" s="6">
        <v>1</v>
      </c>
      <c r="F18" s="109" t="s">
        <v>1313</v>
      </c>
    </row>
    <row r="19" spans="1:6" x14ac:dyDescent="0.25">
      <c r="A19" s="84" t="s">
        <v>888</v>
      </c>
      <c r="B19" s="95" t="s">
        <v>1279</v>
      </c>
      <c r="C19" s="99">
        <v>1</v>
      </c>
      <c r="D19" s="6">
        <v>1</v>
      </c>
      <c r="E19" s="6">
        <v>1</v>
      </c>
      <c r="F19" s="109" t="s">
        <v>1313</v>
      </c>
    </row>
    <row r="20" spans="1:6" x14ac:dyDescent="0.25">
      <c r="A20" s="84" t="s">
        <v>889</v>
      </c>
      <c r="B20" s="95" t="s">
        <v>1279</v>
      </c>
      <c r="C20" s="99">
        <v>3</v>
      </c>
      <c r="D20" s="6">
        <v>1</v>
      </c>
      <c r="E20" s="6">
        <v>1</v>
      </c>
      <c r="F20" s="109" t="s">
        <v>1313</v>
      </c>
    </row>
    <row r="21" spans="1:6" x14ac:dyDescent="0.25">
      <c r="A21" s="84" t="s">
        <v>890</v>
      </c>
      <c r="B21" s="95" t="s">
        <v>1279</v>
      </c>
      <c r="C21" s="99">
        <v>3</v>
      </c>
      <c r="D21" s="6">
        <v>1</v>
      </c>
      <c r="E21" s="6">
        <v>1</v>
      </c>
      <c r="F21" s="109" t="s">
        <v>1313</v>
      </c>
    </row>
    <row r="22" spans="1:6" x14ac:dyDescent="0.25">
      <c r="A22" s="84" t="s">
        <v>891</v>
      </c>
      <c r="B22" s="95" t="s">
        <v>1279</v>
      </c>
      <c r="C22" s="99">
        <v>1</v>
      </c>
      <c r="D22" s="6">
        <v>1</v>
      </c>
      <c r="E22" s="6">
        <v>1</v>
      </c>
      <c r="F22" s="109" t="s">
        <v>1313</v>
      </c>
    </row>
    <row r="23" spans="1:6" x14ac:dyDescent="0.25">
      <c r="A23" s="84" t="s">
        <v>892</v>
      </c>
      <c r="B23" s="95" t="s">
        <v>1279</v>
      </c>
      <c r="C23" s="99">
        <v>4</v>
      </c>
      <c r="D23" s="1">
        <v>1</v>
      </c>
      <c r="E23" s="1">
        <v>1</v>
      </c>
      <c r="F23" s="109" t="s">
        <v>1313</v>
      </c>
    </row>
    <row r="24" spans="1:6" x14ac:dyDescent="0.25">
      <c r="A24" s="84" t="s">
        <v>893</v>
      </c>
      <c r="B24" s="95" t="s">
        <v>1279</v>
      </c>
      <c r="C24" s="99">
        <v>2</v>
      </c>
      <c r="D24" s="1">
        <v>1</v>
      </c>
      <c r="E24" s="1">
        <v>1</v>
      </c>
      <c r="F24" s="109" t="s">
        <v>1313</v>
      </c>
    </row>
    <row r="25" spans="1:6" x14ac:dyDescent="0.25">
      <c r="A25" s="84" t="s">
        <v>894</v>
      </c>
      <c r="B25" s="95" t="s">
        <v>1279</v>
      </c>
      <c r="C25" s="99">
        <v>1</v>
      </c>
      <c r="D25" s="1">
        <v>1</v>
      </c>
      <c r="E25" s="1">
        <v>1</v>
      </c>
      <c r="F25" s="109" t="s">
        <v>1313</v>
      </c>
    </row>
    <row r="26" spans="1:6" x14ac:dyDescent="0.25">
      <c r="A26" s="84" t="s">
        <v>895</v>
      </c>
      <c r="B26" s="95" t="s">
        <v>1279</v>
      </c>
      <c r="C26" s="99">
        <v>3</v>
      </c>
      <c r="D26" s="1">
        <v>1</v>
      </c>
      <c r="E26" s="1">
        <v>1</v>
      </c>
      <c r="F26" s="109" t="s">
        <v>1313</v>
      </c>
    </row>
    <row r="27" spans="1:6" x14ac:dyDescent="0.25">
      <c r="A27" s="84" t="s">
        <v>896</v>
      </c>
      <c r="B27" s="95" t="s">
        <v>1279</v>
      </c>
      <c r="C27" s="99">
        <v>1</v>
      </c>
      <c r="D27" s="1">
        <v>1</v>
      </c>
      <c r="E27" s="1">
        <v>1</v>
      </c>
      <c r="F27" s="109" t="s">
        <v>1313</v>
      </c>
    </row>
    <row r="28" spans="1:6" x14ac:dyDescent="0.25">
      <c r="A28" s="84" t="s">
        <v>897</v>
      </c>
      <c r="B28" s="95" t="s">
        <v>1279</v>
      </c>
      <c r="C28" s="99">
        <v>2</v>
      </c>
      <c r="D28" s="1">
        <v>1</v>
      </c>
      <c r="E28" s="1">
        <v>1</v>
      </c>
      <c r="F28" s="109" t="s">
        <v>1313</v>
      </c>
    </row>
    <row r="29" spans="1:6" x14ac:dyDescent="0.25">
      <c r="A29" s="85" t="s">
        <v>897</v>
      </c>
      <c r="B29" s="85" t="s">
        <v>1280</v>
      </c>
      <c r="C29" s="100">
        <v>2</v>
      </c>
      <c r="D29" s="1">
        <v>1</v>
      </c>
      <c r="E29" s="1">
        <v>1</v>
      </c>
      <c r="F29" s="110" t="s">
        <v>1313</v>
      </c>
    </row>
    <row r="30" spans="1:6" x14ac:dyDescent="0.25">
      <c r="A30" s="84" t="s">
        <v>898</v>
      </c>
      <c r="B30" s="84" t="s">
        <v>1281</v>
      </c>
      <c r="C30" s="100">
        <v>1</v>
      </c>
      <c r="D30" s="1">
        <v>1</v>
      </c>
      <c r="E30" s="1">
        <v>1</v>
      </c>
      <c r="F30" s="109" t="s">
        <v>1313</v>
      </c>
    </row>
    <row r="31" spans="1:6" x14ac:dyDescent="0.25">
      <c r="A31" s="84" t="s">
        <v>899</v>
      </c>
      <c r="B31" s="84" t="s">
        <v>1281</v>
      </c>
      <c r="C31" s="100">
        <v>1</v>
      </c>
      <c r="D31" s="1">
        <v>1</v>
      </c>
      <c r="E31" s="1">
        <v>1</v>
      </c>
      <c r="F31" s="109" t="s">
        <v>1313</v>
      </c>
    </row>
    <row r="32" spans="1:6" x14ac:dyDescent="0.25">
      <c r="A32" s="86" t="s">
        <v>900</v>
      </c>
      <c r="B32" s="86" t="s">
        <v>1282</v>
      </c>
      <c r="C32" s="101">
        <v>1</v>
      </c>
      <c r="D32" s="1">
        <v>1</v>
      </c>
      <c r="E32" s="1">
        <v>1</v>
      </c>
      <c r="F32" s="111" t="s">
        <v>1315</v>
      </c>
    </row>
    <row r="33" spans="1:6" x14ac:dyDescent="0.25">
      <c r="A33" s="86" t="s">
        <v>901</v>
      </c>
      <c r="B33" s="86" t="s">
        <v>1282</v>
      </c>
      <c r="C33" s="101">
        <v>1</v>
      </c>
      <c r="D33" s="1">
        <v>1</v>
      </c>
      <c r="E33" s="1">
        <v>1</v>
      </c>
      <c r="F33" s="111" t="s">
        <v>1315</v>
      </c>
    </row>
    <row r="34" spans="1:6" x14ac:dyDescent="0.25">
      <c r="A34" s="86" t="s">
        <v>902</v>
      </c>
      <c r="B34" s="86" t="s">
        <v>1282</v>
      </c>
      <c r="C34" s="101">
        <v>1</v>
      </c>
      <c r="D34" s="1">
        <v>1</v>
      </c>
      <c r="E34" s="1">
        <v>1</v>
      </c>
      <c r="F34" s="111" t="s">
        <v>1316</v>
      </c>
    </row>
    <row r="35" spans="1:6" x14ac:dyDescent="0.25">
      <c r="A35" s="86" t="s">
        <v>903</v>
      </c>
      <c r="B35" s="86" t="s">
        <v>1282</v>
      </c>
      <c r="C35" s="101">
        <v>2</v>
      </c>
      <c r="D35" s="1">
        <v>1</v>
      </c>
      <c r="E35" s="1">
        <v>1</v>
      </c>
      <c r="F35" s="111" t="s">
        <v>1315</v>
      </c>
    </row>
    <row r="36" spans="1:6" x14ac:dyDescent="0.25">
      <c r="A36" s="86" t="s">
        <v>904</v>
      </c>
      <c r="B36" s="86" t="s">
        <v>1282</v>
      </c>
      <c r="C36" s="101">
        <v>4</v>
      </c>
      <c r="D36" s="1">
        <v>1</v>
      </c>
      <c r="E36" s="1">
        <v>1</v>
      </c>
      <c r="F36" s="111" t="s">
        <v>1315</v>
      </c>
    </row>
    <row r="37" spans="1:6" x14ac:dyDescent="0.25">
      <c r="A37" s="86" t="s">
        <v>905</v>
      </c>
      <c r="B37" s="86" t="s">
        <v>1282</v>
      </c>
      <c r="C37" s="101">
        <v>2</v>
      </c>
      <c r="D37" s="1">
        <v>1</v>
      </c>
      <c r="E37" s="1">
        <v>1</v>
      </c>
      <c r="F37" s="111" t="s">
        <v>1315</v>
      </c>
    </row>
    <row r="38" spans="1:6" x14ac:dyDescent="0.25">
      <c r="A38" s="86" t="s">
        <v>906</v>
      </c>
      <c r="B38" s="86" t="s">
        <v>1282</v>
      </c>
      <c r="C38" s="101">
        <v>1</v>
      </c>
      <c r="D38" s="1">
        <v>1</v>
      </c>
      <c r="E38" s="1">
        <v>1</v>
      </c>
      <c r="F38" s="111" t="s">
        <v>1315</v>
      </c>
    </row>
    <row r="39" spans="1:6" x14ac:dyDescent="0.25">
      <c r="A39" s="86" t="s">
        <v>907</v>
      </c>
      <c r="B39" s="86" t="s">
        <v>1282</v>
      </c>
      <c r="C39" s="101">
        <v>1</v>
      </c>
      <c r="D39" s="1">
        <v>1</v>
      </c>
      <c r="E39" s="1">
        <v>1</v>
      </c>
      <c r="F39" s="111" t="s">
        <v>1316</v>
      </c>
    </row>
    <row r="40" spans="1:6" x14ac:dyDescent="0.25">
      <c r="A40" s="86" t="s">
        <v>908</v>
      </c>
      <c r="B40" s="86" t="s">
        <v>1282</v>
      </c>
      <c r="C40" s="101">
        <v>2</v>
      </c>
      <c r="D40" s="1">
        <v>1</v>
      </c>
      <c r="E40" s="1">
        <v>1</v>
      </c>
      <c r="F40" s="111" t="s">
        <v>1315</v>
      </c>
    </row>
    <row r="41" spans="1:6" x14ac:dyDescent="0.25">
      <c r="A41" s="86" t="s">
        <v>909</v>
      </c>
      <c r="B41" s="86" t="s">
        <v>1282</v>
      </c>
      <c r="C41" s="101">
        <v>2</v>
      </c>
      <c r="D41" s="1">
        <v>1</v>
      </c>
      <c r="E41" s="1">
        <v>1</v>
      </c>
      <c r="F41" s="111" t="s">
        <v>1315</v>
      </c>
    </row>
    <row r="42" spans="1:6" x14ac:dyDescent="0.25">
      <c r="A42" s="86" t="s">
        <v>910</v>
      </c>
      <c r="B42" s="86" t="s">
        <v>1282</v>
      </c>
      <c r="C42" s="101">
        <v>4</v>
      </c>
      <c r="D42" s="1">
        <v>1</v>
      </c>
      <c r="E42" s="1">
        <v>1</v>
      </c>
      <c r="F42" s="111" t="s">
        <v>1315</v>
      </c>
    </row>
    <row r="43" spans="1:6" x14ac:dyDescent="0.25">
      <c r="A43" s="86" t="s">
        <v>911</v>
      </c>
      <c r="B43" s="86" t="s">
        <v>1282</v>
      </c>
      <c r="C43" s="101">
        <v>2</v>
      </c>
      <c r="D43" s="1">
        <v>1</v>
      </c>
      <c r="E43" s="1">
        <v>1</v>
      </c>
      <c r="F43" s="111" t="s">
        <v>1315</v>
      </c>
    </row>
    <row r="44" spans="1:6" x14ac:dyDescent="0.25">
      <c r="A44" s="86" t="s">
        <v>887</v>
      </c>
      <c r="B44" s="86" t="s">
        <v>1282</v>
      </c>
      <c r="C44" s="101">
        <v>2</v>
      </c>
      <c r="D44" s="1">
        <v>1</v>
      </c>
      <c r="E44" s="1">
        <v>1</v>
      </c>
      <c r="F44" s="111" t="s">
        <v>1315</v>
      </c>
    </row>
    <row r="45" spans="1:6" x14ac:dyDescent="0.25">
      <c r="A45" s="86" t="s">
        <v>891</v>
      </c>
      <c r="B45" s="86" t="s">
        <v>1282</v>
      </c>
      <c r="C45" s="101">
        <v>1</v>
      </c>
      <c r="D45" s="1">
        <v>1</v>
      </c>
      <c r="E45" s="1">
        <v>1</v>
      </c>
      <c r="F45" s="111" t="s">
        <v>1315</v>
      </c>
    </row>
    <row r="46" spans="1:6" x14ac:dyDescent="0.25">
      <c r="A46" s="85" t="s">
        <v>912</v>
      </c>
      <c r="B46" s="85" t="s">
        <v>1283</v>
      </c>
      <c r="C46" s="100">
        <v>3</v>
      </c>
      <c r="D46" s="1">
        <v>1</v>
      </c>
      <c r="E46" s="1">
        <v>1</v>
      </c>
      <c r="F46" s="110" t="s">
        <v>1313</v>
      </c>
    </row>
    <row r="47" spans="1:6" x14ac:dyDescent="0.25">
      <c r="A47" s="85" t="s">
        <v>913</v>
      </c>
      <c r="B47" s="85" t="s">
        <v>1284</v>
      </c>
      <c r="C47" s="100">
        <v>2</v>
      </c>
      <c r="D47" s="1">
        <v>1</v>
      </c>
      <c r="E47" s="1">
        <v>1</v>
      </c>
      <c r="F47" s="110" t="s">
        <v>1313</v>
      </c>
    </row>
    <row r="48" spans="1:6" x14ac:dyDescent="0.25">
      <c r="A48" s="85" t="s">
        <v>914</v>
      </c>
      <c r="B48" s="85" t="s">
        <v>1284</v>
      </c>
      <c r="C48" s="100">
        <v>2</v>
      </c>
      <c r="D48" s="1">
        <v>1</v>
      </c>
      <c r="E48" s="1">
        <v>1</v>
      </c>
      <c r="F48" s="110" t="s">
        <v>1313</v>
      </c>
    </row>
    <row r="49" spans="1:6" x14ac:dyDescent="0.25">
      <c r="A49" s="85" t="s">
        <v>914</v>
      </c>
      <c r="B49" s="85" t="s">
        <v>1284</v>
      </c>
      <c r="C49" s="100">
        <v>1</v>
      </c>
      <c r="D49" s="1">
        <v>1</v>
      </c>
      <c r="E49" s="1">
        <v>1</v>
      </c>
      <c r="F49" s="110" t="s">
        <v>1317</v>
      </c>
    </row>
    <row r="50" spans="1:6" x14ac:dyDescent="0.25">
      <c r="A50" s="85" t="s">
        <v>915</v>
      </c>
      <c r="B50" s="85" t="s">
        <v>1284</v>
      </c>
      <c r="C50" s="100">
        <v>2</v>
      </c>
      <c r="D50" s="1">
        <v>1</v>
      </c>
      <c r="E50" s="1">
        <v>1</v>
      </c>
      <c r="F50" s="110" t="s">
        <v>1318</v>
      </c>
    </row>
    <row r="51" spans="1:6" x14ac:dyDescent="0.25">
      <c r="A51" s="85" t="s">
        <v>916</v>
      </c>
      <c r="B51" s="85" t="s">
        <v>1284</v>
      </c>
      <c r="C51" s="100">
        <v>3</v>
      </c>
      <c r="D51" s="1">
        <v>1</v>
      </c>
      <c r="E51" s="1">
        <v>1</v>
      </c>
      <c r="F51" s="110" t="s">
        <v>1318</v>
      </c>
    </row>
    <row r="52" spans="1:6" x14ac:dyDescent="0.25">
      <c r="A52" s="85" t="s">
        <v>917</v>
      </c>
      <c r="B52" s="85" t="s">
        <v>1284</v>
      </c>
      <c r="C52" s="100">
        <v>4</v>
      </c>
      <c r="D52" s="1">
        <v>1</v>
      </c>
      <c r="E52" s="1">
        <v>1</v>
      </c>
      <c r="F52" s="110" t="s">
        <v>1313</v>
      </c>
    </row>
    <row r="53" spans="1:6" x14ac:dyDescent="0.25">
      <c r="A53" s="85" t="s">
        <v>918</v>
      </c>
      <c r="B53" s="85" t="s">
        <v>1284</v>
      </c>
      <c r="C53" s="100">
        <v>3</v>
      </c>
      <c r="D53" s="1">
        <v>1</v>
      </c>
      <c r="E53" s="1">
        <v>1</v>
      </c>
      <c r="F53" s="110" t="s">
        <v>1313</v>
      </c>
    </row>
    <row r="54" spans="1:6" x14ac:dyDescent="0.25">
      <c r="A54" s="85" t="s">
        <v>919</v>
      </c>
      <c r="B54" s="85" t="s">
        <v>1284</v>
      </c>
      <c r="C54" s="100">
        <v>2</v>
      </c>
      <c r="D54" s="1">
        <v>1</v>
      </c>
      <c r="E54" s="1">
        <v>1</v>
      </c>
      <c r="F54" s="110" t="s">
        <v>1318</v>
      </c>
    </row>
    <row r="55" spans="1:6" x14ac:dyDescent="0.25">
      <c r="A55" s="85" t="s">
        <v>920</v>
      </c>
      <c r="B55" s="85" t="s">
        <v>1284</v>
      </c>
      <c r="C55" s="100">
        <v>1</v>
      </c>
      <c r="D55" s="1">
        <v>1</v>
      </c>
      <c r="E55" s="1">
        <v>1</v>
      </c>
      <c r="F55" s="110" t="s">
        <v>1313</v>
      </c>
    </row>
    <row r="56" spans="1:6" x14ac:dyDescent="0.25">
      <c r="A56" s="85" t="s">
        <v>921</v>
      </c>
      <c r="B56" s="85" t="s">
        <v>1284</v>
      </c>
      <c r="C56" s="100">
        <v>3</v>
      </c>
      <c r="D56" s="1">
        <v>1</v>
      </c>
      <c r="E56" s="1">
        <v>1</v>
      </c>
      <c r="F56" s="110" t="s">
        <v>1317</v>
      </c>
    </row>
    <row r="57" spans="1:6" x14ac:dyDescent="0.25">
      <c r="A57" s="85" t="s">
        <v>922</v>
      </c>
      <c r="B57" s="85" t="s">
        <v>1284</v>
      </c>
      <c r="C57" s="100">
        <v>3</v>
      </c>
      <c r="D57" s="1">
        <v>1</v>
      </c>
      <c r="E57" s="1">
        <v>1</v>
      </c>
      <c r="F57" s="110" t="s">
        <v>1313</v>
      </c>
    </row>
    <row r="58" spans="1:6" x14ac:dyDescent="0.25">
      <c r="A58" s="85" t="s">
        <v>923</v>
      </c>
      <c r="B58" s="85" t="s">
        <v>1284</v>
      </c>
      <c r="C58" s="100">
        <v>1</v>
      </c>
      <c r="D58" s="1">
        <v>1</v>
      </c>
      <c r="E58" s="1">
        <v>1</v>
      </c>
      <c r="F58" s="110" t="s">
        <v>1313</v>
      </c>
    </row>
    <row r="59" spans="1:6" x14ac:dyDescent="0.25">
      <c r="A59" s="85" t="s">
        <v>924</v>
      </c>
      <c r="B59" s="85" t="s">
        <v>1284</v>
      </c>
      <c r="C59" s="100">
        <v>4</v>
      </c>
      <c r="D59" s="1">
        <v>1</v>
      </c>
      <c r="E59" s="1">
        <v>1</v>
      </c>
      <c r="F59" s="110" t="s">
        <v>1313</v>
      </c>
    </row>
    <row r="60" spans="1:6" x14ac:dyDescent="0.25">
      <c r="A60" s="85" t="s">
        <v>925</v>
      </c>
      <c r="B60" s="85" t="s">
        <v>1284</v>
      </c>
      <c r="C60" s="100">
        <v>1</v>
      </c>
      <c r="D60" s="1">
        <v>1</v>
      </c>
      <c r="E60" s="1">
        <v>1</v>
      </c>
      <c r="F60" s="110" t="s">
        <v>1313</v>
      </c>
    </row>
    <row r="61" spans="1:6" x14ac:dyDescent="0.25">
      <c r="A61" s="85" t="s">
        <v>926</v>
      </c>
      <c r="B61" s="85" t="s">
        <v>1284</v>
      </c>
      <c r="C61" s="100">
        <v>3</v>
      </c>
      <c r="D61" s="1">
        <v>1</v>
      </c>
      <c r="E61" s="1">
        <v>1</v>
      </c>
      <c r="F61" s="110" t="s">
        <v>1313</v>
      </c>
    </row>
    <row r="62" spans="1:6" x14ac:dyDescent="0.25">
      <c r="A62" s="85" t="s">
        <v>927</v>
      </c>
      <c r="B62" s="85" t="s">
        <v>1284</v>
      </c>
      <c r="C62" s="100">
        <v>2</v>
      </c>
      <c r="D62" s="1">
        <v>1</v>
      </c>
      <c r="E62" s="1">
        <v>1</v>
      </c>
      <c r="F62" s="110" t="s">
        <v>1313</v>
      </c>
    </row>
    <row r="63" spans="1:6" x14ac:dyDescent="0.25">
      <c r="A63" s="85" t="s">
        <v>927</v>
      </c>
      <c r="B63" s="85" t="s">
        <v>1284</v>
      </c>
      <c r="C63" s="100">
        <v>2</v>
      </c>
      <c r="D63" s="1">
        <v>1</v>
      </c>
      <c r="E63" s="1">
        <v>1</v>
      </c>
      <c r="F63" s="110" t="s">
        <v>1313</v>
      </c>
    </row>
    <row r="64" spans="1:6" x14ac:dyDescent="0.25">
      <c r="A64" s="85" t="s">
        <v>928</v>
      </c>
      <c r="B64" s="85" t="s">
        <v>1284</v>
      </c>
      <c r="C64" s="100">
        <v>1</v>
      </c>
      <c r="D64" s="1">
        <v>1</v>
      </c>
      <c r="E64" s="1">
        <v>1</v>
      </c>
      <c r="F64" s="110" t="s">
        <v>1313</v>
      </c>
    </row>
    <row r="65" spans="1:6" x14ac:dyDescent="0.25">
      <c r="A65" s="85" t="s">
        <v>928</v>
      </c>
      <c r="B65" s="85" t="s">
        <v>1284</v>
      </c>
      <c r="C65" s="100">
        <v>1</v>
      </c>
      <c r="D65" s="1">
        <v>1</v>
      </c>
      <c r="E65" s="1">
        <v>1</v>
      </c>
      <c r="F65" s="110" t="s">
        <v>1313</v>
      </c>
    </row>
    <row r="66" spans="1:6" x14ac:dyDescent="0.25">
      <c r="A66" s="85" t="s">
        <v>929</v>
      </c>
      <c r="B66" s="85" t="s">
        <v>1284</v>
      </c>
      <c r="C66" s="100">
        <v>2</v>
      </c>
      <c r="D66" s="1">
        <v>1</v>
      </c>
      <c r="E66" s="1">
        <v>1</v>
      </c>
      <c r="F66" s="110" t="s">
        <v>1313</v>
      </c>
    </row>
    <row r="67" spans="1:6" x14ac:dyDescent="0.25">
      <c r="A67" s="85" t="s">
        <v>930</v>
      </c>
      <c r="B67" s="85" t="s">
        <v>1284</v>
      </c>
      <c r="C67" s="100">
        <v>2</v>
      </c>
      <c r="D67" s="1">
        <v>1</v>
      </c>
      <c r="E67" s="1">
        <v>1</v>
      </c>
      <c r="F67" s="110" t="s">
        <v>1313</v>
      </c>
    </row>
    <row r="68" spans="1:6" x14ac:dyDescent="0.25">
      <c r="A68" s="85" t="s">
        <v>931</v>
      </c>
      <c r="B68" s="85" t="s">
        <v>1284</v>
      </c>
      <c r="C68" s="100">
        <v>2</v>
      </c>
      <c r="D68" s="1">
        <v>1</v>
      </c>
      <c r="E68" s="1">
        <v>1</v>
      </c>
      <c r="F68" s="110" t="s">
        <v>1313</v>
      </c>
    </row>
    <row r="69" spans="1:6" x14ac:dyDescent="0.25">
      <c r="A69" s="85" t="s">
        <v>931</v>
      </c>
      <c r="B69" s="85" t="s">
        <v>1284</v>
      </c>
      <c r="C69" s="100">
        <v>1</v>
      </c>
      <c r="D69" s="1">
        <v>1</v>
      </c>
      <c r="E69" s="1">
        <v>1</v>
      </c>
      <c r="F69" s="110" t="s">
        <v>1313</v>
      </c>
    </row>
    <row r="70" spans="1:6" x14ac:dyDescent="0.25">
      <c r="A70" s="85" t="s">
        <v>886</v>
      </c>
      <c r="B70" s="85" t="s">
        <v>1284</v>
      </c>
      <c r="C70" s="100">
        <v>3</v>
      </c>
      <c r="D70" s="1">
        <v>1</v>
      </c>
      <c r="E70" s="1">
        <v>1</v>
      </c>
      <c r="F70" s="110" t="s">
        <v>1313</v>
      </c>
    </row>
    <row r="71" spans="1:6" x14ac:dyDescent="0.25">
      <c r="A71" s="85" t="s">
        <v>887</v>
      </c>
      <c r="B71" s="85" t="s">
        <v>1284</v>
      </c>
      <c r="C71" s="100">
        <v>2</v>
      </c>
      <c r="D71" s="1">
        <v>1</v>
      </c>
      <c r="E71" s="1">
        <v>1</v>
      </c>
      <c r="F71" s="110" t="s">
        <v>1313</v>
      </c>
    </row>
    <row r="72" spans="1:6" x14ac:dyDescent="0.25">
      <c r="A72" s="85" t="s">
        <v>888</v>
      </c>
      <c r="B72" s="85" t="s">
        <v>1284</v>
      </c>
      <c r="C72" s="100">
        <v>3</v>
      </c>
      <c r="D72" s="1">
        <v>1</v>
      </c>
      <c r="E72" s="1">
        <v>1</v>
      </c>
      <c r="F72" s="110" t="s">
        <v>1313</v>
      </c>
    </row>
    <row r="73" spans="1:6" x14ac:dyDescent="0.25">
      <c r="A73" s="85" t="s">
        <v>889</v>
      </c>
      <c r="B73" s="85" t="s">
        <v>1284</v>
      </c>
      <c r="C73" s="100">
        <v>2</v>
      </c>
      <c r="D73" s="1">
        <v>1</v>
      </c>
      <c r="E73" s="1">
        <v>1</v>
      </c>
      <c r="F73" s="110" t="s">
        <v>1313</v>
      </c>
    </row>
    <row r="74" spans="1:6" x14ac:dyDescent="0.25">
      <c r="A74" s="85" t="s">
        <v>932</v>
      </c>
      <c r="B74" s="85" t="s">
        <v>1284</v>
      </c>
      <c r="C74" s="100">
        <v>3</v>
      </c>
      <c r="D74" s="1">
        <v>1</v>
      </c>
      <c r="E74" s="1">
        <v>1</v>
      </c>
      <c r="F74" s="110" t="s">
        <v>1313</v>
      </c>
    </row>
    <row r="75" spans="1:6" x14ac:dyDescent="0.25">
      <c r="A75" s="85" t="s">
        <v>933</v>
      </c>
      <c r="B75" s="85" t="s">
        <v>1284</v>
      </c>
      <c r="C75" s="100">
        <v>3</v>
      </c>
      <c r="D75" s="1">
        <v>1</v>
      </c>
      <c r="E75" s="1">
        <v>1</v>
      </c>
      <c r="F75" s="110" t="s">
        <v>1313</v>
      </c>
    </row>
    <row r="76" spans="1:6" x14ac:dyDescent="0.25">
      <c r="A76" s="85" t="s">
        <v>934</v>
      </c>
      <c r="B76" s="85" t="s">
        <v>1284</v>
      </c>
      <c r="C76" s="100">
        <v>2</v>
      </c>
      <c r="D76" s="1">
        <v>1</v>
      </c>
      <c r="E76" s="1">
        <v>1</v>
      </c>
      <c r="F76" s="110" t="s">
        <v>1313</v>
      </c>
    </row>
    <row r="77" spans="1:6" x14ac:dyDescent="0.25">
      <c r="A77" s="85" t="s">
        <v>935</v>
      </c>
      <c r="B77" s="85" t="s">
        <v>1284</v>
      </c>
      <c r="C77" s="100">
        <v>2</v>
      </c>
      <c r="D77" s="1">
        <v>1</v>
      </c>
      <c r="E77" s="1">
        <v>1</v>
      </c>
      <c r="F77" s="110" t="s">
        <v>1313</v>
      </c>
    </row>
    <row r="78" spans="1:6" x14ac:dyDescent="0.25">
      <c r="A78" s="85" t="s">
        <v>936</v>
      </c>
      <c r="B78" s="85" t="s">
        <v>1284</v>
      </c>
      <c r="C78" s="100">
        <v>2</v>
      </c>
      <c r="D78" s="1">
        <v>1</v>
      </c>
      <c r="E78" s="1">
        <v>1</v>
      </c>
      <c r="F78" s="110" t="s">
        <v>1313</v>
      </c>
    </row>
    <row r="79" spans="1:6" x14ac:dyDescent="0.25">
      <c r="A79" s="85" t="s">
        <v>937</v>
      </c>
      <c r="B79" s="85" t="s">
        <v>1285</v>
      </c>
      <c r="C79" s="101">
        <v>18</v>
      </c>
      <c r="D79" s="1">
        <v>1</v>
      </c>
      <c r="E79" s="1">
        <v>1</v>
      </c>
      <c r="F79" s="110" t="s">
        <v>1318</v>
      </c>
    </row>
    <row r="80" spans="1:6" x14ac:dyDescent="0.25">
      <c r="A80" s="85" t="s">
        <v>937</v>
      </c>
      <c r="B80" s="85" t="s">
        <v>1285</v>
      </c>
      <c r="C80" s="101">
        <v>104</v>
      </c>
      <c r="D80" s="1">
        <v>1</v>
      </c>
      <c r="E80" s="1">
        <v>1</v>
      </c>
      <c r="F80" s="110" t="s">
        <v>1318</v>
      </c>
    </row>
    <row r="81" spans="1:6" x14ac:dyDescent="0.25">
      <c r="A81" s="85" t="s">
        <v>937</v>
      </c>
      <c r="B81" s="85" t="s">
        <v>1285</v>
      </c>
      <c r="C81" s="101">
        <v>92</v>
      </c>
      <c r="D81" s="1">
        <v>1</v>
      </c>
      <c r="E81" s="1">
        <v>1</v>
      </c>
      <c r="F81" s="110" t="s">
        <v>1318</v>
      </c>
    </row>
    <row r="82" spans="1:6" x14ac:dyDescent="0.25">
      <c r="A82" s="85" t="s">
        <v>879</v>
      </c>
      <c r="B82" s="85" t="s">
        <v>1285</v>
      </c>
      <c r="C82" s="101">
        <v>56</v>
      </c>
      <c r="D82" s="1">
        <v>1</v>
      </c>
      <c r="E82" s="1">
        <v>1</v>
      </c>
      <c r="F82" s="110" t="s">
        <v>1314</v>
      </c>
    </row>
    <row r="83" spans="1:6" x14ac:dyDescent="0.25">
      <c r="A83" s="85" t="s">
        <v>879</v>
      </c>
      <c r="B83" s="85" t="s">
        <v>1285</v>
      </c>
      <c r="C83" s="101">
        <v>59</v>
      </c>
      <c r="D83" s="1">
        <v>1</v>
      </c>
      <c r="E83" s="1">
        <v>1</v>
      </c>
      <c r="F83" s="110" t="s">
        <v>1314</v>
      </c>
    </row>
    <row r="84" spans="1:6" x14ac:dyDescent="0.25">
      <c r="A84" s="85" t="s">
        <v>880</v>
      </c>
      <c r="B84" s="85" t="s">
        <v>1285</v>
      </c>
      <c r="C84" s="101">
        <v>128</v>
      </c>
      <c r="D84" s="1">
        <v>1</v>
      </c>
      <c r="E84" s="1">
        <v>1</v>
      </c>
      <c r="F84" s="110" t="s">
        <v>1313</v>
      </c>
    </row>
    <row r="85" spans="1:6" x14ac:dyDescent="0.25">
      <c r="A85" s="85" t="s">
        <v>881</v>
      </c>
      <c r="B85" s="85" t="s">
        <v>1285</v>
      </c>
      <c r="C85" s="101">
        <v>10</v>
      </c>
      <c r="D85" s="1">
        <v>1</v>
      </c>
      <c r="E85" s="1">
        <v>1</v>
      </c>
      <c r="F85" s="110" t="s">
        <v>1313</v>
      </c>
    </row>
    <row r="86" spans="1:6" x14ac:dyDescent="0.25">
      <c r="A86" s="85" t="s">
        <v>881</v>
      </c>
      <c r="B86" s="85" t="s">
        <v>1285</v>
      </c>
      <c r="C86" s="101">
        <v>48</v>
      </c>
      <c r="D86" s="1">
        <v>1</v>
      </c>
      <c r="E86" s="1">
        <v>1</v>
      </c>
      <c r="F86" s="110" t="s">
        <v>1313</v>
      </c>
    </row>
    <row r="87" spans="1:6" x14ac:dyDescent="0.25">
      <c r="A87" s="85" t="s">
        <v>938</v>
      </c>
      <c r="B87" s="85" t="s">
        <v>1285</v>
      </c>
      <c r="C87" s="101">
        <v>6</v>
      </c>
      <c r="D87" s="1">
        <v>1</v>
      </c>
      <c r="E87" s="1">
        <v>1</v>
      </c>
      <c r="F87" s="110" t="s">
        <v>1313</v>
      </c>
    </row>
    <row r="88" spans="1:6" x14ac:dyDescent="0.25">
      <c r="A88" s="85" t="s">
        <v>938</v>
      </c>
      <c r="B88" s="85" t="s">
        <v>1285</v>
      </c>
      <c r="C88" s="101">
        <v>17</v>
      </c>
      <c r="D88" s="1">
        <v>1</v>
      </c>
      <c r="E88" s="1">
        <v>1</v>
      </c>
      <c r="F88" s="110" t="s">
        <v>1313</v>
      </c>
    </row>
    <row r="89" spans="1:6" x14ac:dyDescent="0.25">
      <c r="A89" s="85" t="s">
        <v>882</v>
      </c>
      <c r="B89" s="85" t="s">
        <v>1285</v>
      </c>
      <c r="C89" s="101">
        <v>57</v>
      </c>
      <c r="D89" s="1">
        <v>1</v>
      </c>
      <c r="E89" s="1">
        <v>1</v>
      </c>
      <c r="F89" s="110" t="s">
        <v>1313</v>
      </c>
    </row>
    <row r="90" spans="1:6" x14ac:dyDescent="0.25">
      <c r="A90" s="85" t="s">
        <v>882</v>
      </c>
      <c r="B90" s="85" t="s">
        <v>1285</v>
      </c>
      <c r="C90" s="101">
        <v>1</v>
      </c>
      <c r="D90" s="1">
        <v>1</v>
      </c>
      <c r="E90" s="1">
        <v>1</v>
      </c>
      <c r="F90" s="110" t="s">
        <v>1313</v>
      </c>
    </row>
    <row r="91" spans="1:6" x14ac:dyDescent="0.25">
      <c r="A91" s="85" t="s">
        <v>882</v>
      </c>
      <c r="B91" s="85" t="s">
        <v>1285</v>
      </c>
      <c r="C91" s="101">
        <v>70</v>
      </c>
      <c r="D91" s="1">
        <v>1</v>
      </c>
      <c r="E91" s="1">
        <v>1</v>
      </c>
      <c r="F91" s="110" t="s">
        <v>1313</v>
      </c>
    </row>
    <row r="92" spans="1:6" x14ac:dyDescent="0.25">
      <c r="A92" s="85" t="s">
        <v>883</v>
      </c>
      <c r="B92" s="85" t="s">
        <v>1285</v>
      </c>
      <c r="C92" s="101">
        <v>13</v>
      </c>
      <c r="D92" s="1">
        <v>1</v>
      </c>
      <c r="E92" s="1">
        <v>1</v>
      </c>
      <c r="F92" s="110" t="s">
        <v>1315</v>
      </c>
    </row>
    <row r="93" spans="1:6" x14ac:dyDescent="0.25">
      <c r="A93" s="85" t="s">
        <v>883</v>
      </c>
      <c r="B93" s="85" t="s">
        <v>1285</v>
      </c>
      <c r="C93" s="101">
        <v>60</v>
      </c>
      <c r="D93" s="1">
        <v>1</v>
      </c>
      <c r="E93" s="1">
        <v>1</v>
      </c>
      <c r="F93" s="110" t="s">
        <v>1315</v>
      </c>
    </row>
    <row r="94" spans="1:6" x14ac:dyDescent="0.25">
      <c r="A94" s="85" t="s">
        <v>883</v>
      </c>
      <c r="B94" s="85" t="s">
        <v>1285</v>
      </c>
      <c r="C94" s="101">
        <v>3</v>
      </c>
      <c r="D94" s="1">
        <v>1</v>
      </c>
      <c r="E94" s="1">
        <v>1</v>
      </c>
      <c r="F94" s="110" t="s">
        <v>1315</v>
      </c>
    </row>
    <row r="95" spans="1:6" x14ac:dyDescent="0.25">
      <c r="A95" s="85" t="s">
        <v>883</v>
      </c>
      <c r="B95" s="85" t="s">
        <v>1285</v>
      </c>
      <c r="C95" s="101">
        <v>60</v>
      </c>
      <c r="D95" s="1">
        <v>1</v>
      </c>
      <c r="E95" s="1">
        <v>1</v>
      </c>
      <c r="F95" s="110" t="s">
        <v>1315</v>
      </c>
    </row>
    <row r="96" spans="1:6" x14ac:dyDescent="0.25">
      <c r="A96" s="85" t="s">
        <v>883</v>
      </c>
      <c r="B96" s="85" t="s">
        <v>1285</v>
      </c>
      <c r="C96" s="101">
        <v>60</v>
      </c>
      <c r="D96" s="1">
        <v>1</v>
      </c>
      <c r="E96" s="1">
        <v>1</v>
      </c>
      <c r="F96" s="110" t="s">
        <v>1315</v>
      </c>
    </row>
    <row r="97" spans="1:6" x14ac:dyDescent="0.25">
      <c r="A97" s="85" t="s">
        <v>883</v>
      </c>
      <c r="B97" s="85" t="s">
        <v>1285</v>
      </c>
      <c r="C97" s="101">
        <v>60</v>
      </c>
      <c r="D97" s="1">
        <v>1</v>
      </c>
      <c r="E97" s="1">
        <v>1</v>
      </c>
      <c r="F97" s="110" t="s">
        <v>1315</v>
      </c>
    </row>
    <row r="98" spans="1:6" x14ac:dyDescent="0.25">
      <c r="A98" s="85" t="s">
        <v>885</v>
      </c>
      <c r="B98" s="85" t="s">
        <v>1285</v>
      </c>
      <c r="C98" s="101">
        <v>2</v>
      </c>
      <c r="D98" s="1">
        <v>1</v>
      </c>
      <c r="E98" s="1">
        <v>1</v>
      </c>
      <c r="F98" s="110" t="s">
        <v>1313</v>
      </c>
    </row>
    <row r="99" spans="1:6" x14ac:dyDescent="0.25">
      <c r="A99" s="85" t="s">
        <v>885</v>
      </c>
      <c r="B99" s="85" t="s">
        <v>1285</v>
      </c>
      <c r="C99" s="101">
        <v>46</v>
      </c>
      <c r="D99" s="1">
        <v>1</v>
      </c>
      <c r="E99" s="1">
        <v>1</v>
      </c>
      <c r="F99" s="110" t="s">
        <v>1313</v>
      </c>
    </row>
    <row r="100" spans="1:6" x14ac:dyDescent="0.25">
      <c r="A100" s="85" t="s">
        <v>939</v>
      </c>
      <c r="B100" s="85" t="s">
        <v>1286</v>
      </c>
      <c r="C100" s="102">
        <v>1</v>
      </c>
      <c r="D100" s="1">
        <v>1</v>
      </c>
      <c r="E100" s="1">
        <v>1</v>
      </c>
      <c r="F100" s="110" t="s">
        <v>1313</v>
      </c>
    </row>
    <row r="101" spans="1:6" x14ac:dyDescent="0.25">
      <c r="A101" s="85" t="s">
        <v>940</v>
      </c>
      <c r="B101" s="85" t="s">
        <v>1286</v>
      </c>
      <c r="C101" s="102">
        <v>2</v>
      </c>
      <c r="D101" s="1">
        <v>1</v>
      </c>
      <c r="E101" s="1">
        <v>1</v>
      </c>
      <c r="F101" s="110" t="s">
        <v>1312</v>
      </c>
    </row>
    <row r="102" spans="1:6" x14ac:dyDescent="0.25">
      <c r="A102" s="85" t="s">
        <v>941</v>
      </c>
      <c r="B102" s="85" t="s">
        <v>1278</v>
      </c>
      <c r="C102" s="102">
        <v>3</v>
      </c>
      <c r="D102" s="1">
        <v>1</v>
      </c>
      <c r="E102" s="1">
        <v>1</v>
      </c>
      <c r="F102" s="110" t="s">
        <v>1313</v>
      </c>
    </row>
    <row r="103" spans="1:6" x14ac:dyDescent="0.25">
      <c r="A103" s="85" t="s">
        <v>942</v>
      </c>
      <c r="B103" s="85" t="s">
        <v>1286</v>
      </c>
      <c r="C103" s="102">
        <v>3</v>
      </c>
      <c r="D103" s="1">
        <v>1</v>
      </c>
      <c r="E103" s="1">
        <v>1</v>
      </c>
      <c r="F103" s="110" t="s">
        <v>1314</v>
      </c>
    </row>
    <row r="104" spans="1:6" x14ac:dyDescent="0.25">
      <c r="A104" s="85" t="s">
        <v>943</v>
      </c>
      <c r="B104" s="85" t="s">
        <v>1286</v>
      </c>
      <c r="C104" s="102">
        <v>1</v>
      </c>
      <c r="D104" s="1">
        <v>1</v>
      </c>
      <c r="E104" s="1">
        <v>1</v>
      </c>
      <c r="F104" s="110" t="s">
        <v>1317</v>
      </c>
    </row>
    <row r="105" spans="1:6" x14ac:dyDescent="0.25">
      <c r="A105" s="85" t="s">
        <v>944</v>
      </c>
      <c r="B105" s="85" t="s">
        <v>1286</v>
      </c>
      <c r="C105" s="102">
        <v>1</v>
      </c>
      <c r="D105" s="1">
        <v>1</v>
      </c>
      <c r="E105" s="1">
        <v>1</v>
      </c>
      <c r="F105" s="110" t="s">
        <v>1313</v>
      </c>
    </row>
    <row r="106" spans="1:6" x14ac:dyDescent="0.25">
      <c r="A106" s="85" t="s">
        <v>945</v>
      </c>
      <c r="B106" s="85" t="s">
        <v>1286</v>
      </c>
      <c r="C106" s="102">
        <v>1</v>
      </c>
      <c r="D106" s="1">
        <v>1</v>
      </c>
      <c r="E106" s="1">
        <v>1</v>
      </c>
      <c r="F106" s="110" t="s">
        <v>1313</v>
      </c>
    </row>
    <row r="107" spans="1:6" x14ac:dyDescent="0.25">
      <c r="A107" s="85" t="s">
        <v>872</v>
      </c>
      <c r="B107" s="85" t="s">
        <v>1286</v>
      </c>
      <c r="C107" s="102">
        <v>1</v>
      </c>
      <c r="D107" s="1">
        <v>1</v>
      </c>
      <c r="E107" s="1">
        <v>1</v>
      </c>
      <c r="F107" s="110" t="s">
        <v>1312</v>
      </c>
    </row>
    <row r="108" spans="1:6" x14ac:dyDescent="0.25">
      <c r="A108" s="87" t="s">
        <v>935</v>
      </c>
      <c r="B108" s="87" t="s">
        <v>1287</v>
      </c>
      <c r="C108" s="100">
        <v>7</v>
      </c>
      <c r="D108" s="1">
        <v>1</v>
      </c>
      <c r="E108" s="1">
        <v>1</v>
      </c>
      <c r="F108" s="109">
        <v>3000</v>
      </c>
    </row>
    <row r="109" spans="1:6" x14ac:dyDescent="0.25">
      <c r="A109" s="87" t="s">
        <v>946</v>
      </c>
      <c r="B109" s="87" t="s">
        <v>1287</v>
      </c>
      <c r="C109" s="100">
        <v>2</v>
      </c>
      <c r="D109" s="1">
        <v>1</v>
      </c>
      <c r="E109" s="1">
        <v>1</v>
      </c>
      <c r="F109" s="109">
        <v>3000</v>
      </c>
    </row>
    <row r="110" spans="1:6" x14ac:dyDescent="0.25">
      <c r="A110" s="87" t="s">
        <v>883</v>
      </c>
      <c r="B110" s="87" t="s">
        <v>1287</v>
      </c>
      <c r="C110" s="100">
        <v>1</v>
      </c>
      <c r="D110" s="1">
        <v>1</v>
      </c>
      <c r="E110" s="1">
        <v>1</v>
      </c>
      <c r="F110" s="109" t="s">
        <v>1315</v>
      </c>
    </row>
    <row r="111" spans="1:6" x14ac:dyDescent="0.25">
      <c r="A111" s="87" t="s">
        <v>878</v>
      </c>
      <c r="B111" s="87" t="s">
        <v>1287</v>
      </c>
      <c r="C111" s="100">
        <v>1</v>
      </c>
      <c r="D111" s="1">
        <v>1</v>
      </c>
      <c r="E111" s="1">
        <v>1</v>
      </c>
      <c r="F111" s="109">
        <v>3000</v>
      </c>
    </row>
    <row r="112" spans="1:6" x14ac:dyDescent="0.25">
      <c r="A112" s="87" t="s">
        <v>877</v>
      </c>
      <c r="B112" s="87" t="s">
        <v>1287</v>
      </c>
      <c r="C112" s="100">
        <v>7</v>
      </c>
      <c r="D112" s="1">
        <v>1</v>
      </c>
      <c r="E112" s="1">
        <v>1</v>
      </c>
      <c r="F112" s="109">
        <v>1700</v>
      </c>
    </row>
    <row r="113" spans="1:6" x14ac:dyDescent="0.25">
      <c r="A113" s="87" t="s">
        <v>927</v>
      </c>
      <c r="B113" s="87" t="s">
        <v>1287</v>
      </c>
      <c r="C113" s="100">
        <v>16</v>
      </c>
      <c r="D113" s="1">
        <v>1</v>
      </c>
      <c r="E113" s="1">
        <v>1</v>
      </c>
      <c r="F113" s="109">
        <v>3000</v>
      </c>
    </row>
    <row r="114" spans="1:6" x14ac:dyDescent="0.25">
      <c r="A114" s="87" t="s">
        <v>929</v>
      </c>
      <c r="B114" s="87" t="s">
        <v>1287</v>
      </c>
      <c r="C114" s="100">
        <v>2</v>
      </c>
      <c r="D114" s="1">
        <v>1</v>
      </c>
      <c r="E114" s="1">
        <v>1</v>
      </c>
      <c r="F114" s="109">
        <v>3000</v>
      </c>
    </row>
    <row r="115" spans="1:6" x14ac:dyDescent="0.25">
      <c r="A115" s="87" t="s">
        <v>947</v>
      </c>
      <c r="B115" s="87" t="s">
        <v>1287</v>
      </c>
      <c r="C115" s="100">
        <v>1</v>
      </c>
      <c r="D115" s="1">
        <v>1</v>
      </c>
      <c r="E115" s="1">
        <v>1</v>
      </c>
      <c r="F115" s="109">
        <v>3000</v>
      </c>
    </row>
    <row r="116" spans="1:6" x14ac:dyDescent="0.25">
      <c r="A116" s="87" t="s">
        <v>948</v>
      </c>
      <c r="B116" s="87" t="s">
        <v>1287</v>
      </c>
      <c r="C116" s="100">
        <v>7</v>
      </c>
      <c r="D116" s="1">
        <v>1</v>
      </c>
      <c r="E116" s="1">
        <v>1</v>
      </c>
      <c r="F116" s="109">
        <v>3000</v>
      </c>
    </row>
    <row r="117" spans="1:6" x14ac:dyDescent="0.25">
      <c r="A117" s="87" t="s">
        <v>949</v>
      </c>
      <c r="B117" s="87" t="s">
        <v>1287</v>
      </c>
      <c r="C117" s="100">
        <v>2</v>
      </c>
      <c r="D117" s="1">
        <v>1</v>
      </c>
      <c r="E117" s="1">
        <v>1</v>
      </c>
      <c r="F117" s="109">
        <v>3000</v>
      </c>
    </row>
    <row r="118" spans="1:6" x14ac:dyDescent="0.25">
      <c r="A118" s="87" t="s">
        <v>892</v>
      </c>
      <c r="B118" s="87" t="s">
        <v>1287</v>
      </c>
      <c r="C118" s="100">
        <v>12</v>
      </c>
      <c r="D118" s="1">
        <v>1</v>
      </c>
      <c r="E118" s="1">
        <v>1</v>
      </c>
      <c r="F118" s="109">
        <v>3000</v>
      </c>
    </row>
    <row r="119" spans="1:6" x14ac:dyDescent="0.25">
      <c r="A119" s="87" t="s">
        <v>950</v>
      </c>
      <c r="B119" s="87" t="s">
        <v>1287</v>
      </c>
      <c r="C119" s="100">
        <v>4</v>
      </c>
      <c r="D119" s="1">
        <v>1</v>
      </c>
      <c r="E119" s="1">
        <v>1</v>
      </c>
      <c r="F119" s="109">
        <v>3000</v>
      </c>
    </row>
    <row r="120" spans="1:6" x14ac:dyDescent="0.25">
      <c r="A120" s="87" t="s">
        <v>951</v>
      </c>
      <c r="B120" s="87" t="s">
        <v>1287</v>
      </c>
      <c r="C120" s="100">
        <v>40</v>
      </c>
      <c r="D120" s="1">
        <v>1</v>
      </c>
      <c r="E120" s="1">
        <v>1</v>
      </c>
      <c r="F120" s="109">
        <v>3000</v>
      </c>
    </row>
    <row r="121" spans="1:6" x14ac:dyDescent="0.25">
      <c r="A121" s="87" t="s">
        <v>952</v>
      </c>
      <c r="B121" s="87" t="s">
        <v>1287</v>
      </c>
      <c r="C121" s="100">
        <v>1</v>
      </c>
      <c r="D121" s="1">
        <v>1</v>
      </c>
      <c r="E121" s="1">
        <v>1</v>
      </c>
      <c r="F121" s="109">
        <v>3000</v>
      </c>
    </row>
    <row r="122" spans="1:6" x14ac:dyDescent="0.25">
      <c r="A122" s="87" t="s">
        <v>953</v>
      </c>
      <c r="B122" s="87" t="s">
        <v>1287</v>
      </c>
      <c r="C122" s="100">
        <v>1</v>
      </c>
      <c r="D122" s="1">
        <v>1</v>
      </c>
      <c r="E122" s="1">
        <v>1</v>
      </c>
      <c r="F122" s="109">
        <v>3000</v>
      </c>
    </row>
    <row r="123" spans="1:6" x14ac:dyDescent="0.25">
      <c r="A123" s="84" t="s">
        <v>954</v>
      </c>
      <c r="B123" s="87" t="s">
        <v>1287</v>
      </c>
      <c r="C123" s="100">
        <v>2</v>
      </c>
      <c r="D123" s="1">
        <v>1</v>
      </c>
      <c r="E123" s="1">
        <v>1</v>
      </c>
      <c r="F123" s="109" t="s">
        <v>1313</v>
      </c>
    </row>
    <row r="124" spans="1:6" x14ac:dyDescent="0.25">
      <c r="A124" s="84" t="s">
        <v>955</v>
      </c>
      <c r="B124" s="87" t="s">
        <v>1287</v>
      </c>
      <c r="C124" s="100">
        <v>1</v>
      </c>
      <c r="D124" s="1">
        <v>1</v>
      </c>
      <c r="E124" s="1">
        <v>1</v>
      </c>
      <c r="F124" s="109" t="s">
        <v>1313</v>
      </c>
    </row>
    <row r="125" spans="1:6" x14ac:dyDescent="0.25">
      <c r="A125" s="84" t="s">
        <v>956</v>
      </c>
      <c r="B125" s="87" t="s">
        <v>1287</v>
      </c>
      <c r="C125" s="100">
        <v>1</v>
      </c>
      <c r="D125" s="1">
        <v>1</v>
      </c>
      <c r="E125" s="1">
        <v>1</v>
      </c>
      <c r="F125" s="109" t="s">
        <v>1313</v>
      </c>
    </row>
    <row r="126" spans="1:6" x14ac:dyDescent="0.25">
      <c r="A126" s="84" t="s">
        <v>924</v>
      </c>
      <c r="B126" s="87" t="s">
        <v>1287</v>
      </c>
      <c r="C126" s="100">
        <v>1</v>
      </c>
      <c r="D126" s="1">
        <v>1</v>
      </c>
      <c r="E126" s="1">
        <v>1</v>
      </c>
      <c r="F126" s="109" t="s">
        <v>1313</v>
      </c>
    </row>
    <row r="127" spans="1:6" x14ac:dyDescent="0.25">
      <c r="A127" s="84" t="s">
        <v>929</v>
      </c>
      <c r="B127" s="87" t="s">
        <v>1287</v>
      </c>
      <c r="C127" s="100">
        <v>4</v>
      </c>
      <c r="D127" s="1">
        <v>1</v>
      </c>
      <c r="E127" s="1">
        <v>1</v>
      </c>
      <c r="F127" s="109" t="s">
        <v>1313</v>
      </c>
    </row>
    <row r="128" spans="1:6" x14ac:dyDescent="0.25">
      <c r="A128" s="86" t="s">
        <v>952</v>
      </c>
      <c r="B128" s="87" t="s">
        <v>1287</v>
      </c>
      <c r="C128" s="100">
        <v>2</v>
      </c>
      <c r="D128" s="1">
        <v>1</v>
      </c>
      <c r="E128" s="1">
        <v>1</v>
      </c>
      <c r="F128" s="111" t="s">
        <v>1315</v>
      </c>
    </row>
    <row r="129" spans="1:6" x14ac:dyDescent="0.25">
      <c r="A129" s="86" t="s">
        <v>953</v>
      </c>
      <c r="B129" s="87" t="s">
        <v>1287</v>
      </c>
      <c r="C129" s="100">
        <v>2</v>
      </c>
      <c r="D129" s="1">
        <v>1</v>
      </c>
      <c r="E129" s="1">
        <v>1</v>
      </c>
      <c r="F129" s="111" t="s">
        <v>1315</v>
      </c>
    </row>
    <row r="130" spans="1:6" x14ac:dyDescent="0.25">
      <c r="A130" s="86" t="s">
        <v>954</v>
      </c>
      <c r="B130" s="87" t="s">
        <v>1287</v>
      </c>
      <c r="C130" s="100">
        <v>7</v>
      </c>
      <c r="D130" s="1">
        <v>1</v>
      </c>
      <c r="E130" s="1">
        <v>1</v>
      </c>
      <c r="F130" s="111" t="s">
        <v>1315</v>
      </c>
    </row>
    <row r="131" spans="1:6" x14ac:dyDescent="0.25">
      <c r="A131" s="86" t="s">
        <v>957</v>
      </c>
      <c r="B131" s="87" t="s">
        <v>1287</v>
      </c>
      <c r="C131" s="100">
        <v>4</v>
      </c>
      <c r="D131" s="1">
        <v>1</v>
      </c>
      <c r="E131" s="1">
        <v>1</v>
      </c>
      <c r="F131" s="111" t="s">
        <v>1315</v>
      </c>
    </row>
    <row r="132" spans="1:6" x14ac:dyDescent="0.25">
      <c r="A132" s="86" t="s">
        <v>955</v>
      </c>
      <c r="B132" s="87" t="s">
        <v>1287</v>
      </c>
      <c r="C132" s="100">
        <v>2</v>
      </c>
      <c r="D132" s="1">
        <v>1</v>
      </c>
      <c r="E132" s="1">
        <v>1</v>
      </c>
      <c r="F132" s="111" t="s">
        <v>1315</v>
      </c>
    </row>
    <row r="133" spans="1:6" x14ac:dyDescent="0.25">
      <c r="A133" s="86" t="s">
        <v>880</v>
      </c>
      <c r="B133" s="87" t="s">
        <v>1287</v>
      </c>
      <c r="C133" s="100">
        <v>3</v>
      </c>
      <c r="D133" s="1">
        <v>1</v>
      </c>
      <c r="E133" s="1">
        <v>1</v>
      </c>
      <c r="F133" s="111" t="s">
        <v>1315</v>
      </c>
    </row>
    <row r="134" spans="1:6" x14ac:dyDescent="0.25">
      <c r="A134" s="86" t="s">
        <v>938</v>
      </c>
      <c r="B134" s="87" t="s">
        <v>1287</v>
      </c>
      <c r="C134" s="100">
        <v>2</v>
      </c>
      <c r="D134" s="1">
        <v>1</v>
      </c>
      <c r="E134" s="1">
        <v>1</v>
      </c>
      <c r="F134" s="111" t="s">
        <v>1315</v>
      </c>
    </row>
    <row r="135" spans="1:6" x14ac:dyDescent="0.25">
      <c r="A135" s="86" t="s">
        <v>956</v>
      </c>
      <c r="B135" s="87" t="s">
        <v>1287</v>
      </c>
      <c r="C135" s="100">
        <v>6</v>
      </c>
      <c r="D135" s="1">
        <v>1</v>
      </c>
      <c r="E135" s="1">
        <v>1</v>
      </c>
      <c r="F135" s="111" t="s">
        <v>1315</v>
      </c>
    </row>
    <row r="136" spans="1:6" x14ac:dyDescent="0.25">
      <c r="A136" s="86" t="s">
        <v>956</v>
      </c>
      <c r="B136" s="87" t="s">
        <v>1287</v>
      </c>
      <c r="C136" s="100">
        <v>2</v>
      </c>
      <c r="D136" s="1">
        <v>1</v>
      </c>
      <c r="E136" s="1">
        <v>1</v>
      </c>
      <c r="F136" s="111" t="s">
        <v>1315</v>
      </c>
    </row>
    <row r="137" spans="1:6" x14ac:dyDescent="0.25">
      <c r="A137" s="86" t="s">
        <v>958</v>
      </c>
      <c r="B137" s="87" t="s">
        <v>1287</v>
      </c>
      <c r="C137" s="100">
        <v>51</v>
      </c>
      <c r="D137" s="1">
        <v>1</v>
      </c>
      <c r="E137" s="1">
        <v>1</v>
      </c>
      <c r="F137" s="111" t="s">
        <v>1315</v>
      </c>
    </row>
    <row r="138" spans="1:6" x14ac:dyDescent="0.25">
      <c r="A138" s="86" t="s">
        <v>959</v>
      </c>
      <c r="B138" s="87" t="s">
        <v>1287</v>
      </c>
      <c r="C138" s="100">
        <v>2</v>
      </c>
      <c r="D138" s="1">
        <v>1</v>
      </c>
      <c r="E138" s="1">
        <v>1</v>
      </c>
      <c r="F138" s="111" t="s">
        <v>1315</v>
      </c>
    </row>
    <row r="139" spans="1:6" x14ac:dyDescent="0.25">
      <c r="A139" s="86" t="s">
        <v>959</v>
      </c>
      <c r="B139" s="87" t="s">
        <v>1287</v>
      </c>
      <c r="C139" s="100">
        <v>2</v>
      </c>
      <c r="D139" s="1">
        <v>1</v>
      </c>
      <c r="E139" s="1">
        <v>1</v>
      </c>
      <c r="F139" s="111" t="s">
        <v>1315</v>
      </c>
    </row>
    <row r="140" spans="1:6" x14ac:dyDescent="0.25">
      <c r="A140" s="86" t="s">
        <v>960</v>
      </c>
      <c r="B140" s="87" t="s">
        <v>1287</v>
      </c>
      <c r="C140" s="100">
        <v>43</v>
      </c>
      <c r="D140" s="1">
        <v>1</v>
      </c>
      <c r="E140" s="1">
        <v>1</v>
      </c>
      <c r="F140" s="111" t="s">
        <v>1315</v>
      </c>
    </row>
    <row r="141" spans="1:6" x14ac:dyDescent="0.25">
      <c r="A141" s="86" t="s">
        <v>961</v>
      </c>
      <c r="B141" s="87" t="s">
        <v>1287</v>
      </c>
      <c r="C141" s="100">
        <v>12</v>
      </c>
      <c r="D141" s="1">
        <v>1</v>
      </c>
      <c r="E141" s="1">
        <v>1</v>
      </c>
      <c r="F141" s="111" t="s">
        <v>1315</v>
      </c>
    </row>
    <row r="142" spans="1:6" x14ac:dyDescent="0.25">
      <c r="A142" s="86" t="s">
        <v>962</v>
      </c>
      <c r="B142" s="87" t="s">
        <v>1287</v>
      </c>
      <c r="C142" s="100">
        <v>4</v>
      </c>
      <c r="D142" s="1">
        <v>1</v>
      </c>
      <c r="E142" s="1">
        <v>1</v>
      </c>
      <c r="F142" s="111" t="s">
        <v>1315</v>
      </c>
    </row>
    <row r="143" spans="1:6" x14ac:dyDescent="0.25">
      <c r="A143" s="86" t="s">
        <v>929</v>
      </c>
      <c r="B143" s="87" t="s">
        <v>1287</v>
      </c>
      <c r="C143" s="100">
        <v>3</v>
      </c>
      <c r="D143" s="1">
        <v>1</v>
      </c>
      <c r="E143" s="1">
        <v>1</v>
      </c>
      <c r="F143" s="111" t="s">
        <v>1315</v>
      </c>
    </row>
    <row r="144" spans="1:6" x14ac:dyDescent="0.25">
      <c r="A144" s="86" t="s">
        <v>963</v>
      </c>
      <c r="B144" s="87" t="s">
        <v>1287</v>
      </c>
      <c r="C144" s="100">
        <v>4</v>
      </c>
      <c r="D144" s="1">
        <v>1</v>
      </c>
      <c r="E144" s="1">
        <v>1</v>
      </c>
      <c r="F144" s="111" t="s">
        <v>1315</v>
      </c>
    </row>
    <row r="145" spans="1:6" x14ac:dyDescent="0.25">
      <c r="A145" s="86" t="s">
        <v>964</v>
      </c>
      <c r="B145" s="87" t="s">
        <v>1287</v>
      </c>
      <c r="C145" s="100">
        <v>2</v>
      </c>
      <c r="D145" s="1">
        <v>1</v>
      </c>
      <c r="E145" s="1">
        <v>1</v>
      </c>
      <c r="F145" s="111" t="s">
        <v>1315</v>
      </c>
    </row>
    <row r="146" spans="1:6" x14ac:dyDescent="0.25">
      <c r="A146" s="86" t="s">
        <v>965</v>
      </c>
      <c r="B146" s="87" t="s">
        <v>1287</v>
      </c>
      <c r="C146" s="100">
        <v>2</v>
      </c>
      <c r="D146" s="1">
        <v>1</v>
      </c>
      <c r="E146" s="1">
        <v>1</v>
      </c>
      <c r="F146" s="111" t="s">
        <v>1315</v>
      </c>
    </row>
    <row r="147" spans="1:6" x14ac:dyDescent="0.25">
      <c r="A147" s="86" t="s">
        <v>948</v>
      </c>
      <c r="B147" s="87" t="s">
        <v>1287</v>
      </c>
      <c r="C147" s="100">
        <v>6</v>
      </c>
      <c r="D147" s="1">
        <v>1</v>
      </c>
      <c r="E147" s="1">
        <v>1</v>
      </c>
      <c r="F147" s="111" t="s">
        <v>1315</v>
      </c>
    </row>
    <row r="148" spans="1:6" x14ac:dyDescent="0.25">
      <c r="A148" s="86" t="s">
        <v>889</v>
      </c>
      <c r="B148" s="87" t="s">
        <v>1287</v>
      </c>
      <c r="C148" s="100">
        <v>35</v>
      </c>
      <c r="D148" s="1">
        <v>1</v>
      </c>
      <c r="E148" s="1">
        <v>1</v>
      </c>
      <c r="F148" s="111" t="s">
        <v>1315</v>
      </c>
    </row>
    <row r="149" spans="1:6" x14ac:dyDescent="0.25">
      <c r="A149" s="86" t="s">
        <v>966</v>
      </c>
      <c r="B149" s="87" t="s">
        <v>1287</v>
      </c>
      <c r="C149" s="100">
        <v>65</v>
      </c>
      <c r="D149" s="1">
        <v>1</v>
      </c>
      <c r="E149" s="1">
        <v>1</v>
      </c>
      <c r="F149" s="111" t="s">
        <v>1315</v>
      </c>
    </row>
    <row r="150" spans="1:6" x14ac:dyDescent="0.25">
      <c r="A150" s="86" t="s">
        <v>949</v>
      </c>
      <c r="B150" s="87" t="s">
        <v>1287</v>
      </c>
      <c r="C150" s="100">
        <v>2</v>
      </c>
      <c r="D150" s="1">
        <v>1</v>
      </c>
      <c r="E150" s="1">
        <v>1</v>
      </c>
      <c r="F150" s="111" t="s">
        <v>1315</v>
      </c>
    </row>
    <row r="151" spans="1:6" x14ac:dyDescent="0.25">
      <c r="A151" s="86" t="s">
        <v>933</v>
      </c>
      <c r="B151" s="87" t="s">
        <v>1287</v>
      </c>
      <c r="C151" s="100">
        <v>41</v>
      </c>
      <c r="D151" s="1">
        <v>1</v>
      </c>
      <c r="E151" s="1">
        <v>1</v>
      </c>
      <c r="F151" s="111" t="s">
        <v>1315</v>
      </c>
    </row>
    <row r="152" spans="1:6" x14ac:dyDescent="0.25">
      <c r="A152" s="86" t="s">
        <v>934</v>
      </c>
      <c r="B152" s="87" t="s">
        <v>1287</v>
      </c>
      <c r="C152" s="100">
        <v>1</v>
      </c>
      <c r="D152" s="1">
        <v>1</v>
      </c>
      <c r="E152" s="1">
        <v>1</v>
      </c>
      <c r="F152" s="111" t="s">
        <v>1315</v>
      </c>
    </row>
    <row r="153" spans="1:6" x14ac:dyDescent="0.25">
      <c r="A153" s="86" t="s">
        <v>967</v>
      </c>
      <c r="B153" s="87" t="s">
        <v>1287</v>
      </c>
      <c r="C153" s="100">
        <v>6</v>
      </c>
      <c r="D153" s="1">
        <v>1</v>
      </c>
      <c r="E153" s="1">
        <v>1</v>
      </c>
      <c r="F153" s="111" t="s">
        <v>1315</v>
      </c>
    </row>
    <row r="154" spans="1:6" x14ac:dyDescent="0.25">
      <c r="A154" s="86" t="s">
        <v>968</v>
      </c>
      <c r="B154" s="87" t="s">
        <v>1287</v>
      </c>
      <c r="C154" s="100">
        <v>8</v>
      </c>
      <c r="D154" s="1">
        <v>1</v>
      </c>
      <c r="E154" s="1">
        <v>1</v>
      </c>
      <c r="F154" s="111" t="s">
        <v>1315</v>
      </c>
    </row>
    <row r="155" spans="1:6" x14ac:dyDescent="0.25">
      <c r="A155" s="86" t="s">
        <v>969</v>
      </c>
      <c r="B155" s="87" t="s">
        <v>1287</v>
      </c>
      <c r="C155" s="100">
        <v>12</v>
      </c>
      <c r="D155" s="1">
        <v>1</v>
      </c>
      <c r="E155" s="1">
        <v>1</v>
      </c>
      <c r="F155" s="111" t="s">
        <v>1315</v>
      </c>
    </row>
    <row r="156" spans="1:6" x14ac:dyDescent="0.25">
      <c r="A156" s="86" t="s">
        <v>970</v>
      </c>
      <c r="B156" s="87" t="s">
        <v>1287</v>
      </c>
      <c r="C156" s="100">
        <v>6</v>
      </c>
      <c r="D156" s="1">
        <v>1</v>
      </c>
      <c r="E156" s="1">
        <v>1</v>
      </c>
      <c r="F156" s="111" t="s">
        <v>1315</v>
      </c>
    </row>
    <row r="157" spans="1:6" x14ac:dyDescent="0.25">
      <c r="A157" s="86" t="s">
        <v>970</v>
      </c>
      <c r="B157" s="87" t="s">
        <v>1287</v>
      </c>
      <c r="C157" s="100">
        <v>6</v>
      </c>
      <c r="D157" s="1">
        <v>1</v>
      </c>
      <c r="E157" s="1">
        <v>1</v>
      </c>
      <c r="F157" s="111" t="s">
        <v>1319</v>
      </c>
    </row>
    <row r="158" spans="1:6" x14ac:dyDescent="0.25">
      <c r="A158" s="86" t="s">
        <v>971</v>
      </c>
      <c r="B158" s="87" t="s">
        <v>1287</v>
      </c>
      <c r="C158" s="100">
        <v>3</v>
      </c>
      <c r="D158" s="1">
        <v>1</v>
      </c>
      <c r="E158" s="1">
        <v>1</v>
      </c>
      <c r="F158" s="111" t="s">
        <v>1315</v>
      </c>
    </row>
    <row r="159" spans="1:6" x14ac:dyDescent="0.25">
      <c r="A159" s="86" t="s">
        <v>895</v>
      </c>
      <c r="B159" s="87" t="s">
        <v>1287</v>
      </c>
      <c r="C159" s="100">
        <v>47</v>
      </c>
      <c r="D159" s="1">
        <v>1</v>
      </c>
      <c r="E159" s="1">
        <v>1</v>
      </c>
      <c r="F159" s="111" t="s">
        <v>1315</v>
      </c>
    </row>
    <row r="160" spans="1:6" x14ac:dyDescent="0.25">
      <c r="A160" s="86" t="s">
        <v>897</v>
      </c>
      <c r="B160" s="87" t="s">
        <v>1287</v>
      </c>
      <c r="C160" s="100">
        <v>2</v>
      </c>
      <c r="D160" s="1">
        <v>1</v>
      </c>
      <c r="E160" s="1">
        <v>1</v>
      </c>
      <c r="F160" s="111" t="s">
        <v>1315</v>
      </c>
    </row>
    <row r="161" spans="1:11" x14ac:dyDescent="0.25">
      <c r="A161" s="86" t="s">
        <v>972</v>
      </c>
      <c r="B161" s="87" t="s">
        <v>1287</v>
      </c>
      <c r="C161" s="100">
        <v>6</v>
      </c>
      <c r="D161" s="1">
        <v>1</v>
      </c>
      <c r="E161" s="1">
        <v>1</v>
      </c>
      <c r="F161" s="111" t="s">
        <v>1315</v>
      </c>
    </row>
    <row r="162" spans="1:11" x14ac:dyDescent="0.25">
      <c r="A162" s="86" t="s">
        <v>973</v>
      </c>
      <c r="B162" s="87" t="s">
        <v>1287</v>
      </c>
      <c r="C162" s="100">
        <v>3</v>
      </c>
      <c r="D162" s="1">
        <v>1</v>
      </c>
      <c r="E162" s="1">
        <v>1</v>
      </c>
      <c r="F162" s="111" t="s">
        <v>1313</v>
      </c>
    </row>
    <row r="163" spans="1:11" x14ac:dyDescent="0.25">
      <c r="A163" s="85" t="s">
        <v>974</v>
      </c>
      <c r="B163" s="85" t="s">
        <v>1288</v>
      </c>
      <c r="C163" s="103">
        <v>25</v>
      </c>
      <c r="D163" s="1">
        <v>1</v>
      </c>
      <c r="E163" s="1">
        <v>1</v>
      </c>
      <c r="F163" s="110" t="s">
        <v>1317</v>
      </c>
    </row>
    <row r="164" spans="1:11" x14ac:dyDescent="0.25">
      <c r="A164" s="85" t="s">
        <v>974</v>
      </c>
      <c r="B164" s="85" t="s">
        <v>1288</v>
      </c>
      <c r="C164" s="103">
        <v>24</v>
      </c>
      <c r="D164" s="1">
        <v>1</v>
      </c>
      <c r="E164" s="1">
        <v>1</v>
      </c>
      <c r="F164" s="110" t="s">
        <v>1317</v>
      </c>
    </row>
    <row r="165" spans="1:11" x14ac:dyDescent="0.25">
      <c r="A165" s="85" t="s">
        <v>975</v>
      </c>
      <c r="B165" s="85" t="s">
        <v>1288</v>
      </c>
      <c r="C165" s="103">
        <v>2</v>
      </c>
      <c r="D165" s="1">
        <v>1</v>
      </c>
      <c r="E165" s="1">
        <v>1</v>
      </c>
      <c r="F165" s="110" t="s">
        <v>1313</v>
      </c>
    </row>
    <row r="166" spans="1:11" x14ac:dyDescent="0.25">
      <c r="A166" s="85" t="s">
        <v>976</v>
      </c>
      <c r="B166" s="85" t="s">
        <v>1288</v>
      </c>
      <c r="C166" s="103">
        <v>8</v>
      </c>
      <c r="D166" s="1">
        <v>1</v>
      </c>
      <c r="E166" s="1">
        <v>1</v>
      </c>
      <c r="F166" s="110" t="s">
        <v>1313</v>
      </c>
    </row>
    <row r="167" spans="1:11" x14ac:dyDescent="0.25">
      <c r="A167" s="85" t="s">
        <v>977</v>
      </c>
      <c r="B167" s="85" t="s">
        <v>1288</v>
      </c>
      <c r="C167" s="103">
        <v>1</v>
      </c>
      <c r="D167" s="1">
        <v>1</v>
      </c>
      <c r="E167" s="1">
        <v>1</v>
      </c>
      <c r="F167" s="110" t="s">
        <v>1313</v>
      </c>
    </row>
    <row r="168" spans="1:11" x14ac:dyDescent="0.25">
      <c r="A168" s="85" t="s">
        <v>997</v>
      </c>
      <c r="B168" s="85" t="s">
        <v>1288</v>
      </c>
      <c r="C168" s="103">
        <v>91</v>
      </c>
      <c r="D168" s="1">
        <v>1</v>
      </c>
      <c r="E168" s="1">
        <v>1</v>
      </c>
      <c r="F168" s="110" t="s">
        <v>1313</v>
      </c>
    </row>
    <row r="169" spans="1:11" x14ac:dyDescent="0.25">
      <c r="A169" s="85" t="s">
        <v>978</v>
      </c>
      <c r="B169" s="85" t="s">
        <v>1288</v>
      </c>
      <c r="C169" s="103">
        <v>6</v>
      </c>
      <c r="D169" s="1">
        <v>1</v>
      </c>
      <c r="E169" s="1">
        <v>1</v>
      </c>
      <c r="F169" s="110" t="s">
        <v>1313</v>
      </c>
    </row>
    <row r="170" spans="1:11" x14ac:dyDescent="0.25">
      <c r="A170" s="85" t="s">
        <v>979</v>
      </c>
      <c r="B170" s="85" t="s">
        <v>1288</v>
      </c>
      <c r="C170" s="103">
        <v>12</v>
      </c>
      <c r="D170" s="1">
        <v>1</v>
      </c>
      <c r="E170" s="1">
        <v>1</v>
      </c>
      <c r="F170" s="110" t="s">
        <v>1313</v>
      </c>
    </row>
    <row r="171" spans="1:11" x14ac:dyDescent="0.25">
      <c r="A171" s="85" t="s">
        <v>979</v>
      </c>
      <c r="B171" s="85" t="s">
        <v>1288</v>
      </c>
      <c r="C171" s="103">
        <v>7</v>
      </c>
      <c r="D171" s="1">
        <v>1</v>
      </c>
      <c r="E171" s="1">
        <v>1</v>
      </c>
      <c r="F171" s="110" t="s">
        <v>1313</v>
      </c>
    </row>
    <row r="172" spans="1:11" x14ac:dyDescent="0.25">
      <c r="A172" s="85" t="s">
        <v>980</v>
      </c>
      <c r="B172" s="85" t="s">
        <v>1288</v>
      </c>
      <c r="C172" s="103">
        <v>14</v>
      </c>
      <c r="D172" s="1">
        <v>1</v>
      </c>
      <c r="E172" s="1">
        <v>1</v>
      </c>
      <c r="F172" s="110" t="s">
        <v>1313</v>
      </c>
    </row>
    <row r="173" spans="1:11" x14ac:dyDescent="0.25">
      <c r="A173" s="85" t="s">
        <v>981</v>
      </c>
      <c r="B173" s="85" t="s">
        <v>1288</v>
      </c>
      <c r="C173" s="103">
        <v>13</v>
      </c>
      <c r="D173" s="1">
        <v>1</v>
      </c>
      <c r="E173" s="1">
        <v>1</v>
      </c>
      <c r="F173" s="110" t="s">
        <v>1318</v>
      </c>
    </row>
    <row r="174" spans="1:11" x14ac:dyDescent="0.25">
      <c r="A174" s="85" t="s">
        <v>981</v>
      </c>
      <c r="B174" s="85" t="s">
        <v>1288</v>
      </c>
      <c r="C174" s="103">
        <v>16</v>
      </c>
      <c r="D174" s="1">
        <v>1</v>
      </c>
      <c r="E174" s="1">
        <v>1</v>
      </c>
      <c r="F174" s="110" t="s">
        <v>1318</v>
      </c>
    </row>
    <row r="175" spans="1:11" x14ac:dyDescent="0.25">
      <c r="A175" s="85" t="s">
        <v>982</v>
      </c>
      <c r="B175" s="85" t="s">
        <v>1288</v>
      </c>
      <c r="C175" s="103">
        <v>2</v>
      </c>
      <c r="D175" s="1">
        <v>1</v>
      </c>
      <c r="E175" s="1">
        <v>1</v>
      </c>
      <c r="F175" s="110" t="s">
        <v>1313</v>
      </c>
      <c r="K175" s="1"/>
    </row>
    <row r="176" spans="1:11" x14ac:dyDescent="0.25">
      <c r="A176" s="85" t="s">
        <v>983</v>
      </c>
      <c r="B176" s="85" t="s">
        <v>1288</v>
      </c>
      <c r="C176" s="103">
        <v>18</v>
      </c>
      <c r="D176" s="1">
        <v>1</v>
      </c>
      <c r="E176" s="1">
        <v>1</v>
      </c>
      <c r="F176" s="110" t="s">
        <v>1313</v>
      </c>
    </row>
    <row r="177" spans="1:6" x14ac:dyDescent="0.25">
      <c r="A177" s="85" t="s">
        <v>980</v>
      </c>
      <c r="B177" s="85" t="s">
        <v>1288</v>
      </c>
      <c r="C177" s="103">
        <v>13</v>
      </c>
      <c r="D177" s="1">
        <v>1</v>
      </c>
      <c r="E177" s="1">
        <v>1</v>
      </c>
      <c r="F177" s="110" t="s">
        <v>1313</v>
      </c>
    </row>
    <row r="178" spans="1:6" x14ac:dyDescent="0.25">
      <c r="A178" s="85" t="s">
        <v>984</v>
      </c>
      <c r="B178" s="85" t="s">
        <v>1288</v>
      </c>
      <c r="C178" s="103">
        <v>2</v>
      </c>
      <c r="D178" s="1">
        <v>1</v>
      </c>
      <c r="E178" s="1">
        <v>1</v>
      </c>
      <c r="F178" s="110" t="s">
        <v>1313</v>
      </c>
    </row>
    <row r="179" spans="1:6" x14ac:dyDescent="0.25">
      <c r="A179" s="85" t="s">
        <v>978</v>
      </c>
      <c r="B179" s="85" t="s">
        <v>1288</v>
      </c>
      <c r="C179" s="103">
        <v>6</v>
      </c>
      <c r="D179" s="1">
        <v>1</v>
      </c>
      <c r="E179" s="1">
        <v>1</v>
      </c>
      <c r="F179" s="110" t="s">
        <v>1313</v>
      </c>
    </row>
    <row r="180" spans="1:6" x14ac:dyDescent="0.25">
      <c r="A180" s="85" t="s">
        <v>983</v>
      </c>
      <c r="B180" s="85" t="s">
        <v>1288</v>
      </c>
      <c r="C180" s="103">
        <v>30</v>
      </c>
      <c r="D180" s="1">
        <v>1</v>
      </c>
      <c r="E180" s="1">
        <v>1</v>
      </c>
      <c r="F180" s="110" t="s">
        <v>1313</v>
      </c>
    </row>
    <row r="181" spans="1:6" x14ac:dyDescent="0.25">
      <c r="A181" s="85" t="s">
        <v>985</v>
      </c>
      <c r="B181" s="85" t="s">
        <v>1288</v>
      </c>
      <c r="C181" s="103">
        <v>12</v>
      </c>
      <c r="D181" s="1">
        <v>1</v>
      </c>
      <c r="E181" s="1">
        <v>1</v>
      </c>
      <c r="F181" s="110" t="s">
        <v>1313</v>
      </c>
    </row>
    <row r="182" spans="1:6" x14ac:dyDescent="0.25">
      <c r="A182" s="85" t="s">
        <v>1402</v>
      </c>
      <c r="B182" s="85" t="s">
        <v>1288</v>
      </c>
      <c r="C182" s="103">
        <v>1</v>
      </c>
      <c r="D182" s="1">
        <v>1</v>
      </c>
      <c r="E182" s="1">
        <v>1</v>
      </c>
      <c r="F182" s="110" t="s">
        <v>1313</v>
      </c>
    </row>
    <row r="183" spans="1:6" x14ac:dyDescent="0.25">
      <c r="A183" s="85" t="s">
        <v>986</v>
      </c>
      <c r="B183" s="85" t="s">
        <v>1288</v>
      </c>
      <c r="C183" s="103">
        <v>9</v>
      </c>
      <c r="D183" s="1">
        <v>1</v>
      </c>
      <c r="E183" s="1">
        <v>1</v>
      </c>
      <c r="F183" s="110" t="s">
        <v>1313</v>
      </c>
    </row>
    <row r="184" spans="1:6" x14ac:dyDescent="0.25">
      <c r="A184" s="85" t="s">
        <v>987</v>
      </c>
      <c r="B184" s="85" t="s">
        <v>1288</v>
      </c>
      <c r="C184" s="103">
        <v>1</v>
      </c>
      <c r="D184" s="1">
        <v>1</v>
      </c>
      <c r="E184" s="1">
        <v>1</v>
      </c>
      <c r="F184" s="110" t="s">
        <v>1313</v>
      </c>
    </row>
    <row r="185" spans="1:6" x14ac:dyDescent="0.25">
      <c r="A185" s="85" t="s">
        <v>975</v>
      </c>
      <c r="B185" s="85" t="s">
        <v>1288</v>
      </c>
      <c r="C185" s="103">
        <v>4</v>
      </c>
      <c r="D185" s="1">
        <v>1</v>
      </c>
      <c r="E185" s="1">
        <v>1</v>
      </c>
      <c r="F185" s="110" t="s">
        <v>1313</v>
      </c>
    </row>
    <row r="186" spans="1:6" x14ac:dyDescent="0.25">
      <c r="A186" s="85" t="s">
        <v>979</v>
      </c>
      <c r="B186" s="85" t="s">
        <v>1288</v>
      </c>
      <c r="C186" s="103">
        <v>9</v>
      </c>
      <c r="D186" s="1">
        <v>1</v>
      </c>
      <c r="E186" s="1">
        <v>1</v>
      </c>
      <c r="F186" s="110" t="s">
        <v>1313</v>
      </c>
    </row>
    <row r="187" spans="1:6" x14ac:dyDescent="0.25">
      <c r="A187" s="85" t="s">
        <v>985</v>
      </c>
      <c r="B187" s="85" t="s">
        <v>1288</v>
      </c>
      <c r="C187" s="103">
        <v>2</v>
      </c>
      <c r="D187" s="1">
        <v>1</v>
      </c>
      <c r="E187" s="1">
        <v>1</v>
      </c>
      <c r="F187" s="110" t="s">
        <v>1313</v>
      </c>
    </row>
    <row r="188" spans="1:6" x14ac:dyDescent="0.25">
      <c r="A188" s="85" t="s">
        <v>986</v>
      </c>
      <c r="B188" s="85" t="s">
        <v>1288</v>
      </c>
      <c r="C188" s="103">
        <v>6</v>
      </c>
      <c r="D188" s="1">
        <v>1</v>
      </c>
      <c r="E188" s="1">
        <v>1</v>
      </c>
      <c r="F188" s="110" t="s">
        <v>1313</v>
      </c>
    </row>
    <row r="189" spans="1:6" x14ac:dyDescent="0.25">
      <c r="A189" s="85" t="s">
        <v>981</v>
      </c>
      <c r="B189" s="85" t="s">
        <v>1288</v>
      </c>
      <c r="C189" s="103">
        <v>16</v>
      </c>
      <c r="D189" s="1">
        <v>1</v>
      </c>
      <c r="E189" s="1">
        <v>1</v>
      </c>
      <c r="F189" s="110" t="s">
        <v>1318</v>
      </c>
    </row>
    <row r="190" spans="1:6" x14ac:dyDescent="0.25">
      <c r="A190" s="85" t="s">
        <v>988</v>
      </c>
      <c r="B190" s="85" t="s">
        <v>1288</v>
      </c>
      <c r="C190" s="103">
        <v>22</v>
      </c>
      <c r="D190" s="1">
        <v>1</v>
      </c>
      <c r="E190" s="1">
        <v>1</v>
      </c>
      <c r="F190" s="110" t="s">
        <v>1317</v>
      </c>
    </row>
    <row r="191" spans="1:6" x14ac:dyDescent="0.25">
      <c r="A191" s="85" t="s">
        <v>989</v>
      </c>
      <c r="B191" s="85" t="s">
        <v>1288</v>
      </c>
      <c r="C191" s="103">
        <v>25</v>
      </c>
      <c r="D191" s="1">
        <v>1</v>
      </c>
      <c r="E191" s="1">
        <v>1</v>
      </c>
      <c r="F191" s="110" t="s">
        <v>1317</v>
      </c>
    </row>
    <row r="192" spans="1:6" x14ac:dyDescent="0.25">
      <c r="A192" s="85" t="s">
        <v>990</v>
      </c>
      <c r="B192" s="85" t="s">
        <v>1288</v>
      </c>
      <c r="C192" s="103">
        <v>19</v>
      </c>
      <c r="D192" s="1">
        <v>1</v>
      </c>
      <c r="E192" s="1">
        <v>1</v>
      </c>
      <c r="F192" s="110" t="s">
        <v>1317</v>
      </c>
    </row>
    <row r="193" spans="1:6" x14ac:dyDescent="0.25">
      <c r="A193" s="85" t="s">
        <v>991</v>
      </c>
      <c r="B193" s="85" t="s">
        <v>1288</v>
      </c>
      <c r="C193" s="103">
        <v>6</v>
      </c>
      <c r="D193" s="1">
        <v>1</v>
      </c>
      <c r="E193" s="1">
        <v>1</v>
      </c>
      <c r="F193" s="110" t="s">
        <v>1317</v>
      </c>
    </row>
    <row r="194" spans="1:6" x14ac:dyDescent="0.25">
      <c r="A194" s="85" t="s">
        <v>992</v>
      </c>
      <c r="B194" s="85" t="s">
        <v>1288</v>
      </c>
      <c r="C194" s="103">
        <v>55</v>
      </c>
      <c r="D194" s="1">
        <v>1</v>
      </c>
      <c r="E194" s="1">
        <v>1</v>
      </c>
      <c r="F194" s="110" t="s">
        <v>1318</v>
      </c>
    </row>
    <row r="195" spans="1:6" x14ac:dyDescent="0.25">
      <c r="A195" s="85" t="s">
        <v>993</v>
      </c>
      <c r="B195" s="85" t="s">
        <v>1288</v>
      </c>
      <c r="C195" s="103">
        <v>19</v>
      </c>
      <c r="D195" s="1">
        <v>1</v>
      </c>
      <c r="E195" s="1">
        <v>1</v>
      </c>
      <c r="F195" s="110" t="s">
        <v>1318</v>
      </c>
    </row>
    <row r="196" spans="1:6" x14ac:dyDescent="0.25">
      <c r="A196" s="85" t="s">
        <v>981</v>
      </c>
      <c r="B196" s="85" t="s">
        <v>1288</v>
      </c>
      <c r="C196" s="103">
        <v>2</v>
      </c>
      <c r="D196" s="1">
        <v>1</v>
      </c>
      <c r="E196" s="1">
        <v>1</v>
      </c>
      <c r="F196" s="110" t="s">
        <v>1318</v>
      </c>
    </row>
    <row r="197" spans="1:6" x14ac:dyDescent="0.25">
      <c r="A197" s="85" t="s">
        <v>980</v>
      </c>
      <c r="B197" s="85" t="s">
        <v>1288</v>
      </c>
      <c r="C197" s="103">
        <v>12</v>
      </c>
      <c r="D197" s="1">
        <v>1</v>
      </c>
      <c r="E197" s="1">
        <v>1</v>
      </c>
      <c r="F197" s="110" t="s">
        <v>1313</v>
      </c>
    </row>
    <row r="198" spans="1:6" x14ac:dyDescent="0.25">
      <c r="A198" s="85" t="s">
        <v>994</v>
      </c>
      <c r="B198" s="85" t="s">
        <v>1288</v>
      </c>
      <c r="C198" s="103">
        <v>51</v>
      </c>
      <c r="D198" s="1">
        <v>1</v>
      </c>
      <c r="E198" s="1">
        <v>1</v>
      </c>
      <c r="F198" s="110" t="s">
        <v>1317</v>
      </c>
    </row>
    <row r="199" spans="1:6" x14ac:dyDescent="0.25">
      <c r="A199" s="85" t="s">
        <v>995</v>
      </c>
      <c r="B199" s="85" t="s">
        <v>1288</v>
      </c>
      <c r="C199" s="103">
        <v>13</v>
      </c>
      <c r="D199" s="1">
        <v>1</v>
      </c>
      <c r="E199" s="1">
        <v>1</v>
      </c>
      <c r="F199" s="110" t="s">
        <v>1313</v>
      </c>
    </row>
    <row r="200" spans="1:6" x14ac:dyDescent="0.25">
      <c r="A200" s="85" t="s">
        <v>979</v>
      </c>
      <c r="B200" s="85" t="s">
        <v>1288</v>
      </c>
      <c r="C200" s="103">
        <v>3</v>
      </c>
      <c r="D200" s="1">
        <v>1</v>
      </c>
      <c r="E200" s="1">
        <v>1</v>
      </c>
      <c r="F200" s="110" t="s">
        <v>1313</v>
      </c>
    </row>
    <row r="201" spans="1:6" x14ac:dyDescent="0.25">
      <c r="A201" s="85" t="s">
        <v>985</v>
      </c>
      <c r="B201" s="85" t="s">
        <v>1288</v>
      </c>
      <c r="C201" s="103">
        <v>6</v>
      </c>
      <c r="D201" s="1">
        <v>1</v>
      </c>
      <c r="E201" s="1">
        <v>1</v>
      </c>
      <c r="F201" s="110" t="s">
        <v>1313</v>
      </c>
    </row>
    <row r="202" spans="1:6" x14ac:dyDescent="0.25">
      <c r="A202" s="85" t="s">
        <v>988</v>
      </c>
      <c r="B202" s="85" t="s">
        <v>1288</v>
      </c>
      <c r="C202" s="103">
        <v>16</v>
      </c>
      <c r="D202" s="1">
        <v>1</v>
      </c>
      <c r="E202" s="1">
        <v>1</v>
      </c>
      <c r="F202" s="110" t="s">
        <v>1317</v>
      </c>
    </row>
    <row r="203" spans="1:6" x14ac:dyDescent="0.25">
      <c r="A203" s="85" t="s">
        <v>979</v>
      </c>
      <c r="B203" s="85" t="s">
        <v>1288</v>
      </c>
      <c r="C203" s="103">
        <v>1</v>
      </c>
      <c r="D203" s="1">
        <v>1</v>
      </c>
      <c r="E203" s="1">
        <v>1</v>
      </c>
      <c r="F203" s="110" t="s">
        <v>1313</v>
      </c>
    </row>
    <row r="204" spans="1:6" x14ac:dyDescent="0.25">
      <c r="A204" s="85" t="s">
        <v>996</v>
      </c>
      <c r="B204" s="85" t="s">
        <v>1288</v>
      </c>
      <c r="C204" s="103">
        <v>3</v>
      </c>
      <c r="D204" s="1">
        <v>1</v>
      </c>
      <c r="E204" s="1">
        <v>1</v>
      </c>
      <c r="F204" s="110" t="s">
        <v>1313</v>
      </c>
    </row>
    <row r="205" spans="1:6" x14ac:dyDescent="0.25">
      <c r="A205" s="85" t="s">
        <v>980</v>
      </c>
      <c r="B205" s="85" t="s">
        <v>1288</v>
      </c>
      <c r="C205" s="103">
        <v>4</v>
      </c>
      <c r="D205" s="1">
        <v>1</v>
      </c>
      <c r="E205" s="1">
        <v>1</v>
      </c>
      <c r="F205" s="110" t="s">
        <v>1313</v>
      </c>
    </row>
    <row r="206" spans="1:6" x14ac:dyDescent="0.25">
      <c r="A206" s="85" t="s">
        <v>985</v>
      </c>
      <c r="B206" s="85" t="s">
        <v>1288</v>
      </c>
      <c r="C206" s="103">
        <v>2</v>
      </c>
      <c r="D206" s="1">
        <v>1</v>
      </c>
      <c r="E206" s="1">
        <v>1</v>
      </c>
      <c r="F206" s="110" t="s">
        <v>1313</v>
      </c>
    </row>
    <row r="207" spans="1:6" x14ac:dyDescent="0.25">
      <c r="A207" s="85" t="s">
        <v>872</v>
      </c>
      <c r="B207" s="85" t="s">
        <v>1288</v>
      </c>
      <c r="C207" s="103">
        <v>4</v>
      </c>
      <c r="D207" s="1">
        <v>1</v>
      </c>
      <c r="E207" s="1">
        <v>1</v>
      </c>
      <c r="F207" s="110" t="s">
        <v>1312</v>
      </c>
    </row>
    <row r="208" spans="1:6" x14ac:dyDescent="0.25">
      <c r="A208" s="85" t="s">
        <v>1402</v>
      </c>
      <c r="B208" s="85" t="s">
        <v>1288</v>
      </c>
      <c r="C208" s="103">
        <v>1</v>
      </c>
      <c r="D208" s="1">
        <v>1</v>
      </c>
      <c r="E208" s="1">
        <v>1</v>
      </c>
      <c r="F208" s="110" t="s">
        <v>1313</v>
      </c>
    </row>
    <row r="209" spans="1:6" x14ac:dyDescent="0.25">
      <c r="A209" s="85" t="s">
        <v>1402</v>
      </c>
      <c r="B209" s="85" t="s">
        <v>1288</v>
      </c>
      <c r="C209" s="103">
        <v>1</v>
      </c>
      <c r="D209" s="1">
        <v>1</v>
      </c>
      <c r="E209" s="1">
        <v>1</v>
      </c>
      <c r="F209" s="110" t="s">
        <v>1313</v>
      </c>
    </row>
    <row r="210" spans="1:6" x14ac:dyDescent="0.25">
      <c r="A210" s="85" t="s">
        <v>997</v>
      </c>
      <c r="B210" s="85" t="s">
        <v>1288</v>
      </c>
      <c r="C210" s="103">
        <v>6</v>
      </c>
      <c r="D210" s="1">
        <v>1</v>
      </c>
      <c r="E210" s="1">
        <v>1</v>
      </c>
      <c r="F210" s="110" t="s">
        <v>1313</v>
      </c>
    </row>
    <row r="211" spans="1:6" x14ac:dyDescent="0.25">
      <c r="A211" s="85" t="s">
        <v>949</v>
      </c>
      <c r="B211" s="85" t="s">
        <v>1278</v>
      </c>
      <c r="C211" s="101">
        <v>30</v>
      </c>
      <c r="D211" s="1">
        <v>1</v>
      </c>
      <c r="E211" s="1">
        <v>1</v>
      </c>
      <c r="F211" s="110" t="s">
        <v>1313</v>
      </c>
    </row>
    <row r="212" spans="1:6" x14ac:dyDescent="0.25">
      <c r="A212" s="85" t="s">
        <v>998</v>
      </c>
      <c r="B212" s="85" t="s">
        <v>1281</v>
      </c>
      <c r="C212" s="101">
        <v>1</v>
      </c>
      <c r="D212" s="1">
        <v>1</v>
      </c>
      <c r="E212" s="1">
        <v>1</v>
      </c>
      <c r="F212" s="110" t="s">
        <v>1313</v>
      </c>
    </row>
    <row r="213" spans="1:6" x14ac:dyDescent="0.25">
      <c r="A213" s="85" t="s">
        <v>948</v>
      </c>
      <c r="B213" s="85" t="s">
        <v>1281</v>
      </c>
      <c r="C213" s="101">
        <v>1</v>
      </c>
      <c r="D213" s="1">
        <v>1</v>
      </c>
      <c r="E213" s="1">
        <v>1</v>
      </c>
      <c r="F213" s="110" t="s">
        <v>1313</v>
      </c>
    </row>
    <row r="214" spans="1:6" x14ac:dyDescent="0.25">
      <c r="A214" s="85" t="s">
        <v>889</v>
      </c>
      <c r="B214" s="85" t="s">
        <v>1281</v>
      </c>
      <c r="C214" s="101">
        <v>1</v>
      </c>
      <c r="D214" s="1">
        <v>1</v>
      </c>
      <c r="E214" s="1">
        <v>1</v>
      </c>
      <c r="F214" s="110" t="s">
        <v>1313</v>
      </c>
    </row>
    <row r="215" spans="1:6" x14ac:dyDescent="0.25">
      <c r="A215" s="85" t="s">
        <v>999</v>
      </c>
      <c r="B215" s="85" t="s">
        <v>1281</v>
      </c>
      <c r="C215" s="101">
        <v>1</v>
      </c>
      <c r="D215" s="1">
        <v>1</v>
      </c>
      <c r="E215" s="1">
        <v>1</v>
      </c>
      <c r="F215" s="110" t="s">
        <v>1313</v>
      </c>
    </row>
    <row r="216" spans="1:6" x14ac:dyDescent="0.25">
      <c r="A216" s="85" t="s">
        <v>1000</v>
      </c>
      <c r="B216" s="85" t="s">
        <v>1281</v>
      </c>
      <c r="C216" s="101">
        <v>1</v>
      </c>
      <c r="D216" s="1">
        <v>1</v>
      </c>
      <c r="E216" s="1">
        <v>1</v>
      </c>
      <c r="F216" s="110" t="s">
        <v>1313</v>
      </c>
    </row>
    <row r="217" spans="1:6" x14ac:dyDescent="0.25">
      <c r="A217" s="85" t="s">
        <v>1001</v>
      </c>
      <c r="B217" s="85" t="s">
        <v>1281</v>
      </c>
      <c r="C217" s="101">
        <v>1</v>
      </c>
      <c r="D217" s="1">
        <v>1</v>
      </c>
      <c r="E217" s="1">
        <v>1</v>
      </c>
      <c r="F217" s="110" t="s">
        <v>1313</v>
      </c>
    </row>
    <row r="218" spans="1:6" x14ac:dyDescent="0.25">
      <c r="A218" s="85" t="s">
        <v>1002</v>
      </c>
      <c r="B218" s="85" t="s">
        <v>1281</v>
      </c>
      <c r="C218" s="101">
        <v>2</v>
      </c>
      <c r="D218" s="1">
        <v>1</v>
      </c>
      <c r="E218" s="1">
        <v>1</v>
      </c>
      <c r="F218" s="110" t="s">
        <v>1313</v>
      </c>
    </row>
    <row r="219" spans="1:6" x14ac:dyDescent="0.25">
      <c r="A219" s="85" t="s">
        <v>1003</v>
      </c>
      <c r="B219" s="85" t="s">
        <v>1281</v>
      </c>
      <c r="C219" s="101">
        <v>6</v>
      </c>
      <c r="D219" s="1">
        <v>1</v>
      </c>
      <c r="E219" s="1">
        <v>1</v>
      </c>
      <c r="F219" s="110" t="s">
        <v>1315</v>
      </c>
    </row>
    <row r="220" spans="1:6" x14ac:dyDescent="0.25">
      <c r="A220" s="85" t="s">
        <v>948</v>
      </c>
      <c r="B220" s="85" t="s">
        <v>1281</v>
      </c>
      <c r="C220" s="101">
        <v>2</v>
      </c>
      <c r="D220" s="1">
        <v>1</v>
      </c>
      <c r="E220" s="1">
        <v>1</v>
      </c>
      <c r="F220" s="110" t="s">
        <v>1315</v>
      </c>
    </row>
    <row r="221" spans="1:6" x14ac:dyDescent="0.25">
      <c r="A221" s="85" t="s">
        <v>1004</v>
      </c>
      <c r="B221" s="85" t="s">
        <v>1281</v>
      </c>
      <c r="C221" s="101">
        <v>2</v>
      </c>
      <c r="D221" s="1">
        <v>1</v>
      </c>
      <c r="E221" s="1">
        <v>1</v>
      </c>
      <c r="F221" s="110" t="s">
        <v>1315</v>
      </c>
    </row>
    <row r="222" spans="1:6" x14ac:dyDescent="0.25">
      <c r="A222" s="85" t="s">
        <v>1005</v>
      </c>
      <c r="B222" s="85" t="s">
        <v>1281</v>
      </c>
      <c r="C222" s="101">
        <v>10</v>
      </c>
      <c r="D222" s="1">
        <v>1</v>
      </c>
      <c r="E222" s="1">
        <v>1</v>
      </c>
      <c r="F222" s="110" t="s">
        <v>1315</v>
      </c>
    </row>
    <row r="223" spans="1:6" x14ac:dyDescent="0.25">
      <c r="A223" s="85" t="s">
        <v>1006</v>
      </c>
      <c r="B223" s="85" t="s">
        <v>1281</v>
      </c>
      <c r="C223" s="101">
        <v>1</v>
      </c>
      <c r="D223" s="1">
        <v>1</v>
      </c>
      <c r="E223" s="1">
        <v>1</v>
      </c>
      <c r="F223" s="110" t="s">
        <v>1315</v>
      </c>
    </row>
    <row r="224" spans="1:6" x14ac:dyDescent="0.25">
      <c r="A224" s="85" t="s">
        <v>1330</v>
      </c>
      <c r="B224" s="85" t="s">
        <v>1281</v>
      </c>
      <c r="C224" s="101">
        <v>1</v>
      </c>
      <c r="D224" s="1">
        <v>1</v>
      </c>
      <c r="E224" s="1">
        <v>1</v>
      </c>
      <c r="F224" s="110" t="s">
        <v>1319</v>
      </c>
    </row>
    <row r="225" spans="1:6" x14ac:dyDescent="0.25">
      <c r="A225" s="85" t="s">
        <v>973</v>
      </c>
      <c r="B225" s="85" t="s">
        <v>1281</v>
      </c>
      <c r="C225" s="101">
        <v>3</v>
      </c>
      <c r="D225" s="1">
        <v>1</v>
      </c>
      <c r="E225" s="1">
        <v>1</v>
      </c>
      <c r="F225" s="110" t="s">
        <v>1315</v>
      </c>
    </row>
    <row r="226" spans="1:6" x14ac:dyDescent="0.25">
      <c r="A226" s="85" t="s">
        <v>1007</v>
      </c>
      <c r="B226" s="85" t="s">
        <v>1289</v>
      </c>
      <c r="C226" s="103">
        <v>12</v>
      </c>
      <c r="D226" s="1">
        <v>1</v>
      </c>
      <c r="E226" s="1">
        <v>1</v>
      </c>
      <c r="F226" s="110" t="s">
        <v>1315</v>
      </c>
    </row>
    <row r="227" spans="1:6" x14ac:dyDescent="0.25">
      <c r="A227" s="85" t="s">
        <v>1008</v>
      </c>
      <c r="B227" s="85" t="s">
        <v>1289</v>
      </c>
      <c r="C227" s="103">
        <v>74</v>
      </c>
      <c r="D227" s="1">
        <v>1</v>
      </c>
      <c r="E227" s="1">
        <v>1</v>
      </c>
      <c r="F227" s="110" t="s">
        <v>1315</v>
      </c>
    </row>
    <row r="228" spans="1:6" x14ac:dyDescent="0.25">
      <c r="A228" s="85" t="s">
        <v>1009</v>
      </c>
      <c r="B228" s="85" t="s">
        <v>1289</v>
      </c>
      <c r="C228" s="103">
        <v>4</v>
      </c>
      <c r="D228" s="1">
        <v>1</v>
      </c>
      <c r="E228" s="1">
        <v>1</v>
      </c>
      <c r="F228" s="110" t="s">
        <v>1315</v>
      </c>
    </row>
    <row r="229" spans="1:6" x14ac:dyDescent="0.25">
      <c r="A229" s="84" t="s">
        <v>1010</v>
      </c>
      <c r="B229" s="84" t="s">
        <v>1290</v>
      </c>
      <c r="C229" s="100">
        <v>1</v>
      </c>
      <c r="D229" s="1">
        <v>1</v>
      </c>
      <c r="E229" s="1">
        <v>1</v>
      </c>
      <c r="F229" s="109" t="s">
        <v>1313</v>
      </c>
    </row>
    <row r="230" spans="1:6" x14ac:dyDescent="0.25">
      <c r="A230" s="84" t="s">
        <v>1011</v>
      </c>
      <c r="B230" s="84" t="s">
        <v>1290</v>
      </c>
      <c r="C230" s="100">
        <v>1</v>
      </c>
      <c r="D230" s="1">
        <v>1</v>
      </c>
      <c r="E230" s="1">
        <v>1</v>
      </c>
      <c r="F230" s="109" t="s">
        <v>1313</v>
      </c>
    </row>
    <row r="231" spans="1:6" x14ac:dyDescent="0.25">
      <c r="A231" s="72" t="s">
        <v>972</v>
      </c>
      <c r="B231" s="72" t="s">
        <v>1291</v>
      </c>
      <c r="C231" s="100">
        <v>1</v>
      </c>
      <c r="D231" s="1">
        <v>1</v>
      </c>
      <c r="E231" s="1">
        <v>1</v>
      </c>
      <c r="F231" s="109" t="s">
        <v>1313</v>
      </c>
    </row>
    <row r="232" spans="1:6" x14ac:dyDescent="0.25">
      <c r="A232" s="72" t="s">
        <v>925</v>
      </c>
      <c r="B232" s="72" t="s">
        <v>1291</v>
      </c>
      <c r="C232" s="100">
        <v>2</v>
      </c>
      <c r="D232" s="1">
        <v>1</v>
      </c>
      <c r="E232" s="1">
        <v>1</v>
      </c>
      <c r="F232" s="109" t="s">
        <v>1313</v>
      </c>
    </row>
    <row r="233" spans="1:6" x14ac:dyDescent="0.25">
      <c r="A233" s="72" t="s">
        <v>945</v>
      </c>
      <c r="B233" s="72" t="s">
        <v>1291</v>
      </c>
      <c r="C233" s="100">
        <v>2</v>
      </c>
      <c r="D233" s="1">
        <v>1</v>
      </c>
      <c r="E233" s="1">
        <v>1</v>
      </c>
      <c r="F233" s="109" t="s">
        <v>1313</v>
      </c>
    </row>
    <row r="234" spans="1:6" x14ac:dyDescent="0.25">
      <c r="A234" s="72" t="s">
        <v>1012</v>
      </c>
      <c r="B234" s="72" t="s">
        <v>1291</v>
      </c>
      <c r="C234" s="100">
        <v>1</v>
      </c>
      <c r="D234" s="1">
        <v>1</v>
      </c>
      <c r="E234" s="1">
        <v>1</v>
      </c>
      <c r="F234" s="109" t="s">
        <v>1313</v>
      </c>
    </row>
    <row r="235" spans="1:6" x14ac:dyDescent="0.25">
      <c r="A235" s="72" t="s">
        <v>1013</v>
      </c>
      <c r="B235" s="72" t="s">
        <v>1291</v>
      </c>
      <c r="C235" s="100">
        <v>2</v>
      </c>
      <c r="D235" s="1">
        <v>1</v>
      </c>
      <c r="E235" s="1">
        <v>1</v>
      </c>
      <c r="F235" s="109" t="s">
        <v>1313</v>
      </c>
    </row>
    <row r="236" spans="1:6" x14ac:dyDescent="0.25">
      <c r="A236" s="72" t="s">
        <v>1014</v>
      </c>
      <c r="B236" s="72" t="s">
        <v>1291</v>
      </c>
      <c r="C236" s="100">
        <v>1</v>
      </c>
      <c r="D236" s="1">
        <v>1</v>
      </c>
      <c r="E236" s="1">
        <v>1</v>
      </c>
      <c r="F236" s="109" t="s">
        <v>1313</v>
      </c>
    </row>
    <row r="237" spans="1:6" x14ac:dyDescent="0.25">
      <c r="A237" s="72" t="s">
        <v>1015</v>
      </c>
      <c r="B237" s="72" t="s">
        <v>1291</v>
      </c>
      <c r="C237" s="100">
        <v>2</v>
      </c>
      <c r="D237" s="1">
        <v>1</v>
      </c>
      <c r="E237" s="1">
        <v>1</v>
      </c>
      <c r="F237" s="109" t="s">
        <v>1313</v>
      </c>
    </row>
    <row r="238" spans="1:6" x14ac:dyDescent="0.25">
      <c r="A238" s="72" t="s">
        <v>1016</v>
      </c>
      <c r="B238" s="72" t="s">
        <v>1291</v>
      </c>
      <c r="C238" s="100">
        <v>1</v>
      </c>
      <c r="D238" s="1">
        <v>1</v>
      </c>
      <c r="E238" s="1">
        <v>1</v>
      </c>
      <c r="F238" s="109" t="s">
        <v>1313</v>
      </c>
    </row>
    <row r="239" spans="1:6" x14ac:dyDescent="0.25">
      <c r="A239" s="72" t="s">
        <v>887</v>
      </c>
      <c r="B239" s="72" t="s">
        <v>1291</v>
      </c>
      <c r="C239" s="100">
        <v>1</v>
      </c>
      <c r="D239" s="1">
        <v>1</v>
      </c>
      <c r="E239" s="1">
        <v>1</v>
      </c>
      <c r="F239" s="109" t="s">
        <v>1313</v>
      </c>
    </row>
    <row r="240" spans="1:6" x14ac:dyDescent="0.25">
      <c r="A240" s="72" t="s">
        <v>961</v>
      </c>
      <c r="B240" s="72" t="s">
        <v>1292</v>
      </c>
      <c r="C240" s="100">
        <v>1</v>
      </c>
      <c r="D240" s="1">
        <v>1</v>
      </c>
      <c r="E240" s="1">
        <v>1</v>
      </c>
      <c r="F240" s="109" t="s">
        <v>1313</v>
      </c>
    </row>
    <row r="241" spans="1:6" x14ac:dyDescent="0.25">
      <c r="A241" s="72" t="s">
        <v>1017</v>
      </c>
      <c r="B241" s="72" t="s">
        <v>1291</v>
      </c>
      <c r="C241" s="100">
        <v>2</v>
      </c>
      <c r="D241" s="1">
        <v>1</v>
      </c>
      <c r="E241" s="1">
        <v>1</v>
      </c>
      <c r="F241" s="109" t="s">
        <v>1313</v>
      </c>
    </row>
    <row r="242" spans="1:6" x14ac:dyDescent="0.25">
      <c r="A242" s="88" t="s">
        <v>1036</v>
      </c>
      <c r="B242" s="88" t="s">
        <v>1293</v>
      </c>
      <c r="C242" s="104">
        <v>4</v>
      </c>
      <c r="D242" s="1">
        <v>1</v>
      </c>
      <c r="E242" s="1">
        <v>1</v>
      </c>
      <c r="F242" s="109">
        <v>6000</v>
      </c>
    </row>
    <row r="243" spans="1:6" x14ac:dyDescent="0.25">
      <c r="A243" s="88" t="s">
        <v>1331</v>
      </c>
      <c r="B243" s="88" t="s">
        <v>1293</v>
      </c>
      <c r="C243" s="104">
        <v>25</v>
      </c>
      <c r="D243" s="1">
        <v>1</v>
      </c>
      <c r="E243" s="1">
        <v>1</v>
      </c>
      <c r="F243" s="109">
        <v>6000</v>
      </c>
    </row>
    <row r="244" spans="1:6" x14ac:dyDescent="0.25">
      <c r="A244" s="89" t="s">
        <v>880</v>
      </c>
      <c r="B244" s="88" t="s">
        <v>1293</v>
      </c>
      <c r="C244" s="104">
        <v>4</v>
      </c>
      <c r="D244" s="1">
        <v>1</v>
      </c>
      <c r="E244" s="1">
        <v>1</v>
      </c>
      <c r="F244" s="109">
        <v>6000</v>
      </c>
    </row>
    <row r="245" spans="1:6" x14ac:dyDescent="0.25">
      <c r="A245" s="88" t="s">
        <v>938</v>
      </c>
      <c r="B245" s="88" t="s">
        <v>1293</v>
      </c>
      <c r="C245" s="104">
        <v>1</v>
      </c>
      <c r="D245" s="1">
        <v>1</v>
      </c>
      <c r="E245" s="1">
        <v>1</v>
      </c>
      <c r="F245" s="109">
        <v>6000</v>
      </c>
    </row>
    <row r="246" spans="1:6" x14ac:dyDescent="0.25">
      <c r="A246" s="88" t="s">
        <v>883</v>
      </c>
      <c r="B246" s="88" t="s">
        <v>1293</v>
      </c>
      <c r="C246" s="104">
        <v>5</v>
      </c>
      <c r="D246" s="1">
        <v>1</v>
      </c>
      <c r="E246" s="1">
        <v>1</v>
      </c>
      <c r="F246" s="109">
        <v>6000</v>
      </c>
    </row>
    <row r="247" spans="1:6" x14ac:dyDescent="0.25">
      <c r="A247" s="88" t="s">
        <v>884</v>
      </c>
      <c r="B247" s="88" t="s">
        <v>1293</v>
      </c>
      <c r="C247" s="104">
        <v>4</v>
      </c>
      <c r="D247" s="1">
        <v>1</v>
      </c>
      <c r="E247" s="1">
        <v>1</v>
      </c>
      <c r="F247" s="109">
        <v>5000</v>
      </c>
    </row>
    <row r="248" spans="1:6" x14ac:dyDescent="0.25">
      <c r="A248" s="89" t="s">
        <v>1018</v>
      </c>
      <c r="B248" s="88" t="s">
        <v>1293</v>
      </c>
      <c r="C248" s="104">
        <v>2</v>
      </c>
      <c r="D248" s="1">
        <v>1</v>
      </c>
      <c r="E248" s="1">
        <v>1</v>
      </c>
      <c r="F248" s="112">
        <v>5000</v>
      </c>
    </row>
    <row r="249" spans="1:6" x14ac:dyDescent="0.25">
      <c r="A249" s="88" t="s">
        <v>1019</v>
      </c>
      <c r="B249" s="88" t="s">
        <v>1293</v>
      </c>
      <c r="C249" s="104">
        <v>55</v>
      </c>
      <c r="D249" s="1">
        <v>1</v>
      </c>
      <c r="E249" s="1">
        <v>1</v>
      </c>
      <c r="F249" s="112">
        <v>5000</v>
      </c>
    </row>
    <row r="250" spans="1:6" x14ac:dyDescent="0.25">
      <c r="A250" s="88" t="s">
        <v>948</v>
      </c>
      <c r="B250" s="88" t="s">
        <v>1293</v>
      </c>
      <c r="C250" s="104">
        <v>2</v>
      </c>
      <c r="D250" s="1">
        <v>1</v>
      </c>
      <c r="E250" s="1">
        <v>1</v>
      </c>
      <c r="F250" s="113">
        <v>6000</v>
      </c>
    </row>
    <row r="251" spans="1:6" x14ac:dyDescent="0.25">
      <c r="A251" s="88" t="s">
        <v>1020</v>
      </c>
      <c r="B251" s="88" t="s">
        <v>1293</v>
      </c>
      <c r="C251" s="104">
        <v>19</v>
      </c>
      <c r="D251" s="1">
        <v>1</v>
      </c>
      <c r="E251" s="1">
        <v>1</v>
      </c>
      <c r="F251" s="113">
        <v>6000</v>
      </c>
    </row>
    <row r="252" spans="1:6" x14ac:dyDescent="0.25">
      <c r="A252" s="89" t="s">
        <v>1021</v>
      </c>
      <c r="B252" s="88" t="s">
        <v>1293</v>
      </c>
      <c r="C252" s="104">
        <v>9</v>
      </c>
      <c r="D252" s="1">
        <v>1</v>
      </c>
      <c r="E252" s="1">
        <v>1</v>
      </c>
      <c r="F252" s="113">
        <v>6000</v>
      </c>
    </row>
    <row r="253" spans="1:6" x14ac:dyDescent="0.25">
      <c r="A253" s="89" t="s">
        <v>1004</v>
      </c>
      <c r="B253" s="88" t="s">
        <v>1293</v>
      </c>
      <c r="C253" s="104">
        <v>53</v>
      </c>
      <c r="D253" s="1">
        <v>1</v>
      </c>
      <c r="E253" s="1">
        <v>1</v>
      </c>
      <c r="F253" s="113">
        <v>6000</v>
      </c>
    </row>
    <row r="254" spans="1:6" x14ac:dyDescent="0.25">
      <c r="A254" s="88" t="s">
        <v>1022</v>
      </c>
      <c r="B254" s="88" t="s">
        <v>1293</v>
      </c>
      <c r="C254" s="104">
        <v>18</v>
      </c>
      <c r="D254" s="1">
        <v>1</v>
      </c>
      <c r="E254" s="1">
        <v>1</v>
      </c>
      <c r="F254" s="109">
        <v>5000</v>
      </c>
    </row>
    <row r="255" spans="1:6" x14ac:dyDescent="0.25">
      <c r="A255" s="88" t="s">
        <v>1023</v>
      </c>
      <c r="B255" s="88" t="s">
        <v>1293</v>
      </c>
      <c r="C255" s="104">
        <v>15</v>
      </c>
      <c r="D255" s="1">
        <v>1</v>
      </c>
      <c r="E255" s="1">
        <v>1</v>
      </c>
      <c r="F255" s="109">
        <v>6000</v>
      </c>
    </row>
    <row r="256" spans="1:6" x14ac:dyDescent="0.25">
      <c r="A256" s="88" t="s">
        <v>966</v>
      </c>
      <c r="B256" s="88" t="s">
        <v>1293</v>
      </c>
      <c r="C256" s="104">
        <v>78</v>
      </c>
      <c r="D256" s="1">
        <v>1</v>
      </c>
      <c r="E256" s="1">
        <v>1</v>
      </c>
      <c r="F256" s="109">
        <v>6000</v>
      </c>
    </row>
    <row r="257" spans="1:6" x14ac:dyDescent="0.25">
      <c r="A257" s="89" t="s">
        <v>1024</v>
      </c>
      <c r="B257" s="88" t="s">
        <v>1293</v>
      </c>
      <c r="C257" s="104">
        <v>54</v>
      </c>
      <c r="D257" s="1">
        <v>1</v>
      </c>
      <c r="E257" s="1">
        <v>1</v>
      </c>
      <c r="F257" s="109">
        <v>6000</v>
      </c>
    </row>
    <row r="258" spans="1:6" x14ac:dyDescent="0.25">
      <c r="A258" s="89" t="s">
        <v>1025</v>
      </c>
      <c r="B258" s="88" t="s">
        <v>1293</v>
      </c>
      <c r="C258" s="104">
        <v>108</v>
      </c>
      <c r="D258" s="1">
        <v>1</v>
      </c>
      <c r="E258" s="1">
        <v>1</v>
      </c>
      <c r="F258" s="109">
        <v>6000</v>
      </c>
    </row>
    <row r="259" spans="1:6" x14ac:dyDescent="0.25">
      <c r="A259" s="88" t="s">
        <v>932</v>
      </c>
      <c r="B259" s="88" t="s">
        <v>1293</v>
      </c>
      <c r="C259" s="104">
        <v>13</v>
      </c>
      <c r="D259" s="1">
        <v>1</v>
      </c>
      <c r="E259" s="1">
        <v>1</v>
      </c>
      <c r="F259" s="109">
        <v>6000</v>
      </c>
    </row>
    <row r="260" spans="1:6" x14ac:dyDescent="0.25">
      <c r="A260" s="88" t="s">
        <v>949</v>
      </c>
      <c r="B260" s="88" t="s">
        <v>1293</v>
      </c>
      <c r="C260" s="104">
        <v>11</v>
      </c>
      <c r="D260" s="1">
        <v>1</v>
      </c>
      <c r="E260" s="1">
        <v>1</v>
      </c>
      <c r="F260" s="109">
        <v>6000</v>
      </c>
    </row>
    <row r="261" spans="1:6" x14ac:dyDescent="0.25">
      <c r="A261" s="89" t="s">
        <v>1026</v>
      </c>
      <c r="B261" s="88" t="s">
        <v>1293</v>
      </c>
      <c r="C261" s="104">
        <v>6</v>
      </c>
      <c r="D261" s="1">
        <v>1</v>
      </c>
      <c r="E261" s="1">
        <v>1</v>
      </c>
      <c r="F261" s="112">
        <v>5000</v>
      </c>
    </row>
    <row r="262" spans="1:6" x14ac:dyDescent="0.25">
      <c r="A262" s="89" t="s">
        <v>1027</v>
      </c>
      <c r="B262" s="88" t="s">
        <v>1293</v>
      </c>
      <c r="C262" s="104">
        <v>2</v>
      </c>
      <c r="D262" s="1">
        <v>1</v>
      </c>
      <c r="E262" s="1">
        <v>1</v>
      </c>
      <c r="F262" s="113">
        <v>6000</v>
      </c>
    </row>
    <row r="263" spans="1:6" x14ac:dyDescent="0.25">
      <c r="A263" s="89" t="s">
        <v>1028</v>
      </c>
      <c r="B263" s="88" t="s">
        <v>1293</v>
      </c>
      <c r="C263" s="104">
        <v>44</v>
      </c>
      <c r="D263" s="1">
        <v>1</v>
      </c>
      <c r="E263" s="1">
        <v>1</v>
      </c>
      <c r="F263" s="112">
        <v>5000</v>
      </c>
    </row>
    <row r="264" spans="1:6" x14ac:dyDescent="0.25">
      <c r="A264" s="88" t="s">
        <v>1029</v>
      </c>
      <c r="B264" s="88" t="s">
        <v>1293</v>
      </c>
      <c r="C264" s="104">
        <v>4</v>
      </c>
      <c r="D264" s="1">
        <v>1</v>
      </c>
      <c r="E264" s="1">
        <v>1</v>
      </c>
      <c r="F264" s="112">
        <v>5000</v>
      </c>
    </row>
    <row r="265" spans="1:6" x14ac:dyDescent="0.25">
      <c r="A265" s="88" t="s">
        <v>1030</v>
      </c>
      <c r="B265" s="88" t="s">
        <v>1293</v>
      </c>
      <c r="C265" s="104">
        <v>4</v>
      </c>
      <c r="D265" s="1">
        <v>1</v>
      </c>
      <c r="E265" s="1">
        <v>1</v>
      </c>
      <c r="F265" s="109">
        <v>6000</v>
      </c>
    </row>
    <row r="266" spans="1:6" x14ac:dyDescent="0.25">
      <c r="A266" s="88" t="s">
        <v>999</v>
      </c>
      <c r="B266" s="88" t="s">
        <v>1293</v>
      </c>
      <c r="C266" s="104">
        <v>3</v>
      </c>
      <c r="D266" s="1">
        <v>1</v>
      </c>
      <c r="E266" s="1">
        <v>1</v>
      </c>
      <c r="F266" s="109">
        <v>6000</v>
      </c>
    </row>
    <row r="267" spans="1:6" x14ac:dyDescent="0.25">
      <c r="A267" s="88" t="s">
        <v>1031</v>
      </c>
      <c r="B267" s="88" t="s">
        <v>1293</v>
      </c>
      <c r="C267" s="104">
        <v>1</v>
      </c>
      <c r="D267" s="1">
        <v>1</v>
      </c>
      <c r="E267" s="1">
        <v>1</v>
      </c>
      <c r="F267" s="109">
        <v>6000</v>
      </c>
    </row>
    <row r="268" spans="1:6" x14ac:dyDescent="0.25">
      <c r="A268" s="88" t="s">
        <v>1032</v>
      </c>
      <c r="B268" s="88" t="s">
        <v>1293</v>
      </c>
      <c r="C268" s="104">
        <v>3</v>
      </c>
      <c r="D268" s="1">
        <v>1</v>
      </c>
      <c r="E268" s="1">
        <v>1</v>
      </c>
      <c r="F268" s="109">
        <v>6000</v>
      </c>
    </row>
    <row r="269" spans="1:6" x14ac:dyDescent="0.25">
      <c r="A269" s="88" t="s">
        <v>978</v>
      </c>
      <c r="B269" s="88" t="s">
        <v>1293</v>
      </c>
      <c r="C269" s="104">
        <v>5</v>
      </c>
      <c r="D269" s="1">
        <v>1</v>
      </c>
      <c r="E269" s="1">
        <v>1</v>
      </c>
      <c r="F269" s="109">
        <v>6000</v>
      </c>
    </row>
    <row r="270" spans="1:6" x14ac:dyDescent="0.25">
      <c r="A270" s="89" t="s">
        <v>996</v>
      </c>
      <c r="B270" s="88" t="s">
        <v>1293</v>
      </c>
      <c r="C270" s="104">
        <v>5</v>
      </c>
      <c r="D270" s="1">
        <v>1</v>
      </c>
      <c r="E270" s="1">
        <v>1</v>
      </c>
      <c r="F270" s="109">
        <v>6000</v>
      </c>
    </row>
    <row r="271" spans="1:6" x14ac:dyDescent="0.25">
      <c r="A271" s="88" t="s">
        <v>960</v>
      </c>
      <c r="B271" s="88" t="s">
        <v>1293</v>
      </c>
      <c r="C271" s="99">
        <v>82</v>
      </c>
      <c r="D271" s="1">
        <v>1</v>
      </c>
      <c r="E271" s="1">
        <v>1</v>
      </c>
      <c r="F271" s="109">
        <v>6000</v>
      </c>
    </row>
    <row r="272" spans="1:6" x14ac:dyDescent="0.25">
      <c r="A272" s="88" t="s">
        <v>1020</v>
      </c>
      <c r="B272" s="88" t="s">
        <v>1293</v>
      </c>
      <c r="C272" s="99">
        <v>28</v>
      </c>
      <c r="D272" s="1">
        <v>1</v>
      </c>
      <c r="E272" s="1">
        <v>1</v>
      </c>
      <c r="F272" s="109">
        <v>6000</v>
      </c>
    </row>
    <row r="273" spans="1:6" x14ac:dyDescent="0.25">
      <c r="A273" s="88" t="s">
        <v>1022</v>
      </c>
      <c r="B273" s="88" t="s">
        <v>1293</v>
      </c>
      <c r="C273" s="99">
        <v>6</v>
      </c>
      <c r="D273" s="1">
        <v>1</v>
      </c>
      <c r="E273" s="1">
        <v>1</v>
      </c>
      <c r="F273" s="109">
        <v>5000</v>
      </c>
    </row>
    <row r="274" spans="1:6" x14ac:dyDescent="0.25">
      <c r="A274" s="88" t="s">
        <v>932</v>
      </c>
      <c r="B274" s="88" t="s">
        <v>1293</v>
      </c>
      <c r="C274" s="99">
        <v>10</v>
      </c>
      <c r="D274" s="1">
        <v>1</v>
      </c>
      <c r="E274" s="1">
        <v>1</v>
      </c>
      <c r="F274" s="109">
        <v>6000</v>
      </c>
    </row>
    <row r="275" spans="1:6" x14ac:dyDescent="0.25">
      <c r="A275" s="88" t="s">
        <v>1029</v>
      </c>
      <c r="B275" s="88" t="s">
        <v>1293</v>
      </c>
      <c r="C275" s="99">
        <v>4</v>
      </c>
      <c r="D275" s="1">
        <v>1</v>
      </c>
      <c r="E275" s="1">
        <v>1</v>
      </c>
      <c r="F275" s="109">
        <v>5000</v>
      </c>
    </row>
    <row r="276" spans="1:6" x14ac:dyDescent="0.25">
      <c r="A276" s="88" t="s">
        <v>1032</v>
      </c>
      <c r="B276" s="88" t="s">
        <v>1293</v>
      </c>
      <c r="C276" s="99">
        <v>1</v>
      </c>
      <c r="D276" s="1">
        <v>1</v>
      </c>
      <c r="E276" s="1">
        <v>1</v>
      </c>
      <c r="F276" s="109">
        <v>6000</v>
      </c>
    </row>
    <row r="277" spans="1:6" x14ac:dyDescent="0.25">
      <c r="A277" s="88" t="s">
        <v>1033</v>
      </c>
      <c r="B277" s="88" t="s">
        <v>1293</v>
      </c>
      <c r="C277" s="99">
        <v>2</v>
      </c>
      <c r="D277" s="1">
        <v>1</v>
      </c>
      <c r="E277" s="1">
        <v>1</v>
      </c>
      <c r="F277" s="109">
        <v>6000</v>
      </c>
    </row>
    <row r="278" spans="1:6" x14ac:dyDescent="0.25">
      <c r="A278" s="88" t="s">
        <v>1021</v>
      </c>
      <c r="B278" s="88" t="s">
        <v>1293</v>
      </c>
      <c r="C278" s="99">
        <v>2</v>
      </c>
      <c r="D278" s="1">
        <v>1</v>
      </c>
      <c r="E278" s="1">
        <v>1</v>
      </c>
      <c r="F278" s="109">
        <v>6000</v>
      </c>
    </row>
    <row r="279" spans="1:6" x14ac:dyDescent="0.25">
      <c r="A279" s="88" t="s">
        <v>1034</v>
      </c>
      <c r="B279" s="88" t="s">
        <v>1293</v>
      </c>
      <c r="C279" s="99">
        <v>2</v>
      </c>
      <c r="D279" s="1">
        <v>1</v>
      </c>
      <c r="E279" s="1">
        <v>1</v>
      </c>
      <c r="F279" s="109">
        <v>6000</v>
      </c>
    </row>
    <row r="280" spans="1:6" x14ac:dyDescent="0.25">
      <c r="A280" s="88" t="s">
        <v>883</v>
      </c>
      <c r="B280" s="88" t="s">
        <v>1293</v>
      </c>
      <c r="C280" s="99">
        <v>1</v>
      </c>
      <c r="D280" s="1">
        <v>1</v>
      </c>
      <c r="E280" s="1">
        <v>1</v>
      </c>
      <c r="F280" s="109">
        <v>5000</v>
      </c>
    </row>
    <row r="281" spans="1:6" x14ac:dyDescent="0.25">
      <c r="A281" s="88" t="s">
        <v>877</v>
      </c>
      <c r="B281" s="88" t="s">
        <v>1293</v>
      </c>
      <c r="C281" s="99">
        <v>32</v>
      </c>
      <c r="D281" s="1">
        <v>1</v>
      </c>
      <c r="E281" s="1">
        <v>1</v>
      </c>
      <c r="F281" s="109">
        <v>5000</v>
      </c>
    </row>
    <row r="282" spans="1:6" x14ac:dyDescent="0.25">
      <c r="A282" s="88" t="s">
        <v>949</v>
      </c>
      <c r="B282" s="88" t="s">
        <v>1293</v>
      </c>
      <c r="C282" s="99">
        <v>24</v>
      </c>
      <c r="D282" s="1">
        <v>1</v>
      </c>
      <c r="E282" s="1">
        <v>1</v>
      </c>
      <c r="F282" s="109">
        <v>6000</v>
      </c>
    </row>
    <row r="283" spans="1:6" x14ac:dyDescent="0.25">
      <c r="A283" s="88" t="s">
        <v>1026</v>
      </c>
      <c r="B283" s="88" t="s">
        <v>1293</v>
      </c>
      <c r="C283" s="99">
        <v>3</v>
      </c>
      <c r="D283" s="1">
        <v>1</v>
      </c>
      <c r="E283" s="1">
        <v>1</v>
      </c>
      <c r="F283" s="109">
        <v>5000</v>
      </c>
    </row>
    <row r="284" spans="1:6" x14ac:dyDescent="0.25">
      <c r="A284" s="88" t="s">
        <v>1035</v>
      </c>
      <c r="B284" s="88" t="s">
        <v>1293</v>
      </c>
      <c r="C284" s="99">
        <v>11</v>
      </c>
      <c r="D284" s="1">
        <v>1</v>
      </c>
      <c r="E284" s="1">
        <v>1</v>
      </c>
      <c r="F284" s="109">
        <v>6000</v>
      </c>
    </row>
    <row r="285" spans="1:6" x14ac:dyDescent="0.25">
      <c r="A285" s="88" t="s">
        <v>1025</v>
      </c>
      <c r="B285" s="88" t="s">
        <v>1293</v>
      </c>
      <c r="C285" s="99">
        <v>1</v>
      </c>
      <c r="D285" s="1">
        <v>1</v>
      </c>
      <c r="E285" s="1">
        <v>1</v>
      </c>
      <c r="F285" s="109">
        <v>6000</v>
      </c>
    </row>
    <row r="286" spans="1:6" x14ac:dyDescent="0.25">
      <c r="A286" s="88" t="s">
        <v>893</v>
      </c>
      <c r="B286" s="88" t="s">
        <v>1293</v>
      </c>
      <c r="C286" s="99">
        <v>1</v>
      </c>
      <c r="D286" s="1">
        <v>1</v>
      </c>
      <c r="E286" s="1">
        <v>1</v>
      </c>
      <c r="F286" s="109">
        <v>6000</v>
      </c>
    </row>
    <row r="287" spans="1:6" x14ac:dyDescent="0.25">
      <c r="A287" s="88" t="s">
        <v>1028</v>
      </c>
      <c r="B287" s="88" t="s">
        <v>1293</v>
      </c>
      <c r="C287" s="99">
        <v>12</v>
      </c>
      <c r="D287" s="1">
        <v>1</v>
      </c>
      <c r="E287" s="1">
        <v>1</v>
      </c>
      <c r="F287" s="109">
        <v>6000</v>
      </c>
    </row>
    <row r="288" spans="1:6" x14ac:dyDescent="0.25">
      <c r="A288" s="88" t="s">
        <v>938</v>
      </c>
      <c r="B288" s="88" t="s">
        <v>1293</v>
      </c>
      <c r="C288" s="99">
        <v>1</v>
      </c>
      <c r="D288" s="1">
        <v>1</v>
      </c>
      <c r="E288" s="1">
        <v>1</v>
      </c>
      <c r="F288" s="109">
        <v>6000</v>
      </c>
    </row>
    <row r="289" spans="1:6" x14ac:dyDescent="0.25">
      <c r="A289" s="88" t="s">
        <v>1023</v>
      </c>
      <c r="B289" s="88" t="s">
        <v>1293</v>
      </c>
      <c r="C289" s="99">
        <v>7</v>
      </c>
      <c r="D289" s="1">
        <v>1</v>
      </c>
      <c r="E289" s="1">
        <v>1</v>
      </c>
      <c r="F289" s="109">
        <v>6000</v>
      </c>
    </row>
    <row r="290" spans="1:6" x14ac:dyDescent="0.25">
      <c r="A290" s="88" t="s">
        <v>1036</v>
      </c>
      <c r="B290" s="85" t="s">
        <v>1278</v>
      </c>
      <c r="C290" s="99">
        <v>1</v>
      </c>
      <c r="D290" s="1">
        <v>1</v>
      </c>
      <c r="E290" s="1">
        <v>1</v>
      </c>
      <c r="F290" s="109">
        <v>6000</v>
      </c>
    </row>
    <row r="291" spans="1:6" x14ac:dyDescent="0.25">
      <c r="A291" s="88" t="s">
        <v>1031</v>
      </c>
      <c r="B291" s="88" t="s">
        <v>1293</v>
      </c>
      <c r="C291" s="99">
        <v>5</v>
      </c>
      <c r="D291" s="1">
        <v>1</v>
      </c>
      <c r="E291" s="1">
        <v>1</v>
      </c>
      <c r="F291" s="109">
        <v>6000</v>
      </c>
    </row>
    <row r="292" spans="1:6" x14ac:dyDescent="0.25">
      <c r="A292" s="85" t="s">
        <v>1037</v>
      </c>
      <c r="B292" s="91">
        <v>104520</v>
      </c>
      <c r="C292" s="102">
        <v>1</v>
      </c>
      <c r="D292" s="1">
        <v>1</v>
      </c>
      <c r="E292" s="1">
        <v>1</v>
      </c>
      <c r="F292" s="110" t="s">
        <v>1313</v>
      </c>
    </row>
    <row r="293" spans="1:6" x14ac:dyDescent="0.25">
      <c r="A293" s="85" t="s">
        <v>1038</v>
      </c>
      <c r="B293" s="91">
        <v>104520</v>
      </c>
      <c r="C293" s="102">
        <v>1</v>
      </c>
      <c r="D293" s="1">
        <v>1</v>
      </c>
      <c r="E293" s="1">
        <v>1</v>
      </c>
      <c r="F293" s="110" t="s">
        <v>1313</v>
      </c>
    </row>
    <row r="294" spans="1:6" x14ac:dyDescent="0.25">
      <c r="A294" s="85" t="s">
        <v>1039</v>
      </c>
      <c r="B294" s="91">
        <v>104520</v>
      </c>
      <c r="C294" s="102">
        <v>1</v>
      </c>
      <c r="D294" s="1">
        <v>1</v>
      </c>
      <c r="E294" s="1">
        <v>1</v>
      </c>
      <c r="F294" s="110" t="s">
        <v>1313</v>
      </c>
    </row>
    <row r="295" spans="1:6" x14ac:dyDescent="0.25">
      <c r="A295" s="85" t="s">
        <v>1040</v>
      </c>
      <c r="B295" s="85" t="s">
        <v>1278</v>
      </c>
      <c r="C295" s="102">
        <v>4</v>
      </c>
      <c r="D295" s="1">
        <v>1</v>
      </c>
      <c r="E295" s="1">
        <v>1</v>
      </c>
      <c r="F295" s="110" t="s">
        <v>1320</v>
      </c>
    </row>
    <row r="296" spans="1:6" x14ac:dyDescent="0.25">
      <c r="A296" s="85" t="s">
        <v>1040</v>
      </c>
      <c r="B296" s="85" t="s">
        <v>1278</v>
      </c>
      <c r="C296" s="102">
        <v>1</v>
      </c>
      <c r="D296" s="1">
        <v>1</v>
      </c>
      <c r="E296" s="1">
        <v>1</v>
      </c>
      <c r="F296" s="110" t="s">
        <v>1320</v>
      </c>
    </row>
    <row r="297" spans="1:6" x14ac:dyDescent="0.25">
      <c r="A297" s="85" t="s">
        <v>1041</v>
      </c>
      <c r="B297" s="85" t="s">
        <v>1278</v>
      </c>
      <c r="C297" s="102">
        <v>3</v>
      </c>
      <c r="D297" s="1">
        <v>1</v>
      </c>
      <c r="E297" s="1">
        <v>1</v>
      </c>
      <c r="F297" s="110" t="s">
        <v>1313</v>
      </c>
    </row>
    <row r="298" spans="1:6" x14ac:dyDescent="0.25">
      <c r="A298" s="85" t="s">
        <v>1042</v>
      </c>
      <c r="B298" s="85" t="s">
        <v>1278</v>
      </c>
      <c r="C298" s="102">
        <v>30</v>
      </c>
      <c r="D298" s="1">
        <v>1</v>
      </c>
      <c r="E298" s="1">
        <v>1</v>
      </c>
      <c r="F298" s="110" t="s">
        <v>1313</v>
      </c>
    </row>
    <row r="299" spans="1:6" x14ac:dyDescent="0.25">
      <c r="A299" s="85" t="s">
        <v>1043</v>
      </c>
      <c r="B299" s="85" t="s">
        <v>1278</v>
      </c>
      <c r="C299" s="102">
        <v>4</v>
      </c>
      <c r="D299" s="1">
        <v>1</v>
      </c>
      <c r="E299" s="1">
        <v>1</v>
      </c>
      <c r="F299" s="110" t="s">
        <v>1313</v>
      </c>
    </row>
    <row r="300" spans="1:6" x14ac:dyDescent="0.25">
      <c r="A300" s="85" t="s">
        <v>872</v>
      </c>
      <c r="B300" s="85" t="s">
        <v>1278</v>
      </c>
      <c r="C300" s="102">
        <v>3</v>
      </c>
      <c r="D300" s="1">
        <v>1</v>
      </c>
      <c r="E300" s="1">
        <v>1</v>
      </c>
      <c r="F300" s="110" t="s">
        <v>1312</v>
      </c>
    </row>
    <row r="301" spans="1:6" x14ac:dyDescent="0.25">
      <c r="A301" s="85" t="s">
        <v>1044</v>
      </c>
      <c r="B301" s="85" t="s">
        <v>1278</v>
      </c>
      <c r="C301" s="102">
        <v>39</v>
      </c>
      <c r="D301" s="1">
        <v>1</v>
      </c>
      <c r="E301" s="1">
        <v>1</v>
      </c>
      <c r="F301" s="110" t="s">
        <v>1313</v>
      </c>
    </row>
    <row r="302" spans="1:6" x14ac:dyDescent="0.25">
      <c r="A302" s="85" t="s">
        <v>1402</v>
      </c>
      <c r="B302" s="85" t="s">
        <v>1278</v>
      </c>
      <c r="C302" s="102">
        <v>8</v>
      </c>
      <c r="D302" s="1">
        <v>1</v>
      </c>
      <c r="E302" s="1">
        <v>1</v>
      </c>
      <c r="F302" s="110" t="s">
        <v>1313</v>
      </c>
    </row>
    <row r="303" spans="1:6" x14ac:dyDescent="0.25">
      <c r="A303" s="85" t="s">
        <v>1045</v>
      </c>
      <c r="B303" s="85" t="s">
        <v>1278</v>
      </c>
      <c r="C303" s="102">
        <v>22</v>
      </c>
      <c r="D303" s="1">
        <v>1</v>
      </c>
      <c r="E303" s="1">
        <v>1</v>
      </c>
      <c r="F303" s="110" t="s">
        <v>1313</v>
      </c>
    </row>
    <row r="304" spans="1:6" x14ac:dyDescent="0.25">
      <c r="A304" s="85" t="s">
        <v>1046</v>
      </c>
      <c r="B304" s="85" t="s">
        <v>1278</v>
      </c>
      <c r="C304" s="102">
        <v>74</v>
      </c>
      <c r="D304" s="1">
        <v>1</v>
      </c>
      <c r="E304" s="1">
        <v>1</v>
      </c>
      <c r="F304" s="110" t="s">
        <v>1313</v>
      </c>
    </row>
    <row r="305" spans="1:6" x14ac:dyDescent="0.25">
      <c r="A305" s="85" t="s">
        <v>1047</v>
      </c>
      <c r="B305" s="85" t="s">
        <v>1278</v>
      </c>
      <c r="C305" s="102">
        <v>2</v>
      </c>
      <c r="D305" s="1">
        <v>1</v>
      </c>
      <c r="E305" s="1">
        <v>1</v>
      </c>
      <c r="F305" s="110" t="s">
        <v>1315</v>
      </c>
    </row>
    <row r="306" spans="1:6" x14ac:dyDescent="0.25">
      <c r="A306" s="85" t="s">
        <v>904</v>
      </c>
      <c r="B306" s="91">
        <v>104520</v>
      </c>
      <c r="C306" s="102">
        <v>5</v>
      </c>
      <c r="D306" s="1">
        <v>1</v>
      </c>
      <c r="E306" s="1">
        <v>1</v>
      </c>
      <c r="F306" s="110" t="s">
        <v>1313</v>
      </c>
    </row>
    <row r="307" spans="1:6" x14ac:dyDescent="0.25">
      <c r="A307" s="85" t="s">
        <v>904</v>
      </c>
      <c r="B307" s="91">
        <v>104520</v>
      </c>
      <c r="C307" s="102">
        <v>5</v>
      </c>
      <c r="D307" s="1">
        <v>1</v>
      </c>
      <c r="E307" s="1">
        <v>1</v>
      </c>
      <c r="F307" s="110" t="s">
        <v>1313</v>
      </c>
    </row>
    <row r="308" spans="1:6" x14ac:dyDescent="0.25">
      <c r="A308" s="85" t="s">
        <v>898</v>
      </c>
      <c r="B308" s="91">
        <v>104520</v>
      </c>
      <c r="C308" s="102">
        <v>6</v>
      </c>
      <c r="D308" s="1">
        <v>1</v>
      </c>
      <c r="E308" s="1">
        <v>1</v>
      </c>
      <c r="F308" s="110" t="s">
        <v>1313</v>
      </c>
    </row>
    <row r="309" spans="1:6" x14ac:dyDescent="0.25">
      <c r="A309" s="85" t="s">
        <v>898</v>
      </c>
      <c r="B309" s="91">
        <v>104520</v>
      </c>
      <c r="C309" s="102">
        <v>11</v>
      </c>
      <c r="D309" s="1">
        <v>1</v>
      </c>
      <c r="E309" s="1">
        <v>1</v>
      </c>
      <c r="F309" s="110" t="s">
        <v>1313</v>
      </c>
    </row>
    <row r="310" spans="1:6" x14ac:dyDescent="0.25">
      <c r="A310" s="85" t="s">
        <v>898</v>
      </c>
      <c r="B310" s="91">
        <v>104520</v>
      </c>
      <c r="C310" s="102">
        <v>2</v>
      </c>
      <c r="D310" s="1">
        <v>1</v>
      </c>
      <c r="E310" s="1">
        <v>1</v>
      </c>
      <c r="F310" s="110" t="s">
        <v>1313</v>
      </c>
    </row>
    <row r="311" spans="1:6" x14ac:dyDescent="0.25">
      <c r="A311" s="85" t="s">
        <v>1048</v>
      </c>
      <c r="B311" s="91">
        <v>104520</v>
      </c>
      <c r="C311" s="102">
        <v>44</v>
      </c>
      <c r="D311" s="1">
        <v>1</v>
      </c>
      <c r="E311" s="1">
        <v>1</v>
      </c>
      <c r="F311" s="110" t="s">
        <v>1313</v>
      </c>
    </row>
    <row r="312" spans="1:6" x14ac:dyDescent="0.25">
      <c r="A312" s="85" t="s">
        <v>975</v>
      </c>
      <c r="B312" s="91">
        <v>104520</v>
      </c>
      <c r="C312" s="102">
        <v>23</v>
      </c>
      <c r="D312" s="1">
        <v>1</v>
      </c>
      <c r="E312" s="1">
        <v>1</v>
      </c>
      <c r="F312" s="110" t="s">
        <v>1321</v>
      </c>
    </row>
    <row r="313" spans="1:6" x14ac:dyDescent="0.25">
      <c r="A313" s="85" t="s">
        <v>975</v>
      </c>
      <c r="B313" s="91">
        <v>104520</v>
      </c>
      <c r="C313" s="102">
        <v>6</v>
      </c>
      <c r="D313" s="1">
        <v>1</v>
      </c>
      <c r="E313" s="1">
        <v>1</v>
      </c>
      <c r="F313" s="110" t="s">
        <v>1321</v>
      </c>
    </row>
    <row r="314" spans="1:6" x14ac:dyDescent="0.25">
      <c r="A314" s="85" t="s">
        <v>1049</v>
      </c>
      <c r="B314" s="91">
        <v>104520</v>
      </c>
      <c r="C314" s="102">
        <v>16</v>
      </c>
      <c r="D314" s="1">
        <v>1</v>
      </c>
      <c r="E314" s="1">
        <v>1</v>
      </c>
      <c r="F314" s="110" t="s">
        <v>1318</v>
      </c>
    </row>
    <row r="315" spans="1:6" x14ac:dyDescent="0.25">
      <c r="A315" s="85" t="s">
        <v>995</v>
      </c>
      <c r="B315" s="91">
        <v>104520</v>
      </c>
      <c r="C315" s="102">
        <v>14</v>
      </c>
      <c r="D315" s="1">
        <v>1</v>
      </c>
      <c r="E315" s="1">
        <v>1</v>
      </c>
      <c r="F315" s="110" t="s">
        <v>1318</v>
      </c>
    </row>
    <row r="316" spans="1:6" x14ac:dyDescent="0.25">
      <c r="A316" s="85" t="s">
        <v>1050</v>
      </c>
      <c r="B316" s="91">
        <v>104520</v>
      </c>
      <c r="C316" s="102">
        <v>1</v>
      </c>
      <c r="D316" s="1">
        <v>1</v>
      </c>
      <c r="E316" s="1">
        <v>1</v>
      </c>
      <c r="F316" s="110" t="s">
        <v>1313</v>
      </c>
    </row>
    <row r="317" spans="1:6" x14ac:dyDescent="0.25">
      <c r="A317" s="85" t="s">
        <v>948</v>
      </c>
      <c r="B317" s="91">
        <v>104520</v>
      </c>
      <c r="C317" s="102">
        <v>21</v>
      </c>
      <c r="D317" s="1">
        <v>1</v>
      </c>
      <c r="E317" s="1">
        <v>1</v>
      </c>
      <c r="F317" s="110" t="s">
        <v>1313</v>
      </c>
    </row>
    <row r="318" spans="1:6" x14ac:dyDescent="0.25">
      <c r="A318" s="85" t="s">
        <v>894</v>
      </c>
      <c r="B318" s="91">
        <v>104520</v>
      </c>
      <c r="C318" s="102">
        <v>1</v>
      </c>
      <c r="D318" s="1">
        <v>1</v>
      </c>
      <c r="E318" s="1">
        <v>1</v>
      </c>
      <c r="F318" s="110" t="s">
        <v>1313</v>
      </c>
    </row>
    <row r="319" spans="1:6" x14ac:dyDescent="0.25">
      <c r="A319" s="85" t="s">
        <v>1051</v>
      </c>
      <c r="B319" s="91">
        <v>104520</v>
      </c>
      <c r="C319" s="102">
        <v>1</v>
      </c>
      <c r="D319" s="1">
        <v>1</v>
      </c>
      <c r="E319" s="1">
        <v>1</v>
      </c>
      <c r="F319" s="110" t="s">
        <v>1313</v>
      </c>
    </row>
    <row r="320" spans="1:6" x14ac:dyDescent="0.25">
      <c r="A320" s="85" t="s">
        <v>1052</v>
      </c>
      <c r="B320" s="91">
        <v>104520</v>
      </c>
      <c r="C320" s="102">
        <v>14</v>
      </c>
      <c r="D320" s="1">
        <v>1</v>
      </c>
      <c r="E320" s="1">
        <v>1</v>
      </c>
      <c r="F320" s="110" t="s">
        <v>1312</v>
      </c>
    </row>
    <row r="321" spans="1:6" x14ac:dyDescent="0.25">
      <c r="A321" s="85" t="s">
        <v>1052</v>
      </c>
      <c r="B321" s="91">
        <v>104520</v>
      </c>
      <c r="C321" s="102">
        <v>2</v>
      </c>
      <c r="D321" s="1">
        <v>1</v>
      </c>
      <c r="E321" s="1">
        <v>1</v>
      </c>
      <c r="F321" s="110" t="s">
        <v>1312</v>
      </c>
    </row>
    <row r="322" spans="1:6" x14ac:dyDescent="0.25">
      <c r="A322" s="85" t="s">
        <v>1052</v>
      </c>
      <c r="B322" s="91">
        <v>104520</v>
      </c>
      <c r="C322" s="102">
        <v>58</v>
      </c>
      <c r="D322" s="1">
        <v>1</v>
      </c>
      <c r="E322" s="1">
        <v>1</v>
      </c>
      <c r="F322" s="110" t="s">
        <v>1312</v>
      </c>
    </row>
    <row r="323" spans="1:6" x14ac:dyDescent="0.25">
      <c r="A323" s="85" t="s">
        <v>935</v>
      </c>
      <c r="B323" s="91">
        <v>104520</v>
      </c>
      <c r="C323" s="102">
        <v>7</v>
      </c>
      <c r="D323" s="1">
        <v>1</v>
      </c>
      <c r="E323" s="1">
        <v>1</v>
      </c>
      <c r="F323" s="110" t="s">
        <v>1313</v>
      </c>
    </row>
    <row r="324" spans="1:6" x14ac:dyDescent="0.25">
      <c r="A324" s="85" t="s">
        <v>972</v>
      </c>
      <c r="B324" s="91">
        <v>104520</v>
      </c>
      <c r="C324" s="102">
        <v>15</v>
      </c>
      <c r="D324" s="1">
        <v>1</v>
      </c>
      <c r="E324" s="1">
        <v>1</v>
      </c>
      <c r="F324" s="110" t="s">
        <v>1313</v>
      </c>
    </row>
    <row r="325" spans="1:6" x14ac:dyDescent="0.25">
      <c r="A325" s="85" t="s">
        <v>1053</v>
      </c>
      <c r="B325" s="91">
        <v>104520</v>
      </c>
      <c r="C325" s="102">
        <v>5</v>
      </c>
      <c r="D325" s="1">
        <v>1</v>
      </c>
      <c r="E325" s="1">
        <v>1</v>
      </c>
      <c r="F325" s="110" t="s">
        <v>1313</v>
      </c>
    </row>
    <row r="326" spans="1:6" x14ac:dyDescent="0.25">
      <c r="A326" s="85" t="s">
        <v>1054</v>
      </c>
      <c r="B326" s="91">
        <v>104520</v>
      </c>
      <c r="C326" s="102">
        <v>6</v>
      </c>
      <c r="D326" s="1">
        <v>1</v>
      </c>
      <c r="E326" s="1">
        <v>1</v>
      </c>
      <c r="F326" s="110" t="s">
        <v>1313</v>
      </c>
    </row>
    <row r="327" spans="1:6" x14ac:dyDescent="0.25">
      <c r="A327" s="85" t="s">
        <v>1055</v>
      </c>
      <c r="B327" s="91">
        <v>104520</v>
      </c>
      <c r="C327" s="102">
        <v>3</v>
      </c>
      <c r="D327" s="1">
        <v>1</v>
      </c>
      <c r="E327" s="1">
        <v>1</v>
      </c>
      <c r="F327" s="110" t="s">
        <v>1313</v>
      </c>
    </row>
    <row r="328" spans="1:6" x14ac:dyDescent="0.25">
      <c r="A328" s="85" t="s">
        <v>1056</v>
      </c>
      <c r="B328" s="91">
        <v>104520</v>
      </c>
      <c r="C328" s="102">
        <v>9</v>
      </c>
      <c r="D328" s="1">
        <v>1</v>
      </c>
      <c r="E328" s="1">
        <v>1</v>
      </c>
      <c r="F328" s="110" t="s">
        <v>1313</v>
      </c>
    </row>
    <row r="329" spans="1:6" x14ac:dyDescent="0.25">
      <c r="A329" s="85" t="s">
        <v>903</v>
      </c>
      <c r="B329" s="91">
        <v>104520</v>
      </c>
      <c r="C329" s="102">
        <v>1</v>
      </c>
      <c r="D329" s="1">
        <v>1</v>
      </c>
      <c r="E329" s="1">
        <v>1</v>
      </c>
      <c r="F329" s="110" t="s">
        <v>1313</v>
      </c>
    </row>
    <row r="330" spans="1:6" x14ac:dyDescent="0.25">
      <c r="A330" s="85" t="s">
        <v>903</v>
      </c>
      <c r="B330" s="91">
        <v>104520</v>
      </c>
      <c r="C330" s="102">
        <v>2</v>
      </c>
      <c r="D330" s="1">
        <v>1</v>
      </c>
      <c r="E330" s="1">
        <v>1</v>
      </c>
      <c r="F330" s="110" t="s">
        <v>1313</v>
      </c>
    </row>
    <row r="331" spans="1:6" x14ac:dyDescent="0.25">
      <c r="A331" s="90" t="s">
        <v>1057</v>
      </c>
      <c r="B331" s="91">
        <v>104520</v>
      </c>
      <c r="C331" s="102">
        <v>11</v>
      </c>
      <c r="D331" s="1">
        <v>1</v>
      </c>
      <c r="E331" s="1">
        <v>1</v>
      </c>
      <c r="F331" s="110">
        <v>3000</v>
      </c>
    </row>
    <row r="332" spans="1:6" x14ac:dyDescent="0.25">
      <c r="A332" s="90" t="s">
        <v>1051</v>
      </c>
      <c r="B332" s="91">
        <v>104520</v>
      </c>
      <c r="C332" s="102">
        <v>11</v>
      </c>
      <c r="D332" s="1">
        <v>1</v>
      </c>
      <c r="E332" s="1">
        <v>1</v>
      </c>
      <c r="F332" s="110">
        <v>3000</v>
      </c>
    </row>
    <row r="333" spans="1:6" x14ac:dyDescent="0.25">
      <c r="A333" s="90" t="s">
        <v>1038</v>
      </c>
      <c r="B333" s="91">
        <v>104520</v>
      </c>
      <c r="C333" s="102">
        <v>2</v>
      </c>
      <c r="D333" s="1">
        <v>1</v>
      </c>
      <c r="E333" s="1">
        <v>1</v>
      </c>
      <c r="F333" s="110">
        <v>3000</v>
      </c>
    </row>
    <row r="334" spans="1:6" x14ac:dyDescent="0.25">
      <c r="A334" s="90" t="s">
        <v>1058</v>
      </c>
      <c r="B334" s="91">
        <v>104520</v>
      </c>
      <c r="C334" s="102">
        <v>18</v>
      </c>
      <c r="D334" s="1">
        <v>1</v>
      </c>
      <c r="E334" s="1">
        <v>1</v>
      </c>
      <c r="F334" s="110">
        <v>3000</v>
      </c>
    </row>
    <row r="335" spans="1:6" x14ac:dyDescent="0.25">
      <c r="A335" s="91" t="s">
        <v>1059</v>
      </c>
      <c r="B335" s="88">
        <v>102070</v>
      </c>
      <c r="C335" s="104">
        <v>47</v>
      </c>
      <c r="D335" s="1">
        <v>1</v>
      </c>
      <c r="E335" s="1">
        <v>1</v>
      </c>
      <c r="F335" s="110">
        <v>6000</v>
      </c>
    </row>
    <row r="336" spans="1:6" x14ac:dyDescent="0.25">
      <c r="A336" s="91" t="s">
        <v>1060</v>
      </c>
      <c r="B336" s="88">
        <v>102070</v>
      </c>
      <c r="C336" s="104">
        <v>52</v>
      </c>
      <c r="D336" s="1">
        <v>1</v>
      </c>
      <c r="E336" s="1">
        <v>1</v>
      </c>
      <c r="F336" s="110">
        <v>6000</v>
      </c>
    </row>
    <row r="337" spans="1:6" x14ac:dyDescent="0.25">
      <c r="A337" s="91" t="s">
        <v>1061</v>
      </c>
      <c r="B337" s="88">
        <v>102070</v>
      </c>
      <c r="C337" s="104">
        <v>2</v>
      </c>
      <c r="D337" s="1">
        <v>1</v>
      </c>
      <c r="E337" s="1">
        <v>1</v>
      </c>
      <c r="F337" s="110">
        <v>5700</v>
      </c>
    </row>
    <row r="338" spans="1:6" x14ac:dyDescent="0.25">
      <c r="A338" s="91" t="s">
        <v>1061</v>
      </c>
      <c r="B338" s="88">
        <v>102070</v>
      </c>
      <c r="C338" s="104">
        <v>216</v>
      </c>
      <c r="D338" s="1">
        <v>1</v>
      </c>
      <c r="E338" s="1">
        <v>1</v>
      </c>
      <c r="F338" s="110">
        <v>5700</v>
      </c>
    </row>
    <row r="339" spans="1:6" x14ac:dyDescent="0.25">
      <c r="A339" s="85" t="s">
        <v>880</v>
      </c>
      <c r="B339" s="88">
        <v>102070</v>
      </c>
      <c r="C339" s="104">
        <v>107</v>
      </c>
      <c r="D339" s="1">
        <v>1</v>
      </c>
      <c r="E339" s="1">
        <v>1</v>
      </c>
      <c r="F339" s="110" t="s">
        <v>1322</v>
      </c>
    </row>
    <row r="340" spans="1:6" x14ac:dyDescent="0.25">
      <c r="A340" s="85" t="s">
        <v>938</v>
      </c>
      <c r="B340" s="88">
        <v>102070</v>
      </c>
      <c r="C340" s="104">
        <v>82</v>
      </c>
      <c r="D340" s="1">
        <v>1</v>
      </c>
      <c r="E340" s="1">
        <v>1</v>
      </c>
      <c r="F340" s="110" t="s">
        <v>1322</v>
      </c>
    </row>
    <row r="341" spans="1:6" x14ac:dyDescent="0.25">
      <c r="A341" s="85" t="s">
        <v>938</v>
      </c>
      <c r="B341" s="88">
        <v>102070</v>
      </c>
      <c r="C341" s="104">
        <v>75</v>
      </c>
      <c r="D341" s="1">
        <v>1</v>
      </c>
      <c r="E341" s="1">
        <v>1</v>
      </c>
      <c r="F341" s="110" t="s">
        <v>1322</v>
      </c>
    </row>
    <row r="342" spans="1:6" x14ac:dyDescent="0.25">
      <c r="A342" s="91" t="s">
        <v>883</v>
      </c>
      <c r="B342" s="88">
        <v>102070</v>
      </c>
      <c r="C342" s="104">
        <v>43</v>
      </c>
      <c r="D342" s="1">
        <v>1</v>
      </c>
      <c r="E342" s="1">
        <v>1</v>
      </c>
      <c r="F342" s="110">
        <v>4800</v>
      </c>
    </row>
    <row r="343" spans="1:6" x14ac:dyDescent="0.25">
      <c r="A343" s="85" t="s">
        <v>883</v>
      </c>
      <c r="B343" s="88">
        <v>102070</v>
      </c>
      <c r="C343" s="104">
        <v>74</v>
      </c>
      <c r="D343" s="1">
        <v>1</v>
      </c>
      <c r="E343" s="1">
        <v>1</v>
      </c>
      <c r="F343" s="110" t="s">
        <v>1323</v>
      </c>
    </row>
    <row r="344" spans="1:6" x14ac:dyDescent="0.25">
      <c r="A344" s="91" t="s">
        <v>878</v>
      </c>
      <c r="B344" s="88">
        <v>102070</v>
      </c>
      <c r="C344" s="104">
        <v>24</v>
      </c>
      <c r="D344" s="1">
        <v>1</v>
      </c>
      <c r="E344" s="1">
        <v>1</v>
      </c>
      <c r="F344" s="110">
        <v>5400</v>
      </c>
    </row>
    <row r="345" spans="1:6" x14ac:dyDescent="0.25">
      <c r="A345" s="91" t="s">
        <v>878</v>
      </c>
      <c r="B345" s="88">
        <v>102070</v>
      </c>
      <c r="C345" s="104">
        <v>33</v>
      </c>
      <c r="D345" s="1">
        <v>1</v>
      </c>
      <c r="E345" s="1">
        <v>1</v>
      </c>
      <c r="F345" s="110">
        <v>5400</v>
      </c>
    </row>
    <row r="346" spans="1:6" x14ac:dyDescent="0.25">
      <c r="A346" s="91" t="s">
        <v>878</v>
      </c>
      <c r="B346" s="88">
        <v>102070</v>
      </c>
      <c r="C346" s="104">
        <v>36</v>
      </c>
      <c r="D346" s="1">
        <v>1</v>
      </c>
      <c r="E346" s="1">
        <v>1</v>
      </c>
      <c r="F346" s="110">
        <v>5400</v>
      </c>
    </row>
    <row r="347" spans="1:6" x14ac:dyDescent="0.25">
      <c r="A347" s="91" t="s">
        <v>878</v>
      </c>
      <c r="B347" s="88">
        <v>102070</v>
      </c>
      <c r="C347" s="104">
        <v>36</v>
      </c>
      <c r="D347" s="1">
        <v>1</v>
      </c>
      <c r="E347" s="1">
        <v>1</v>
      </c>
      <c r="F347" s="110">
        <v>5400</v>
      </c>
    </row>
    <row r="348" spans="1:6" x14ac:dyDescent="0.25">
      <c r="A348" s="91" t="s">
        <v>878</v>
      </c>
      <c r="B348" s="88">
        <v>102070</v>
      </c>
      <c r="C348" s="104">
        <v>42</v>
      </c>
      <c r="D348" s="1">
        <v>1</v>
      </c>
      <c r="E348" s="1">
        <v>1</v>
      </c>
      <c r="F348" s="110">
        <v>5400</v>
      </c>
    </row>
    <row r="349" spans="1:6" x14ac:dyDescent="0.25">
      <c r="A349" s="85" t="s">
        <v>877</v>
      </c>
      <c r="B349" s="88">
        <v>102070</v>
      </c>
      <c r="C349" s="104">
        <v>52</v>
      </c>
      <c r="D349" s="1">
        <v>1</v>
      </c>
      <c r="E349" s="1">
        <v>1</v>
      </c>
      <c r="F349" s="110" t="s">
        <v>1322</v>
      </c>
    </row>
    <row r="350" spans="1:6" x14ac:dyDescent="0.25">
      <c r="A350" s="91" t="s">
        <v>927</v>
      </c>
      <c r="B350" s="88">
        <v>102070</v>
      </c>
      <c r="C350" s="104">
        <v>66</v>
      </c>
      <c r="D350" s="1">
        <v>1</v>
      </c>
      <c r="E350" s="1">
        <v>1</v>
      </c>
      <c r="F350" s="110">
        <v>5300</v>
      </c>
    </row>
    <row r="351" spans="1:6" x14ac:dyDescent="0.25">
      <c r="A351" s="91" t="s">
        <v>1062</v>
      </c>
      <c r="B351" s="88">
        <v>102070</v>
      </c>
      <c r="C351" s="104">
        <v>78</v>
      </c>
      <c r="D351" s="1">
        <v>1</v>
      </c>
      <c r="E351" s="1">
        <v>1</v>
      </c>
      <c r="F351" s="110">
        <v>5700</v>
      </c>
    </row>
    <row r="352" spans="1:6" x14ac:dyDescent="0.25">
      <c r="A352" s="85" t="s">
        <v>1063</v>
      </c>
      <c r="B352" s="88">
        <v>102070</v>
      </c>
      <c r="C352" s="104">
        <v>30</v>
      </c>
      <c r="D352" s="1">
        <v>1</v>
      </c>
      <c r="E352" s="1">
        <v>1</v>
      </c>
      <c r="F352" s="110" t="s">
        <v>1312</v>
      </c>
    </row>
    <row r="353" spans="1:6" x14ac:dyDescent="0.25">
      <c r="A353" s="85" t="s">
        <v>1063</v>
      </c>
      <c r="B353" s="88">
        <v>102070</v>
      </c>
      <c r="C353" s="104">
        <v>62</v>
      </c>
      <c r="D353" s="1">
        <v>1</v>
      </c>
      <c r="E353" s="1">
        <v>1</v>
      </c>
      <c r="F353" s="110" t="s">
        <v>1312</v>
      </c>
    </row>
    <row r="354" spans="1:6" x14ac:dyDescent="0.25">
      <c r="A354" s="91" t="s">
        <v>1064</v>
      </c>
      <c r="B354" s="88">
        <v>102070</v>
      </c>
      <c r="C354" s="104">
        <v>59</v>
      </c>
      <c r="D354" s="1">
        <v>1</v>
      </c>
      <c r="E354" s="1">
        <v>1</v>
      </c>
      <c r="F354" s="110">
        <v>5000</v>
      </c>
    </row>
    <row r="355" spans="1:6" x14ac:dyDescent="0.25">
      <c r="A355" s="85" t="s">
        <v>1065</v>
      </c>
      <c r="B355" s="88">
        <v>102070</v>
      </c>
      <c r="C355" s="104">
        <v>14</v>
      </c>
      <c r="D355" s="1">
        <v>1</v>
      </c>
      <c r="E355" s="1">
        <v>1</v>
      </c>
      <c r="F355" s="110" t="s">
        <v>1312</v>
      </c>
    </row>
    <row r="356" spans="1:6" x14ac:dyDescent="0.25">
      <c r="A356" s="85" t="s">
        <v>1065</v>
      </c>
      <c r="B356" s="88">
        <v>102070</v>
      </c>
      <c r="C356" s="104">
        <v>207</v>
      </c>
      <c r="D356" s="1">
        <v>1</v>
      </c>
      <c r="E356" s="1">
        <v>1</v>
      </c>
      <c r="F356" s="110" t="s">
        <v>1312</v>
      </c>
    </row>
    <row r="357" spans="1:6" x14ac:dyDescent="0.25">
      <c r="A357" s="85" t="s">
        <v>1066</v>
      </c>
      <c r="B357" s="88">
        <v>102070</v>
      </c>
      <c r="C357" s="104">
        <v>49</v>
      </c>
      <c r="D357" s="1">
        <v>1</v>
      </c>
      <c r="E357" s="1">
        <v>1</v>
      </c>
      <c r="F357" s="110" t="s">
        <v>1322</v>
      </c>
    </row>
    <row r="358" spans="1:6" x14ac:dyDescent="0.25">
      <c r="A358" s="91" t="s">
        <v>891</v>
      </c>
      <c r="B358" s="88">
        <v>102070</v>
      </c>
      <c r="C358" s="104">
        <v>81</v>
      </c>
      <c r="D358" s="1">
        <v>1</v>
      </c>
      <c r="E358" s="1">
        <v>1</v>
      </c>
      <c r="F358" s="110">
        <v>5700</v>
      </c>
    </row>
    <row r="359" spans="1:6" x14ac:dyDescent="0.25">
      <c r="A359" s="91" t="s">
        <v>1067</v>
      </c>
      <c r="B359" s="88">
        <v>102070</v>
      </c>
      <c r="C359" s="104">
        <v>22</v>
      </c>
      <c r="D359" s="1">
        <v>1</v>
      </c>
      <c r="E359" s="1">
        <v>1</v>
      </c>
      <c r="F359" s="110">
        <v>6000</v>
      </c>
    </row>
    <row r="360" spans="1:6" x14ac:dyDescent="0.25">
      <c r="A360" s="91" t="s">
        <v>1067</v>
      </c>
      <c r="B360" s="88">
        <v>102070</v>
      </c>
      <c r="C360" s="104">
        <v>80</v>
      </c>
      <c r="D360" s="1">
        <v>1</v>
      </c>
      <c r="E360" s="1">
        <v>1</v>
      </c>
      <c r="F360" s="110">
        <v>6000</v>
      </c>
    </row>
    <row r="361" spans="1:6" x14ac:dyDescent="0.25">
      <c r="A361" s="85" t="s">
        <v>1068</v>
      </c>
      <c r="B361" s="88">
        <v>102070</v>
      </c>
      <c r="C361" s="104">
        <v>26</v>
      </c>
      <c r="D361" s="1">
        <v>1</v>
      </c>
      <c r="E361" s="1">
        <v>1</v>
      </c>
      <c r="F361" s="110" t="s">
        <v>1320</v>
      </c>
    </row>
    <row r="362" spans="1:6" x14ac:dyDescent="0.25">
      <c r="A362" s="85" t="s">
        <v>1069</v>
      </c>
      <c r="B362" s="88">
        <v>102070</v>
      </c>
      <c r="C362" s="104">
        <v>55</v>
      </c>
      <c r="D362" s="1">
        <v>1</v>
      </c>
      <c r="E362" s="1">
        <v>1</v>
      </c>
      <c r="F362" s="110" t="s">
        <v>1322</v>
      </c>
    </row>
    <row r="363" spans="1:6" x14ac:dyDescent="0.25">
      <c r="A363" s="91" t="s">
        <v>1070</v>
      </c>
      <c r="B363" s="88">
        <v>102070</v>
      </c>
      <c r="C363" s="104">
        <v>104</v>
      </c>
      <c r="D363" s="1">
        <v>1</v>
      </c>
      <c r="E363" s="1">
        <v>1</v>
      </c>
      <c r="F363" s="110">
        <v>6000</v>
      </c>
    </row>
    <row r="364" spans="1:6" x14ac:dyDescent="0.25">
      <c r="A364" s="91" t="s">
        <v>1071</v>
      </c>
      <c r="B364" s="88">
        <v>102070</v>
      </c>
      <c r="C364" s="104">
        <v>12</v>
      </c>
      <c r="D364" s="1">
        <v>1</v>
      </c>
      <c r="E364" s="1">
        <v>1</v>
      </c>
      <c r="F364" s="110">
        <v>6000</v>
      </c>
    </row>
    <row r="365" spans="1:6" x14ac:dyDescent="0.25">
      <c r="A365" s="91" t="s">
        <v>1070</v>
      </c>
      <c r="B365" s="88">
        <v>102070</v>
      </c>
      <c r="C365" s="104">
        <v>52</v>
      </c>
      <c r="D365" s="1">
        <v>1</v>
      </c>
      <c r="E365" s="1">
        <v>1</v>
      </c>
      <c r="F365" s="110">
        <v>6000</v>
      </c>
    </row>
    <row r="366" spans="1:6" x14ac:dyDescent="0.25">
      <c r="A366" s="85" t="s">
        <v>1072</v>
      </c>
      <c r="B366" s="88">
        <v>102070</v>
      </c>
      <c r="C366" s="104">
        <v>4</v>
      </c>
      <c r="D366" s="1">
        <v>1</v>
      </c>
      <c r="E366" s="1">
        <v>1</v>
      </c>
      <c r="F366" s="110" t="s">
        <v>1312</v>
      </c>
    </row>
    <row r="367" spans="1:6" x14ac:dyDescent="0.25">
      <c r="A367" s="85" t="s">
        <v>1072</v>
      </c>
      <c r="B367" s="88">
        <v>102070</v>
      </c>
      <c r="C367" s="104">
        <v>22</v>
      </c>
      <c r="D367" s="1">
        <v>1</v>
      </c>
      <c r="E367" s="1">
        <v>1</v>
      </c>
      <c r="F367" s="110" t="s">
        <v>1312</v>
      </c>
    </row>
    <row r="368" spans="1:6" x14ac:dyDescent="0.25">
      <c r="A368" s="85" t="s">
        <v>1073</v>
      </c>
      <c r="B368" s="88">
        <v>102070</v>
      </c>
      <c r="C368" s="104">
        <v>10</v>
      </c>
      <c r="D368" s="1">
        <v>1</v>
      </c>
      <c r="E368" s="1">
        <v>1</v>
      </c>
      <c r="F368" s="110" t="s">
        <v>1313</v>
      </c>
    </row>
    <row r="369" spans="1:6" x14ac:dyDescent="0.25">
      <c r="A369" s="87" t="s">
        <v>1074</v>
      </c>
      <c r="B369" s="88">
        <v>102070</v>
      </c>
      <c r="C369" s="104">
        <v>4</v>
      </c>
      <c r="D369" s="1">
        <v>1</v>
      </c>
      <c r="E369" s="1">
        <v>1</v>
      </c>
      <c r="F369" s="109">
        <v>5000</v>
      </c>
    </row>
    <row r="370" spans="1:6" x14ac:dyDescent="0.25">
      <c r="A370" s="87" t="s">
        <v>1075</v>
      </c>
      <c r="B370" s="88">
        <v>102070</v>
      </c>
      <c r="C370" s="104">
        <v>288</v>
      </c>
      <c r="D370" s="1">
        <v>1</v>
      </c>
      <c r="E370" s="1">
        <v>1</v>
      </c>
      <c r="F370" s="109">
        <v>4000</v>
      </c>
    </row>
    <row r="371" spans="1:6" x14ac:dyDescent="0.25">
      <c r="A371" s="87" t="s">
        <v>999</v>
      </c>
      <c r="B371" s="88">
        <v>102070</v>
      </c>
      <c r="C371" s="104">
        <v>219</v>
      </c>
      <c r="D371" s="1">
        <v>1</v>
      </c>
      <c r="E371" s="1">
        <v>1</v>
      </c>
      <c r="F371" s="109">
        <v>6000</v>
      </c>
    </row>
    <row r="372" spans="1:6" x14ac:dyDescent="0.25">
      <c r="A372" s="87" t="s">
        <v>1076</v>
      </c>
      <c r="B372" s="88">
        <v>102070</v>
      </c>
      <c r="C372" s="104">
        <v>8</v>
      </c>
      <c r="D372" s="1">
        <v>1</v>
      </c>
      <c r="E372" s="1">
        <v>1</v>
      </c>
      <c r="F372" s="109">
        <v>5000</v>
      </c>
    </row>
    <row r="373" spans="1:6" x14ac:dyDescent="0.25">
      <c r="A373" s="87" t="s">
        <v>1042</v>
      </c>
      <c r="B373" s="93" t="s">
        <v>1278</v>
      </c>
      <c r="C373" s="104">
        <v>60</v>
      </c>
      <c r="D373" s="1">
        <v>1</v>
      </c>
      <c r="E373" s="1">
        <v>1</v>
      </c>
      <c r="F373" s="109">
        <v>6000</v>
      </c>
    </row>
    <row r="374" spans="1:6" x14ac:dyDescent="0.25">
      <c r="A374" s="87" t="s">
        <v>933</v>
      </c>
      <c r="B374" s="88">
        <v>102070</v>
      </c>
      <c r="C374" s="104">
        <v>492</v>
      </c>
      <c r="D374" s="1">
        <v>1</v>
      </c>
      <c r="E374" s="1">
        <v>1</v>
      </c>
      <c r="F374" s="109">
        <v>5000</v>
      </c>
    </row>
    <row r="375" spans="1:6" x14ac:dyDescent="0.25">
      <c r="A375" s="87" t="s">
        <v>924</v>
      </c>
      <c r="B375" s="88">
        <v>102070</v>
      </c>
      <c r="C375" s="104">
        <v>186</v>
      </c>
      <c r="D375" s="1">
        <v>1</v>
      </c>
      <c r="E375" s="1">
        <v>1</v>
      </c>
      <c r="F375" s="109">
        <v>6000</v>
      </c>
    </row>
    <row r="376" spans="1:6" x14ac:dyDescent="0.25">
      <c r="A376" s="87" t="s">
        <v>1035</v>
      </c>
      <c r="B376" s="88">
        <v>102070</v>
      </c>
      <c r="C376" s="104">
        <v>11</v>
      </c>
      <c r="D376" s="1">
        <v>1</v>
      </c>
      <c r="E376" s="1">
        <v>1</v>
      </c>
      <c r="F376" s="109">
        <v>6000</v>
      </c>
    </row>
    <row r="377" spans="1:6" x14ac:dyDescent="0.25">
      <c r="A377" s="87" t="s">
        <v>1076</v>
      </c>
      <c r="B377" s="88">
        <v>102070</v>
      </c>
      <c r="C377" s="104">
        <v>87</v>
      </c>
      <c r="D377" s="1">
        <v>1</v>
      </c>
      <c r="E377" s="1">
        <v>1</v>
      </c>
      <c r="F377" s="109">
        <v>5000</v>
      </c>
    </row>
    <row r="378" spans="1:6" x14ac:dyDescent="0.25">
      <c r="A378" s="87" t="s">
        <v>1074</v>
      </c>
      <c r="B378" s="88">
        <v>102070</v>
      </c>
      <c r="C378" s="104">
        <v>248</v>
      </c>
      <c r="D378" s="1">
        <v>1</v>
      </c>
      <c r="E378" s="1">
        <v>1</v>
      </c>
      <c r="F378" s="109">
        <v>5000</v>
      </c>
    </row>
    <row r="379" spans="1:6" x14ac:dyDescent="0.25">
      <c r="A379" s="91" t="s">
        <v>997</v>
      </c>
      <c r="B379" s="96">
        <v>103520</v>
      </c>
      <c r="C379" s="104">
        <v>4</v>
      </c>
      <c r="D379" s="1">
        <v>1</v>
      </c>
      <c r="E379" s="1">
        <v>1</v>
      </c>
      <c r="F379" s="110">
        <v>6000</v>
      </c>
    </row>
    <row r="380" spans="1:6" x14ac:dyDescent="0.25">
      <c r="A380" s="91" t="s">
        <v>1077</v>
      </c>
      <c r="B380" s="96">
        <v>103520</v>
      </c>
      <c r="C380" s="104">
        <v>2</v>
      </c>
      <c r="D380" s="1">
        <v>1</v>
      </c>
      <c r="E380" s="1">
        <v>1</v>
      </c>
      <c r="F380" s="110">
        <v>6000</v>
      </c>
    </row>
    <row r="381" spans="1:6" x14ac:dyDescent="0.25">
      <c r="A381" s="91" t="s">
        <v>1078</v>
      </c>
      <c r="B381" s="96">
        <v>103520</v>
      </c>
      <c r="C381" s="104">
        <v>4</v>
      </c>
      <c r="D381" s="1">
        <v>1</v>
      </c>
      <c r="E381" s="1">
        <v>1</v>
      </c>
      <c r="F381" s="110">
        <v>6000</v>
      </c>
    </row>
    <row r="382" spans="1:6" x14ac:dyDescent="0.25">
      <c r="A382" s="91" t="s">
        <v>1079</v>
      </c>
      <c r="B382" s="96">
        <v>103520</v>
      </c>
      <c r="C382" s="104">
        <v>2</v>
      </c>
      <c r="D382" s="1">
        <v>1</v>
      </c>
      <c r="E382" s="1">
        <v>1</v>
      </c>
      <c r="F382" s="110">
        <v>6000</v>
      </c>
    </row>
    <row r="383" spans="1:6" x14ac:dyDescent="0.25">
      <c r="A383" s="91" t="s">
        <v>1080</v>
      </c>
      <c r="B383" s="96">
        <v>103520</v>
      </c>
      <c r="C383" s="104">
        <v>5</v>
      </c>
      <c r="D383" s="1">
        <v>1</v>
      </c>
      <c r="E383" s="1">
        <v>1</v>
      </c>
      <c r="F383" s="110">
        <v>6000</v>
      </c>
    </row>
    <row r="384" spans="1:6" x14ac:dyDescent="0.25">
      <c r="A384" s="91" t="s">
        <v>1081</v>
      </c>
      <c r="B384" s="85" t="s">
        <v>1278</v>
      </c>
      <c r="C384" s="104">
        <v>2</v>
      </c>
      <c r="D384" s="1">
        <v>1</v>
      </c>
      <c r="E384" s="1">
        <v>1</v>
      </c>
      <c r="F384" s="110">
        <v>6000</v>
      </c>
    </row>
    <row r="385" spans="1:6" x14ac:dyDescent="0.25">
      <c r="A385" s="91" t="s">
        <v>1041</v>
      </c>
      <c r="B385" s="85" t="s">
        <v>1278</v>
      </c>
      <c r="C385" s="104">
        <v>2</v>
      </c>
      <c r="D385" s="1">
        <v>1</v>
      </c>
      <c r="E385" s="1">
        <v>1</v>
      </c>
      <c r="F385" s="110">
        <v>6000</v>
      </c>
    </row>
    <row r="386" spans="1:6" x14ac:dyDescent="0.25">
      <c r="A386" s="91" t="s">
        <v>994</v>
      </c>
      <c r="B386" s="96">
        <v>103520</v>
      </c>
      <c r="C386" s="104">
        <v>3</v>
      </c>
      <c r="D386" s="1">
        <v>1</v>
      </c>
      <c r="E386" s="1">
        <v>1</v>
      </c>
      <c r="F386" s="110">
        <v>6500</v>
      </c>
    </row>
    <row r="387" spans="1:6" x14ac:dyDescent="0.25">
      <c r="A387" s="91" t="s">
        <v>990</v>
      </c>
      <c r="B387" s="96">
        <v>103520</v>
      </c>
      <c r="C387" s="104">
        <v>2</v>
      </c>
      <c r="D387" s="1">
        <v>1</v>
      </c>
      <c r="E387" s="1">
        <v>1</v>
      </c>
      <c r="F387" s="110">
        <v>6500</v>
      </c>
    </row>
    <row r="388" spans="1:6" x14ac:dyDescent="0.25">
      <c r="A388" s="91" t="s">
        <v>992</v>
      </c>
      <c r="B388" s="96">
        <v>103520</v>
      </c>
      <c r="C388" s="104">
        <v>4</v>
      </c>
      <c r="D388" s="1">
        <v>1</v>
      </c>
      <c r="E388" s="1">
        <v>1</v>
      </c>
      <c r="F388" s="110">
        <v>7000</v>
      </c>
    </row>
    <row r="389" spans="1:6" x14ac:dyDescent="0.25">
      <c r="A389" s="91" t="s">
        <v>1082</v>
      </c>
      <c r="B389" s="96">
        <v>103520</v>
      </c>
      <c r="C389" s="104">
        <v>3</v>
      </c>
      <c r="D389" s="1">
        <v>1</v>
      </c>
      <c r="E389" s="1">
        <v>1</v>
      </c>
      <c r="F389" s="110">
        <v>7000</v>
      </c>
    </row>
    <row r="390" spans="1:6" x14ac:dyDescent="0.25">
      <c r="A390" s="91" t="s">
        <v>981</v>
      </c>
      <c r="B390" s="96">
        <v>103520</v>
      </c>
      <c r="C390" s="104">
        <v>3</v>
      </c>
      <c r="D390" s="1">
        <v>1</v>
      </c>
      <c r="E390" s="1">
        <v>1</v>
      </c>
      <c r="F390" s="110">
        <v>7000</v>
      </c>
    </row>
    <row r="391" spans="1:6" x14ac:dyDescent="0.25">
      <c r="A391" s="91" t="s">
        <v>993</v>
      </c>
      <c r="B391" s="96">
        <v>103520</v>
      </c>
      <c r="C391" s="104">
        <v>3</v>
      </c>
      <c r="D391" s="1">
        <v>1</v>
      </c>
      <c r="E391" s="1">
        <v>1</v>
      </c>
      <c r="F391" s="110">
        <v>7000</v>
      </c>
    </row>
    <row r="392" spans="1:6" x14ac:dyDescent="0.25">
      <c r="A392" s="91" t="s">
        <v>989</v>
      </c>
      <c r="B392" s="96">
        <v>103520</v>
      </c>
      <c r="C392" s="104">
        <v>3</v>
      </c>
      <c r="D392" s="1">
        <v>1</v>
      </c>
      <c r="E392" s="1">
        <v>1</v>
      </c>
      <c r="F392" s="110">
        <v>6500</v>
      </c>
    </row>
    <row r="393" spans="1:6" x14ac:dyDescent="0.25">
      <c r="A393" s="91" t="s">
        <v>1083</v>
      </c>
      <c r="B393" s="96">
        <v>103520</v>
      </c>
      <c r="C393" s="104">
        <v>2</v>
      </c>
      <c r="D393" s="1">
        <v>1</v>
      </c>
      <c r="E393" s="1">
        <v>1</v>
      </c>
      <c r="F393" s="110">
        <v>6500</v>
      </c>
    </row>
    <row r="394" spans="1:6" x14ac:dyDescent="0.25">
      <c r="A394" s="91" t="s">
        <v>991</v>
      </c>
      <c r="B394" s="96">
        <v>103520</v>
      </c>
      <c r="C394" s="104">
        <v>2</v>
      </c>
      <c r="D394" s="1">
        <v>1</v>
      </c>
      <c r="E394" s="1">
        <v>1</v>
      </c>
      <c r="F394" s="110">
        <v>6500</v>
      </c>
    </row>
    <row r="395" spans="1:6" x14ac:dyDescent="0.25">
      <c r="A395" s="91" t="s">
        <v>988</v>
      </c>
      <c r="B395" s="96">
        <v>103520</v>
      </c>
      <c r="C395" s="104">
        <v>3</v>
      </c>
      <c r="D395" s="1">
        <v>1</v>
      </c>
      <c r="E395" s="1">
        <v>1</v>
      </c>
      <c r="F395" s="110">
        <v>6500</v>
      </c>
    </row>
    <row r="396" spans="1:6" x14ac:dyDescent="0.25">
      <c r="A396" s="91" t="s">
        <v>942</v>
      </c>
      <c r="B396" s="96">
        <v>103520</v>
      </c>
      <c r="C396" s="104">
        <v>3</v>
      </c>
      <c r="D396" s="1">
        <v>1</v>
      </c>
      <c r="E396" s="1">
        <v>1</v>
      </c>
      <c r="F396" s="110">
        <v>6000</v>
      </c>
    </row>
    <row r="397" spans="1:6" x14ac:dyDescent="0.25">
      <c r="A397" s="91" t="s">
        <v>1084</v>
      </c>
      <c r="B397" s="96">
        <v>103520</v>
      </c>
      <c r="C397" s="104">
        <v>2</v>
      </c>
      <c r="D397" s="1">
        <v>1</v>
      </c>
      <c r="E397" s="1">
        <v>1</v>
      </c>
      <c r="F397" s="110">
        <v>4700</v>
      </c>
    </row>
    <row r="398" spans="1:6" x14ac:dyDescent="0.25">
      <c r="A398" s="91" t="s">
        <v>1085</v>
      </c>
      <c r="B398" s="96">
        <v>103520</v>
      </c>
      <c r="C398" s="104">
        <v>2</v>
      </c>
      <c r="D398" s="1">
        <v>1</v>
      </c>
      <c r="E398" s="1">
        <v>1</v>
      </c>
      <c r="F398" s="110">
        <v>6000</v>
      </c>
    </row>
    <row r="399" spans="1:6" x14ac:dyDescent="0.25">
      <c r="A399" s="91" t="s">
        <v>1086</v>
      </c>
      <c r="B399" s="96">
        <v>103520</v>
      </c>
      <c r="C399" s="104">
        <v>1</v>
      </c>
      <c r="D399" s="1">
        <v>1</v>
      </c>
      <c r="E399" s="1">
        <v>1</v>
      </c>
      <c r="F399" s="110">
        <v>3000</v>
      </c>
    </row>
    <row r="400" spans="1:6" x14ac:dyDescent="0.25">
      <c r="A400" s="91" t="s">
        <v>944</v>
      </c>
      <c r="B400" s="96">
        <v>103520</v>
      </c>
      <c r="C400" s="104">
        <v>3</v>
      </c>
      <c r="D400" s="1">
        <v>1</v>
      </c>
      <c r="E400" s="1">
        <v>1</v>
      </c>
      <c r="F400" s="110">
        <v>6000</v>
      </c>
    </row>
    <row r="401" spans="1:6" x14ac:dyDescent="0.25">
      <c r="A401" s="91" t="s">
        <v>1087</v>
      </c>
      <c r="B401" s="96">
        <v>103520</v>
      </c>
      <c r="C401" s="104">
        <v>2</v>
      </c>
      <c r="D401" s="1">
        <v>1</v>
      </c>
      <c r="E401" s="1">
        <v>1</v>
      </c>
      <c r="F401" s="110">
        <v>3000</v>
      </c>
    </row>
    <row r="402" spans="1:6" x14ac:dyDescent="0.25">
      <c r="A402" s="91" t="s">
        <v>1088</v>
      </c>
      <c r="B402" s="96">
        <v>103520</v>
      </c>
      <c r="C402" s="104">
        <v>1</v>
      </c>
      <c r="D402" s="1">
        <v>1</v>
      </c>
      <c r="E402" s="1">
        <v>1</v>
      </c>
      <c r="F402" s="110">
        <v>3000</v>
      </c>
    </row>
    <row r="403" spans="1:6" x14ac:dyDescent="0.25">
      <c r="A403" s="91" t="s">
        <v>1089</v>
      </c>
      <c r="B403" s="96">
        <v>103520</v>
      </c>
      <c r="C403" s="104">
        <v>2</v>
      </c>
      <c r="D403" s="1">
        <v>1</v>
      </c>
      <c r="E403" s="1">
        <v>1</v>
      </c>
      <c r="F403" s="110">
        <v>6000</v>
      </c>
    </row>
    <row r="404" spans="1:6" x14ac:dyDescent="0.25">
      <c r="A404" s="91" t="s">
        <v>1090</v>
      </c>
      <c r="B404" s="96">
        <v>103520</v>
      </c>
      <c r="C404" s="104">
        <v>2</v>
      </c>
      <c r="D404" s="1">
        <v>1</v>
      </c>
      <c r="E404" s="1">
        <v>1</v>
      </c>
      <c r="F404" s="110">
        <v>6600</v>
      </c>
    </row>
    <row r="405" spans="1:6" x14ac:dyDescent="0.25">
      <c r="A405" s="91" t="s">
        <v>1044</v>
      </c>
      <c r="B405" s="85" t="s">
        <v>1278</v>
      </c>
      <c r="C405" s="104">
        <v>39</v>
      </c>
      <c r="D405" s="1">
        <v>1</v>
      </c>
      <c r="E405" s="1">
        <v>1</v>
      </c>
      <c r="F405" s="110">
        <v>6000</v>
      </c>
    </row>
    <row r="406" spans="1:6" x14ac:dyDescent="0.25">
      <c r="A406" s="85" t="s">
        <v>1091</v>
      </c>
      <c r="B406" s="96">
        <v>103520</v>
      </c>
      <c r="C406" s="104">
        <v>5</v>
      </c>
      <c r="D406" s="1">
        <v>1</v>
      </c>
      <c r="E406" s="1">
        <v>1</v>
      </c>
      <c r="F406" s="110" t="s">
        <v>1313</v>
      </c>
    </row>
    <row r="407" spans="1:6" x14ac:dyDescent="0.25">
      <c r="A407" s="85" t="s">
        <v>1092</v>
      </c>
      <c r="B407" s="85" t="s">
        <v>1278</v>
      </c>
      <c r="C407" s="104">
        <v>6</v>
      </c>
      <c r="D407" s="1">
        <v>1</v>
      </c>
      <c r="E407" s="1">
        <v>1</v>
      </c>
      <c r="F407" s="110" t="s">
        <v>1313</v>
      </c>
    </row>
    <row r="408" spans="1:6" x14ac:dyDescent="0.25">
      <c r="A408" s="85" t="s">
        <v>905</v>
      </c>
      <c r="B408" s="96">
        <v>103520</v>
      </c>
      <c r="C408" s="104">
        <v>7</v>
      </c>
      <c r="D408" s="1">
        <v>1</v>
      </c>
      <c r="E408" s="1">
        <v>1</v>
      </c>
      <c r="F408" s="110" t="s">
        <v>1313</v>
      </c>
    </row>
    <row r="409" spans="1:6" x14ac:dyDescent="0.25">
      <c r="A409" s="85" t="s">
        <v>906</v>
      </c>
      <c r="B409" s="96">
        <v>103520</v>
      </c>
      <c r="C409" s="104">
        <v>9</v>
      </c>
      <c r="D409" s="1">
        <v>1</v>
      </c>
      <c r="E409" s="1">
        <v>1</v>
      </c>
      <c r="F409" s="110" t="s">
        <v>1312</v>
      </c>
    </row>
    <row r="410" spans="1:6" x14ac:dyDescent="0.25">
      <c r="A410" s="85" t="s">
        <v>1093</v>
      </c>
      <c r="B410" s="96">
        <v>103520</v>
      </c>
      <c r="C410" s="104">
        <v>3</v>
      </c>
      <c r="D410" s="1">
        <v>1</v>
      </c>
      <c r="E410" s="1">
        <v>1</v>
      </c>
      <c r="F410" s="110" t="s">
        <v>1313</v>
      </c>
    </row>
    <row r="411" spans="1:6" x14ac:dyDescent="0.25">
      <c r="A411" s="85" t="s">
        <v>910</v>
      </c>
      <c r="B411" s="96">
        <v>103520</v>
      </c>
      <c r="C411" s="104">
        <v>3</v>
      </c>
      <c r="D411" s="1">
        <v>1</v>
      </c>
      <c r="E411" s="1">
        <v>1</v>
      </c>
      <c r="F411" s="110" t="s">
        <v>1313</v>
      </c>
    </row>
    <row r="412" spans="1:6" x14ac:dyDescent="0.25">
      <c r="A412" s="85" t="s">
        <v>1094</v>
      </c>
      <c r="B412" s="96">
        <v>103520</v>
      </c>
      <c r="C412" s="104">
        <v>2</v>
      </c>
      <c r="D412" s="1">
        <v>1</v>
      </c>
      <c r="E412" s="1">
        <v>1</v>
      </c>
      <c r="F412" s="110" t="s">
        <v>1313</v>
      </c>
    </row>
    <row r="413" spans="1:6" x14ac:dyDescent="0.25">
      <c r="A413" s="85" t="s">
        <v>887</v>
      </c>
      <c r="B413" s="96">
        <v>103520</v>
      </c>
      <c r="C413" s="104">
        <v>9</v>
      </c>
      <c r="D413" s="1">
        <v>1</v>
      </c>
      <c r="E413" s="1">
        <v>1</v>
      </c>
      <c r="F413" s="110" t="s">
        <v>1313</v>
      </c>
    </row>
    <row r="414" spans="1:6" x14ac:dyDescent="0.25">
      <c r="A414" s="85" t="s">
        <v>1051</v>
      </c>
      <c r="B414" s="85" t="s">
        <v>1294</v>
      </c>
      <c r="C414" s="104">
        <v>27</v>
      </c>
      <c r="D414" s="1">
        <v>1</v>
      </c>
      <c r="E414" s="1">
        <v>1</v>
      </c>
      <c r="F414" s="110" t="s">
        <v>1313</v>
      </c>
    </row>
    <row r="415" spans="1:6" x14ac:dyDescent="0.25">
      <c r="A415" s="85" t="s">
        <v>1095</v>
      </c>
      <c r="B415" s="97" t="s">
        <v>1294</v>
      </c>
      <c r="C415" s="104">
        <v>10</v>
      </c>
      <c r="D415" s="1">
        <v>1</v>
      </c>
      <c r="E415" s="1">
        <v>1</v>
      </c>
      <c r="F415" s="110" t="s">
        <v>1313</v>
      </c>
    </row>
    <row r="416" spans="1:6" x14ac:dyDescent="0.25">
      <c r="A416" s="85" t="s">
        <v>1095</v>
      </c>
      <c r="B416" s="97" t="s">
        <v>1294</v>
      </c>
      <c r="C416" s="104">
        <v>10</v>
      </c>
      <c r="D416" s="1">
        <v>1</v>
      </c>
      <c r="E416" s="1">
        <v>1</v>
      </c>
      <c r="F416" s="110" t="s">
        <v>1313</v>
      </c>
    </row>
    <row r="417" spans="1:6" x14ac:dyDescent="0.25">
      <c r="A417" s="84" t="s">
        <v>1096</v>
      </c>
      <c r="B417" s="97" t="s">
        <v>1295</v>
      </c>
      <c r="C417" s="104">
        <v>2</v>
      </c>
      <c r="D417" s="1">
        <v>1</v>
      </c>
      <c r="E417" s="1">
        <v>1</v>
      </c>
      <c r="F417" s="109" t="s">
        <v>1317</v>
      </c>
    </row>
    <row r="418" spans="1:6" x14ac:dyDescent="0.25">
      <c r="A418" s="84" t="s">
        <v>1097</v>
      </c>
      <c r="B418" s="97" t="s">
        <v>1295</v>
      </c>
      <c r="C418" s="104">
        <v>4</v>
      </c>
      <c r="D418" s="1">
        <v>1</v>
      </c>
      <c r="E418" s="1">
        <v>1</v>
      </c>
      <c r="F418" s="109" t="s">
        <v>1324</v>
      </c>
    </row>
    <row r="419" spans="1:6" x14ac:dyDescent="0.25">
      <c r="A419" s="84" t="s">
        <v>1085</v>
      </c>
      <c r="B419" s="97" t="s">
        <v>1295</v>
      </c>
      <c r="C419" s="104">
        <v>1</v>
      </c>
      <c r="D419" s="1">
        <v>1</v>
      </c>
      <c r="E419" s="1">
        <v>1</v>
      </c>
      <c r="F419" s="109" t="s">
        <v>1313</v>
      </c>
    </row>
    <row r="420" spans="1:6" x14ac:dyDescent="0.25">
      <c r="A420" s="84" t="s">
        <v>1091</v>
      </c>
      <c r="B420" s="97" t="s">
        <v>1295</v>
      </c>
      <c r="C420" s="104">
        <v>6</v>
      </c>
      <c r="D420" s="1">
        <v>1</v>
      </c>
      <c r="E420" s="1">
        <v>1</v>
      </c>
      <c r="F420" s="109" t="s">
        <v>1313</v>
      </c>
    </row>
    <row r="421" spans="1:6" x14ac:dyDescent="0.25">
      <c r="A421" s="84" t="s">
        <v>1098</v>
      </c>
      <c r="B421" s="97" t="s">
        <v>1295</v>
      </c>
      <c r="C421" s="104">
        <v>1</v>
      </c>
      <c r="D421" s="1">
        <v>1</v>
      </c>
      <c r="E421" s="1">
        <v>1</v>
      </c>
      <c r="F421" s="109" t="s">
        <v>1315</v>
      </c>
    </row>
    <row r="422" spans="1:6" x14ac:dyDescent="0.25">
      <c r="A422" s="84" t="s">
        <v>1096</v>
      </c>
      <c r="B422" s="97" t="s">
        <v>1295</v>
      </c>
      <c r="C422" s="104">
        <v>1</v>
      </c>
      <c r="D422" s="1">
        <v>1</v>
      </c>
      <c r="E422" s="1">
        <v>1</v>
      </c>
      <c r="F422" s="109" t="s">
        <v>1315</v>
      </c>
    </row>
    <row r="423" spans="1:6" x14ac:dyDescent="0.25">
      <c r="A423" s="84" t="s">
        <v>1099</v>
      </c>
      <c r="B423" s="97" t="s">
        <v>1295</v>
      </c>
      <c r="C423" s="104">
        <v>6</v>
      </c>
      <c r="D423" s="1">
        <v>1</v>
      </c>
      <c r="E423" s="1">
        <v>1</v>
      </c>
      <c r="F423" s="109" t="s">
        <v>1325</v>
      </c>
    </row>
    <row r="424" spans="1:6" x14ac:dyDescent="0.25">
      <c r="A424" s="84" t="s">
        <v>1099</v>
      </c>
      <c r="B424" s="97" t="s">
        <v>1295</v>
      </c>
      <c r="C424" s="104">
        <v>6</v>
      </c>
      <c r="D424" s="1">
        <v>1</v>
      </c>
      <c r="E424" s="1">
        <v>1</v>
      </c>
      <c r="F424" s="109" t="s">
        <v>1315</v>
      </c>
    </row>
    <row r="425" spans="1:6" x14ac:dyDescent="0.25">
      <c r="A425" s="85" t="s">
        <v>1100</v>
      </c>
      <c r="B425" s="97" t="s">
        <v>1295</v>
      </c>
      <c r="C425" s="104">
        <v>1</v>
      </c>
      <c r="D425" s="1">
        <v>1</v>
      </c>
      <c r="E425" s="1">
        <v>1</v>
      </c>
      <c r="F425" s="109" t="s">
        <v>1315</v>
      </c>
    </row>
    <row r="426" spans="1:6" x14ac:dyDescent="0.25">
      <c r="A426" s="85" t="s">
        <v>1100</v>
      </c>
      <c r="B426" s="97" t="s">
        <v>1295</v>
      </c>
      <c r="C426" s="104">
        <v>1</v>
      </c>
      <c r="D426" s="1">
        <v>1</v>
      </c>
      <c r="E426" s="1">
        <v>1</v>
      </c>
      <c r="F426" s="109" t="s">
        <v>1326</v>
      </c>
    </row>
    <row r="427" spans="1:6" x14ac:dyDescent="0.25">
      <c r="A427" s="85" t="s">
        <v>1101</v>
      </c>
      <c r="B427" s="97" t="s">
        <v>1295</v>
      </c>
      <c r="C427" s="104">
        <v>1</v>
      </c>
      <c r="D427" s="1">
        <v>1</v>
      </c>
      <c r="E427" s="1">
        <v>1</v>
      </c>
      <c r="F427" s="109" t="s">
        <v>1313</v>
      </c>
    </row>
    <row r="428" spans="1:6" x14ac:dyDescent="0.25">
      <c r="A428" s="91" t="s">
        <v>935</v>
      </c>
      <c r="B428" s="91">
        <v>101520</v>
      </c>
      <c r="C428" s="104">
        <v>1</v>
      </c>
      <c r="D428" s="1">
        <v>1</v>
      </c>
      <c r="E428" s="1">
        <v>1</v>
      </c>
      <c r="F428" s="110">
        <v>6000</v>
      </c>
    </row>
    <row r="429" spans="1:6" x14ac:dyDescent="0.25">
      <c r="A429" s="72" t="s">
        <v>935</v>
      </c>
      <c r="B429" s="91">
        <v>101520</v>
      </c>
      <c r="C429" s="104">
        <v>1</v>
      </c>
      <c r="D429" s="1">
        <v>1</v>
      </c>
      <c r="E429" s="1">
        <v>1</v>
      </c>
      <c r="F429" s="110">
        <v>6000</v>
      </c>
    </row>
    <row r="430" spans="1:6" x14ac:dyDescent="0.25">
      <c r="A430" s="91" t="s">
        <v>926</v>
      </c>
      <c r="B430" s="91">
        <v>101520</v>
      </c>
      <c r="C430" s="104">
        <v>6</v>
      </c>
      <c r="D430" s="1">
        <v>1</v>
      </c>
      <c r="E430" s="1">
        <v>1</v>
      </c>
      <c r="F430" s="110">
        <v>6000</v>
      </c>
    </row>
    <row r="431" spans="1:6" x14ac:dyDescent="0.25">
      <c r="A431" s="72" t="s">
        <v>926</v>
      </c>
      <c r="B431" s="91">
        <v>101520</v>
      </c>
      <c r="C431" s="104">
        <v>6</v>
      </c>
      <c r="D431" s="1">
        <v>1</v>
      </c>
      <c r="E431" s="1">
        <v>1</v>
      </c>
      <c r="F431" s="110">
        <v>6000</v>
      </c>
    </row>
    <row r="432" spans="1:6" x14ac:dyDescent="0.25">
      <c r="A432" s="72" t="s">
        <v>946</v>
      </c>
      <c r="B432" s="91">
        <v>101520</v>
      </c>
      <c r="C432" s="104">
        <v>19</v>
      </c>
      <c r="D432" s="1">
        <v>1</v>
      </c>
      <c r="E432" s="1">
        <v>1</v>
      </c>
      <c r="F432" s="114">
        <v>6000</v>
      </c>
    </row>
    <row r="433" spans="1:6" x14ac:dyDescent="0.25">
      <c r="A433" s="92" t="s">
        <v>1102</v>
      </c>
      <c r="B433" s="91">
        <v>101520</v>
      </c>
      <c r="C433" s="104">
        <v>1</v>
      </c>
      <c r="D433" s="1">
        <v>1</v>
      </c>
      <c r="E433" s="1">
        <v>1</v>
      </c>
      <c r="F433" s="110">
        <v>6000</v>
      </c>
    </row>
    <row r="434" spans="1:6" x14ac:dyDescent="0.25">
      <c r="A434" s="92" t="s">
        <v>1103</v>
      </c>
      <c r="B434" s="91">
        <v>101520</v>
      </c>
      <c r="C434" s="104">
        <v>1</v>
      </c>
      <c r="D434" s="1">
        <v>1</v>
      </c>
      <c r="E434" s="1">
        <v>1</v>
      </c>
      <c r="F434" s="110">
        <v>6000</v>
      </c>
    </row>
    <row r="435" spans="1:6" x14ac:dyDescent="0.25">
      <c r="A435" s="92" t="s">
        <v>1104</v>
      </c>
      <c r="B435" s="91">
        <v>101520</v>
      </c>
      <c r="C435" s="104">
        <v>1</v>
      </c>
      <c r="D435" s="1">
        <v>1</v>
      </c>
      <c r="E435" s="1">
        <v>1</v>
      </c>
      <c r="F435" s="110">
        <v>6000</v>
      </c>
    </row>
    <row r="436" spans="1:6" x14ac:dyDescent="0.25">
      <c r="A436" s="92" t="s">
        <v>1105</v>
      </c>
      <c r="B436" s="91">
        <v>101520</v>
      </c>
      <c r="C436" s="104">
        <v>1</v>
      </c>
      <c r="D436" s="1">
        <v>1</v>
      </c>
      <c r="E436" s="1">
        <v>1</v>
      </c>
      <c r="F436" s="110">
        <v>6000</v>
      </c>
    </row>
    <row r="437" spans="1:6" x14ac:dyDescent="0.25">
      <c r="A437" s="91" t="s">
        <v>1039</v>
      </c>
      <c r="B437" s="91">
        <v>101520</v>
      </c>
      <c r="C437" s="104">
        <v>3</v>
      </c>
      <c r="D437" s="1">
        <v>1</v>
      </c>
      <c r="E437" s="1">
        <v>1</v>
      </c>
      <c r="F437" s="110">
        <v>6000</v>
      </c>
    </row>
    <row r="438" spans="1:6" x14ac:dyDescent="0.25">
      <c r="A438" s="92" t="s">
        <v>1106</v>
      </c>
      <c r="B438" s="91">
        <v>101520</v>
      </c>
      <c r="C438" s="104">
        <v>3</v>
      </c>
      <c r="D438" s="1">
        <v>1</v>
      </c>
      <c r="E438" s="1">
        <v>1</v>
      </c>
      <c r="F438" s="110">
        <v>6000</v>
      </c>
    </row>
    <row r="439" spans="1:6" x14ac:dyDescent="0.25">
      <c r="A439" s="92" t="s">
        <v>1107</v>
      </c>
      <c r="B439" s="91">
        <v>101520</v>
      </c>
      <c r="C439" s="104">
        <v>1</v>
      </c>
      <c r="D439" s="1">
        <v>1</v>
      </c>
      <c r="E439" s="1">
        <v>1</v>
      </c>
      <c r="F439" s="110">
        <v>6000</v>
      </c>
    </row>
    <row r="440" spans="1:6" x14ac:dyDescent="0.25">
      <c r="A440" s="92" t="s">
        <v>898</v>
      </c>
      <c r="B440" s="91">
        <v>101520</v>
      </c>
      <c r="C440" s="104">
        <v>10</v>
      </c>
      <c r="D440" s="1">
        <v>1</v>
      </c>
      <c r="E440" s="1">
        <v>1</v>
      </c>
      <c r="F440" s="110">
        <v>6000</v>
      </c>
    </row>
    <row r="441" spans="1:6" x14ac:dyDescent="0.25">
      <c r="A441" s="92" t="s">
        <v>1053</v>
      </c>
      <c r="B441" s="91">
        <v>101520</v>
      </c>
      <c r="C441" s="104">
        <v>3</v>
      </c>
      <c r="D441" s="1">
        <v>1</v>
      </c>
      <c r="E441" s="1">
        <v>1</v>
      </c>
      <c r="F441" s="110">
        <v>6000</v>
      </c>
    </row>
    <row r="442" spans="1:6" x14ac:dyDescent="0.25">
      <c r="A442" s="92" t="s">
        <v>1108</v>
      </c>
      <c r="B442" s="91">
        <v>101520</v>
      </c>
      <c r="C442" s="104">
        <v>2</v>
      </c>
      <c r="D442" s="1">
        <v>1</v>
      </c>
      <c r="E442" s="1">
        <v>1</v>
      </c>
      <c r="F442" s="110">
        <v>6000</v>
      </c>
    </row>
    <row r="443" spans="1:6" x14ac:dyDescent="0.25">
      <c r="A443" s="92" t="s">
        <v>1054</v>
      </c>
      <c r="B443" s="91">
        <v>101520</v>
      </c>
      <c r="C443" s="104">
        <v>2</v>
      </c>
      <c r="D443" s="1">
        <v>1</v>
      </c>
      <c r="E443" s="1">
        <v>1</v>
      </c>
      <c r="F443" s="110">
        <v>6000</v>
      </c>
    </row>
    <row r="444" spans="1:6" x14ac:dyDescent="0.25">
      <c r="A444" s="92" t="s">
        <v>1055</v>
      </c>
      <c r="B444" s="91">
        <v>101520</v>
      </c>
      <c r="C444" s="104">
        <v>2</v>
      </c>
      <c r="D444" s="1">
        <v>1</v>
      </c>
      <c r="E444" s="1">
        <v>1</v>
      </c>
      <c r="F444" s="110">
        <v>6000</v>
      </c>
    </row>
    <row r="445" spans="1:6" x14ac:dyDescent="0.25">
      <c r="A445" s="92" t="s">
        <v>1109</v>
      </c>
      <c r="B445" s="91">
        <v>101520</v>
      </c>
      <c r="C445" s="104">
        <v>1</v>
      </c>
      <c r="D445" s="1">
        <v>1</v>
      </c>
      <c r="E445" s="1">
        <v>1</v>
      </c>
      <c r="F445" s="110">
        <v>6000</v>
      </c>
    </row>
    <row r="446" spans="1:6" x14ac:dyDescent="0.25">
      <c r="A446" s="92" t="s">
        <v>899</v>
      </c>
      <c r="B446" s="91">
        <v>101520</v>
      </c>
      <c r="C446" s="104">
        <v>4</v>
      </c>
      <c r="D446" s="1">
        <v>1</v>
      </c>
      <c r="E446" s="1">
        <v>1</v>
      </c>
      <c r="F446" s="110">
        <v>6000</v>
      </c>
    </row>
    <row r="447" spans="1:6" x14ac:dyDescent="0.25">
      <c r="A447" s="92" t="s">
        <v>1110</v>
      </c>
      <c r="B447" s="91">
        <v>101520</v>
      </c>
      <c r="C447" s="104">
        <v>2</v>
      </c>
      <c r="D447" s="1">
        <v>1</v>
      </c>
      <c r="E447" s="1">
        <v>1</v>
      </c>
      <c r="F447" s="110">
        <v>6000</v>
      </c>
    </row>
    <row r="448" spans="1:6" x14ac:dyDescent="0.25">
      <c r="A448" s="92" t="s">
        <v>1111</v>
      </c>
      <c r="B448" s="91">
        <v>101520</v>
      </c>
      <c r="C448" s="104">
        <v>10</v>
      </c>
      <c r="D448" s="1">
        <v>1</v>
      </c>
      <c r="E448" s="1">
        <v>1</v>
      </c>
      <c r="F448" s="110">
        <v>6000</v>
      </c>
    </row>
    <row r="449" spans="1:6" x14ac:dyDescent="0.25">
      <c r="A449" s="91" t="s">
        <v>945</v>
      </c>
      <c r="B449" s="91">
        <v>101520</v>
      </c>
      <c r="C449" s="104">
        <v>5</v>
      </c>
      <c r="D449" s="1">
        <v>1</v>
      </c>
      <c r="E449" s="1">
        <v>1</v>
      </c>
      <c r="F449" s="110">
        <v>6000</v>
      </c>
    </row>
    <row r="450" spans="1:6" x14ac:dyDescent="0.25">
      <c r="A450" s="91" t="s">
        <v>929</v>
      </c>
      <c r="B450" s="91">
        <v>101520</v>
      </c>
      <c r="C450" s="104">
        <v>1</v>
      </c>
      <c r="D450" s="1">
        <v>1</v>
      </c>
      <c r="E450" s="1">
        <v>1</v>
      </c>
      <c r="F450" s="110">
        <v>6000</v>
      </c>
    </row>
    <row r="451" spans="1:6" x14ac:dyDescent="0.25">
      <c r="A451" s="91" t="s">
        <v>1112</v>
      </c>
      <c r="B451" s="91">
        <v>101520</v>
      </c>
      <c r="C451" s="104">
        <v>2</v>
      </c>
      <c r="D451" s="1">
        <v>1</v>
      </c>
      <c r="E451" s="1">
        <v>1</v>
      </c>
      <c r="F451" s="110">
        <v>6000</v>
      </c>
    </row>
    <row r="452" spans="1:6" x14ac:dyDescent="0.25">
      <c r="A452" s="91" t="s">
        <v>930</v>
      </c>
      <c r="B452" s="91">
        <v>101520</v>
      </c>
      <c r="C452" s="104">
        <v>1</v>
      </c>
      <c r="D452" s="1">
        <v>1</v>
      </c>
      <c r="E452" s="1">
        <v>1</v>
      </c>
      <c r="F452" s="110">
        <v>6000</v>
      </c>
    </row>
    <row r="453" spans="1:6" x14ac:dyDescent="0.25">
      <c r="A453" s="91" t="s">
        <v>931</v>
      </c>
      <c r="B453" s="91">
        <v>101520</v>
      </c>
      <c r="C453" s="104">
        <v>1</v>
      </c>
      <c r="D453" s="1">
        <v>1</v>
      </c>
      <c r="E453" s="1">
        <v>1</v>
      </c>
      <c r="F453" s="110">
        <v>6000</v>
      </c>
    </row>
    <row r="454" spans="1:6" x14ac:dyDescent="0.25">
      <c r="A454" s="92" t="s">
        <v>931</v>
      </c>
      <c r="B454" s="91">
        <v>101520</v>
      </c>
      <c r="C454" s="104">
        <v>6</v>
      </c>
      <c r="D454" s="1">
        <v>1</v>
      </c>
      <c r="E454" s="1">
        <v>1</v>
      </c>
      <c r="F454" s="110">
        <v>6000</v>
      </c>
    </row>
    <row r="455" spans="1:6" x14ac:dyDescent="0.25">
      <c r="A455" s="91" t="s">
        <v>875</v>
      </c>
      <c r="B455" s="91">
        <v>101520</v>
      </c>
      <c r="C455" s="104">
        <v>1</v>
      </c>
      <c r="D455" s="1">
        <v>1</v>
      </c>
      <c r="E455" s="1">
        <v>1</v>
      </c>
      <c r="F455" s="110">
        <v>6000</v>
      </c>
    </row>
    <row r="456" spans="1:6" x14ac:dyDescent="0.25">
      <c r="A456" s="91" t="s">
        <v>887</v>
      </c>
      <c r="B456" s="91">
        <v>101520</v>
      </c>
      <c r="C456" s="104">
        <v>30</v>
      </c>
      <c r="D456" s="1">
        <v>1</v>
      </c>
      <c r="E456" s="1">
        <v>1</v>
      </c>
      <c r="F456" s="110">
        <v>5000</v>
      </c>
    </row>
    <row r="457" spans="1:6" x14ac:dyDescent="0.25">
      <c r="A457" s="92" t="s">
        <v>948</v>
      </c>
      <c r="B457" s="91">
        <v>101520</v>
      </c>
      <c r="C457" s="104">
        <v>1</v>
      </c>
      <c r="D457" s="1">
        <v>1</v>
      </c>
      <c r="E457" s="1">
        <v>1</v>
      </c>
      <c r="F457" s="110">
        <v>5000</v>
      </c>
    </row>
    <row r="458" spans="1:6" x14ac:dyDescent="0.25">
      <c r="A458" s="91" t="s">
        <v>1042</v>
      </c>
      <c r="B458" s="85" t="s">
        <v>1278</v>
      </c>
      <c r="C458" s="104">
        <v>1</v>
      </c>
      <c r="D458" s="1">
        <v>1</v>
      </c>
      <c r="E458" s="1">
        <v>1</v>
      </c>
      <c r="F458" s="110">
        <v>6000</v>
      </c>
    </row>
    <row r="459" spans="1:6" x14ac:dyDescent="0.25">
      <c r="A459" s="92" t="s">
        <v>949</v>
      </c>
      <c r="B459" s="91">
        <v>101520</v>
      </c>
      <c r="C459" s="104">
        <v>1</v>
      </c>
      <c r="D459" s="1">
        <v>1</v>
      </c>
      <c r="E459" s="1">
        <v>1</v>
      </c>
      <c r="F459" s="110">
        <v>6000</v>
      </c>
    </row>
    <row r="460" spans="1:6" x14ac:dyDescent="0.25">
      <c r="A460" s="91" t="s">
        <v>933</v>
      </c>
      <c r="B460" s="91">
        <v>101520</v>
      </c>
      <c r="C460" s="104">
        <v>1</v>
      </c>
      <c r="D460" s="1">
        <v>1</v>
      </c>
      <c r="E460" s="1">
        <v>1</v>
      </c>
      <c r="F460" s="110">
        <v>6000</v>
      </c>
    </row>
    <row r="461" spans="1:6" x14ac:dyDescent="0.25">
      <c r="A461" s="92" t="s">
        <v>933</v>
      </c>
      <c r="B461" s="91">
        <v>101520</v>
      </c>
      <c r="C461" s="104">
        <v>7</v>
      </c>
      <c r="D461" s="1">
        <v>1</v>
      </c>
      <c r="E461" s="1">
        <v>1</v>
      </c>
      <c r="F461" s="110">
        <v>6000</v>
      </c>
    </row>
    <row r="462" spans="1:6" x14ac:dyDescent="0.25">
      <c r="A462" s="91" t="s">
        <v>1067</v>
      </c>
      <c r="B462" s="91">
        <v>101520</v>
      </c>
      <c r="C462" s="104">
        <v>1</v>
      </c>
      <c r="D462" s="1">
        <v>1</v>
      </c>
      <c r="E462" s="1">
        <v>1</v>
      </c>
      <c r="F462" s="110">
        <v>6000</v>
      </c>
    </row>
    <row r="463" spans="1:6" x14ac:dyDescent="0.25">
      <c r="A463" s="91" t="s">
        <v>1069</v>
      </c>
      <c r="B463" s="91">
        <v>101520</v>
      </c>
      <c r="C463" s="104">
        <v>2</v>
      </c>
      <c r="D463" s="1">
        <v>1</v>
      </c>
      <c r="E463" s="1">
        <v>1</v>
      </c>
      <c r="F463" s="110">
        <v>6000</v>
      </c>
    </row>
    <row r="464" spans="1:6" x14ac:dyDescent="0.25">
      <c r="A464" s="72" t="s">
        <v>1069</v>
      </c>
      <c r="B464" s="91">
        <v>101520</v>
      </c>
      <c r="C464" s="104">
        <v>1</v>
      </c>
      <c r="D464" s="1">
        <v>1</v>
      </c>
      <c r="E464" s="1">
        <v>1</v>
      </c>
      <c r="F464" s="110">
        <v>6000</v>
      </c>
    </row>
    <row r="465" spans="1:6" x14ac:dyDescent="0.25">
      <c r="A465" s="91" t="s">
        <v>1071</v>
      </c>
      <c r="B465" s="91">
        <v>101520</v>
      </c>
      <c r="C465" s="104">
        <v>2</v>
      </c>
      <c r="D465" s="1">
        <v>1</v>
      </c>
      <c r="E465" s="1">
        <v>1</v>
      </c>
      <c r="F465" s="110">
        <v>6000</v>
      </c>
    </row>
    <row r="466" spans="1:6" x14ac:dyDescent="0.25">
      <c r="A466" s="91" t="s">
        <v>1113</v>
      </c>
      <c r="B466" s="91">
        <v>101520</v>
      </c>
      <c r="C466" s="104">
        <v>1</v>
      </c>
      <c r="D466" s="1">
        <v>1</v>
      </c>
      <c r="E466" s="1">
        <v>1</v>
      </c>
      <c r="F466" s="110">
        <v>6000</v>
      </c>
    </row>
    <row r="467" spans="1:6" x14ac:dyDescent="0.25">
      <c r="A467" s="91" t="s">
        <v>1114</v>
      </c>
      <c r="B467" s="91">
        <v>101520</v>
      </c>
      <c r="C467" s="104">
        <v>1</v>
      </c>
      <c r="D467" s="1">
        <v>1</v>
      </c>
      <c r="E467" s="1">
        <v>1</v>
      </c>
      <c r="F467" s="110">
        <v>6000</v>
      </c>
    </row>
    <row r="468" spans="1:6" x14ac:dyDescent="0.25">
      <c r="A468" s="91" t="s">
        <v>1115</v>
      </c>
      <c r="B468" s="91">
        <v>101520</v>
      </c>
      <c r="C468" s="104">
        <v>1</v>
      </c>
      <c r="D468" s="1">
        <v>1</v>
      </c>
      <c r="E468" s="1">
        <v>1</v>
      </c>
      <c r="F468" s="110">
        <v>6000</v>
      </c>
    </row>
    <row r="469" spans="1:6" x14ac:dyDescent="0.25">
      <c r="A469" s="87" t="s">
        <v>966</v>
      </c>
      <c r="B469" s="88">
        <v>9016</v>
      </c>
      <c r="C469" s="105">
        <v>1</v>
      </c>
      <c r="D469" s="1">
        <v>1</v>
      </c>
      <c r="E469" s="1">
        <v>1</v>
      </c>
      <c r="F469" s="115">
        <v>6000</v>
      </c>
    </row>
    <row r="470" spans="1:6" x14ac:dyDescent="0.25">
      <c r="A470" s="87" t="s">
        <v>949</v>
      </c>
      <c r="B470" s="95" t="s">
        <v>1296</v>
      </c>
      <c r="C470" s="105">
        <v>1</v>
      </c>
      <c r="D470" s="1">
        <v>1</v>
      </c>
      <c r="E470" s="1">
        <v>1</v>
      </c>
      <c r="F470" s="115">
        <v>6000</v>
      </c>
    </row>
    <row r="471" spans="1:6" x14ac:dyDescent="0.25">
      <c r="A471" s="88" t="s">
        <v>1069</v>
      </c>
      <c r="B471" s="95" t="s">
        <v>1296</v>
      </c>
      <c r="C471" s="105">
        <v>4</v>
      </c>
      <c r="D471" s="1">
        <v>1</v>
      </c>
      <c r="E471" s="1">
        <v>1</v>
      </c>
      <c r="F471" s="115">
        <v>6000</v>
      </c>
    </row>
    <row r="472" spans="1:6" x14ac:dyDescent="0.25">
      <c r="A472" s="91" t="s">
        <v>881</v>
      </c>
      <c r="B472" s="91" t="s">
        <v>1297</v>
      </c>
      <c r="C472" s="104">
        <v>1</v>
      </c>
      <c r="D472" s="1">
        <v>1</v>
      </c>
      <c r="E472" s="1">
        <v>1</v>
      </c>
      <c r="F472" s="110">
        <v>6000</v>
      </c>
    </row>
    <row r="473" spans="1:6" x14ac:dyDescent="0.25">
      <c r="A473" s="91" t="s">
        <v>879</v>
      </c>
      <c r="B473" s="91" t="s">
        <v>1297</v>
      </c>
      <c r="C473" s="104">
        <v>1</v>
      </c>
      <c r="D473" s="1">
        <v>1</v>
      </c>
      <c r="E473" s="1">
        <v>1</v>
      </c>
      <c r="F473" s="110">
        <v>4700</v>
      </c>
    </row>
    <row r="474" spans="1:6" x14ac:dyDescent="0.25">
      <c r="A474" s="91" t="s">
        <v>1116</v>
      </c>
      <c r="B474" s="91" t="s">
        <v>1298</v>
      </c>
      <c r="C474" s="104">
        <v>10</v>
      </c>
      <c r="D474" s="1">
        <v>1</v>
      </c>
      <c r="E474" s="1">
        <v>1</v>
      </c>
      <c r="F474" s="110">
        <v>6000</v>
      </c>
    </row>
    <row r="475" spans="1:6" x14ac:dyDescent="0.25">
      <c r="A475" s="91" t="s">
        <v>973</v>
      </c>
      <c r="B475" s="91" t="s">
        <v>1298</v>
      </c>
      <c r="C475" s="104">
        <v>1</v>
      </c>
      <c r="D475" s="1">
        <v>1</v>
      </c>
      <c r="E475" s="1">
        <v>1</v>
      </c>
      <c r="F475" s="110">
        <v>6000</v>
      </c>
    </row>
    <row r="476" spans="1:6" x14ac:dyDescent="0.25">
      <c r="A476" s="91" t="s">
        <v>1117</v>
      </c>
      <c r="B476" s="91" t="s">
        <v>1298</v>
      </c>
      <c r="C476" s="104">
        <v>8</v>
      </c>
      <c r="D476" s="1">
        <v>1</v>
      </c>
      <c r="E476" s="1">
        <v>1</v>
      </c>
      <c r="F476" s="110">
        <v>6000</v>
      </c>
    </row>
    <row r="477" spans="1:6" x14ac:dyDescent="0.25">
      <c r="A477" s="91" t="s">
        <v>1118</v>
      </c>
      <c r="B477" s="91" t="s">
        <v>1298</v>
      </c>
      <c r="C477" s="104">
        <v>8</v>
      </c>
      <c r="D477" s="1">
        <v>1</v>
      </c>
      <c r="E477" s="1">
        <v>1</v>
      </c>
      <c r="F477" s="110">
        <v>6000</v>
      </c>
    </row>
    <row r="478" spans="1:6" x14ac:dyDescent="0.25">
      <c r="A478" s="91" t="s">
        <v>1119</v>
      </c>
      <c r="B478" s="91" t="s">
        <v>1298</v>
      </c>
      <c r="C478" s="104">
        <v>27</v>
      </c>
      <c r="D478" s="1">
        <v>1</v>
      </c>
      <c r="E478" s="1">
        <v>1</v>
      </c>
      <c r="F478" s="110">
        <v>6000</v>
      </c>
    </row>
    <row r="479" spans="1:6" x14ac:dyDescent="0.25">
      <c r="A479" s="91" t="s">
        <v>888</v>
      </c>
      <c r="B479" s="91" t="s">
        <v>1297</v>
      </c>
      <c r="C479" s="104">
        <v>1</v>
      </c>
      <c r="D479" s="1">
        <v>1</v>
      </c>
      <c r="E479" s="1">
        <v>1</v>
      </c>
      <c r="F479" s="110">
        <v>6000</v>
      </c>
    </row>
    <row r="480" spans="1:6" x14ac:dyDescent="0.25">
      <c r="A480" s="91" t="s">
        <v>1120</v>
      </c>
      <c r="B480" s="91" t="s">
        <v>1298</v>
      </c>
      <c r="C480" s="104">
        <v>1</v>
      </c>
      <c r="D480" s="1">
        <v>1</v>
      </c>
      <c r="E480" s="1">
        <v>1</v>
      </c>
      <c r="F480" s="110">
        <v>6000</v>
      </c>
    </row>
    <row r="481" spans="1:6" x14ac:dyDescent="0.25">
      <c r="A481" s="91" t="s">
        <v>892</v>
      </c>
      <c r="B481" s="91" t="s">
        <v>1297</v>
      </c>
      <c r="C481" s="104">
        <v>1</v>
      </c>
      <c r="D481" s="1">
        <v>1</v>
      </c>
      <c r="E481" s="1">
        <v>1</v>
      </c>
      <c r="F481" s="110">
        <v>6000</v>
      </c>
    </row>
    <row r="482" spans="1:6" x14ac:dyDescent="0.25">
      <c r="A482" s="91" t="s">
        <v>1402</v>
      </c>
      <c r="B482" s="91" t="s">
        <v>1298</v>
      </c>
      <c r="C482" s="104">
        <v>2</v>
      </c>
      <c r="D482" s="1">
        <v>1</v>
      </c>
      <c r="E482" s="1">
        <v>1</v>
      </c>
      <c r="F482" s="110">
        <v>6000</v>
      </c>
    </row>
    <row r="483" spans="1:6" x14ac:dyDescent="0.25">
      <c r="A483" s="84" t="s">
        <v>1121</v>
      </c>
      <c r="B483" s="84" t="s">
        <v>1281</v>
      </c>
      <c r="C483" s="99">
        <v>1</v>
      </c>
      <c r="D483" s="1">
        <v>1</v>
      </c>
      <c r="E483" s="1">
        <v>1</v>
      </c>
      <c r="F483" s="109" t="s">
        <v>1313</v>
      </c>
    </row>
    <row r="484" spans="1:6" x14ac:dyDescent="0.25">
      <c r="A484" s="84" t="s">
        <v>938</v>
      </c>
      <c r="B484" s="84" t="s">
        <v>1281</v>
      </c>
      <c r="C484" s="99">
        <v>1</v>
      </c>
      <c r="D484" s="1">
        <v>1</v>
      </c>
      <c r="E484" s="1">
        <v>1</v>
      </c>
      <c r="F484" s="109" t="s">
        <v>1313</v>
      </c>
    </row>
    <row r="485" spans="1:6" x14ac:dyDescent="0.25">
      <c r="A485" s="84" t="s">
        <v>882</v>
      </c>
      <c r="B485" s="84" t="s">
        <v>1281</v>
      </c>
      <c r="C485" s="99">
        <v>1</v>
      </c>
      <c r="D485" s="1">
        <v>1</v>
      </c>
      <c r="E485" s="1">
        <v>1</v>
      </c>
      <c r="F485" s="109" t="s">
        <v>1313</v>
      </c>
    </row>
    <row r="486" spans="1:6" x14ac:dyDescent="0.25">
      <c r="A486" s="84" t="s">
        <v>883</v>
      </c>
      <c r="B486" s="84" t="s">
        <v>1281</v>
      </c>
      <c r="C486" s="99">
        <v>2</v>
      </c>
      <c r="D486" s="1">
        <v>1</v>
      </c>
      <c r="E486" s="1">
        <v>1</v>
      </c>
      <c r="F486" s="109" t="s">
        <v>1315</v>
      </c>
    </row>
    <row r="487" spans="1:6" x14ac:dyDescent="0.25">
      <c r="A487" s="84" t="s">
        <v>885</v>
      </c>
      <c r="B487" s="84" t="s">
        <v>1281</v>
      </c>
      <c r="C487" s="99">
        <v>1</v>
      </c>
      <c r="D487" s="1">
        <v>1</v>
      </c>
      <c r="E487" s="1">
        <v>1</v>
      </c>
      <c r="F487" s="109" t="s">
        <v>1313</v>
      </c>
    </row>
    <row r="488" spans="1:6" x14ac:dyDescent="0.25">
      <c r="A488" s="84" t="s">
        <v>925</v>
      </c>
      <c r="B488" s="84" t="s">
        <v>1281</v>
      </c>
      <c r="C488" s="99">
        <v>1</v>
      </c>
      <c r="D488" s="1">
        <v>1</v>
      </c>
      <c r="E488" s="1">
        <v>1</v>
      </c>
      <c r="F488" s="109" t="s">
        <v>1313</v>
      </c>
    </row>
    <row r="489" spans="1:6" x14ac:dyDescent="0.25">
      <c r="A489" s="84" t="s">
        <v>961</v>
      </c>
      <c r="B489" s="84" t="s">
        <v>1281</v>
      </c>
      <c r="C489" s="99">
        <v>1</v>
      </c>
      <c r="D489" s="1">
        <v>1</v>
      </c>
      <c r="E489" s="1">
        <v>1</v>
      </c>
      <c r="F489" s="109" t="s">
        <v>1313</v>
      </c>
    </row>
    <row r="490" spans="1:6" x14ac:dyDescent="0.25">
      <c r="A490" s="84" t="s">
        <v>1122</v>
      </c>
      <c r="B490" s="84" t="s">
        <v>1281</v>
      </c>
      <c r="C490" s="99">
        <v>1</v>
      </c>
      <c r="D490" s="1">
        <v>1</v>
      </c>
      <c r="E490" s="1">
        <v>1</v>
      </c>
      <c r="F490" s="109" t="s">
        <v>1313</v>
      </c>
    </row>
    <row r="491" spans="1:6" x14ac:dyDescent="0.25">
      <c r="A491" s="84" t="s">
        <v>927</v>
      </c>
      <c r="B491" s="84" t="s">
        <v>1281</v>
      </c>
      <c r="C491" s="99">
        <v>2</v>
      </c>
      <c r="D491" s="1">
        <v>1</v>
      </c>
      <c r="E491" s="1">
        <v>1</v>
      </c>
      <c r="F491" s="109" t="s">
        <v>1313</v>
      </c>
    </row>
    <row r="492" spans="1:6" x14ac:dyDescent="0.25">
      <c r="A492" s="84" t="s">
        <v>962</v>
      </c>
      <c r="B492" s="84" t="s">
        <v>1281</v>
      </c>
      <c r="C492" s="99">
        <v>3</v>
      </c>
      <c r="D492" s="1">
        <v>1</v>
      </c>
      <c r="E492" s="1">
        <v>1</v>
      </c>
      <c r="F492" s="109" t="s">
        <v>1313</v>
      </c>
    </row>
    <row r="493" spans="1:6" x14ac:dyDescent="0.25">
      <c r="A493" s="84" t="s">
        <v>1123</v>
      </c>
      <c r="B493" s="84" t="s">
        <v>1281</v>
      </c>
      <c r="C493" s="99">
        <v>1</v>
      </c>
      <c r="D493" s="1">
        <v>1</v>
      </c>
      <c r="E493" s="1">
        <v>1</v>
      </c>
      <c r="F493" s="109" t="s">
        <v>1313</v>
      </c>
    </row>
    <row r="494" spans="1:6" x14ac:dyDescent="0.25">
      <c r="A494" s="84" t="s">
        <v>928</v>
      </c>
      <c r="B494" s="84" t="s">
        <v>1281</v>
      </c>
      <c r="C494" s="99">
        <v>1</v>
      </c>
      <c r="D494" s="1">
        <v>1</v>
      </c>
      <c r="E494" s="1">
        <v>1</v>
      </c>
      <c r="F494" s="109" t="s">
        <v>1313</v>
      </c>
    </row>
    <row r="495" spans="1:6" x14ac:dyDescent="0.25">
      <c r="A495" s="84" t="s">
        <v>1124</v>
      </c>
      <c r="B495" s="84" t="s">
        <v>1281</v>
      </c>
      <c r="C495" s="99">
        <v>2</v>
      </c>
      <c r="D495" s="1">
        <v>1</v>
      </c>
      <c r="E495" s="1">
        <v>1</v>
      </c>
      <c r="F495" s="109" t="s">
        <v>1313</v>
      </c>
    </row>
    <row r="496" spans="1:6" x14ac:dyDescent="0.25">
      <c r="A496" s="84" t="s">
        <v>1015</v>
      </c>
      <c r="B496" s="84" t="s">
        <v>1281</v>
      </c>
      <c r="C496" s="99">
        <v>3</v>
      </c>
      <c r="D496" s="1">
        <v>1</v>
      </c>
      <c r="E496" s="1">
        <v>1</v>
      </c>
      <c r="F496" s="109" t="s">
        <v>1313</v>
      </c>
    </row>
    <row r="497" spans="1:6" x14ac:dyDescent="0.25">
      <c r="A497" s="84" t="s">
        <v>1125</v>
      </c>
      <c r="B497" s="84" t="s">
        <v>1281</v>
      </c>
      <c r="C497" s="99">
        <v>1</v>
      </c>
      <c r="D497" s="1">
        <v>1</v>
      </c>
      <c r="E497" s="1">
        <v>1</v>
      </c>
      <c r="F497" s="109" t="s">
        <v>1313</v>
      </c>
    </row>
    <row r="498" spans="1:6" x14ac:dyDescent="0.25">
      <c r="A498" s="84" t="s">
        <v>891</v>
      </c>
      <c r="B498" s="84" t="s">
        <v>1281</v>
      </c>
      <c r="C498" s="99">
        <v>2</v>
      </c>
      <c r="D498" s="1">
        <v>1</v>
      </c>
      <c r="E498" s="1">
        <v>1</v>
      </c>
      <c r="F498" s="109" t="s">
        <v>1313</v>
      </c>
    </row>
    <row r="499" spans="1:6" x14ac:dyDescent="0.25">
      <c r="A499" s="84" t="s">
        <v>892</v>
      </c>
      <c r="B499" s="84" t="s">
        <v>1281</v>
      </c>
      <c r="C499" s="99">
        <v>1</v>
      </c>
      <c r="D499" s="1">
        <v>1</v>
      </c>
      <c r="E499" s="1">
        <v>1</v>
      </c>
      <c r="F499" s="109" t="s">
        <v>1313</v>
      </c>
    </row>
    <row r="500" spans="1:6" x14ac:dyDescent="0.25">
      <c r="A500" s="84" t="s">
        <v>1067</v>
      </c>
      <c r="B500" s="84" t="s">
        <v>1281</v>
      </c>
      <c r="C500" s="99">
        <v>1</v>
      </c>
      <c r="D500" s="1">
        <v>1</v>
      </c>
      <c r="E500" s="1">
        <v>1</v>
      </c>
      <c r="F500" s="109" t="s">
        <v>1313</v>
      </c>
    </row>
    <row r="501" spans="1:6" x14ac:dyDescent="0.25">
      <c r="A501" s="84" t="s">
        <v>1126</v>
      </c>
      <c r="B501" s="84" t="s">
        <v>1281</v>
      </c>
      <c r="C501" s="99">
        <v>1</v>
      </c>
      <c r="D501" s="1">
        <v>1</v>
      </c>
      <c r="E501" s="1">
        <v>1</v>
      </c>
      <c r="F501" s="109" t="s">
        <v>1313</v>
      </c>
    </row>
    <row r="502" spans="1:6" x14ac:dyDescent="0.25">
      <c r="A502" s="84" t="s">
        <v>1127</v>
      </c>
      <c r="B502" s="84" t="s">
        <v>1281</v>
      </c>
      <c r="C502" s="99">
        <v>1</v>
      </c>
      <c r="D502" s="1">
        <v>1</v>
      </c>
      <c r="E502" s="1">
        <v>1</v>
      </c>
      <c r="F502" s="109" t="s">
        <v>1313</v>
      </c>
    </row>
    <row r="503" spans="1:6" x14ac:dyDescent="0.25">
      <c r="A503" s="84" t="s">
        <v>1071</v>
      </c>
      <c r="B503" s="84" t="s">
        <v>1281</v>
      </c>
      <c r="C503" s="99">
        <v>1</v>
      </c>
      <c r="D503" s="1">
        <v>1</v>
      </c>
      <c r="E503" s="1">
        <v>1</v>
      </c>
      <c r="F503" s="109" t="s">
        <v>1313</v>
      </c>
    </row>
    <row r="504" spans="1:6" x14ac:dyDescent="0.25">
      <c r="A504" s="84" t="s">
        <v>1072</v>
      </c>
      <c r="B504" s="84" t="s">
        <v>1281</v>
      </c>
      <c r="C504" s="99">
        <v>1</v>
      </c>
      <c r="D504" s="1">
        <v>1</v>
      </c>
      <c r="E504" s="1">
        <v>1</v>
      </c>
      <c r="F504" s="109" t="s">
        <v>1313</v>
      </c>
    </row>
    <row r="505" spans="1:6" x14ac:dyDescent="0.25">
      <c r="A505" s="84" t="s">
        <v>1128</v>
      </c>
      <c r="B505" s="84" t="s">
        <v>1281</v>
      </c>
      <c r="C505" s="99">
        <v>1</v>
      </c>
      <c r="D505" s="1">
        <v>1</v>
      </c>
      <c r="E505" s="1">
        <v>1</v>
      </c>
      <c r="F505" s="109" t="s">
        <v>1313</v>
      </c>
    </row>
    <row r="506" spans="1:6" x14ac:dyDescent="0.25">
      <c r="A506" s="84" t="s">
        <v>1129</v>
      </c>
      <c r="B506" s="84" t="s">
        <v>1281</v>
      </c>
      <c r="C506" s="99">
        <v>2</v>
      </c>
      <c r="D506" s="1">
        <v>1</v>
      </c>
      <c r="E506" s="1">
        <v>1</v>
      </c>
      <c r="F506" s="109" t="s">
        <v>1313</v>
      </c>
    </row>
    <row r="507" spans="1:6" x14ac:dyDescent="0.25">
      <c r="A507" s="85" t="s">
        <v>949</v>
      </c>
      <c r="B507" s="85" t="s">
        <v>1278</v>
      </c>
      <c r="C507" s="103">
        <v>30</v>
      </c>
      <c r="D507" s="1">
        <v>1</v>
      </c>
      <c r="E507" s="1">
        <v>1</v>
      </c>
      <c r="F507" s="110" t="s">
        <v>1313</v>
      </c>
    </row>
    <row r="508" spans="1:6" x14ac:dyDescent="0.25">
      <c r="A508" s="85" t="s">
        <v>1130</v>
      </c>
      <c r="B508" s="97" t="s">
        <v>1281</v>
      </c>
      <c r="C508" s="103">
        <v>10</v>
      </c>
      <c r="D508" s="1">
        <v>1</v>
      </c>
      <c r="E508" s="1">
        <v>1</v>
      </c>
      <c r="F508" s="110" t="s">
        <v>1313</v>
      </c>
    </row>
    <row r="509" spans="1:6" x14ac:dyDescent="0.25">
      <c r="A509" s="85" t="s">
        <v>953</v>
      </c>
      <c r="B509" s="97" t="s">
        <v>1281</v>
      </c>
      <c r="C509" s="103">
        <v>10</v>
      </c>
      <c r="D509" s="1">
        <v>1</v>
      </c>
      <c r="E509" s="1">
        <v>1</v>
      </c>
      <c r="F509" s="110" t="s">
        <v>1313</v>
      </c>
    </row>
    <row r="510" spans="1:6" x14ac:dyDescent="0.25">
      <c r="A510" s="85" t="s">
        <v>1062</v>
      </c>
      <c r="B510" s="97" t="s">
        <v>1281</v>
      </c>
      <c r="C510" s="103">
        <v>1</v>
      </c>
      <c r="D510" s="1">
        <v>1</v>
      </c>
      <c r="E510" s="1">
        <v>1</v>
      </c>
      <c r="F510" s="110" t="s">
        <v>1313</v>
      </c>
    </row>
    <row r="511" spans="1:6" x14ac:dyDescent="0.25">
      <c r="A511" s="85" t="s">
        <v>1062</v>
      </c>
      <c r="B511" s="97" t="s">
        <v>1281</v>
      </c>
      <c r="C511" s="103">
        <v>17</v>
      </c>
      <c r="D511" s="1">
        <v>1</v>
      </c>
      <c r="E511" s="1">
        <v>1</v>
      </c>
      <c r="F511" s="110" t="s">
        <v>1313</v>
      </c>
    </row>
    <row r="512" spans="1:6" x14ac:dyDescent="0.25">
      <c r="A512" s="85" t="s">
        <v>1131</v>
      </c>
      <c r="B512" s="97" t="s">
        <v>1281</v>
      </c>
      <c r="C512" s="103">
        <v>1</v>
      </c>
      <c r="D512" s="1">
        <v>1</v>
      </c>
      <c r="E512" s="1">
        <v>1</v>
      </c>
      <c r="F512" s="110" t="s">
        <v>1313</v>
      </c>
    </row>
    <row r="513" spans="1:6" x14ac:dyDescent="0.25">
      <c r="A513" s="85" t="s">
        <v>1002</v>
      </c>
      <c r="B513" s="97" t="s">
        <v>1281</v>
      </c>
      <c r="C513" s="103">
        <v>1</v>
      </c>
      <c r="D513" s="1">
        <v>1</v>
      </c>
      <c r="E513" s="1">
        <v>1</v>
      </c>
      <c r="F513" s="110" t="s">
        <v>1313</v>
      </c>
    </row>
    <row r="514" spans="1:6" x14ac:dyDescent="0.25">
      <c r="A514" s="85" t="s">
        <v>1039</v>
      </c>
      <c r="B514" s="97" t="s">
        <v>1281</v>
      </c>
      <c r="C514" s="103">
        <v>1</v>
      </c>
      <c r="D514" s="1">
        <v>1</v>
      </c>
      <c r="E514" s="1">
        <v>1</v>
      </c>
      <c r="F514" s="110" t="s">
        <v>1313</v>
      </c>
    </row>
    <row r="515" spans="1:6" x14ac:dyDescent="0.25">
      <c r="A515" s="85" t="s">
        <v>1106</v>
      </c>
      <c r="B515" s="97" t="s">
        <v>1281</v>
      </c>
      <c r="C515" s="103">
        <v>1</v>
      </c>
      <c r="D515" s="1">
        <v>1</v>
      </c>
      <c r="E515" s="1">
        <v>1</v>
      </c>
      <c r="F515" s="110" t="s">
        <v>1313</v>
      </c>
    </row>
    <row r="516" spans="1:6" x14ac:dyDescent="0.25">
      <c r="A516" s="85" t="s">
        <v>898</v>
      </c>
      <c r="B516" s="97" t="s">
        <v>1281</v>
      </c>
      <c r="C516" s="103">
        <v>2</v>
      </c>
      <c r="D516" s="1">
        <v>1</v>
      </c>
      <c r="E516" s="1">
        <v>1</v>
      </c>
      <c r="F516" s="110" t="s">
        <v>1313</v>
      </c>
    </row>
    <row r="517" spans="1:6" x14ac:dyDescent="0.25">
      <c r="A517" s="85" t="s">
        <v>1103</v>
      </c>
      <c r="B517" s="97" t="s">
        <v>1281</v>
      </c>
      <c r="C517" s="103">
        <v>1</v>
      </c>
      <c r="D517" s="1">
        <v>1</v>
      </c>
      <c r="E517" s="1">
        <v>1</v>
      </c>
      <c r="F517" s="110" t="s">
        <v>1313</v>
      </c>
    </row>
    <row r="518" spans="1:6" x14ac:dyDescent="0.25">
      <c r="A518" s="85" t="s">
        <v>1102</v>
      </c>
      <c r="B518" s="97" t="s">
        <v>1281</v>
      </c>
      <c r="C518" s="103">
        <v>1</v>
      </c>
      <c r="D518" s="1">
        <v>1</v>
      </c>
      <c r="E518" s="1">
        <v>1</v>
      </c>
      <c r="F518" s="110" t="s">
        <v>1313</v>
      </c>
    </row>
    <row r="519" spans="1:6" x14ac:dyDescent="0.25">
      <c r="A519" s="85" t="s">
        <v>1104</v>
      </c>
      <c r="B519" s="97" t="s">
        <v>1281</v>
      </c>
      <c r="C519" s="103">
        <v>1</v>
      </c>
      <c r="D519" s="1">
        <v>1</v>
      </c>
      <c r="E519" s="1">
        <v>1</v>
      </c>
      <c r="F519" s="110" t="s">
        <v>1313</v>
      </c>
    </row>
    <row r="520" spans="1:6" x14ac:dyDescent="0.25">
      <c r="A520" s="85" t="s">
        <v>1132</v>
      </c>
      <c r="B520" s="97" t="s">
        <v>1281</v>
      </c>
      <c r="C520" s="103">
        <v>1</v>
      </c>
      <c r="D520" s="1">
        <v>1</v>
      </c>
      <c r="E520" s="1">
        <v>1</v>
      </c>
      <c r="F520" s="110" t="s">
        <v>1313</v>
      </c>
    </row>
    <row r="521" spans="1:6" x14ac:dyDescent="0.25">
      <c r="A521" s="85" t="s">
        <v>1133</v>
      </c>
      <c r="B521" s="97" t="s">
        <v>1281</v>
      </c>
      <c r="C521" s="103">
        <v>2</v>
      </c>
      <c r="D521" s="1">
        <v>1</v>
      </c>
      <c r="E521" s="1">
        <v>1</v>
      </c>
      <c r="F521" s="110" t="s">
        <v>1313</v>
      </c>
    </row>
    <row r="522" spans="1:6" x14ac:dyDescent="0.25">
      <c r="A522" s="85" t="s">
        <v>1107</v>
      </c>
      <c r="B522" s="97" t="s">
        <v>1281</v>
      </c>
      <c r="C522" s="103">
        <v>1</v>
      </c>
      <c r="D522" s="1">
        <v>1</v>
      </c>
      <c r="E522" s="1">
        <v>1</v>
      </c>
      <c r="F522" s="110" t="s">
        <v>1313</v>
      </c>
    </row>
    <row r="523" spans="1:6" x14ac:dyDescent="0.25">
      <c r="A523" s="85" t="s">
        <v>1105</v>
      </c>
      <c r="B523" s="97" t="s">
        <v>1281</v>
      </c>
      <c r="C523" s="103">
        <v>1</v>
      </c>
      <c r="D523" s="1">
        <v>1</v>
      </c>
      <c r="E523" s="1">
        <v>1</v>
      </c>
      <c r="F523" s="110" t="s">
        <v>1313</v>
      </c>
    </row>
    <row r="524" spans="1:6" x14ac:dyDescent="0.25">
      <c r="A524" s="85" t="s">
        <v>877</v>
      </c>
      <c r="B524" s="97" t="s">
        <v>1281</v>
      </c>
      <c r="C524" s="103">
        <v>5</v>
      </c>
      <c r="D524" s="1">
        <v>1</v>
      </c>
      <c r="E524" s="1">
        <v>1</v>
      </c>
      <c r="F524" s="110" t="s">
        <v>1314</v>
      </c>
    </row>
    <row r="525" spans="1:6" x14ac:dyDescent="0.25">
      <c r="A525" s="85" t="s">
        <v>1134</v>
      </c>
      <c r="B525" s="97" t="s">
        <v>1281</v>
      </c>
      <c r="C525" s="103">
        <v>30</v>
      </c>
      <c r="D525" s="1">
        <v>1</v>
      </c>
      <c r="E525" s="1">
        <v>1</v>
      </c>
      <c r="F525" s="110" t="s">
        <v>1313</v>
      </c>
    </row>
    <row r="526" spans="1:6" x14ac:dyDescent="0.25">
      <c r="A526" s="85" t="s">
        <v>1134</v>
      </c>
      <c r="B526" s="97" t="s">
        <v>1281</v>
      </c>
      <c r="C526" s="103">
        <v>11</v>
      </c>
      <c r="D526" s="1">
        <v>1</v>
      </c>
      <c r="E526" s="1">
        <v>1</v>
      </c>
      <c r="F526" s="110" t="s">
        <v>1313</v>
      </c>
    </row>
    <row r="527" spans="1:6" x14ac:dyDescent="0.25">
      <c r="A527" s="85" t="s">
        <v>880</v>
      </c>
      <c r="B527" s="97" t="s">
        <v>1281</v>
      </c>
      <c r="C527" s="103">
        <v>17</v>
      </c>
      <c r="D527" s="1">
        <v>1</v>
      </c>
      <c r="E527" s="1">
        <v>1</v>
      </c>
      <c r="F527" s="110" t="s">
        <v>1313</v>
      </c>
    </row>
    <row r="528" spans="1:6" x14ac:dyDescent="0.25">
      <c r="A528" s="85" t="s">
        <v>938</v>
      </c>
      <c r="B528" s="97" t="s">
        <v>1281</v>
      </c>
      <c r="C528" s="103">
        <v>20</v>
      </c>
      <c r="D528" s="1">
        <v>1</v>
      </c>
      <c r="E528" s="1">
        <v>1</v>
      </c>
      <c r="F528" s="110" t="s">
        <v>1313</v>
      </c>
    </row>
    <row r="529" spans="1:6" x14ac:dyDescent="0.25">
      <c r="A529" s="85" t="s">
        <v>882</v>
      </c>
      <c r="B529" s="97" t="s">
        <v>1281</v>
      </c>
      <c r="C529" s="103">
        <v>2</v>
      </c>
      <c r="D529" s="1">
        <v>1</v>
      </c>
      <c r="E529" s="1">
        <v>1</v>
      </c>
      <c r="F529" s="110" t="s">
        <v>1313</v>
      </c>
    </row>
    <row r="530" spans="1:6" x14ac:dyDescent="0.25">
      <c r="A530" s="85" t="s">
        <v>883</v>
      </c>
      <c r="B530" s="97" t="s">
        <v>1281</v>
      </c>
      <c r="C530" s="103">
        <v>35</v>
      </c>
      <c r="D530" s="1">
        <v>1</v>
      </c>
      <c r="E530" s="1">
        <v>1</v>
      </c>
      <c r="F530" s="110" t="s">
        <v>1315</v>
      </c>
    </row>
    <row r="531" spans="1:6" x14ac:dyDescent="0.25">
      <c r="A531" s="85" t="s">
        <v>883</v>
      </c>
      <c r="B531" s="97" t="s">
        <v>1281</v>
      </c>
      <c r="C531" s="103">
        <v>2</v>
      </c>
      <c r="D531" s="1">
        <v>1</v>
      </c>
      <c r="E531" s="1">
        <v>1</v>
      </c>
      <c r="F531" s="110" t="s">
        <v>1315</v>
      </c>
    </row>
    <row r="532" spans="1:6" x14ac:dyDescent="0.25">
      <c r="A532" s="85" t="s">
        <v>927</v>
      </c>
      <c r="B532" s="97" t="s">
        <v>1281</v>
      </c>
      <c r="C532" s="103">
        <v>25</v>
      </c>
      <c r="D532" s="1">
        <v>1</v>
      </c>
      <c r="E532" s="1">
        <v>1</v>
      </c>
      <c r="F532" s="110" t="s">
        <v>1313</v>
      </c>
    </row>
    <row r="533" spans="1:6" x14ac:dyDescent="0.25">
      <c r="A533" s="85" t="s">
        <v>927</v>
      </c>
      <c r="B533" s="97" t="s">
        <v>1281</v>
      </c>
      <c r="C533" s="103">
        <v>16</v>
      </c>
      <c r="D533" s="1">
        <v>1</v>
      </c>
      <c r="E533" s="1">
        <v>1</v>
      </c>
      <c r="F533" s="110" t="s">
        <v>1313</v>
      </c>
    </row>
    <row r="534" spans="1:6" x14ac:dyDescent="0.25">
      <c r="A534" s="85" t="s">
        <v>927</v>
      </c>
      <c r="B534" s="97" t="s">
        <v>1281</v>
      </c>
      <c r="C534" s="103">
        <v>2</v>
      </c>
      <c r="D534" s="1">
        <v>1</v>
      </c>
      <c r="E534" s="1">
        <v>1</v>
      </c>
      <c r="F534" s="110" t="s">
        <v>1313</v>
      </c>
    </row>
    <row r="535" spans="1:6" x14ac:dyDescent="0.25">
      <c r="A535" s="85" t="s">
        <v>928</v>
      </c>
      <c r="B535" s="97" t="s">
        <v>1281</v>
      </c>
      <c r="C535" s="103">
        <v>3</v>
      </c>
      <c r="D535" s="1">
        <v>1</v>
      </c>
      <c r="E535" s="1">
        <v>1</v>
      </c>
      <c r="F535" s="110" t="s">
        <v>1313</v>
      </c>
    </row>
    <row r="536" spans="1:6" x14ac:dyDescent="0.25">
      <c r="A536" s="85" t="s">
        <v>928</v>
      </c>
      <c r="B536" s="97" t="s">
        <v>1281</v>
      </c>
      <c r="C536" s="103">
        <v>2</v>
      </c>
      <c r="D536" s="1">
        <v>1</v>
      </c>
      <c r="E536" s="1">
        <v>1</v>
      </c>
      <c r="F536" s="110" t="s">
        <v>1313</v>
      </c>
    </row>
    <row r="537" spans="1:6" x14ac:dyDescent="0.25">
      <c r="A537" s="85" t="s">
        <v>1012</v>
      </c>
      <c r="B537" s="97" t="s">
        <v>1281</v>
      </c>
      <c r="C537" s="103">
        <v>1</v>
      </c>
      <c r="D537" s="1">
        <v>1</v>
      </c>
      <c r="E537" s="1">
        <v>1</v>
      </c>
      <c r="F537" s="110" t="s">
        <v>1313</v>
      </c>
    </row>
    <row r="538" spans="1:6" x14ac:dyDescent="0.25">
      <c r="A538" s="85" t="s">
        <v>929</v>
      </c>
      <c r="B538" s="97" t="s">
        <v>1281</v>
      </c>
      <c r="C538" s="103">
        <v>1</v>
      </c>
      <c r="D538" s="1">
        <v>1</v>
      </c>
      <c r="E538" s="1">
        <v>1</v>
      </c>
      <c r="F538" s="110" t="s">
        <v>1313</v>
      </c>
    </row>
    <row r="539" spans="1:6" x14ac:dyDescent="0.25">
      <c r="A539" s="85" t="s">
        <v>1135</v>
      </c>
      <c r="B539" s="97" t="s">
        <v>1281</v>
      </c>
      <c r="C539" s="103">
        <v>4</v>
      </c>
      <c r="D539" s="1">
        <v>1</v>
      </c>
      <c r="E539" s="1">
        <v>1</v>
      </c>
      <c r="F539" s="110" t="s">
        <v>1313</v>
      </c>
    </row>
    <row r="540" spans="1:6" x14ac:dyDescent="0.25">
      <c r="A540" s="85" t="s">
        <v>1013</v>
      </c>
      <c r="B540" s="97" t="s">
        <v>1281</v>
      </c>
      <c r="C540" s="103">
        <v>25</v>
      </c>
      <c r="D540" s="1">
        <v>1</v>
      </c>
      <c r="E540" s="1">
        <v>1</v>
      </c>
      <c r="F540" s="110" t="s">
        <v>1313</v>
      </c>
    </row>
    <row r="541" spans="1:6" x14ac:dyDescent="0.25">
      <c r="A541" s="85" t="s">
        <v>1013</v>
      </c>
      <c r="B541" s="97" t="s">
        <v>1281</v>
      </c>
      <c r="C541" s="103">
        <v>2</v>
      </c>
      <c r="D541" s="1">
        <v>1</v>
      </c>
      <c r="E541" s="1">
        <v>1</v>
      </c>
      <c r="F541" s="110" t="s">
        <v>1313</v>
      </c>
    </row>
    <row r="542" spans="1:6" x14ac:dyDescent="0.25">
      <c r="A542" s="85" t="s">
        <v>931</v>
      </c>
      <c r="B542" s="97" t="s">
        <v>1281</v>
      </c>
      <c r="C542" s="103">
        <v>8</v>
      </c>
      <c r="D542" s="1">
        <v>1</v>
      </c>
      <c r="E542" s="1">
        <v>1</v>
      </c>
      <c r="F542" s="110" t="s">
        <v>1313</v>
      </c>
    </row>
    <row r="543" spans="1:6" x14ac:dyDescent="0.25">
      <c r="A543" s="85" t="s">
        <v>1125</v>
      </c>
      <c r="B543" s="97" t="s">
        <v>1281</v>
      </c>
      <c r="C543" s="103">
        <v>3</v>
      </c>
      <c r="D543" s="1">
        <v>1</v>
      </c>
      <c r="E543" s="1">
        <v>1</v>
      </c>
      <c r="F543" s="110" t="s">
        <v>1313</v>
      </c>
    </row>
    <row r="544" spans="1:6" x14ac:dyDescent="0.25">
      <c r="A544" s="85" t="s">
        <v>1125</v>
      </c>
      <c r="B544" s="97" t="s">
        <v>1281</v>
      </c>
      <c r="C544" s="103">
        <v>22</v>
      </c>
      <c r="D544" s="1">
        <v>1</v>
      </c>
      <c r="E544" s="1">
        <v>1</v>
      </c>
      <c r="F544" s="110" t="s">
        <v>1313</v>
      </c>
    </row>
    <row r="545" spans="1:6" x14ac:dyDescent="0.25">
      <c r="A545" s="85" t="s">
        <v>887</v>
      </c>
      <c r="B545" s="97" t="s">
        <v>1281</v>
      </c>
      <c r="C545" s="103">
        <v>1</v>
      </c>
      <c r="D545" s="1">
        <v>1</v>
      </c>
      <c r="E545" s="1">
        <v>1</v>
      </c>
      <c r="F545" s="110" t="s">
        <v>1313</v>
      </c>
    </row>
    <row r="546" spans="1:6" x14ac:dyDescent="0.25">
      <c r="A546" s="85" t="s">
        <v>887</v>
      </c>
      <c r="B546" s="97" t="s">
        <v>1281</v>
      </c>
      <c r="C546" s="103">
        <v>5</v>
      </c>
      <c r="D546" s="1">
        <v>1</v>
      </c>
      <c r="E546" s="1">
        <v>1</v>
      </c>
      <c r="F546" s="110" t="s">
        <v>1313</v>
      </c>
    </row>
    <row r="547" spans="1:6" x14ac:dyDescent="0.25">
      <c r="A547" s="85" t="s">
        <v>1017</v>
      </c>
      <c r="B547" s="97" t="s">
        <v>1281</v>
      </c>
      <c r="C547" s="103">
        <v>50</v>
      </c>
      <c r="D547" s="1">
        <v>1</v>
      </c>
      <c r="E547" s="1">
        <v>1</v>
      </c>
      <c r="F547" s="110" t="s">
        <v>1313</v>
      </c>
    </row>
    <row r="548" spans="1:6" x14ac:dyDescent="0.25">
      <c r="A548" s="85" t="s">
        <v>1067</v>
      </c>
      <c r="B548" s="97" t="s">
        <v>1281</v>
      </c>
      <c r="C548" s="103">
        <v>5</v>
      </c>
      <c r="D548" s="1">
        <v>1</v>
      </c>
      <c r="E548" s="1">
        <v>1</v>
      </c>
      <c r="F548" s="110" t="s">
        <v>1313</v>
      </c>
    </row>
    <row r="549" spans="1:6" x14ac:dyDescent="0.25">
      <c r="A549" s="85" t="s">
        <v>1136</v>
      </c>
      <c r="B549" s="97" t="s">
        <v>1281</v>
      </c>
      <c r="C549" s="103">
        <v>5</v>
      </c>
      <c r="D549" s="1">
        <v>1</v>
      </c>
      <c r="E549" s="1">
        <v>1</v>
      </c>
      <c r="F549" s="110" t="s">
        <v>1313</v>
      </c>
    </row>
    <row r="550" spans="1:6" x14ac:dyDescent="0.25">
      <c r="A550" s="85" t="s">
        <v>1127</v>
      </c>
      <c r="B550" s="97" t="s">
        <v>1281</v>
      </c>
      <c r="C550" s="103">
        <v>8</v>
      </c>
      <c r="D550" s="1">
        <v>1</v>
      </c>
      <c r="E550" s="1">
        <v>1</v>
      </c>
      <c r="F550" s="110" t="s">
        <v>1313</v>
      </c>
    </row>
    <row r="551" spans="1:6" x14ac:dyDescent="0.25">
      <c r="A551" s="85" t="s">
        <v>1070</v>
      </c>
      <c r="B551" s="97" t="s">
        <v>1281</v>
      </c>
      <c r="C551" s="103">
        <v>18</v>
      </c>
      <c r="D551" s="1">
        <v>1</v>
      </c>
      <c r="E551" s="1">
        <v>1</v>
      </c>
      <c r="F551" s="110" t="s">
        <v>1313</v>
      </c>
    </row>
    <row r="552" spans="1:6" x14ac:dyDescent="0.25">
      <c r="A552" s="85" t="s">
        <v>1137</v>
      </c>
      <c r="B552" s="97" t="s">
        <v>1281</v>
      </c>
      <c r="C552" s="103">
        <v>5</v>
      </c>
      <c r="D552" s="1">
        <v>1</v>
      </c>
      <c r="E552" s="1">
        <v>1</v>
      </c>
      <c r="F552" s="110" t="s">
        <v>1313</v>
      </c>
    </row>
    <row r="553" spans="1:6" x14ac:dyDescent="0.25">
      <c r="A553" s="85" t="s">
        <v>1113</v>
      </c>
      <c r="B553" s="97" t="s">
        <v>1281</v>
      </c>
      <c r="C553" s="103">
        <v>5</v>
      </c>
      <c r="D553" s="1">
        <v>1</v>
      </c>
      <c r="E553" s="1">
        <v>1</v>
      </c>
      <c r="F553" s="110" t="s">
        <v>1313</v>
      </c>
    </row>
    <row r="554" spans="1:6" x14ac:dyDescent="0.25">
      <c r="A554" s="85" t="s">
        <v>1138</v>
      </c>
      <c r="B554" s="97" t="s">
        <v>1281</v>
      </c>
      <c r="C554" s="103">
        <v>20</v>
      </c>
      <c r="D554" s="1">
        <v>1</v>
      </c>
      <c r="E554" s="1">
        <v>1</v>
      </c>
      <c r="F554" s="110" t="s">
        <v>1313</v>
      </c>
    </row>
    <row r="555" spans="1:6" x14ac:dyDescent="0.25">
      <c r="A555" s="85" t="s">
        <v>1139</v>
      </c>
      <c r="B555" s="97" t="s">
        <v>1281</v>
      </c>
      <c r="C555" s="103">
        <v>3</v>
      </c>
      <c r="D555" s="1">
        <v>1</v>
      </c>
      <c r="E555" s="1">
        <v>1</v>
      </c>
      <c r="F555" s="110" t="s">
        <v>1313</v>
      </c>
    </row>
    <row r="556" spans="1:6" x14ac:dyDescent="0.25">
      <c r="A556" s="85" t="s">
        <v>972</v>
      </c>
      <c r="B556" s="97" t="s">
        <v>1281</v>
      </c>
      <c r="C556" s="103">
        <v>5</v>
      </c>
      <c r="D556" s="1">
        <v>1</v>
      </c>
      <c r="E556" s="1">
        <v>1</v>
      </c>
      <c r="F556" s="110" t="s">
        <v>1313</v>
      </c>
    </row>
    <row r="557" spans="1:6" x14ac:dyDescent="0.25">
      <c r="A557" s="85" t="s">
        <v>1140</v>
      </c>
      <c r="B557" s="85" t="s">
        <v>1299</v>
      </c>
      <c r="C557" s="103">
        <v>1</v>
      </c>
      <c r="D557" s="1">
        <v>1</v>
      </c>
      <c r="E557" s="1">
        <v>1</v>
      </c>
      <c r="F557" s="110" t="s">
        <v>1313</v>
      </c>
    </row>
    <row r="558" spans="1:6" x14ac:dyDescent="0.25">
      <c r="A558" s="85" t="s">
        <v>1141</v>
      </c>
      <c r="B558" s="85" t="s">
        <v>1299</v>
      </c>
      <c r="C558" s="103">
        <v>1</v>
      </c>
      <c r="D558" s="1">
        <v>1</v>
      </c>
      <c r="E558" s="1">
        <v>1</v>
      </c>
      <c r="F558" s="110" t="s">
        <v>1313</v>
      </c>
    </row>
    <row r="559" spans="1:6" x14ac:dyDescent="0.25">
      <c r="A559" s="85" t="s">
        <v>1121</v>
      </c>
      <c r="B559" s="85" t="s">
        <v>1299</v>
      </c>
      <c r="C559" s="103">
        <v>14</v>
      </c>
      <c r="D559" s="1">
        <v>1</v>
      </c>
      <c r="E559" s="1">
        <v>1</v>
      </c>
      <c r="F559" s="110" t="s">
        <v>1313</v>
      </c>
    </row>
    <row r="560" spans="1:6" x14ac:dyDescent="0.25">
      <c r="A560" s="85" t="s">
        <v>1053</v>
      </c>
      <c r="B560" s="85" t="s">
        <v>1299</v>
      </c>
      <c r="C560" s="103">
        <v>7</v>
      </c>
      <c r="D560" s="1">
        <v>1</v>
      </c>
      <c r="E560" s="1">
        <v>1</v>
      </c>
      <c r="F560" s="110" t="s">
        <v>1313</v>
      </c>
    </row>
    <row r="561" spans="1:6" x14ac:dyDescent="0.25">
      <c r="A561" s="85" t="s">
        <v>1108</v>
      </c>
      <c r="B561" s="85" t="s">
        <v>1299</v>
      </c>
      <c r="C561" s="103">
        <v>5</v>
      </c>
      <c r="D561" s="1">
        <v>1</v>
      </c>
      <c r="E561" s="1">
        <v>1</v>
      </c>
      <c r="F561" s="110" t="s">
        <v>1313</v>
      </c>
    </row>
    <row r="562" spans="1:6" x14ac:dyDescent="0.25">
      <c r="A562" s="85" t="s">
        <v>1054</v>
      </c>
      <c r="B562" s="85" t="s">
        <v>1299</v>
      </c>
      <c r="C562" s="103">
        <v>2</v>
      </c>
      <c r="D562" s="1">
        <v>1</v>
      </c>
      <c r="E562" s="1">
        <v>1</v>
      </c>
      <c r="F562" s="110" t="s">
        <v>1313</v>
      </c>
    </row>
    <row r="563" spans="1:6" x14ac:dyDescent="0.25">
      <c r="A563" s="85" t="s">
        <v>1131</v>
      </c>
      <c r="B563" s="85" t="s">
        <v>1299</v>
      </c>
      <c r="C563" s="103">
        <v>7</v>
      </c>
      <c r="D563" s="1">
        <v>1</v>
      </c>
      <c r="E563" s="1">
        <v>1</v>
      </c>
      <c r="F563" s="110" t="s">
        <v>1313</v>
      </c>
    </row>
    <row r="564" spans="1:6" x14ac:dyDescent="0.25">
      <c r="A564" s="85" t="s">
        <v>1131</v>
      </c>
      <c r="B564" s="85" t="s">
        <v>1299</v>
      </c>
      <c r="C564" s="103">
        <v>2</v>
      </c>
      <c r="D564" s="1">
        <v>1</v>
      </c>
      <c r="E564" s="1">
        <v>1</v>
      </c>
      <c r="F564" s="110" t="s">
        <v>1313</v>
      </c>
    </row>
    <row r="565" spans="1:6" x14ac:dyDescent="0.25">
      <c r="A565" s="85" t="s">
        <v>1055</v>
      </c>
      <c r="B565" s="85" t="s">
        <v>1299</v>
      </c>
      <c r="C565" s="103">
        <v>2</v>
      </c>
      <c r="D565" s="1">
        <v>1</v>
      </c>
      <c r="E565" s="1">
        <v>1</v>
      </c>
      <c r="F565" s="110" t="s">
        <v>1313</v>
      </c>
    </row>
    <row r="566" spans="1:6" x14ac:dyDescent="0.25">
      <c r="A566" s="85" t="s">
        <v>1002</v>
      </c>
      <c r="B566" s="85" t="s">
        <v>1299</v>
      </c>
      <c r="C566" s="103">
        <v>6</v>
      </c>
      <c r="D566" s="1">
        <v>1</v>
      </c>
      <c r="E566" s="1">
        <v>1</v>
      </c>
      <c r="F566" s="110" t="s">
        <v>1313</v>
      </c>
    </row>
    <row r="567" spans="1:6" x14ac:dyDescent="0.25">
      <c r="A567" s="85" t="s">
        <v>1039</v>
      </c>
      <c r="B567" s="85" t="s">
        <v>1299</v>
      </c>
      <c r="C567" s="103">
        <v>8</v>
      </c>
      <c r="D567" s="1">
        <v>1</v>
      </c>
      <c r="E567" s="1">
        <v>1</v>
      </c>
      <c r="F567" s="110" t="s">
        <v>1313</v>
      </c>
    </row>
    <row r="568" spans="1:6" x14ac:dyDescent="0.25">
      <c r="A568" s="85" t="s">
        <v>1106</v>
      </c>
      <c r="B568" s="85" t="s">
        <v>1299</v>
      </c>
      <c r="C568" s="103">
        <v>9</v>
      </c>
      <c r="D568" s="1">
        <v>1</v>
      </c>
      <c r="E568" s="1">
        <v>1</v>
      </c>
      <c r="F568" s="110" t="s">
        <v>1313</v>
      </c>
    </row>
    <row r="569" spans="1:6" x14ac:dyDescent="0.25">
      <c r="A569" s="85" t="s">
        <v>898</v>
      </c>
      <c r="B569" s="85" t="s">
        <v>1299</v>
      </c>
      <c r="C569" s="103">
        <v>24</v>
      </c>
      <c r="D569" s="1">
        <v>1</v>
      </c>
      <c r="E569" s="1">
        <v>1</v>
      </c>
      <c r="F569" s="110" t="s">
        <v>1313</v>
      </c>
    </row>
    <row r="570" spans="1:6" x14ac:dyDescent="0.25">
      <c r="A570" s="85" t="s">
        <v>1109</v>
      </c>
      <c r="B570" s="85" t="s">
        <v>1299</v>
      </c>
      <c r="C570" s="103">
        <v>1</v>
      </c>
      <c r="D570" s="1">
        <v>1</v>
      </c>
      <c r="E570" s="1">
        <v>1</v>
      </c>
      <c r="F570" s="110" t="s">
        <v>1313</v>
      </c>
    </row>
    <row r="571" spans="1:6" x14ac:dyDescent="0.25">
      <c r="A571" s="85" t="s">
        <v>899</v>
      </c>
      <c r="B571" s="85" t="s">
        <v>1299</v>
      </c>
      <c r="C571" s="103">
        <v>8</v>
      </c>
      <c r="D571" s="1">
        <v>1</v>
      </c>
      <c r="E571" s="1">
        <v>1</v>
      </c>
      <c r="F571" s="110" t="s">
        <v>1313</v>
      </c>
    </row>
    <row r="572" spans="1:6" x14ac:dyDescent="0.25">
      <c r="A572" s="85" t="s">
        <v>1110</v>
      </c>
      <c r="B572" s="85" t="s">
        <v>1299</v>
      </c>
      <c r="C572" s="103">
        <v>2</v>
      </c>
      <c r="D572" s="1">
        <v>1</v>
      </c>
      <c r="E572" s="1">
        <v>1</v>
      </c>
      <c r="F572" s="110" t="s">
        <v>1313</v>
      </c>
    </row>
    <row r="573" spans="1:6" x14ac:dyDescent="0.25">
      <c r="A573" s="85" t="s">
        <v>1103</v>
      </c>
      <c r="B573" s="85" t="s">
        <v>1299</v>
      </c>
      <c r="C573" s="103">
        <v>4</v>
      </c>
      <c r="D573" s="1">
        <v>1</v>
      </c>
      <c r="E573" s="1">
        <v>1</v>
      </c>
      <c r="F573" s="110" t="s">
        <v>1313</v>
      </c>
    </row>
    <row r="574" spans="1:6" x14ac:dyDescent="0.25">
      <c r="A574" s="85" t="s">
        <v>1102</v>
      </c>
      <c r="B574" s="85" t="s">
        <v>1299</v>
      </c>
      <c r="C574" s="103">
        <v>4</v>
      </c>
      <c r="D574" s="1">
        <v>1</v>
      </c>
      <c r="E574" s="1">
        <v>1</v>
      </c>
      <c r="F574" s="110" t="s">
        <v>1313</v>
      </c>
    </row>
    <row r="575" spans="1:6" x14ac:dyDescent="0.25">
      <c r="A575" s="85" t="s">
        <v>1104</v>
      </c>
      <c r="B575" s="85" t="s">
        <v>1299</v>
      </c>
      <c r="C575" s="103">
        <v>2</v>
      </c>
      <c r="D575" s="1">
        <v>1</v>
      </c>
      <c r="E575" s="1">
        <v>1</v>
      </c>
      <c r="F575" s="110" t="s">
        <v>1313</v>
      </c>
    </row>
    <row r="576" spans="1:6" x14ac:dyDescent="0.25">
      <c r="A576" s="85" t="s">
        <v>1132</v>
      </c>
      <c r="B576" s="85" t="s">
        <v>1299</v>
      </c>
      <c r="C576" s="103">
        <v>6</v>
      </c>
      <c r="D576" s="1">
        <v>1</v>
      </c>
      <c r="E576" s="1">
        <v>1</v>
      </c>
      <c r="F576" s="110" t="s">
        <v>1313</v>
      </c>
    </row>
    <row r="577" spans="1:6" x14ac:dyDescent="0.25">
      <c r="A577" s="85" t="s">
        <v>1133</v>
      </c>
      <c r="B577" s="85" t="s">
        <v>1299</v>
      </c>
      <c r="C577" s="103">
        <v>11</v>
      </c>
      <c r="D577" s="1">
        <v>1</v>
      </c>
      <c r="E577" s="1">
        <v>1</v>
      </c>
      <c r="F577" s="110" t="s">
        <v>1313</v>
      </c>
    </row>
    <row r="578" spans="1:6" x14ac:dyDescent="0.25">
      <c r="A578" s="85" t="s">
        <v>1107</v>
      </c>
      <c r="B578" s="85" t="s">
        <v>1299</v>
      </c>
      <c r="C578" s="103">
        <v>5</v>
      </c>
      <c r="D578" s="1">
        <v>1</v>
      </c>
      <c r="E578" s="1">
        <v>1</v>
      </c>
      <c r="F578" s="110" t="s">
        <v>1313</v>
      </c>
    </row>
    <row r="579" spans="1:6" x14ac:dyDescent="0.25">
      <c r="A579" s="85" t="s">
        <v>1105</v>
      </c>
      <c r="B579" s="85" t="s">
        <v>1299</v>
      </c>
      <c r="C579" s="103">
        <v>6</v>
      </c>
      <c r="D579" s="1">
        <v>1</v>
      </c>
      <c r="E579" s="1">
        <v>1</v>
      </c>
      <c r="F579" s="110" t="s">
        <v>1313</v>
      </c>
    </row>
    <row r="580" spans="1:6" x14ac:dyDescent="0.25">
      <c r="A580" s="85" t="s">
        <v>937</v>
      </c>
      <c r="B580" s="85" t="s">
        <v>1299</v>
      </c>
      <c r="C580" s="103">
        <v>3</v>
      </c>
      <c r="D580" s="1">
        <v>1</v>
      </c>
      <c r="E580" s="1">
        <v>1</v>
      </c>
      <c r="F580" s="110" t="s">
        <v>1313</v>
      </c>
    </row>
    <row r="581" spans="1:6" x14ac:dyDescent="0.25">
      <c r="A581" s="85" t="s">
        <v>938</v>
      </c>
      <c r="B581" s="85" t="s">
        <v>1299</v>
      </c>
      <c r="C581" s="103">
        <v>1</v>
      </c>
      <c r="D581" s="1">
        <v>1</v>
      </c>
      <c r="E581" s="1">
        <v>1</v>
      </c>
      <c r="F581" s="110" t="s">
        <v>1313</v>
      </c>
    </row>
    <row r="582" spans="1:6" x14ac:dyDescent="0.25">
      <c r="A582" s="85" t="s">
        <v>883</v>
      </c>
      <c r="B582" s="85" t="s">
        <v>1299</v>
      </c>
      <c r="C582" s="103">
        <v>1</v>
      </c>
      <c r="D582" s="1">
        <v>1</v>
      </c>
      <c r="E582" s="1">
        <v>1</v>
      </c>
      <c r="F582" s="110" t="s">
        <v>1313</v>
      </c>
    </row>
    <row r="583" spans="1:6" x14ac:dyDescent="0.25">
      <c r="A583" s="85" t="s">
        <v>1142</v>
      </c>
      <c r="B583" s="85" t="s">
        <v>1299</v>
      </c>
      <c r="C583" s="103">
        <v>3</v>
      </c>
      <c r="D583" s="1">
        <v>1</v>
      </c>
      <c r="E583" s="1">
        <v>1</v>
      </c>
      <c r="F583" s="110" t="s">
        <v>1313</v>
      </c>
    </row>
    <row r="584" spans="1:6" x14ac:dyDescent="0.25">
      <c r="A584" s="85" t="s">
        <v>1143</v>
      </c>
      <c r="B584" s="85" t="s">
        <v>1299</v>
      </c>
      <c r="C584" s="103">
        <v>3</v>
      </c>
      <c r="D584" s="1">
        <v>1</v>
      </c>
      <c r="E584" s="1">
        <v>1</v>
      </c>
      <c r="F584" s="110" t="s">
        <v>1313</v>
      </c>
    </row>
    <row r="585" spans="1:6" x14ac:dyDescent="0.25">
      <c r="A585" s="85" t="s">
        <v>1144</v>
      </c>
      <c r="B585" s="85" t="s">
        <v>1299</v>
      </c>
      <c r="C585" s="103">
        <v>4</v>
      </c>
      <c r="D585" s="1">
        <v>1</v>
      </c>
      <c r="E585" s="1">
        <v>1</v>
      </c>
      <c r="F585" s="110" t="s">
        <v>1313</v>
      </c>
    </row>
    <row r="586" spans="1:6" x14ac:dyDescent="0.25">
      <c r="A586" s="85" t="s">
        <v>1145</v>
      </c>
      <c r="B586" s="85" t="s">
        <v>1299</v>
      </c>
      <c r="C586" s="103">
        <v>3</v>
      </c>
      <c r="D586" s="1">
        <v>1</v>
      </c>
      <c r="E586" s="1">
        <v>1</v>
      </c>
      <c r="F586" s="110" t="s">
        <v>1313</v>
      </c>
    </row>
    <row r="587" spans="1:6" x14ac:dyDescent="0.25">
      <c r="A587" s="85" t="s">
        <v>1146</v>
      </c>
      <c r="B587" s="85" t="s">
        <v>1299</v>
      </c>
      <c r="C587" s="103">
        <v>4</v>
      </c>
      <c r="D587" s="1">
        <v>1</v>
      </c>
      <c r="E587" s="1">
        <v>1</v>
      </c>
      <c r="F587" s="110" t="s">
        <v>1313</v>
      </c>
    </row>
    <row r="588" spans="1:6" x14ac:dyDescent="0.25">
      <c r="A588" s="85" t="s">
        <v>1147</v>
      </c>
      <c r="B588" s="85" t="s">
        <v>1299</v>
      </c>
      <c r="C588" s="103">
        <v>4</v>
      </c>
      <c r="D588" s="1">
        <v>1</v>
      </c>
      <c r="E588" s="1">
        <v>1</v>
      </c>
      <c r="F588" s="110" t="s">
        <v>1313</v>
      </c>
    </row>
    <row r="589" spans="1:6" x14ac:dyDescent="0.25">
      <c r="A589" s="85" t="s">
        <v>1148</v>
      </c>
      <c r="B589" s="85" t="s">
        <v>1299</v>
      </c>
      <c r="C589" s="103">
        <v>1</v>
      </c>
      <c r="D589" s="1">
        <v>1</v>
      </c>
      <c r="E589" s="1">
        <v>1</v>
      </c>
      <c r="F589" s="110" t="s">
        <v>1313</v>
      </c>
    </row>
    <row r="590" spans="1:6" x14ac:dyDescent="0.25">
      <c r="A590" s="85" t="s">
        <v>1149</v>
      </c>
      <c r="B590" s="85" t="s">
        <v>1299</v>
      </c>
      <c r="C590" s="103">
        <v>4</v>
      </c>
      <c r="D590" s="1">
        <v>1</v>
      </c>
      <c r="E590" s="1">
        <v>1</v>
      </c>
      <c r="F590" s="110" t="s">
        <v>1313</v>
      </c>
    </row>
    <row r="591" spans="1:6" x14ac:dyDescent="0.25">
      <c r="A591" s="85" t="s">
        <v>1150</v>
      </c>
      <c r="B591" s="85" t="s">
        <v>1299</v>
      </c>
      <c r="C591" s="103">
        <v>4</v>
      </c>
      <c r="D591" s="1">
        <v>1</v>
      </c>
      <c r="E591" s="1">
        <v>1</v>
      </c>
      <c r="F591" s="110" t="s">
        <v>1313</v>
      </c>
    </row>
    <row r="592" spans="1:6" x14ac:dyDescent="0.25">
      <c r="A592" s="85" t="s">
        <v>960</v>
      </c>
      <c r="B592" s="85" t="s">
        <v>1299</v>
      </c>
      <c r="C592" s="103">
        <v>3</v>
      </c>
      <c r="D592" s="1">
        <v>1</v>
      </c>
      <c r="E592" s="1">
        <v>1</v>
      </c>
      <c r="F592" s="110" t="s">
        <v>1313</v>
      </c>
    </row>
    <row r="593" spans="1:6" x14ac:dyDescent="0.25">
      <c r="A593" s="85" t="s">
        <v>1010</v>
      </c>
      <c r="B593" s="85" t="s">
        <v>1299</v>
      </c>
      <c r="C593" s="103">
        <v>22</v>
      </c>
      <c r="D593" s="1">
        <v>1</v>
      </c>
      <c r="E593" s="1">
        <v>1</v>
      </c>
      <c r="F593" s="110" t="s">
        <v>1313</v>
      </c>
    </row>
    <row r="594" spans="1:6" x14ac:dyDescent="0.25">
      <c r="A594" s="85" t="s">
        <v>928</v>
      </c>
      <c r="B594" s="85" t="s">
        <v>1299</v>
      </c>
      <c r="C594" s="103">
        <v>1</v>
      </c>
      <c r="D594" s="1">
        <v>1</v>
      </c>
      <c r="E594" s="1">
        <v>1</v>
      </c>
      <c r="F594" s="110" t="s">
        <v>1313</v>
      </c>
    </row>
    <row r="595" spans="1:6" x14ac:dyDescent="0.25">
      <c r="A595" s="85" t="s">
        <v>1112</v>
      </c>
      <c r="B595" s="85" t="s">
        <v>1299</v>
      </c>
      <c r="C595" s="103">
        <v>1</v>
      </c>
      <c r="D595" s="1">
        <v>1</v>
      </c>
      <c r="E595" s="1">
        <v>1</v>
      </c>
      <c r="F595" s="110" t="s">
        <v>1313</v>
      </c>
    </row>
    <row r="596" spans="1:6" x14ac:dyDescent="0.25">
      <c r="A596" s="85" t="s">
        <v>931</v>
      </c>
      <c r="B596" s="85" t="s">
        <v>1299</v>
      </c>
      <c r="C596" s="103">
        <v>3</v>
      </c>
      <c r="D596" s="1">
        <v>1</v>
      </c>
      <c r="E596" s="1">
        <v>1</v>
      </c>
      <c r="F596" s="110" t="s">
        <v>1313</v>
      </c>
    </row>
    <row r="597" spans="1:6" x14ac:dyDescent="0.25">
      <c r="A597" s="85" t="s">
        <v>887</v>
      </c>
      <c r="B597" s="85" t="s">
        <v>1299</v>
      </c>
      <c r="C597" s="103">
        <v>12</v>
      </c>
      <c r="D597" s="1">
        <v>1</v>
      </c>
      <c r="E597" s="1">
        <v>1</v>
      </c>
      <c r="F597" s="110" t="s">
        <v>1312</v>
      </c>
    </row>
    <row r="598" spans="1:6" x14ac:dyDescent="0.25">
      <c r="A598" s="85" t="s">
        <v>1017</v>
      </c>
      <c r="B598" s="85" t="s">
        <v>1299</v>
      </c>
      <c r="C598" s="103">
        <v>20</v>
      </c>
      <c r="D598" s="1">
        <v>1</v>
      </c>
      <c r="E598" s="1">
        <v>1</v>
      </c>
      <c r="F598" s="110" t="s">
        <v>1313</v>
      </c>
    </row>
    <row r="599" spans="1:6" x14ac:dyDescent="0.25">
      <c r="A599" s="85" t="s">
        <v>1151</v>
      </c>
      <c r="B599" s="85" t="s">
        <v>1299</v>
      </c>
      <c r="C599" s="103">
        <v>3</v>
      </c>
      <c r="D599" s="1">
        <v>1</v>
      </c>
      <c r="E599" s="1">
        <v>1</v>
      </c>
      <c r="F599" s="110" t="s">
        <v>1313</v>
      </c>
    </row>
    <row r="600" spans="1:6" x14ac:dyDescent="0.25">
      <c r="A600" s="85" t="s">
        <v>1126</v>
      </c>
      <c r="B600" s="85" t="s">
        <v>1299</v>
      </c>
      <c r="C600" s="103">
        <v>3</v>
      </c>
      <c r="D600" s="1">
        <v>1</v>
      </c>
      <c r="E600" s="1">
        <v>1</v>
      </c>
      <c r="F600" s="110" t="s">
        <v>1313</v>
      </c>
    </row>
    <row r="601" spans="1:6" x14ac:dyDescent="0.25">
      <c r="A601" s="85" t="s">
        <v>1127</v>
      </c>
      <c r="B601" s="85" t="s">
        <v>1299</v>
      </c>
      <c r="C601" s="103">
        <v>4</v>
      </c>
      <c r="D601" s="1">
        <v>1</v>
      </c>
      <c r="E601" s="1">
        <v>1</v>
      </c>
      <c r="F601" s="110" t="s">
        <v>1313</v>
      </c>
    </row>
    <row r="602" spans="1:6" x14ac:dyDescent="0.25">
      <c r="A602" s="85" t="s">
        <v>1071</v>
      </c>
      <c r="B602" s="85" t="s">
        <v>1299</v>
      </c>
      <c r="C602" s="103">
        <v>14</v>
      </c>
      <c r="D602" s="1">
        <v>1</v>
      </c>
      <c r="E602" s="1">
        <v>1</v>
      </c>
      <c r="F602" s="110" t="s">
        <v>1313</v>
      </c>
    </row>
    <row r="603" spans="1:6" x14ac:dyDescent="0.25">
      <c r="A603" s="85" t="s">
        <v>1072</v>
      </c>
      <c r="B603" s="85" t="s">
        <v>1299</v>
      </c>
      <c r="C603" s="103">
        <v>2</v>
      </c>
      <c r="D603" s="1">
        <v>1</v>
      </c>
      <c r="E603" s="1">
        <v>1</v>
      </c>
      <c r="F603" s="110" t="s">
        <v>1313</v>
      </c>
    </row>
    <row r="604" spans="1:6" x14ac:dyDescent="0.25">
      <c r="A604" s="85" t="s">
        <v>1115</v>
      </c>
      <c r="B604" s="85" t="s">
        <v>1299</v>
      </c>
      <c r="C604" s="103">
        <v>2</v>
      </c>
      <c r="D604" s="1">
        <v>1</v>
      </c>
      <c r="E604" s="1">
        <v>1</v>
      </c>
      <c r="F604" s="110" t="s">
        <v>1313</v>
      </c>
    </row>
    <row r="605" spans="1:6" x14ac:dyDescent="0.25">
      <c r="A605" s="85" t="s">
        <v>1152</v>
      </c>
      <c r="B605" s="85" t="s">
        <v>1299</v>
      </c>
      <c r="C605" s="103">
        <v>4</v>
      </c>
      <c r="D605" s="1">
        <v>1</v>
      </c>
      <c r="E605" s="1">
        <v>1</v>
      </c>
      <c r="F605" s="110" t="s">
        <v>1313</v>
      </c>
    </row>
    <row r="606" spans="1:6" x14ac:dyDescent="0.25">
      <c r="A606" s="85" t="s">
        <v>1153</v>
      </c>
      <c r="B606" s="85" t="s">
        <v>1299</v>
      </c>
      <c r="C606" s="103">
        <v>4</v>
      </c>
      <c r="D606" s="1">
        <v>1</v>
      </c>
      <c r="E606" s="1">
        <v>1</v>
      </c>
      <c r="F606" s="110" t="s">
        <v>1313</v>
      </c>
    </row>
    <row r="607" spans="1:6" x14ac:dyDescent="0.25">
      <c r="A607" s="85" t="s">
        <v>1154</v>
      </c>
      <c r="B607" s="85" t="s">
        <v>1299</v>
      </c>
      <c r="C607" s="103">
        <v>3</v>
      </c>
      <c r="D607" s="1">
        <v>1</v>
      </c>
      <c r="E607" s="1">
        <v>1</v>
      </c>
      <c r="F607" s="110" t="s">
        <v>1313</v>
      </c>
    </row>
    <row r="608" spans="1:6" x14ac:dyDescent="0.25">
      <c r="A608" s="85" t="s">
        <v>1155</v>
      </c>
      <c r="B608" s="85" t="s">
        <v>1299</v>
      </c>
      <c r="C608" s="103">
        <v>4</v>
      </c>
      <c r="D608" s="1">
        <v>1</v>
      </c>
      <c r="E608" s="1">
        <v>1</v>
      </c>
      <c r="F608" s="110" t="s">
        <v>1313</v>
      </c>
    </row>
    <row r="609" spans="1:6" x14ac:dyDescent="0.25">
      <c r="A609" s="85" t="s">
        <v>1156</v>
      </c>
      <c r="B609" s="85" t="s">
        <v>1299</v>
      </c>
      <c r="C609" s="103">
        <v>4</v>
      </c>
      <c r="D609" s="1">
        <v>1</v>
      </c>
      <c r="E609" s="1">
        <v>1</v>
      </c>
      <c r="F609" s="110" t="s">
        <v>1313</v>
      </c>
    </row>
    <row r="610" spans="1:6" x14ac:dyDescent="0.25">
      <c r="A610" s="85" t="s">
        <v>872</v>
      </c>
      <c r="B610" s="85" t="s">
        <v>1299</v>
      </c>
      <c r="C610" s="103">
        <v>4</v>
      </c>
      <c r="D610" s="1">
        <v>1</v>
      </c>
      <c r="E610" s="1">
        <v>1</v>
      </c>
      <c r="F610" s="110" t="s">
        <v>1312</v>
      </c>
    </row>
    <row r="611" spans="1:6" x14ac:dyDescent="0.25">
      <c r="A611" s="85" t="s">
        <v>1157</v>
      </c>
      <c r="B611" s="85" t="s">
        <v>1299</v>
      </c>
      <c r="C611" s="103">
        <v>1</v>
      </c>
      <c r="D611" s="1">
        <v>1</v>
      </c>
      <c r="E611" s="1">
        <v>1</v>
      </c>
      <c r="F611" s="110" t="s">
        <v>1312</v>
      </c>
    </row>
    <row r="612" spans="1:6" x14ac:dyDescent="0.25">
      <c r="A612" s="85" t="s">
        <v>1158</v>
      </c>
      <c r="B612" s="85" t="s">
        <v>1299</v>
      </c>
      <c r="C612" s="103">
        <v>1</v>
      </c>
      <c r="D612" s="1">
        <v>1</v>
      </c>
      <c r="E612" s="1">
        <v>1</v>
      </c>
      <c r="F612" s="110" t="s">
        <v>1313</v>
      </c>
    </row>
    <row r="613" spans="1:6" x14ac:dyDescent="0.25">
      <c r="A613" s="85" t="s">
        <v>1159</v>
      </c>
      <c r="B613" s="85" t="s">
        <v>1299</v>
      </c>
      <c r="C613" s="103">
        <v>1</v>
      </c>
      <c r="D613" s="1">
        <v>1</v>
      </c>
      <c r="E613" s="1">
        <v>1</v>
      </c>
      <c r="F613" s="110" t="s">
        <v>1313</v>
      </c>
    </row>
    <row r="614" spans="1:6" x14ac:dyDescent="0.25">
      <c r="A614" s="85" t="s">
        <v>972</v>
      </c>
      <c r="B614" s="85" t="s">
        <v>1299</v>
      </c>
      <c r="C614" s="103">
        <v>1</v>
      </c>
      <c r="D614" s="1">
        <v>1</v>
      </c>
      <c r="E614" s="1">
        <v>1</v>
      </c>
      <c r="F614" s="110" t="s">
        <v>1313</v>
      </c>
    </row>
    <row r="615" spans="1:6" x14ac:dyDescent="0.25">
      <c r="A615" s="84" t="s">
        <v>898</v>
      </c>
      <c r="B615" s="84" t="s">
        <v>1300</v>
      </c>
      <c r="C615" s="101">
        <v>1</v>
      </c>
      <c r="D615" s="1">
        <v>1</v>
      </c>
      <c r="E615" s="1">
        <v>1</v>
      </c>
      <c r="F615" s="109" t="s">
        <v>1313</v>
      </c>
    </row>
    <row r="616" spans="1:6" x14ac:dyDescent="0.25">
      <c r="A616" s="84" t="s">
        <v>938</v>
      </c>
      <c r="B616" s="84" t="s">
        <v>1300</v>
      </c>
      <c r="C616" s="101">
        <v>1</v>
      </c>
      <c r="D616" s="1">
        <v>1</v>
      </c>
      <c r="E616" s="1">
        <v>1</v>
      </c>
      <c r="F616" s="109" t="s">
        <v>1314</v>
      </c>
    </row>
    <row r="617" spans="1:6" x14ac:dyDescent="0.25">
      <c r="A617" s="84" t="s">
        <v>1121</v>
      </c>
      <c r="B617" s="84" t="s">
        <v>1300</v>
      </c>
      <c r="C617" s="101">
        <v>1</v>
      </c>
      <c r="D617" s="1">
        <v>1</v>
      </c>
      <c r="E617" s="1">
        <v>1</v>
      </c>
      <c r="F617" s="109" t="s">
        <v>1313</v>
      </c>
    </row>
    <row r="618" spans="1:6" x14ac:dyDescent="0.25">
      <c r="A618" s="84" t="s">
        <v>995</v>
      </c>
      <c r="B618" s="84" t="s">
        <v>1300</v>
      </c>
      <c r="C618" s="101">
        <v>5</v>
      </c>
      <c r="D618" s="1">
        <v>1</v>
      </c>
      <c r="E618" s="1">
        <v>1</v>
      </c>
      <c r="F618" s="109" t="s">
        <v>1313</v>
      </c>
    </row>
    <row r="619" spans="1:6" x14ac:dyDescent="0.25">
      <c r="A619" s="84" t="s">
        <v>1160</v>
      </c>
      <c r="B619" s="84" t="s">
        <v>1300</v>
      </c>
      <c r="C619" s="101">
        <v>2</v>
      </c>
      <c r="D619" s="1">
        <v>1</v>
      </c>
      <c r="E619" s="1">
        <v>1</v>
      </c>
      <c r="F619" s="109" t="s">
        <v>1313</v>
      </c>
    </row>
    <row r="620" spans="1:6" x14ac:dyDescent="0.25">
      <c r="A620" s="84" t="s">
        <v>1108</v>
      </c>
      <c r="B620" s="84" t="s">
        <v>1300</v>
      </c>
      <c r="C620" s="101">
        <v>3</v>
      </c>
      <c r="D620" s="1">
        <v>1</v>
      </c>
      <c r="E620" s="1">
        <v>1</v>
      </c>
      <c r="F620" s="109" t="s">
        <v>1313</v>
      </c>
    </row>
    <row r="621" spans="1:6" x14ac:dyDescent="0.25">
      <c r="A621" s="84" t="s">
        <v>1131</v>
      </c>
      <c r="B621" s="84" t="s">
        <v>1300</v>
      </c>
      <c r="C621" s="101">
        <v>7</v>
      </c>
      <c r="D621" s="1">
        <v>1</v>
      </c>
      <c r="E621" s="1">
        <v>1</v>
      </c>
      <c r="F621" s="109" t="s">
        <v>1313</v>
      </c>
    </row>
    <row r="622" spans="1:6" x14ac:dyDescent="0.25">
      <c r="A622" s="84" t="s">
        <v>1002</v>
      </c>
      <c r="B622" s="84" t="s">
        <v>1300</v>
      </c>
      <c r="C622" s="101">
        <v>2</v>
      </c>
      <c r="D622" s="1">
        <v>1</v>
      </c>
      <c r="E622" s="1">
        <v>1</v>
      </c>
      <c r="F622" s="109" t="s">
        <v>1313</v>
      </c>
    </row>
    <row r="623" spans="1:6" x14ac:dyDescent="0.25">
      <c r="A623" s="84" t="s">
        <v>898</v>
      </c>
      <c r="B623" s="84" t="s">
        <v>1300</v>
      </c>
      <c r="C623" s="101">
        <v>6</v>
      </c>
      <c r="D623" s="1">
        <v>1</v>
      </c>
      <c r="E623" s="1">
        <v>1</v>
      </c>
      <c r="F623" s="109" t="s">
        <v>1313</v>
      </c>
    </row>
    <row r="624" spans="1:6" x14ac:dyDescent="0.25">
      <c r="A624" s="84" t="s">
        <v>1104</v>
      </c>
      <c r="B624" s="84" t="s">
        <v>1300</v>
      </c>
      <c r="C624" s="101">
        <v>2</v>
      </c>
      <c r="D624" s="1">
        <v>1</v>
      </c>
      <c r="E624" s="1">
        <v>1</v>
      </c>
      <c r="F624" s="109" t="s">
        <v>1313</v>
      </c>
    </row>
    <row r="625" spans="1:6" x14ac:dyDescent="0.25">
      <c r="A625" s="84" t="s">
        <v>1133</v>
      </c>
      <c r="B625" s="84" t="s">
        <v>1300</v>
      </c>
      <c r="C625" s="101">
        <v>5</v>
      </c>
      <c r="D625" s="1">
        <v>1</v>
      </c>
      <c r="E625" s="1">
        <v>1</v>
      </c>
      <c r="F625" s="109" t="s">
        <v>1313</v>
      </c>
    </row>
    <row r="626" spans="1:6" x14ac:dyDescent="0.25">
      <c r="A626" s="84" t="s">
        <v>1161</v>
      </c>
      <c r="B626" s="84" t="s">
        <v>1300</v>
      </c>
      <c r="C626" s="101">
        <v>2</v>
      </c>
      <c r="D626" s="1">
        <v>1</v>
      </c>
      <c r="E626" s="1">
        <v>1</v>
      </c>
      <c r="F626" s="109" t="s">
        <v>1313</v>
      </c>
    </row>
    <row r="627" spans="1:6" x14ac:dyDescent="0.25">
      <c r="A627" s="84" t="s">
        <v>1162</v>
      </c>
      <c r="B627" s="84" t="s">
        <v>1300</v>
      </c>
      <c r="C627" s="101">
        <v>1</v>
      </c>
      <c r="D627" s="1">
        <v>1</v>
      </c>
      <c r="E627" s="1">
        <v>1</v>
      </c>
      <c r="F627" s="109" t="s">
        <v>1313</v>
      </c>
    </row>
    <row r="628" spans="1:6" x14ac:dyDescent="0.25">
      <c r="A628" s="84" t="s">
        <v>887</v>
      </c>
      <c r="B628" s="84" t="s">
        <v>1300</v>
      </c>
      <c r="C628" s="101">
        <v>14</v>
      </c>
      <c r="D628" s="1">
        <v>1</v>
      </c>
      <c r="E628" s="1">
        <v>1</v>
      </c>
      <c r="F628" s="109" t="s">
        <v>1312</v>
      </c>
    </row>
    <row r="629" spans="1:6" x14ac:dyDescent="0.25">
      <c r="A629" s="84" t="s">
        <v>1163</v>
      </c>
      <c r="B629" s="84" t="s">
        <v>1300</v>
      </c>
      <c r="C629" s="101">
        <v>4</v>
      </c>
      <c r="D629" s="1">
        <v>1</v>
      </c>
      <c r="E629" s="1">
        <v>1</v>
      </c>
      <c r="F629" s="109" t="s">
        <v>1313</v>
      </c>
    </row>
    <row r="630" spans="1:6" x14ac:dyDescent="0.25">
      <c r="A630" s="84" t="s">
        <v>972</v>
      </c>
      <c r="B630" s="84" t="s">
        <v>1300</v>
      </c>
      <c r="C630" s="101">
        <v>11</v>
      </c>
      <c r="D630" s="1">
        <v>1</v>
      </c>
      <c r="E630" s="1">
        <v>1</v>
      </c>
      <c r="F630" s="109" t="s">
        <v>1313</v>
      </c>
    </row>
    <row r="631" spans="1:6" x14ac:dyDescent="0.25">
      <c r="A631" s="84" t="s">
        <v>938</v>
      </c>
      <c r="B631" s="84" t="s">
        <v>1300</v>
      </c>
      <c r="C631" s="101">
        <v>3</v>
      </c>
      <c r="D631" s="1">
        <v>1</v>
      </c>
      <c r="E631" s="1">
        <v>1</v>
      </c>
      <c r="F631" s="109" t="s">
        <v>1314</v>
      </c>
    </row>
    <row r="632" spans="1:6" x14ac:dyDescent="0.25">
      <c r="A632" s="84" t="s">
        <v>1078</v>
      </c>
      <c r="B632" s="84" t="s">
        <v>1300</v>
      </c>
      <c r="C632" s="101">
        <v>5</v>
      </c>
      <c r="D632" s="1">
        <v>1</v>
      </c>
      <c r="E632" s="1">
        <v>1</v>
      </c>
      <c r="F632" s="109" t="s">
        <v>1313</v>
      </c>
    </row>
    <row r="633" spans="1:6" x14ac:dyDescent="0.25">
      <c r="A633" s="84" t="s">
        <v>1053</v>
      </c>
      <c r="B633" s="84" t="s">
        <v>1300</v>
      </c>
      <c r="C633" s="101">
        <v>2</v>
      </c>
      <c r="D633" s="1">
        <v>1</v>
      </c>
      <c r="E633" s="1">
        <v>1</v>
      </c>
      <c r="F633" s="109" t="s">
        <v>1313</v>
      </c>
    </row>
    <row r="634" spans="1:6" x14ac:dyDescent="0.25">
      <c r="A634" s="84" t="s">
        <v>1039</v>
      </c>
      <c r="B634" s="84" t="s">
        <v>1300</v>
      </c>
      <c r="C634" s="101">
        <v>5</v>
      </c>
      <c r="D634" s="1">
        <v>1</v>
      </c>
      <c r="E634" s="1">
        <v>1</v>
      </c>
      <c r="F634" s="109" t="s">
        <v>1313</v>
      </c>
    </row>
    <row r="635" spans="1:6" x14ac:dyDescent="0.25">
      <c r="A635" s="84" t="s">
        <v>1106</v>
      </c>
      <c r="B635" s="84" t="s">
        <v>1300</v>
      </c>
      <c r="C635" s="101">
        <v>4</v>
      </c>
      <c r="D635" s="1">
        <v>1</v>
      </c>
      <c r="E635" s="1">
        <v>1</v>
      </c>
      <c r="F635" s="109" t="s">
        <v>1313</v>
      </c>
    </row>
    <row r="636" spans="1:6" x14ac:dyDescent="0.25">
      <c r="A636" s="84" t="s">
        <v>898</v>
      </c>
      <c r="B636" s="84" t="s">
        <v>1300</v>
      </c>
      <c r="C636" s="101">
        <v>7</v>
      </c>
      <c r="D636" s="1">
        <v>1</v>
      </c>
      <c r="E636" s="1">
        <v>1</v>
      </c>
      <c r="F636" s="109" t="s">
        <v>1313</v>
      </c>
    </row>
    <row r="637" spans="1:6" x14ac:dyDescent="0.25">
      <c r="A637" s="84" t="s">
        <v>899</v>
      </c>
      <c r="B637" s="84" t="s">
        <v>1300</v>
      </c>
      <c r="C637" s="101">
        <v>7</v>
      </c>
      <c r="D637" s="1">
        <v>1</v>
      </c>
      <c r="E637" s="1">
        <v>1</v>
      </c>
      <c r="F637" s="109" t="s">
        <v>1313</v>
      </c>
    </row>
    <row r="638" spans="1:6" x14ac:dyDescent="0.25">
      <c r="A638" s="84" t="s">
        <v>1102</v>
      </c>
      <c r="B638" s="84" t="s">
        <v>1300</v>
      </c>
      <c r="C638" s="101">
        <v>3</v>
      </c>
      <c r="D638" s="1">
        <v>1</v>
      </c>
      <c r="E638" s="1">
        <v>1</v>
      </c>
      <c r="F638" s="109" t="s">
        <v>1313</v>
      </c>
    </row>
    <row r="639" spans="1:6" x14ac:dyDescent="0.25">
      <c r="A639" s="84" t="s">
        <v>880</v>
      </c>
      <c r="B639" s="84" t="s">
        <v>1300</v>
      </c>
      <c r="C639" s="101">
        <v>8</v>
      </c>
      <c r="D639" s="1">
        <v>1</v>
      </c>
      <c r="E639" s="1">
        <v>1</v>
      </c>
      <c r="F639" s="109" t="s">
        <v>1314</v>
      </c>
    </row>
    <row r="640" spans="1:6" x14ac:dyDescent="0.25">
      <c r="A640" s="84" t="s">
        <v>938</v>
      </c>
      <c r="B640" s="84" t="s">
        <v>1300</v>
      </c>
      <c r="C640" s="101">
        <v>4</v>
      </c>
      <c r="D640" s="1">
        <v>1</v>
      </c>
      <c r="E640" s="1">
        <v>1</v>
      </c>
      <c r="F640" s="109" t="s">
        <v>1314</v>
      </c>
    </row>
    <row r="641" spans="1:6" x14ac:dyDescent="0.25">
      <c r="A641" s="84" t="s">
        <v>1164</v>
      </c>
      <c r="B641" s="84" t="s">
        <v>1300</v>
      </c>
      <c r="C641" s="101">
        <v>8</v>
      </c>
      <c r="D641" s="1">
        <v>1</v>
      </c>
      <c r="E641" s="1">
        <v>1</v>
      </c>
      <c r="F641" s="109" t="s">
        <v>1313</v>
      </c>
    </row>
    <row r="642" spans="1:6" x14ac:dyDescent="0.25">
      <c r="A642" s="84" t="s">
        <v>1146</v>
      </c>
      <c r="B642" s="84" t="s">
        <v>1300</v>
      </c>
      <c r="C642" s="101">
        <v>9</v>
      </c>
      <c r="D642" s="1">
        <v>1</v>
      </c>
      <c r="E642" s="1">
        <v>1</v>
      </c>
      <c r="F642" s="109" t="s">
        <v>1313</v>
      </c>
    </row>
    <row r="643" spans="1:6" x14ac:dyDescent="0.25">
      <c r="A643" s="84" t="s">
        <v>1165</v>
      </c>
      <c r="B643" s="84" t="s">
        <v>1300</v>
      </c>
      <c r="C643" s="101">
        <v>4</v>
      </c>
      <c r="D643" s="1">
        <v>1</v>
      </c>
      <c r="E643" s="1">
        <v>1</v>
      </c>
      <c r="F643" s="109" t="s">
        <v>1313</v>
      </c>
    </row>
    <row r="644" spans="1:6" x14ac:dyDescent="0.25">
      <c r="A644" s="84" t="s">
        <v>945</v>
      </c>
      <c r="B644" s="84" t="s">
        <v>1300</v>
      </c>
      <c r="C644" s="101">
        <v>11</v>
      </c>
      <c r="D644" s="1">
        <v>1</v>
      </c>
      <c r="E644" s="1">
        <v>1</v>
      </c>
      <c r="F644" s="109" t="s">
        <v>1313</v>
      </c>
    </row>
    <row r="645" spans="1:6" x14ac:dyDescent="0.25">
      <c r="A645" s="84" t="s">
        <v>1011</v>
      </c>
      <c r="B645" s="84" t="s">
        <v>1300</v>
      </c>
      <c r="C645" s="101">
        <v>10</v>
      </c>
      <c r="D645" s="1">
        <v>1</v>
      </c>
      <c r="E645" s="1">
        <v>1</v>
      </c>
      <c r="F645" s="109" t="s">
        <v>1313</v>
      </c>
    </row>
    <row r="646" spans="1:6" x14ac:dyDescent="0.25">
      <c r="A646" s="84" t="s">
        <v>1013</v>
      </c>
      <c r="B646" s="84" t="s">
        <v>1300</v>
      </c>
      <c r="C646" s="101">
        <v>5</v>
      </c>
      <c r="D646" s="1">
        <v>1</v>
      </c>
      <c r="E646" s="1">
        <v>1</v>
      </c>
      <c r="F646" s="109" t="s">
        <v>1313</v>
      </c>
    </row>
    <row r="647" spans="1:6" x14ac:dyDescent="0.25">
      <c r="A647" s="84" t="s">
        <v>1166</v>
      </c>
      <c r="B647" s="84" t="s">
        <v>1300</v>
      </c>
      <c r="C647" s="101">
        <v>4</v>
      </c>
      <c r="D647" s="1">
        <v>1</v>
      </c>
      <c r="E647" s="1">
        <v>1</v>
      </c>
      <c r="F647" s="109" t="s">
        <v>1313</v>
      </c>
    </row>
    <row r="648" spans="1:6" x14ac:dyDescent="0.25">
      <c r="A648" s="84" t="s">
        <v>872</v>
      </c>
      <c r="B648" s="84" t="s">
        <v>1300</v>
      </c>
      <c r="C648" s="101">
        <v>7</v>
      </c>
      <c r="D648" s="1">
        <v>1</v>
      </c>
      <c r="E648" s="1">
        <v>1</v>
      </c>
      <c r="F648" s="109" t="s">
        <v>1312</v>
      </c>
    </row>
    <row r="649" spans="1:6" x14ac:dyDescent="0.25">
      <c r="A649" s="84" t="s">
        <v>1167</v>
      </c>
      <c r="B649" s="84" t="s">
        <v>1300</v>
      </c>
      <c r="C649" s="101">
        <v>4</v>
      </c>
      <c r="D649" s="1">
        <v>1</v>
      </c>
      <c r="E649" s="1">
        <v>1</v>
      </c>
      <c r="F649" s="109" t="s">
        <v>1312</v>
      </c>
    </row>
    <row r="650" spans="1:6" x14ac:dyDescent="0.25">
      <c r="A650" s="84" t="s">
        <v>997</v>
      </c>
      <c r="B650" s="84" t="s">
        <v>1300</v>
      </c>
      <c r="C650" s="101">
        <v>5</v>
      </c>
      <c r="D650" s="1">
        <v>1</v>
      </c>
      <c r="E650" s="1">
        <v>1</v>
      </c>
      <c r="F650" s="109" t="s">
        <v>1313</v>
      </c>
    </row>
    <row r="651" spans="1:6" x14ac:dyDescent="0.25">
      <c r="A651" s="84" t="s">
        <v>1062</v>
      </c>
      <c r="B651" s="84" t="s">
        <v>1300</v>
      </c>
      <c r="C651" s="101">
        <v>18</v>
      </c>
      <c r="D651" s="1">
        <v>1</v>
      </c>
      <c r="E651" s="1">
        <v>1</v>
      </c>
      <c r="F651" s="109" t="s">
        <v>1313</v>
      </c>
    </row>
    <row r="652" spans="1:6" x14ac:dyDescent="0.25">
      <c r="A652" s="84" t="s">
        <v>1168</v>
      </c>
      <c r="B652" s="84" t="s">
        <v>1300</v>
      </c>
      <c r="C652" s="101">
        <v>5</v>
      </c>
      <c r="D652" s="1">
        <v>1</v>
      </c>
      <c r="E652" s="1">
        <v>1</v>
      </c>
      <c r="F652" s="109" t="s">
        <v>1313</v>
      </c>
    </row>
    <row r="653" spans="1:6" x14ac:dyDescent="0.25">
      <c r="A653" s="84" t="s">
        <v>1132</v>
      </c>
      <c r="B653" s="84" t="s">
        <v>1300</v>
      </c>
      <c r="C653" s="101">
        <v>3</v>
      </c>
      <c r="D653" s="1">
        <v>1</v>
      </c>
      <c r="E653" s="1">
        <v>1</v>
      </c>
      <c r="F653" s="109" t="s">
        <v>1313</v>
      </c>
    </row>
    <row r="654" spans="1:6" x14ac:dyDescent="0.25">
      <c r="A654" s="84" t="s">
        <v>1107</v>
      </c>
      <c r="B654" s="84" t="s">
        <v>1300</v>
      </c>
      <c r="C654" s="101">
        <v>3</v>
      </c>
      <c r="D654" s="1">
        <v>1</v>
      </c>
      <c r="E654" s="1">
        <v>1</v>
      </c>
      <c r="F654" s="109" t="s">
        <v>1313</v>
      </c>
    </row>
    <row r="655" spans="1:6" x14ac:dyDescent="0.25">
      <c r="A655" s="84" t="s">
        <v>1105</v>
      </c>
      <c r="B655" s="84" t="s">
        <v>1300</v>
      </c>
      <c r="C655" s="101">
        <v>2</v>
      </c>
      <c r="D655" s="1">
        <v>1</v>
      </c>
      <c r="E655" s="1">
        <v>1</v>
      </c>
      <c r="F655" s="109" t="s">
        <v>1313</v>
      </c>
    </row>
    <row r="656" spans="1:6" x14ac:dyDescent="0.25">
      <c r="A656" s="84" t="s">
        <v>883</v>
      </c>
      <c r="B656" s="84" t="s">
        <v>1300</v>
      </c>
      <c r="C656" s="101">
        <v>16</v>
      </c>
      <c r="D656" s="1">
        <v>1</v>
      </c>
      <c r="E656" s="1">
        <v>1</v>
      </c>
      <c r="F656" s="109" t="s">
        <v>1315</v>
      </c>
    </row>
    <row r="657" spans="1:6" x14ac:dyDescent="0.25">
      <c r="A657" s="84" t="s">
        <v>1169</v>
      </c>
      <c r="B657" s="84" t="s">
        <v>1300</v>
      </c>
      <c r="C657" s="101">
        <v>3</v>
      </c>
      <c r="D657" s="1">
        <v>1</v>
      </c>
      <c r="E657" s="1">
        <v>1</v>
      </c>
      <c r="F657" s="109" t="s">
        <v>1313</v>
      </c>
    </row>
    <row r="658" spans="1:6" x14ac:dyDescent="0.25">
      <c r="A658" s="84" t="s">
        <v>1149</v>
      </c>
      <c r="B658" s="84" t="s">
        <v>1300</v>
      </c>
      <c r="C658" s="101">
        <v>4</v>
      </c>
      <c r="D658" s="1">
        <v>1</v>
      </c>
      <c r="E658" s="1">
        <v>1</v>
      </c>
      <c r="F658" s="109" t="s">
        <v>1313</v>
      </c>
    </row>
    <row r="659" spans="1:6" x14ac:dyDescent="0.25">
      <c r="A659" s="84" t="s">
        <v>1162</v>
      </c>
      <c r="B659" s="84" t="s">
        <v>1300</v>
      </c>
      <c r="C659" s="101">
        <v>3</v>
      </c>
      <c r="D659" s="1">
        <v>1</v>
      </c>
      <c r="E659" s="1">
        <v>1</v>
      </c>
      <c r="F659" s="109" t="s">
        <v>1313</v>
      </c>
    </row>
    <row r="660" spans="1:6" x14ac:dyDescent="0.25">
      <c r="A660" s="84" t="s">
        <v>1170</v>
      </c>
      <c r="B660" s="84" t="s">
        <v>1300</v>
      </c>
      <c r="C660" s="101">
        <v>7</v>
      </c>
      <c r="D660" s="1">
        <v>1</v>
      </c>
      <c r="E660" s="1">
        <v>1</v>
      </c>
      <c r="F660" s="109" t="s">
        <v>1313</v>
      </c>
    </row>
    <row r="661" spans="1:6" x14ac:dyDescent="0.25">
      <c r="A661" s="84" t="s">
        <v>930</v>
      </c>
      <c r="B661" s="84" t="s">
        <v>1300</v>
      </c>
      <c r="C661" s="101">
        <v>7</v>
      </c>
      <c r="D661" s="1">
        <v>1</v>
      </c>
      <c r="E661" s="1">
        <v>1</v>
      </c>
      <c r="F661" s="109" t="s">
        <v>1313</v>
      </c>
    </row>
    <row r="662" spans="1:6" x14ac:dyDescent="0.25">
      <c r="A662" s="84" t="s">
        <v>1124</v>
      </c>
      <c r="B662" s="84" t="s">
        <v>1300</v>
      </c>
      <c r="C662" s="101">
        <v>2</v>
      </c>
      <c r="D662" s="1">
        <v>1</v>
      </c>
      <c r="E662" s="1">
        <v>1</v>
      </c>
      <c r="F662" s="109" t="s">
        <v>1313</v>
      </c>
    </row>
    <row r="663" spans="1:6" x14ac:dyDescent="0.25">
      <c r="A663" s="84" t="s">
        <v>1154</v>
      </c>
      <c r="B663" s="84" t="s">
        <v>1300</v>
      </c>
      <c r="C663" s="101">
        <v>6</v>
      </c>
      <c r="D663" s="1">
        <v>1</v>
      </c>
      <c r="E663" s="1">
        <v>1</v>
      </c>
      <c r="F663" s="109" t="s">
        <v>1312</v>
      </c>
    </row>
    <row r="664" spans="1:6" x14ac:dyDescent="0.25">
      <c r="A664" s="84" t="s">
        <v>1171</v>
      </c>
      <c r="B664" s="84" t="s">
        <v>1300</v>
      </c>
      <c r="C664" s="101">
        <v>5</v>
      </c>
      <c r="D664" s="1">
        <v>1</v>
      </c>
      <c r="E664" s="1">
        <v>1</v>
      </c>
      <c r="F664" s="109" t="s">
        <v>1313</v>
      </c>
    </row>
    <row r="665" spans="1:6" x14ac:dyDescent="0.25">
      <c r="A665" s="84" t="s">
        <v>1172</v>
      </c>
      <c r="B665" s="84" t="s">
        <v>1300</v>
      </c>
      <c r="C665" s="101">
        <v>8</v>
      </c>
      <c r="D665" s="1">
        <v>1</v>
      </c>
      <c r="E665" s="1">
        <v>1</v>
      </c>
      <c r="F665" s="109" t="s">
        <v>1313</v>
      </c>
    </row>
    <row r="666" spans="1:6" x14ac:dyDescent="0.25">
      <c r="A666" s="84" t="s">
        <v>1169</v>
      </c>
      <c r="B666" s="84" t="s">
        <v>1300</v>
      </c>
      <c r="C666" s="101">
        <v>6</v>
      </c>
      <c r="D666" s="1">
        <v>1</v>
      </c>
      <c r="E666" s="1">
        <v>1</v>
      </c>
      <c r="F666" s="109" t="s">
        <v>1313</v>
      </c>
    </row>
    <row r="667" spans="1:6" x14ac:dyDescent="0.25">
      <c r="A667" s="84" t="s">
        <v>1173</v>
      </c>
      <c r="B667" s="84" t="s">
        <v>1300</v>
      </c>
      <c r="C667" s="101">
        <v>4</v>
      </c>
      <c r="D667" s="1">
        <v>1</v>
      </c>
      <c r="E667" s="1">
        <v>1</v>
      </c>
      <c r="F667" s="109" t="s">
        <v>1313</v>
      </c>
    </row>
    <row r="668" spans="1:6" x14ac:dyDescent="0.25">
      <c r="A668" s="84" t="s">
        <v>1135</v>
      </c>
      <c r="B668" s="84" t="s">
        <v>1300</v>
      </c>
      <c r="C668" s="101">
        <v>8</v>
      </c>
      <c r="D668" s="1">
        <v>1</v>
      </c>
      <c r="E668" s="1">
        <v>1</v>
      </c>
      <c r="F668" s="109" t="s">
        <v>1313</v>
      </c>
    </row>
    <row r="669" spans="1:6" x14ac:dyDescent="0.25">
      <c r="A669" s="84" t="s">
        <v>975</v>
      </c>
      <c r="B669" s="84" t="s">
        <v>1300</v>
      </c>
      <c r="C669" s="101">
        <v>5</v>
      </c>
      <c r="D669" s="1">
        <v>1</v>
      </c>
      <c r="E669" s="1">
        <v>1</v>
      </c>
      <c r="F669" s="109" t="s">
        <v>1313</v>
      </c>
    </row>
    <row r="670" spans="1:6" x14ac:dyDescent="0.25">
      <c r="A670" s="84" t="s">
        <v>1053</v>
      </c>
      <c r="B670" s="84" t="s">
        <v>1300</v>
      </c>
      <c r="C670" s="101">
        <v>3</v>
      </c>
      <c r="D670" s="1">
        <v>1</v>
      </c>
      <c r="E670" s="1">
        <v>1</v>
      </c>
      <c r="F670" s="109" t="s">
        <v>1313</v>
      </c>
    </row>
    <row r="671" spans="1:6" x14ac:dyDescent="0.25">
      <c r="A671" s="84" t="s">
        <v>1174</v>
      </c>
      <c r="B671" s="84" t="s">
        <v>1300</v>
      </c>
      <c r="C671" s="101">
        <v>2</v>
      </c>
      <c r="D671" s="1">
        <v>1</v>
      </c>
      <c r="E671" s="1">
        <v>1</v>
      </c>
      <c r="F671" s="109" t="s">
        <v>1313</v>
      </c>
    </row>
    <row r="672" spans="1:6" x14ac:dyDescent="0.25">
      <c r="A672" s="84" t="s">
        <v>885</v>
      </c>
      <c r="B672" s="84" t="s">
        <v>1300</v>
      </c>
      <c r="C672" s="101">
        <v>16</v>
      </c>
      <c r="D672" s="1">
        <v>1</v>
      </c>
      <c r="E672" s="1">
        <v>1</v>
      </c>
      <c r="F672" s="109" t="s">
        <v>1313</v>
      </c>
    </row>
    <row r="673" spans="1:6" x14ac:dyDescent="0.25">
      <c r="A673" s="84" t="s">
        <v>1122</v>
      </c>
      <c r="B673" s="84" t="s">
        <v>1300</v>
      </c>
      <c r="C673" s="101">
        <v>2</v>
      </c>
      <c r="D673" s="1">
        <v>1</v>
      </c>
      <c r="E673" s="1">
        <v>1</v>
      </c>
      <c r="F673" s="109" t="s">
        <v>1313</v>
      </c>
    </row>
    <row r="674" spans="1:6" x14ac:dyDescent="0.25">
      <c r="A674" s="84" t="s">
        <v>931</v>
      </c>
      <c r="B674" s="84" t="s">
        <v>1300</v>
      </c>
      <c r="C674" s="101">
        <v>12</v>
      </c>
      <c r="D674" s="1">
        <v>1</v>
      </c>
      <c r="E674" s="1">
        <v>1</v>
      </c>
      <c r="F674" s="109" t="s">
        <v>1313</v>
      </c>
    </row>
    <row r="675" spans="1:6" x14ac:dyDescent="0.25">
      <c r="A675" s="84" t="s">
        <v>1012</v>
      </c>
      <c r="B675" s="84" t="s">
        <v>1300</v>
      </c>
      <c r="C675" s="101">
        <v>6</v>
      </c>
      <c r="D675" s="1">
        <v>1</v>
      </c>
      <c r="E675" s="1">
        <v>1</v>
      </c>
      <c r="F675" s="109" t="s">
        <v>1313</v>
      </c>
    </row>
    <row r="676" spans="1:6" x14ac:dyDescent="0.25">
      <c r="A676" s="84" t="s">
        <v>891</v>
      </c>
      <c r="B676" s="84" t="s">
        <v>1300</v>
      </c>
      <c r="C676" s="101">
        <v>18</v>
      </c>
      <c r="D676" s="1">
        <v>1</v>
      </c>
      <c r="E676" s="1">
        <v>1</v>
      </c>
      <c r="F676" s="109" t="s">
        <v>1313</v>
      </c>
    </row>
    <row r="677" spans="1:6" x14ac:dyDescent="0.25">
      <c r="A677" s="84" t="s">
        <v>1175</v>
      </c>
      <c r="B677" s="84" t="s">
        <v>1300</v>
      </c>
      <c r="C677" s="101">
        <v>4</v>
      </c>
      <c r="D677" s="1">
        <v>1</v>
      </c>
      <c r="E677" s="1">
        <v>1</v>
      </c>
      <c r="F677" s="109" t="s">
        <v>1313</v>
      </c>
    </row>
    <row r="678" spans="1:6" x14ac:dyDescent="0.25">
      <c r="A678" s="84" t="s">
        <v>1153</v>
      </c>
      <c r="B678" s="84" t="s">
        <v>1300</v>
      </c>
      <c r="C678" s="101">
        <v>4</v>
      </c>
      <c r="D678" s="1">
        <v>1</v>
      </c>
      <c r="E678" s="1">
        <v>1</v>
      </c>
      <c r="F678" s="109" t="s">
        <v>1313</v>
      </c>
    </row>
    <row r="679" spans="1:6" x14ac:dyDescent="0.25">
      <c r="A679" s="84" t="s">
        <v>1103</v>
      </c>
      <c r="B679" s="84" t="s">
        <v>1300</v>
      </c>
      <c r="C679" s="101">
        <v>3</v>
      </c>
      <c r="D679" s="1">
        <v>1</v>
      </c>
      <c r="E679" s="1">
        <v>1</v>
      </c>
      <c r="F679" s="109" t="s">
        <v>1313</v>
      </c>
    </row>
    <row r="680" spans="1:6" x14ac:dyDescent="0.25">
      <c r="A680" s="84" t="s">
        <v>1081</v>
      </c>
      <c r="B680" s="68" t="s">
        <v>1278</v>
      </c>
      <c r="C680" s="101">
        <v>2</v>
      </c>
      <c r="D680" s="1">
        <v>1</v>
      </c>
      <c r="E680" s="1">
        <v>1</v>
      </c>
      <c r="F680" s="109" t="s">
        <v>1313</v>
      </c>
    </row>
    <row r="681" spans="1:6" x14ac:dyDescent="0.25">
      <c r="A681" s="84" t="s">
        <v>1101</v>
      </c>
      <c r="B681" s="68" t="s">
        <v>1278</v>
      </c>
      <c r="C681" s="101">
        <v>2</v>
      </c>
      <c r="D681" s="1">
        <v>1</v>
      </c>
      <c r="E681" s="1">
        <v>1</v>
      </c>
      <c r="F681" s="109" t="s">
        <v>1313</v>
      </c>
    </row>
    <row r="682" spans="1:6" x14ac:dyDescent="0.25">
      <c r="A682" s="84" t="s">
        <v>1041</v>
      </c>
      <c r="B682" s="68" t="s">
        <v>1278</v>
      </c>
      <c r="C682" s="101">
        <v>2</v>
      </c>
      <c r="D682" s="1">
        <v>1</v>
      </c>
      <c r="E682" s="1">
        <v>1</v>
      </c>
      <c r="F682" s="109" t="s">
        <v>1313</v>
      </c>
    </row>
    <row r="683" spans="1:6" x14ac:dyDescent="0.25">
      <c r="A683" s="84" t="s">
        <v>1129</v>
      </c>
      <c r="B683" s="68" t="s">
        <v>1278</v>
      </c>
      <c r="C683" s="101">
        <v>10</v>
      </c>
      <c r="D683" s="1">
        <v>1</v>
      </c>
      <c r="E683" s="1">
        <v>1</v>
      </c>
      <c r="F683" s="109" t="s">
        <v>1313</v>
      </c>
    </row>
    <row r="684" spans="1:6" x14ac:dyDescent="0.25">
      <c r="A684" s="85" t="s">
        <v>1039</v>
      </c>
      <c r="B684" s="85" t="s">
        <v>1301</v>
      </c>
      <c r="C684" s="103">
        <v>12</v>
      </c>
      <c r="D684" s="1">
        <v>1</v>
      </c>
      <c r="E684" s="1">
        <v>1</v>
      </c>
      <c r="F684" s="110" t="s">
        <v>1313</v>
      </c>
    </row>
    <row r="685" spans="1:6" x14ac:dyDescent="0.25">
      <c r="A685" s="85" t="s">
        <v>1111</v>
      </c>
      <c r="B685" s="85" t="s">
        <v>1301</v>
      </c>
      <c r="C685" s="103">
        <v>8</v>
      </c>
      <c r="D685" s="1">
        <v>1</v>
      </c>
      <c r="E685" s="1">
        <v>1</v>
      </c>
      <c r="F685" s="110" t="s">
        <v>1313</v>
      </c>
    </row>
    <row r="686" spans="1:6" x14ac:dyDescent="0.25">
      <c r="A686" s="85" t="s">
        <v>1176</v>
      </c>
      <c r="B686" s="85" t="s">
        <v>1301</v>
      </c>
      <c r="C686" s="103">
        <v>6</v>
      </c>
      <c r="D686" s="1">
        <v>1</v>
      </c>
      <c r="E686" s="1">
        <v>1</v>
      </c>
      <c r="F686" s="110" t="s">
        <v>1313</v>
      </c>
    </row>
    <row r="687" spans="1:6" x14ac:dyDescent="0.25">
      <c r="A687" s="85" t="s">
        <v>1177</v>
      </c>
      <c r="B687" s="68" t="s">
        <v>1278</v>
      </c>
      <c r="C687" s="103">
        <v>16</v>
      </c>
      <c r="D687" s="1">
        <v>1</v>
      </c>
      <c r="E687" s="1">
        <v>1</v>
      </c>
      <c r="F687" s="110" t="s">
        <v>1313</v>
      </c>
    </row>
    <row r="688" spans="1:6" x14ac:dyDescent="0.25">
      <c r="A688" s="85" t="s">
        <v>1168</v>
      </c>
      <c r="B688" s="68" t="s">
        <v>1278</v>
      </c>
      <c r="C688" s="103">
        <v>16</v>
      </c>
      <c r="D688" s="1">
        <v>1</v>
      </c>
      <c r="E688" s="1">
        <v>1</v>
      </c>
      <c r="F688" s="110" t="s">
        <v>1313</v>
      </c>
    </row>
    <row r="689" spans="1:6" x14ac:dyDescent="0.25">
      <c r="A689" s="85" t="s">
        <v>1040</v>
      </c>
      <c r="B689" s="68" t="s">
        <v>1278</v>
      </c>
      <c r="C689" s="103">
        <v>2</v>
      </c>
      <c r="D689" s="1">
        <v>1</v>
      </c>
      <c r="E689" s="1">
        <v>1</v>
      </c>
      <c r="F689" s="110" t="s">
        <v>1313</v>
      </c>
    </row>
    <row r="690" spans="1:6" x14ac:dyDescent="0.25">
      <c r="A690" s="85" t="s">
        <v>1178</v>
      </c>
      <c r="B690" s="68" t="s">
        <v>1278</v>
      </c>
      <c r="C690" s="103">
        <v>2</v>
      </c>
      <c r="D690" s="1">
        <v>1</v>
      </c>
      <c r="E690" s="1">
        <v>1</v>
      </c>
      <c r="F690" s="110" t="s">
        <v>1313</v>
      </c>
    </row>
    <row r="691" spans="1:6" x14ac:dyDescent="0.25">
      <c r="A691" s="85" t="s">
        <v>1042</v>
      </c>
      <c r="B691" s="68" t="s">
        <v>1278</v>
      </c>
      <c r="C691" s="103">
        <v>30</v>
      </c>
      <c r="D691" s="1">
        <v>1</v>
      </c>
      <c r="E691" s="1">
        <v>1</v>
      </c>
      <c r="F691" s="110" t="s">
        <v>1313</v>
      </c>
    </row>
    <row r="692" spans="1:6" x14ac:dyDescent="0.25">
      <c r="A692" s="85" t="s">
        <v>1154</v>
      </c>
      <c r="B692" s="68" t="s">
        <v>1278</v>
      </c>
      <c r="C692" s="103">
        <v>10</v>
      </c>
      <c r="D692" s="1">
        <v>1</v>
      </c>
      <c r="E692" s="1">
        <v>1</v>
      </c>
      <c r="F692" s="110" t="s">
        <v>1313</v>
      </c>
    </row>
    <row r="693" spans="1:6" x14ac:dyDescent="0.25">
      <c r="A693" s="85" t="s">
        <v>872</v>
      </c>
      <c r="B693" s="68" t="s">
        <v>1278</v>
      </c>
      <c r="C693" s="103">
        <v>15</v>
      </c>
      <c r="D693" s="1">
        <v>1</v>
      </c>
      <c r="E693" s="1">
        <v>1</v>
      </c>
      <c r="F693" s="110" t="s">
        <v>1312</v>
      </c>
    </row>
    <row r="694" spans="1:6" x14ac:dyDescent="0.25">
      <c r="A694" s="85" t="s">
        <v>898</v>
      </c>
      <c r="B694" s="85" t="s">
        <v>1301</v>
      </c>
      <c r="C694" s="103">
        <v>6</v>
      </c>
      <c r="D694" s="1">
        <v>1</v>
      </c>
      <c r="E694" s="1">
        <v>1</v>
      </c>
      <c r="F694" s="110" t="s">
        <v>1313</v>
      </c>
    </row>
    <row r="695" spans="1:6" x14ac:dyDescent="0.25">
      <c r="A695" s="85" t="s">
        <v>898</v>
      </c>
      <c r="B695" s="85" t="s">
        <v>1301</v>
      </c>
      <c r="C695" s="103">
        <v>44</v>
      </c>
      <c r="D695" s="1">
        <v>1</v>
      </c>
      <c r="E695" s="1">
        <v>1</v>
      </c>
      <c r="F695" s="110" t="s">
        <v>1313</v>
      </c>
    </row>
    <row r="696" spans="1:6" x14ac:dyDescent="0.25">
      <c r="A696" s="85" t="s">
        <v>1053</v>
      </c>
      <c r="B696" s="85" t="s">
        <v>1301</v>
      </c>
      <c r="C696" s="103">
        <v>16</v>
      </c>
      <c r="D696" s="1">
        <v>1</v>
      </c>
      <c r="E696" s="1">
        <v>1</v>
      </c>
      <c r="F696" s="110" t="s">
        <v>1313</v>
      </c>
    </row>
    <row r="697" spans="1:6" x14ac:dyDescent="0.25">
      <c r="A697" s="85" t="s">
        <v>1131</v>
      </c>
      <c r="B697" s="85" t="s">
        <v>1301</v>
      </c>
      <c r="C697" s="103">
        <v>12</v>
      </c>
      <c r="D697" s="1">
        <v>1</v>
      </c>
      <c r="E697" s="1">
        <v>1</v>
      </c>
      <c r="F697" s="110" t="s">
        <v>1313</v>
      </c>
    </row>
    <row r="698" spans="1:6" x14ac:dyDescent="0.25">
      <c r="A698" s="85" t="s">
        <v>1179</v>
      </c>
      <c r="B698" s="85" t="s">
        <v>1302</v>
      </c>
      <c r="C698" s="103">
        <v>10</v>
      </c>
      <c r="D698" s="1">
        <v>1</v>
      </c>
      <c r="E698" s="1">
        <v>1</v>
      </c>
      <c r="F698" s="110" t="s">
        <v>1313</v>
      </c>
    </row>
    <row r="699" spans="1:6" x14ac:dyDescent="0.25">
      <c r="A699" s="85" t="s">
        <v>948</v>
      </c>
      <c r="B699" s="85" t="s">
        <v>1302</v>
      </c>
      <c r="C699" s="103">
        <v>1</v>
      </c>
      <c r="D699" s="1">
        <v>1</v>
      </c>
      <c r="E699" s="1">
        <v>1</v>
      </c>
      <c r="F699" s="110" t="s">
        <v>1313</v>
      </c>
    </row>
    <row r="700" spans="1:6" x14ac:dyDescent="0.25">
      <c r="A700" s="85" t="s">
        <v>948</v>
      </c>
      <c r="B700" s="85" t="s">
        <v>1302</v>
      </c>
      <c r="C700" s="103">
        <v>11</v>
      </c>
      <c r="D700" s="1">
        <v>1</v>
      </c>
      <c r="E700" s="1">
        <v>1</v>
      </c>
      <c r="F700" s="110" t="s">
        <v>1313</v>
      </c>
    </row>
    <row r="701" spans="1:6" x14ac:dyDescent="0.25">
      <c r="A701" s="85" t="s">
        <v>1004</v>
      </c>
      <c r="B701" s="85" t="s">
        <v>1302</v>
      </c>
      <c r="C701" s="103">
        <v>5</v>
      </c>
      <c r="D701" s="1">
        <v>1</v>
      </c>
      <c r="E701" s="1">
        <v>1</v>
      </c>
      <c r="F701" s="110" t="s">
        <v>1313</v>
      </c>
    </row>
    <row r="702" spans="1:6" x14ac:dyDescent="0.25">
      <c r="A702" s="85" t="s">
        <v>966</v>
      </c>
      <c r="B702" s="85" t="s">
        <v>1302</v>
      </c>
      <c r="C702" s="103">
        <v>1</v>
      </c>
      <c r="D702" s="1">
        <v>1</v>
      </c>
      <c r="E702" s="1">
        <v>1</v>
      </c>
      <c r="F702" s="110" t="s">
        <v>1313</v>
      </c>
    </row>
    <row r="703" spans="1:6" x14ac:dyDescent="0.25">
      <c r="A703" s="85" t="s">
        <v>1005</v>
      </c>
      <c r="B703" s="85" t="s">
        <v>1302</v>
      </c>
      <c r="C703" s="103">
        <v>13</v>
      </c>
      <c r="D703" s="1">
        <v>1</v>
      </c>
      <c r="E703" s="1">
        <v>1</v>
      </c>
      <c r="F703" s="110" t="s">
        <v>1313</v>
      </c>
    </row>
    <row r="704" spans="1:6" x14ac:dyDescent="0.25">
      <c r="A704" s="85" t="s">
        <v>1062</v>
      </c>
      <c r="B704" s="85" t="s">
        <v>1301</v>
      </c>
      <c r="C704" s="103">
        <v>19</v>
      </c>
      <c r="D704" s="1">
        <v>1</v>
      </c>
      <c r="E704" s="1">
        <v>1</v>
      </c>
      <c r="F704" s="110" t="s">
        <v>1313</v>
      </c>
    </row>
    <row r="705" spans="1:6" x14ac:dyDescent="0.25">
      <c r="A705" s="85" t="s">
        <v>975</v>
      </c>
      <c r="B705" s="85" t="s">
        <v>1301</v>
      </c>
      <c r="C705" s="103">
        <v>12</v>
      </c>
      <c r="D705" s="1">
        <v>1</v>
      </c>
      <c r="E705" s="1">
        <v>1</v>
      </c>
      <c r="F705" s="110" t="s">
        <v>1313</v>
      </c>
    </row>
    <row r="706" spans="1:6" x14ac:dyDescent="0.25">
      <c r="A706" s="85" t="s">
        <v>1180</v>
      </c>
      <c r="B706" s="85" t="s">
        <v>1301</v>
      </c>
      <c r="C706" s="103">
        <v>12</v>
      </c>
      <c r="D706" s="1">
        <v>1</v>
      </c>
      <c r="E706" s="1">
        <v>1</v>
      </c>
      <c r="F706" s="110" t="s">
        <v>1313</v>
      </c>
    </row>
    <row r="707" spans="1:6" x14ac:dyDescent="0.25">
      <c r="A707" s="85" t="s">
        <v>980</v>
      </c>
      <c r="B707" s="85" t="s">
        <v>1301</v>
      </c>
      <c r="C707" s="103">
        <v>4</v>
      </c>
      <c r="D707" s="1">
        <v>1</v>
      </c>
      <c r="E707" s="1">
        <v>1</v>
      </c>
      <c r="F707" s="110" t="s">
        <v>1313</v>
      </c>
    </row>
    <row r="708" spans="1:6" x14ac:dyDescent="0.25">
      <c r="A708" s="85" t="s">
        <v>980</v>
      </c>
      <c r="B708" s="85" t="s">
        <v>1301</v>
      </c>
      <c r="C708" s="103">
        <v>10</v>
      </c>
      <c r="D708" s="1">
        <v>1</v>
      </c>
      <c r="E708" s="1">
        <v>1</v>
      </c>
      <c r="F708" s="110" t="s">
        <v>1313</v>
      </c>
    </row>
    <row r="709" spans="1:6" x14ac:dyDescent="0.25">
      <c r="A709" s="85" t="s">
        <v>980</v>
      </c>
      <c r="B709" s="85" t="s">
        <v>1301</v>
      </c>
      <c r="C709" s="103">
        <v>6</v>
      </c>
      <c r="D709" s="1">
        <v>1</v>
      </c>
      <c r="E709" s="1">
        <v>1</v>
      </c>
      <c r="F709" s="110" t="s">
        <v>1313</v>
      </c>
    </row>
    <row r="710" spans="1:6" x14ac:dyDescent="0.25">
      <c r="A710" s="85" t="s">
        <v>961</v>
      </c>
      <c r="B710" s="85" t="s">
        <v>1301</v>
      </c>
      <c r="C710" s="103">
        <v>5</v>
      </c>
      <c r="D710" s="1">
        <v>1</v>
      </c>
      <c r="E710" s="1">
        <v>1</v>
      </c>
      <c r="F710" s="110" t="s">
        <v>1313</v>
      </c>
    </row>
    <row r="711" spans="1:6" x14ac:dyDescent="0.25">
      <c r="A711" s="85" t="s">
        <v>1181</v>
      </c>
      <c r="B711" s="85" t="s">
        <v>1301</v>
      </c>
      <c r="C711" s="103">
        <v>5</v>
      </c>
      <c r="D711" s="1">
        <v>1</v>
      </c>
      <c r="E711" s="1">
        <v>1</v>
      </c>
      <c r="F711" s="110" t="s">
        <v>1313</v>
      </c>
    </row>
    <row r="712" spans="1:6" x14ac:dyDescent="0.25">
      <c r="A712" s="85" t="s">
        <v>1182</v>
      </c>
      <c r="B712" s="85" t="s">
        <v>1301</v>
      </c>
      <c r="C712" s="103">
        <v>25</v>
      </c>
      <c r="D712" s="1">
        <v>1</v>
      </c>
      <c r="E712" s="1">
        <v>1</v>
      </c>
      <c r="F712" s="110" t="s">
        <v>1313</v>
      </c>
    </row>
    <row r="713" spans="1:6" x14ac:dyDescent="0.25">
      <c r="A713" s="85" t="s">
        <v>1183</v>
      </c>
      <c r="B713" s="85" t="s">
        <v>1301</v>
      </c>
      <c r="C713" s="103">
        <v>5</v>
      </c>
      <c r="D713" s="1">
        <v>1</v>
      </c>
      <c r="E713" s="1">
        <v>1</v>
      </c>
      <c r="F713" s="110" t="s">
        <v>1313</v>
      </c>
    </row>
    <row r="714" spans="1:6" x14ac:dyDescent="0.25">
      <c r="A714" s="85" t="s">
        <v>929</v>
      </c>
      <c r="B714" s="85" t="s">
        <v>1301</v>
      </c>
      <c r="C714" s="103">
        <v>2</v>
      </c>
      <c r="D714" s="1">
        <v>1</v>
      </c>
      <c r="E714" s="1">
        <v>1</v>
      </c>
      <c r="F714" s="110" t="s">
        <v>1313</v>
      </c>
    </row>
    <row r="715" spans="1:6" x14ac:dyDescent="0.25">
      <c r="A715" s="85" t="s">
        <v>1125</v>
      </c>
      <c r="B715" s="85" t="s">
        <v>1301</v>
      </c>
      <c r="C715" s="103">
        <v>5</v>
      </c>
      <c r="D715" s="1">
        <v>1</v>
      </c>
      <c r="E715" s="1">
        <v>1</v>
      </c>
      <c r="F715" s="110" t="s">
        <v>1313</v>
      </c>
    </row>
    <row r="716" spans="1:6" x14ac:dyDescent="0.25">
      <c r="A716" s="85" t="s">
        <v>1051</v>
      </c>
      <c r="B716" s="85" t="s">
        <v>1301</v>
      </c>
      <c r="C716" s="103">
        <v>3</v>
      </c>
      <c r="D716" s="1">
        <v>1</v>
      </c>
      <c r="E716" s="1">
        <v>1</v>
      </c>
      <c r="F716" s="110" t="s">
        <v>1313</v>
      </c>
    </row>
    <row r="717" spans="1:6" x14ac:dyDescent="0.25">
      <c r="A717" s="85" t="s">
        <v>1171</v>
      </c>
      <c r="B717" s="85" t="s">
        <v>1301</v>
      </c>
      <c r="C717" s="103">
        <v>4</v>
      </c>
      <c r="D717" s="1">
        <v>1</v>
      </c>
      <c r="E717" s="1">
        <v>1</v>
      </c>
      <c r="F717" s="110" t="s">
        <v>1313</v>
      </c>
    </row>
    <row r="718" spans="1:6" x14ac:dyDescent="0.25">
      <c r="A718" s="85" t="s">
        <v>1171</v>
      </c>
      <c r="B718" s="85" t="s">
        <v>1301</v>
      </c>
      <c r="C718" s="103">
        <v>16</v>
      </c>
      <c r="D718" s="1">
        <v>1</v>
      </c>
      <c r="E718" s="1">
        <v>1</v>
      </c>
      <c r="F718" s="110" t="s">
        <v>1313</v>
      </c>
    </row>
    <row r="719" spans="1:6" x14ac:dyDescent="0.25">
      <c r="A719" s="85" t="s">
        <v>972</v>
      </c>
      <c r="B719" s="85" t="s">
        <v>1301</v>
      </c>
      <c r="C719" s="103">
        <v>12</v>
      </c>
      <c r="D719" s="1">
        <v>1</v>
      </c>
      <c r="E719" s="1">
        <v>1</v>
      </c>
      <c r="F719" s="110" t="s">
        <v>1313</v>
      </c>
    </row>
    <row r="720" spans="1:6" x14ac:dyDescent="0.25">
      <c r="A720" s="85" t="s">
        <v>1056</v>
      </c>
      <c r="B720" s="85" t="s">
        <v>1301</v>
      </c>
      <c r="C720" s="103">
        <v>23</v>
      </c>
      <c r="D720" s="1">
        <v>1</v>
      </c>
      <c r="E720" s="1">
        <v>1</v>
      </c>
      <c r="F720" s="110" t="s">
        <v>1313</v>
      </c>
    </row>
    <row r="721" spans="1:6" x14ac:dyDescent="0.25">
      <c r="A721" s="85" t="s">
        <v>1092</v>
      </c>
      <c r="B721" s="68" t="s">
        <v>1278</v>
      </c>
      <c r="C721" s="103">
        <v>6</v>
      </c>
      <c r="D721" s="1">
        <v>1</v>
      </c>
      <c r="E721" s="1">
        <v>1</v>
      </c>
      <c r="F721" s="110" t="s">
        <v>1313</v>
      </c>
    </row>
    <row r="722" spans="1:6" x14ac:dyDescent="0.25">
      <c r="A722" s="85" t="s">
        <v>880</v>
      </c>
      <c r="B722" s="85" t="s">
        <v>1303</v>
      </c>
      <c r="C722" s="103">
        <v>1</v>
      </c>
      <c r="D722" s="1">
        <v>1</v>
      </c>
      <c r="E722" s="1">
        <v>1</v>
      </c>
      <c r="F722" s="110" t="s">
        <v>1314</v>
      </c>
    </row>
    <row r="723" spans="1:6" x14ac:dyDescent="0.25">
      <c r="A723" s="85" t="s">
        <v>902</v>
      </c>
      <c r="B723" s="85" t="s">
        <v>1303</v>
      </c>
      <c r="C723" s="103">
        <v>1</v>
      </c>
      <c r="D723" s="1">
        <v>1</v>
      </c>
      <c r="E723" s="1">
        <v>1</v>
      </c>
      <c r="F723" s="110" t="s">
        <v>1313</v>
      </c>
    </row>
    <row r="724" spans="1:6" x14ac:dyDescent="0.25">
      <c r="A724" s="85" t="s">
        <v>906</v>
      </c>
      <c r="B724" s="85" t="s">
        <v>1303</v>
      </c>
      <c r="C724" s="103">
        <v>1</v>
      </c>
      <c r="D724" s="1">
        <v>1</v>
      </c>
      <c r="E724" s="1">
        <v>1</v>
      </c>
      <c r="F724" s="110" t="s">
        <v>1312</v>
      </c>
    </row>
    <row r="725" spans="1:6" x14ac:dyDescent="0.25">
      <c r="A725" s="85" t="s">
        <v>909</v>
      </c>
      <c r="B725" s="85" t="s">
        <v>1303</v>
      </c>
      <c r="C725" s="103">
        <v>2</v>
      </c>
      <c r="D725" s="1">
        <v>1</v>
      </c>
      <c r="E725" s="1">
        <v>1</v>
      </c>
      <c r="F725" s="110" t="s">
        <v>1313</v>
      </c>
    </row>
    <row r="726" spans="1:6" x14ac:dyDescent="0.25">
      <c r="A726" s="85" t="s">
        <v>1184</v>
      </c>
      <c r="B726" s="85" t="s">
        <v>1303</v>
      </c>
      <c r="C726" s="103">
        <v>3</v>
      </c>
      <c r="D726" s="1">
        <v>1</v>
      </c>
      <c r="E726" s="1">
        <v>1</v>
      </c>
      <c r="F726" s="110" t="s">
        <v>1313</v>
      </c>
    </row>
    <row r="727" spans="1:6" x14ac:dyDescent="0.25">
      <c r="A727" s="85" t="s">
        <v>887</v>
      </c>
      <c r="B727" s="85" t="s">
        <v>1303</v>
      </c>
      <c r="C727" s="103">
        <v>1</v>
      </c>
      <c r="D727" s="1">
        <v>1</v>
      </c>
      <c r="E727" s="1">
        <v>1</v>
      </c>
      <c r="F727" s="110" t="s">
        <v>1313</v>
      </c>
    </row>
    <row r="728" spans="1:6" x14ac:dyDescent="0.25">
      <c r="A728" s="85" t="s">
        <v>938</v>
      </c>
      <c r="B728" s="85" t="s">
        <v>1303</v>
      </c>
      <c r="C728" s="103">
        <v>1</v>
      </c>
      <c r="D728" s="1">
        <v>1</v>
      </c>
      <c r="E728" s="1">
        <v>1</v>
      </c>
      <c r="F728" s="110" t="s">
        <v>1314</v>
      </c>
    </row>
    <row r="729" spans="1:6" x14ac:dyDescent="0.25">
      <c r="A729" s="85" t="s">
        <v>883</v>
      </c>
      <c r="B729" s="85" t="s">
        <v>1303</v>
      </c>
      <c r="C729" s="103">
        <v>3</v>
      </c>
      <c r="D729" s="1">
        <v>1</v>
      </c>
      <c r="E729" s="1">
        <v>1</v>
      </c>
      <c r="F729" s="110" t="s">
        <v>1315</v>
      </c>
    </row>
    <row r="730" spans="1:6" x14ac:dyDescent="0.25">
      <c r="A730" s="85" t="s">
        <v>877</v>
      </c>
      <c r="B730" s="85" t="s">
        <v>1303</v>
      </c>
      <c r="C730" s="103">
        <v>1</v>
      </c>
      <c r="D730" s="1">
        <v>1</v>
      </c>
      <c r="E730" s="1">
        <v>1</v>
      </c>
      <c r="F730" s="110" t="s">
        <v>1314</v>
      </c>
    </row>
    <row r="731" spans="1:6" x14ac:dyDescent="0.25">
      <c r="A731" s="85" t="s">
        <v>878</v>
      </c>
      <c r="B731" s="85" t="s">
        <v>1303</v>
      </c>
      <c r="C731" s="103">
        <v>3</v>
      </c>
      <c r="D731" s="1">
        <v>1</v>
      </c>
      <c r="E731" s="1">
        <v>1</v>
      </c>
      <c r="F731" s="110" t="s">
        <v>1313</v>
      </c>
    </row>
    <row r="732" spans="1:6" x14ac:dyDescent="0.25">
      <c r="A732" s="68" t="s">
        <v>949</v>
      </c>
      <c r="B732" s="68" t="s">
        <v>1278</v>
      </c>
      <c r="C732" s="101">
        <v>30</v>
      </c>
      <c r="D732" s="1">
        <v>1</v>
      </c>
      <c r="E732" s="1">
        <v>1</v>
      </c>
      <c r="F732" s="109" t="s">
        <v>1313</v>
      </c>
    </row>
    <row r="733" spans="1:6" x14ac:dyDescent="0.25">
      <c r="A733" s="68" t="s">
        <v>1185</v>
      </c>
      <c r="B733" s="68" t="s">
        <v>1304</v>
      </c>
      <c r="C733" s="101">
        <v>3</v>
      </c>
      <c r="D733" s="1">
        <v>1</v>
      </c>
      <c r="E733" s="1">
        <v>1</v>
      </c>
      <c r="F733" s="109" t="s">
        <v>1327</v>
      </c>
    </row>
    <row r="734" spans="1:6" x14ac:dyDescent="0.25">
      <c r="A734" s="68" t="s">
        <v>1186</v>
      </c>
      <c r="B734" s="68" t="s">
        <v>1304</v>
      </c>
      <c r="C734" s="101">
        <v>3</v>
      </c>
      <c r="D734" s="1">
        <v>1</v>
      </c>
      <c r="E734" s="1">
        <v>1</v>
      </c>
      <c r="F734" s="109" t="s">
        <v>1327</v>
      </c>
    </row>
    <row r="735" spans="1:6" x14ac:dyDescent="0.25">
      <c r="A735" s="68" t="s">
        <v>1187</v>
      </c>
      <c r="B735" s="68" t="s">
        <v>1304</v>
      </c>
      <c r="C735" s="101">
        <v>1</v>
      </c>
      <c r="D735" s="1">
        <v>1</v>
      </c>
      <c r="E735" s="1">
        <v>1</v>
      </c>
      <c r="F735" s="109" t="s">
        <v>1327</v>
      </c>
    </row>
    <row r="736" spans="1:6" x14ac:dyDescent="0.25">
      <c r="A736" s="68" t="s">
        <v>1187</v>
      </c>
      <c r="B736" s="68" t="s">
        <v>1304</v>
      </c>
      <c r="C736" s="101">
        <v>1</v>
      </c>
      <c r="D736" s="1">
        <v>1</v>
      </c>
      <c r="E736" s="1">
        <v>1</v>
      </c>
      <c r="F736" s="109" t="s">
        <v>1327</v>
      </c>
    </row>
    <row r="737" spans="1:6" x14ac:dyDescent="0.25">
      <c r="A737" s="68" t="s">
        <v>1053</v>
      </c>
      <c r="B737" s="68" t="s">
        <v>1304</v>
      </c>
      <c r="C737" s="101">
        <v>22</v>
      </c>
      <c r="D737" s="1">
        <v>1</v>
      </c>
      <c r="E737" s="1">
        <v>1</v>
      </c>
      <c r="F737" s="109" t="s">
        <v>1313</v>
      </c>
    </row>
    <row r="738" spans="1:6" x14ac:dyDescent="0.25">
      <c r="A738" s="68" t="s">
        <v>1053</v>
      </c>
      <c r="B738" s="68" t="s">
        <v>1304</v>
      </c>
      <c r="C738" s="101">
        <v>1</v>
      </c>
      <c r="D738" s="1">
        <v>1</v>
      </c>
      <c r="E738" s="1">
        <v>1</v>
      </c>
      <c r="F738" s="109" t="s">
        <v>1313</v>
      </c>
    </row>
    <row r="739" spans="1:6" x14ac:dyDescent="0.25">
      <c r="A739" s="68" t="s">
        <v>1108</v>
      </c>
      <c r="B739" s="68" t="s">
        <v>1304</v>
      </c>
      <c r="C739" s="101">
        <v>7</v>
      </c>
      <c r="D739" s="1">
        <v>1</v>
      </c>
      <c r="E739" s="1">
        <v>1</v>
      </c>
      <c r="F739" s="109" t="s">
        <v>1313</v>
      </c>
    </row>
    <row r="740" spans="1:6" x14ac:dyDescent="0.25">
      <c r="A740" s="68" t="s">
        <v>1108</v>
      </c>
      <c r="B740" s="68" t="s">
        <v>1304</v>
      </c>
      <c r="C740" s="101">
        <v>7</v>
      </c>
      <c r="D740" s="1">
        <v>1</v>
      </c>
      <c r="E740" s="1">
        <v>1</v>
      </c>
      <c r="F740" s="109" t="s">
        <v>1313</v>
      </c>
    </row>
    <row r="741" spans="1:6" x14ac:dyDescent="0.25">
      <c r="A741" s="68" t="s">
        <v>1131</v>
      </c>
      <c r="B741" s="68" t="s">
        <v>1304</v>
      </c>
      <c r="C741" s="101">
        <v>25</v>
      </c>
      <c r="D741" s="1">
        <v>1</v>
      </c>
      <c r="E741" s="1">
        <v>1</v>
      </c>
      <c r="F741" s="109" t="s">
        <v>1313</v>
      </c>
    </row>
    <row r="742" spans="1:6" x14ac:dyDescent="0.25">
      <c r="A742" s="68" t="s">
        <v>1002</v>
      </c>
      <c r="B742" s="68" t="s">
        <v>1304</v>
      </c>
      <c r="C742" s="101">
        <v>5</v>
      </c>
      <c r="D742" s="1">
        <v>1</v>
      </c>
      <c r="E742" s="1">
        <v>1</v>
      </c>
      <c r="F742" s="109" t="s">
        <v>1313</v>
      </c>
    </row>
    <row r="743" spans="1:6" x14ac:dyDescent="0.25">
      <c r="A743" s="68" t="s">
        <v>1002</v>
      </c>
      <c r="B743" s="68" t="s">
        <v>1304</v>
      </c>
      <c r="C743" s="101">
        <v>2</v>
      </c>
      <c r="D743" s="1">
        <v>1</v>
      </c>
      <c r="E743" s="1">
        <v>1</v>
      </c>
      <c r="F743" s="109" t="s">
        <v>1313</v>
      </c>
    </row>
    <row r="744" spans="1:6" x14ac:dyDescent="0.25">
      <c r="A744" s="68" t="s">
        <v>1039</v>
      </c>
      <c r="B744" s="68" t="s">
        <v>1304</v>
      </c>
      <c r="C744" s="101">
        <v>19</v>
      </c>
      <c r="D744" s="1">
        <v>1</v>
      </c>
      <c r="E744" s="1">
        <v>1</v>
      </c>
      <c r="F744" s="109" t="s">
        <v>1313</v>
      </c>
    </row>
    <row r="745" spans="1:6" x14ac:dyDescent="0.25">
      <c r="A745" s="68" t="s">
        <v>1039</v>
      </c>
      <c r="B745" s="68" t="s">
        <v>1304</v>
      </c>
      <c r="C745" s="101">
        <v>6</v>
      </c>
      <c r="D745" s="1">
        <v>1</v>
      </c>
      <c r="E745" s="1">
        <v>1</v>
      </c>
      <c r="F745" s="109" t="s">
        <v>1313</v>
      </c>
    </row>
    <row r="746" spans="1:6" x14ac:dyDescent="0.25">
      <c r="A746" s="68" t="s">
        <v>1106</v>
      </c>
      <c r="B746" s="68" t="s">
        <v>1304</v>
      </c>
      <c r="C746" s="101">
        <v>3</v>
      </c>
      <c r="D746" s="1">
        <v>1</v>
      </c>
      <c r="E746" s="1">
        <v>1</v>
      </c>
      <c r="F746" s="109" t="s">
        <v>1313</v>
      </c>
    </row>
    <row r="747" spans="1:6" x14ac:dyDescent="0.25">
      <c r="A747" s="68" t="s">
        <v>1106</v>
      </c>
      <c r="B747" s="68" t="s">
        <v>1304</v>
      </c>
      <c r="C747" s="101">
        <v>11</v>
      </c>
      <c r="D747" s="1">
        <v>1</v>
      </c>
      <c r="E747" s="1">
        <v>1</v>
      </c>
      <c r="F747" s="109" t="s">
        <v>1313</v>
      </c>
    </row>
    <row r="748" spans="1:6" x14ac:dyDescent="0.25">
      <c r="A748" s="68" t="s">
        <v>1106</v>
      </c>
      <c r="B748" s="68" t="s">
        <v>1304</v>
      </c>
      <c r="C748" s="101">
        <v>1</v>
      </c>
      <c r="D748" s="1">
        <v>1</v>
      </c>
      <c r="E748" s="1">
        <v>1</v>
      </c>
      <c r="F748" s="109" t="s">
        <v>1313</v>
      </c>
    </row>
    <row r="749" spans="1:6" x14ac:dyDescent="0.25">
      <c r="A749" s="68" t="s">
        <v>1106</v>
      </c>
      <c r="B749" s="68" t="s">
        <v>1304</v>
      </c>
      <c r="C749" s="101">
        <v>1</v>
      </c>
      <c r="D749" s="1">
        <v>1</v>
      </c>
      <c r="E749" s="1">
        <v>1</v>
      </c>
      <c r="F749" s="109" t="s">
        <v>1313</v>
      </c>
    </row>
    <row r="750" spans="1:6" x14ac:dyDescent="0.25">
      <c r="A750" s="68" t="s">
        <v>898</v>
      </c>
      <c r="B750" s="68" t="s">
        <v>1304</v>
      </c>
      <c r="C750" s="101">
        <v>61</v>
      </c>
      <c r="D750" s="1">
        <v>1</v>
      </c>
      <c r="E750" s="1">
        <v>1</v>
      </c>
      <c r="F750" s="109" t="s">
        <v>1313</v>
      </c>
    </row>
    <row r="751" spans="1:6" x14ac:dyDescent="0.25">
      <c r="A751" s="68" t="s">
        <v>898</v>
      </c>
      <c r="B751" s="68" t="s">
        <v>1304</v>
      </c>
      <c r="C751" s="101">
        <v>1</v>
      </c>
      <c r="D751" s="1">
        <v>1</v>
      </c>
      <c r="E751" s="1">
        <v>1</v>
      </c>
      <c r="F751" s="109" t="s">
        <v>1313</v>
      </c>
    </row>
    <row r="752" spans="1:6" x14ac:dyDescent="0.25">
      <c r="A752" s="68" t="s">
        <v>899</v>
      </c>
      <c r="B752" s="68" t="s">
        <v>1304</v>
      </c>
      <c r="C752" s="101">
        <v>25</v>
      </c>
      <c r="D752" s="1">
        <v>1</v>
      </c>
      <c r="E752" s="1">
        <v>1</v>
      </c>
      <c r="F752" s="109" t="s">
        <v>1313</v>
      </c>
    </row>
    <row r="753" spans="1:6" x14ac:dyDescent="0.25">
      <c r="A753" s="68" t="s">
        <v>899</v>
      </c>
      <c r="B753" s="68" t="s">
        <v>1304</v>
      </c>
      <c r="C753" s="101">
        <v>8</v>
      </c>
      <c r="D753" s="1">
        <v>1</v>
      </c>
      <c r="E753" s="1">
        <v>1</v>
      </c>
      <c r="F753" s="109" t="s">
        <v>1313</v>
      </c>
    </row>
    <row r="754" spans="1:6" x14ac:dyDescent="0.25">
      <c r="A754" s="68" t="s">
        <v>899</v>
      </c>
      <c r="B754" s="68" t="s">
        <v>1304</v>
      </c>
      <c r="C754" s="101">
        <v>3</v>
      </c>
      <c r="D754" s="1">
        <v>1</v>
      </c>
      <c r="E754" s="1">
        <v>1</v>
      </c>
      <c r="F754" s="109" t="s">
        <v>1313</v>
      </c>
    </row>
    <row r="755" spans="1:6" x14ac:dyDescent="0.25">
      <c r="A755" s="68" t="s">
        <v>899</v>
      </c>
      <c r="B755" s="68" t="s">
        <v>1304</v>
      </c>
      <c r="C755" s="101">
        <v>3</v>
      </c>
      <c r="D755" s="1">
        <v>1</v>
      </c>
      <c r="E755" s="1">
        <v>1</v>
      </c>
      <c r="F755" s="109" t="s">
        <v>1313</v>
      </c>
    </row>
    <row r="756" spans="1:6" x14ac:dyDescent="0.25">
      <c r="A756" s="68" t="s">
        <v>1103</v>
      </c>
      <c r="B756" s="68" t="s">
        <v>1304</v>
      </c>
      <c r="C756" s="101">
        <v>1</v>
      </c>
      <c r="D756" s="1">
        <v>1</v>
      </c>
      <c r="E756" s="1">
        <v>1</v>
      </c>
      <c r="F756" s="109" t="s">
        <v>1313</v>
      </c>
    </row>
    <row r="757" spans="1:6" x14ac:dyDescent="0.25">
      <c r="A757" s="68" t="s">
        <v>1102</v>
      </c>
      <c r="B757" s="68" t="s">
        <v>1304</v>
      </c>
      <c r="C757" s="101">
        <v>1</v>
      </c>
      <c r="D757" s="1">
        <v>1</v>
      </c>
      <c r="E757" s="1">
        <v>1</v>
      </c>
      <c r="F757" s="109" t="s">
        <v>1313</v>
      </c>
    </row>
    <row r="758" spans="1:6" x14ac:dyDescent="0.25">
      <c r="A758" s="68" t="s">
        <v>1104</v>
      </c>
      <c r="B758" s="68" t="s">
        <v>1304</v>
      </c>
      <c r="C758" s="101">
        <v>1</v>
      </c>
      <c r="D758" s="1">
        <v>1</v>
      </c>
      <c r="E758" s="1">
        <v>1</v>
      </c>
      <c r="F758" s="109" t="s">
        <v>1313</v>
      </c>
    </row>
    <row r="759" spans="1:6" x14ac:dyDescent="0.25">
      <c r="A759" s="68" t="s">
        <v>1132</v>
      </c>
      <c r="B759" s="68" t="s">
        <v>1304</v>
      </c>
      <c r="C759" s="101">
        <v>2</v>
      </c>
      <c r="D759" s="1">
        <v>1</v>
      </c>
      <c r="E759" s="1">
        <v>1</v>
      </c>
      <c r="F759" s="109" t="s">
        <v>1313</v>
      </c>
    </row>
    <row r="760" spans="1:6" x14ac:dyDescent="0.25">
      <c r="A760" s="68" t="s">
        <v>1133</v>
      </c>
      <c r="B760" s="68" t="s">
        <v>1304</v>
      </c>
      <c r="C760" s="101">
        <v>4</v>
      </c>
      <c r="D760" s="1">
        <v>1</v>
      </c>
      <c r="E760" s="1">
        <v>1</v>
      </c>
      <c r="F760" s="109" t="s">
        <v>1313</v>
      </c>
    </row>
    <row r="761" spans="1:6" x14ac:dyDescent="0.25">
      <c r="A761" s="68" t="s">
        <v>1107</v>
      </c>
      <c r="B761" s="68" t="s">
        <v>1304</v>
      </c>
      <c r="C761" s="101">
        <v>2</v>
      </c>
      <c r="D761" s="1">
        <v>1</v>
      </c>
      <c r="E761" s="1">
        <v>1</v>
      </c>
      <c r="F761" s="109" t="s">
        <v>1313</v>
      </c>
    </row>
    <row r="762" spans="1:6" x14ac:dyDescent="0.25">
      <c r="A762" s="68" t="s">
        <v>1105</v>
      </c>
      <c r="B762" s="68" t="s">
        <v>1304</v>
      </c>
      <c r="C762" s="101">
        <v>2</v>
      </c>
      <c r="D762" s="1">
        <v>1</v>
      </c>
      <c r="E762" s="1">
        <v>1</v>
      </c>
      <c r="F762" s="109" t="s">
        <v>1313</v>
      </c>
    </row>
    <row r="763" spans="1:6" x14ac:dyDescent="0.25">
      <c r="A763" s="68" t="s">
        <v>961</v>
      </c>
      <c r="B763" s="68" t="s">
        <v>1304</v>
      </c>
      <c r="C763" s="101">
        <v>1</v>
      </c>
      <c r="D763" s="1">
        <v>1</v>
      </c>
      <c r="E763" s="1">
        <v>1</v>
      </c>
      <c r="F763" s="109" t="s">
        <v>1313</v>
      </c>
    </row>
    <row r="764" spans="1:6" x14ac:dyDescent="0.25">
      <c r="A764" s="68" t="s">
        <v>1182</v>
      </c>
      <c r="B764" s="68" t="s">
        <v>1304</v>
      </c>
      <c r="C764" s="101">
        <v>22</v>
      </c>
      <c r="D764" s="1">
        <v>1</v>
      </c>
      <c r="E764" s="1">
        <v>1</v>
      </c>
      <c r="F764" s="109" t="s">
        <v>1313</v>
      </c>
    </row>
    <row r="765" spans="1:6" x14ac:dyDescent="0.25">
      <c r="A765" s="68" t="s">
        <v>927</v>
      </c>
      <c r="B765" s="68" t="s">
        <v>1304</v>
      </c>
      <c r="C765" s="101">
        <v>16</v>
      </c>
      <c r="D765" s="1">
        <v>1</v>
      </c>
      <c r="E765" s="1">
        <v>1</v>
      </c>
      <c r="F765" s="109" t="s">
        <v>1313</v>
      </c>
    </row>
    <row r="766" spans="1:6" x14ac:dyDescent="0.25">
      <c r="A766" s="68" t="s">
        <v>927</v>
      </c>
      <c r="B766" s="68" t="s">
        <v>1304</v>
      </c>
      <c r="C766" s="101">
        <v>1</v>
      </c>
      <c r="D766" s="1">
        <v>1</v>
      </c>
      <c r="E766" s="1">
        <v>1</v>
      </c>
      <c r="F766" s="109" t="s">
        <v>1313</v>
      </c>
    </row>
    <row r="767" spans="1:6" x14ac:dyDescent="0.25">
      <c r="A767" s="68" t="s">
        <v>1135</v>
      </c>
      <c r="B767" s="68" t="s">
        <v>1304</v>
      </c>
      <c r="C767" s="101">
        <v>1</v>
      </c>
      <c r="D767" s="1">
        <v>1</v>
      </c>
      <c r="E767" s="1">
        <v>1</v>
      </c>
      <c r="F767" s="109" t="s">
        <v>1313</v>
      </c>
    </row>
    <row r="768" spans="1:6" x14ac:dyDescent="0.25">
      <c r="A768" s="68" t="s">
        <v>1125</v>
      </c>
      <c r="B768" s="68" t="s">
        <v>1304</v>
      </c>
      <c r="C768" s="101">
        <v>16</v>
      </c>
      <c r="D768" s="1">
        <v>1</v>
      </c>
      <c r="E768" s="1">
        <v>1</v>
      </c>
      <c r="F768" s="109" t="s">
        <v>1313</v>
      </c>
    </row>
    <row r="769" spans="1:6" x14ac:dyDescent="0.25">
      <c r="A769" s="68" t="s">
        <v>887</v>
      </c>
      <c r="B769" s="68" t="s">
        <v>1304</v>
      </c>
      <c r="C769" s="101">
        <v>9</v>
      </c>
      <c r="D769" s="1">
        <v>1</v>
      </c>
      <c r="E769" s="1">
        <v>1</v>
      </c>
      <c r="F769" s="109" t="s">
        <v>1313</v>
      </c>
    </row>
    <row r="770" spans="1:6" x14ac:dyDescent="0.25">
      <c r="A770" s="68" t="s">
        <v>891</v>
      </c>
      <c r="B770" s="68" t="s">
        <v>1304</v>
      </c>
      <c r="C770" s="101">
        <v>34</v>
      </c>
      <c r="D770" s="1">
        <v>1</v>
      </c>
      <c r="E770" s="1">
        <v>1</v>
      </c>
      <c r="F770" s="109" t="s">
        <v>1313</v>
      </c>
    </row>
    <row r="771" spans="1:6" x14ac:dyDescent="0.25">
      <c r="A771" s="68" t="s">
        <v>935</v>
      </c>
      <c r="B771" s="68" t="s">
        <v>1304</v>
      </c>
      <c r="C771" s="101">
        <v>2</v>
      </c>
      <c r="D771" s="1">
        <v>1</v>
      </c>
      <c r="E771" s="1">
        <v>1</v>
      </c>
      <c r="F771" s="109" t="s">
        <v>1313</v>
      </c>
    </row>
    <row r="772" spans="1:6" x14ac:dyDescent="0.25">
      <c r="A772" s="93" t="s">
        <v>961</v>
      </c>
      <c r="B772" s="84" t="s">
        <v>1278</v>
      </c>
      <c r="C772" s="106">
        <v>8</v>
      </c>
      <c r="D772" s="1">
        <v>1</v>
      </c>
      <c r="E772" s="1">
        <v>1</v>
      </c>
      <c r="F772" s="109" t="s">
        <v>1313</v>
      </c>
    </row>
    <row r="773" spans="1:6" x14ac:dyDescent="0.25">
      <c r="A773" s="93" t="s">
        <v>1002</v>
      </c>
      <c r="B773" s="84" t="s">
        <v>1278</v>
      </c>
      <c r="C773" s="106">
        <v>2</v>
      </c>
      <c r="D773" s="1">
        <v>1</v>
      </c>
      <c r="E773" s="1">
        <v>1</v>
      </c>
      <c r="F773" s="109" t="s">
        <v>1313</v>
      </c>
    </row>
    <row r="774" spans="1:6" x14ac:dyDescent="0.25">
      <c r="A774" s="93" t="s">
        <v>945</v>
      </c>
      <c r="B774" s="84" t="s">
        <v>1278</v>
      </c>
      <c r="C774" s="106">
        <v>12</v>
      </c>
      <c r="D774" s="1">
        <v>1</v>
      </c>
      <c r="E774" s="1">
        <v>1</v>
      </c>
      <c r="F774" s="109" t="s">
        <v>1313</v>
      </c>
    </row>
    <row r="775" spans="1:6" x14ac:dyDescent="0.25">
      <c r="A775" s="93" t="s">
        <v>929</v>
      </c>
      <c r="B775" s="84" t="s">
        <v>1278</v>
      </c>
      <c r="C775" s="106">
        <v>3</v>
      </c>
      <c r="D775" s="1">
        <v>1</v>
      </c>
      <c r="E775" s="1">
        <v>1</v>
      </c>
      <c r="F775" s="109" t="s">
        <v>1313</v>
      </c>
    </row>
    <row r="776" spans="1:6" x14ac:dyDescent="0.25">
      <c r="A776" s="93" t="s">
        <v>930</v>
      </c>
      <c r="B776" s="84" t="s">
        <v>1278</v>
      </c>
      <c r="C776" s="106">
        <v>2</v>
      </c>
      <c r="D776" s="1">
        <v>1</v>
      </c>
      <c r="E776" s="1">
        <v>1</v>
      </c>
      <c r="F776" s="109" t="s">
        <v>1313</v>
      </c>
    </row>
    <row r="777" spans="1:6" x14ac:dyDescent="0.25">
      <c r="A777" s="93" t="s">
        <v>931</v>
      </c>
      <c r="B777" s="84" t="s">
        <v>1278</v>
      </c>
      <c r="C777" s="106">
        <v>3</v>
      </c>
      <c r="D777" s="1">
        <v>1</v>
      </c>
      <c r="E777" s="1">
        <v>1</v>
      </c>
      <c r="F777" s="109" t="s">
        <v>1313</v>
      </c>
    </row>
    <row r="778" spans="1:6" x14ac:dyDescent="0.25">
      <c r="A778" s="93" t="s">
        <v>948</v>
      </c>
      <c r="B778" s="84" t="s">
        <v>1278</v>
      </c>
      <c r="C778" s="106">
        <v>2</v>
      </c>
      <c r="D778" s="1">
        <v>1</v>
      </c>
      <c r="E778" s="1">
        <v>1</v>
      </c>
      <c r="F778" s="109" t="s">
        <v>1313</v>
      </c>
    </row>
    <row r="779" spans="1:6" x14ac:dyDescent="0.25">
      <c r="A779" s="93" t="s">
        <v>1002</v>
      </c>
      <c r="B779" s="93" t="s">
        <v>1285</v>
      </c>
      <c r="C779" s="106">
        <v>1</v>
      </c>
      <c r="D779" s="1">
        <v>1</v>
      </c>
      <c r="E779" s="1">
        <v>1</v>
      </c>
      <c r="F779" s="109" t="s">
        <v>1313</v>
      </c>
    </row>
    <row r="780" spans="1:6" x14ac:dyDescent="0.25">
      <c r="A780" s="93" t="s">
        <v>1039</v>
      </c>
      <c r="B780" s="93" t="s">
        <v>1285</v>
      </c>
      <c r="C780" s="106">
        <v>5</v>
      </c>
      <c r="D780" s="1">
        <v>1</v>
      </c>
      <c r="E780" s="1">
        <v>1</v>
      </c>
      <c r="F780" s="109" t="s">
        <v>1313</v>
      </c>
    </row>
    <row r="781" spans="1:6" x14ac:dyDescent="0.25">
      <c r="A781" s="93" t="s">
        <v>1106</v>
      </c>
      <c r="B781" s="93" t="s">
        <v>1285</v>
      </c>
      <c r="C781" s="106">
        <v>3</v>
      </c>
      <c r="D781" s="1">
        <v>1</v>
      </c>
      <c r="E781" s="1">
        <v>1</v>
      </c>
      <c r="F781" s="109" t="s">
        <v>1313</v>
      </c>
    </row>
    <row r="782" spans="1:6" x14ac:dyDescent="0.25">
      <c r="A782" s="93" t="s">
        <v>898</v>
      </c>
      <c r="B782" s="93" t="s">
        <v>1285</v>
      </c>
      <c r="C782" s="106">
        <v>13</v>
      </c>
      <c r="D782" s="1">
        <v>1</v>
      </c>
      <c r="E782" s="1">
        <v>1</v>
      </c>
      <c r="F782" s="109" t="s">
        <v>1313</v>
      </c>
    </row>
    <row r="783" spans="1:6" x14ac:dyDescent="0.25">
      <c r="A783" s="93" t="s">
        <v>1053</v>
      </c>
      <c r="B783" s="93" t="s">
        <v>1285</v>
      </c>
      <c r="C783" s="106">
        <v>5</v>
      </c>
      <c r="D783" s="1">
        <v>1</v>
      </c>
      <c r="E783" s="1">
        <v>1</v>
      </c>
      <c r="F783" s="109" t="s">
        <v>1313</v>
      </c>
    </row>
    <row r="784" spans="1:6" x14ac:dyDescent="0.25">
      <c r="A784" s="93" t="s">
        <v>1108</v>
      </c>
      <c r="B784" s="93" t="s">
        <v>1285</v>
      </c>
      <c r="C784" s="106">
        <v>4</v>
      </c>
      <c r="D784" s="1">
        <v>1</v>
      </c>
      <c r="E784" s="1">
        <v>1</v>
      </c>
      <c r="F784" s="109" t="s">
        <v>1313</v>
      </c>
    </row>
    <row r="785" spans="1:6" x14ac:dyDescent="0.25">
      <c r="A785" s="93" t="s">
        <v>1131</v>
      </c>
      <c r="B785" s="93" t="s">
        <v>1285</v>
      </c>
      <c r="C785" s="106">
        <v>5</v>
      </c>
      <c r="D785" s="1">
        <v>1</v>
      </c>
      <c r="E785" s="1">
        <v>1</v>
      </c>
      <c r="F785" s="109" t="s">
        <v>1313</v>
      </c>
    </row>
    <row r="786" spans="1:6" x14ac:dyDescent="0.25">
      <c r="A786" s="93" t="s">
        <v>899</v>
      </c>
      <c r="B786" s="93" t="s">
        <v>1285</v>
      </c>
      <c r="C786" s="106">
        <v>9</v>
      </c>
      <c r="D786" s="1">
        <v>1</v>
      </c>
      <c r="E786" s="1">
        <v>1</v>
      </c>
      <c r="F786" s="109" t="s">
        <v>1313</v>
      </c>
    </row>
    <row r="787" spans="1:6" x14ac:dyDescent="0.25">
      <c r="A787" s="93" t="s">
        <v>1188</v>
      </c>
      <c r="B787" s="93" t="s">
        <v>1285</v>
      </c>
      <c r="C787" s="106">
        <v>1</v>
      </c>
      <c r="D787" s="1">
        <v>1</v>
      </c>
      <c r="E787" s="1">
        <v>1</v>
      </c>
      <c r="F787" s="109" t="s">
        <v>1313</v>
      </c>
    </row>
    <row r="788" spans="1:6" x14ac:dyDescent="0.25">
      <c r="A788" s="93" t="s">
        <v>930</v>
      </c>
      <c r="B788" s="93" t="s">
        <v>1285</v>
      </c>
      <c r="C788" s="106">
        <v>1</v>
      </c>
      <c r="D788" s="1">
        <v>1</v>
      </c>
      <c r="E788" s="1">
        <v>1</v>
      </c>
      <c r="F788" s="109" t="s">
        <v>1313</v>
      </c>
    </row>
    <row r="789" spans="1:6" x14ac:dyDescent="0.25">
      <c r="A789" s="93" t="s">
        <v>1189</v>
      </c>
      <c r="B789" s="93" t="s">
        <v>1285</v>
      </c>
      <c r="C789" s="106">
        <v>2</v>
      </c>
      <c r="D789" s="1">
        <v>1</v>
      </c>
      <c r="E789" s="1">
        <v>1</v>
      </c>
      <c r="F789" s="109">
        <v>3000</v>
      </c>
    </row>
    <row r="790" spans="1:6" x14ac:dyDescent="0.25">
      <c r="A790" s="88" t="s">
        <v>1190</v>
      </c>
      <c r="B790" s="88">
        <v>9005</v>
      </c>
      <c r="C790" s="105">
        <v>7</v>
      </c>
      <c r="D790" s="1">
        <v>1</v>
      </c>
      <c r="E790" s="1">
        <v>1</v>
      </c>
      <c r="F790" s="109" t="s">
        <v>1313</v>
      </c>
    </row>
    <row r="791" spans="1:6" x14ac:dyDescent="0.25">
      <c r="A791" s="88" t="s">
        <v>1191</v>
      </c>
      <c r="B791" s="88">
        <v>9005</v>
      </c>
      <c r="C791" s="105">
        <v>14</v>
      </c>
      <c r="D791" s="1">
        <v>1</v>
      </c>
      <c r="E791" s="1">
        <v>1</v>
      </c>
      <c r="F791" s="109">
        <v>3000</v>
      </c>
    </row>
    <row r="792" spans="1:6" x14ac:dyDescent="0.25">
      <c r="A792" s="88" t="s">
        <v>1192</v>
      </c>
      <c r="B792" s="88">
        <v>9005</v>
      </c>
      <c r="C792" s="105">
        <v>7</v>
      </c>
      <c r="D792" s="1">
        <v>1</v>
      </c>
      <c r="E792" s="1">
        <v>1</v>
      </c>
      <c r="F792" s="109">
        <v>5000</v>
      </c>
    </row>
    <row r="793" spans="1:6" x14ac:dyDescent="0.25">
      <c r="A793" s="88" t="s">
        <v>1193</v>
      </c>
      <c r="B793" s="88">
        <v>9005</v>
      </c>
      <c r="C793" s="105">
        <v>7</v>
      </c>
      <c r="D793" s="1">
        <v>1</v>
      </c>
      <c r="E793" s="1">
        <v>1</v>
      </c>
      <c r="F793" s="109">
        <v>5000</v>
      </c>
    </row>
    <row r="794" spans="1:6" x14ac:dyDescent="0.25">
      <c r="A794" s="88" t="s">
        <v>1011</v>
      </c>
      <c r="B794" s="88">
        <v>9005</v>
      </c>
      <c r="C794" s="105">
        <v>13</v>
      </c>
      <c r="D794" s="1">
        <v>1</v>
      </c>
      <c r="E794" s="1">
        <v>1</v>
      </c>
      <c r="F794" s="109" t="s">
        <v>1313</v>
      </c>
    </row>
    <row r="795" spans="1:6" x14ac:dyDescent="0.25">
      <c r="A795" s="88" t="s">
        <v>889</v>
      </c>
      <c r="B795" s="88">
        <v>9005</v>
      </c>
      <c r="C795" s="105">
        <v>2</v>
      </c>
      <c r="D795" s="1">
        <v>1</v>
      </c>
      <c r="E795" s="1">
        <v>1</v>
      </c>
      <c r="F795" s="109" t="s">
        <v>1313</v>
      </c>
    </row>
    <row r="796" spans="1:6" x14ac:dyDescent="0.25">
      <c r="A796" s="88" t="s">
        <v>1194</v>
      </c>
      <c r="B796" s="88">
        <v>9005</v>
      </c>
      <c r="C796" s="105">
        <v>2</v>
      </c>
      <c r="D796" s="1">
        <v>1</v>
      </c>
      <c r="E796" s="1">
        <v>1</v>
      </c>
      <c r="F796" s="109" t="s">
        <v>1313</v>
      </c>
    </row>
    <row r="797" spans="1:6" x14ac:dyDescent="0.25">
      <c r="A797" s="88" t="s">
        <v>884</v>
      </c>
      <c r="B797" s="88">
        <v>9005</v>
      </c>
      <c r="C797" s="105">
        <v>14</v>
      </c>
      <c r="D797" s="1">
        <v>1</v>
      </c>
      <c r="E797" s="1">
        <v>1</v>
      </c>
      <c r="F797" s="109" t="s">
        <v>1313</v>
      </c>
    </row>
    <row r="798" spans="1:6" x14ac:dyDescent="0.25">
      <c r="A798" s="88" t="s">
        <v>885</v>
      </c>
      <c r="B798" s="88">
        <v>9005</v>
      </c>
      <c r="C798" s="105">
        <v>12</v>
      </c>
      <c r="D798" s="1">
        <v>1</v>
      </c>
      <c r="E798" s="1">
        <v>1</v>
      </c>
      <c r="F798" s="109" t="s">
        <v>1313</v>
      </c>
    </row>
    <row r="799" spans="1:6" x14ac:dyDescent="0.25">
      <c r="A799" s="88" t="s">
        <v>1195</v>
      </c>
      <c r="B799" s="88">
        <v>9005</v>
      </c>
      <c r="C799" s="105">
        <v>7</v>
      </c>
      <c r="D799" s="1">
        <v>1</v>
      </c>
      <c r="E799" s="1">
        <v>1</v>
      </c>
      <c r="F799" s="109" t="s">
        <v>1313</v>
      </c>
    </row>
    <row r="800" spans="1:6" x14ac:dyDescent="0.25">
      <c r="A800" s="88" t="s">
        <v>886</v>
      </c>
      <c r="B800" s="88">
        <v>9005</v>
      </c>
      <c r="C800" s="105">
        <v>4</v>
      </c>
      <c r="D800" s="1">
        <v>1</v>
      </c>
      <c r="E800" s="1">
        <v>1</v>
      </c>
      <c r="F800" s="109" t="s">
        <v>1313</v>
      </c>
    </row>
    <row r="801" spans="1:6" x14ac:dyDescent="0.25">
      <c r="A801" s="88" t="s">
        <v>891</v>
      </c>
      <c r="B801" s="88">
        <v>9005</v>
      </c>
      <c r="C801" s="105">
        <v>25</v>
      </c>
      <c r="D801" s="1">
        <v>1</v>
      </c>
      <c r="E801" s="1">
        <v>1</v>
      </c>
      <c r="F801" s="109" t="s">
        <v>1313</v>
      </c>
    </row>
    <row r="802" spans="1:6" x14ac:dyDescent="0.25">
      <c r="A802" s="88" t="s">
        <v>966</v>
      </c>
      <c r="B802" s="88">
        <v>9005</v>
      </c>
      <c r="C802" s="105">
        <v>10</v>
      </c>
      <c r="D802" s="1">
        <v>1</v>
      </c>
      <c r="E802" s="1">
        <v>1</v>
      </c>
      <c r="F802" s="109" t="s">
        <v>1313</v>
      </c>
    </row>
    <row r="803" spans="1:6" x14ac:dyDescent="0.25">
      <c r="A803" s="88" t="s">
        <v>1130</v>
      </c>
      <c r="B803" s="88">
        <v>9005</v>
      </c>
      <c r="C803" s="105">
        <v>4</v>
      </c>
      <c r="D803" s="1">
        <v>1</v>
      </c>
      <c r="E803" s="1">
        <v>1</v>
      </c>
      <c r="F803" s="109" t="s">
        <v>1313</v>
      </c>
    </row>
    <row r="804" spans="1:6" x14ac:dyDescent="0.25">
      <c r="A804" s="88" t="s">
        <v>874</v>
      </c>
      <c r="B804" s="88">
        <v>9005</v>
      </c>
      <c r="C804" s="105">
        <v>4</v>
      </c>
      <c r="D804" s="1">
        <v>1</v>
      </c>
      <c r="E804" s="1">
        <v>1</v>
      </c>
      <c r="F804" s="109" t="s">
        <v>1313</v>
      </c>
    </row>
    <row r="805" spans="1:6" x14ac:dyDescent="0.25">
      <c r="A805" s="88" t="s">
        <v>1138</v>
      </c>
      <c r="B805" s="88">
        <v>9005</v>
      </c>
      <c r="C805" s="105">
        <v>7</v>
      </c>
      <c r="D805" s="1">
        <v>1</v>
      </c>
      <c r="E805" s="1">
        <v>1</v>
      </c>
      <c r="F805" s="109" t="s">
        <v>1313</v>
      </c>
    </row>
    <row r="806" spans="1:6" x14ac:dyDescent="0.25">
      <c r="A806" s="88" t="s">
        <v>897</v>
      </c>
      <c r="B806" s="88">
        <v>9005</v>
      </c>
      <c r="C806" s="105">
        <v>4</v>
      </c>
      <c r="D806" s="1">
        <v>1</v>
      </c>
      <c r="E806" s="1">
        <v>1</v>
      </c>
      <c r="F806" s="109" t="s">
        <v>1313</v>
      </c>
    </row>
    <row r="807" spans="1:6" x14ac:dyDescent="0.25">
      <c r="A807" s="88" t="s">
        <v>1196</v>
      </c>
      <c r="B807" s="88">
        <v>9005</v>
      </c>
      <c r="C807" s="105">
        <v>16</v>
      </c>
      <c r="D807" s="1">
        <v>1</v>
      </c>
      <c r="E807" s="1">
        <v>1</v>
      </c>
      <c r="F807" s="109" t="s">
        <v>1313</v>
      </c>
    </row>
    <row r="808" spans="1:6" x14ac:dyDescent="0.25">
      <c r="A808" s="88" t="s">
        <v>947</v>
      </c>
      <c r="B808" s="88">
        <v>9005</v>
      </c>
      <c r="C808" s="105">
        <v>16</v>
      </c>
      <c r="D808" s="1">
        <v>1</v>
      </c>
      <c r="E808" s="1">
        <v>1</v>
      </c>
      <c r="F808" s="109" t="s">
        <v>1313</v>
      </c>
    </row>
    <row r="809" spans="1:6" x14ac:dyDescent="0.25">
      <c r="A809" s="88" t="s">
        <v>1193</v>
      </c>
      <c r="B809" s="88" t="s">
        <v>1305</v>
      </c>
      <c r="C809" s="105">
        <v>6</v>
      </c>
      <c r="D809" s="1">
        <v>1</v>
      </c>
      <c r="E809" s="1">
        <v>1</v>
      </c>
      <c r="F809" s="109">
        <v>5000</v>
      </c>
    </row>
    <row r="810" spans="1:6" x14ac:dyDescent="0.25">
      <c r="A810" s="88" t="s">
        <v>886</v>
      </c>
      <c r="B810" s="88" t="s">
        <v>1305</v>
      </c>
      <c r="C810" s="105">
        <v>6</v>
      </c>
      <c r="D810" s="1">
        <v>1</v>
      </c>
      <c r="E810" s="1">
        <v>1</v>
      </c>
      <c r="F810" s="109" t="s">
        <v>1313</v>
      </c>
    </row>
    <row r="811" spans="1:6" x14ac:dyDescent="0.25">
      <c r="A811" s="88" t="s">
        <v>1195</v>
      </c>
      <c r="B811" s="88" t="s">
        <v>1305</v>
      </c>
      <c r="C811" s="105">
        <v>6</v>
      </c>
      <c r="D811" s="1">
        <v>1</v>
      </c>
      <c r="E811" s="1">
        <v>1</v>
      </c>
      <c r="F811" s="109" t="s">
        <v>1313</v>
      </c>
    </row>
    <row r="812" spans="1:6" x14ac:dyDescent="0.25">
      <c r="A812" s="88" t="s">
        <v>962</v>
      </c>
      <c r="B812" s="88" t="s">
        <v>1305</v>
      </c>
      <c r="C812" s="105">
        <v>13</v>
      </c>
      <c r="D812" s="1">
        <v>1</v>
      </c>
      <c r="E812" s="1">
        <v>1</v>
      </c>
      <c r="F812" s="109" t="s">
        <v>1313</v>
      </c>
    </row>
    <row r="813" spans="1:6" x14ac:dyDescent="0.25">
      <c r="A813" s="88" t="s">
        <v>1197</v>
      </c>
      <c r="B813" s="88" t="s">
        <v>1305</v>
      </c>
      <c r="C813" s="105">
        <v>14</v>
      </c>
      <c r="D813" s="1">
        <v>1</v>
      </c>
      <c r="E813" s="1">
        <v>1</v>
      </c>
      <c r="F813" s="109" t="s">
        <v>1313</v>
      </c>
    </row>
    <row r="814" spans="1:6" x14ac:dyDescent="0.25">
      <c r="A814" s="88" t="s">
        <v>1191</v>
      </c>
      <c r="B814" s="88" t="s">
        <v>1305</v>
      </c>
      <c r="C814" s="105">
        <v>12</v>
      </c>
      <c r="D814" s="1">
        <v>1</v>
      </c>
      <c r="E814" s="1">
        <v>1</v>
      </c>
      <c r="F814" s="109">
        <v>3000</v>
      </c>
    </row>
    <row r="815" spans="1:6" x14ac:dyDescent="0.25">
      <c r="A815" s="88" t="s">
        <v>971</v>
      </c>
      <c r="B815" s="88" t="s">
        <v>1305</v>
      </c>
      <c r="C815" s="105">
        <v>16</v>
      </c>
      <c r="D815" s="1">
        <v>1</v>
      </c>
      <c r="E815" s="1">
        <v>1</v>
      </c>
      <c r="F815" s="109" t="s">
        <v>1313</v>
      </c>
    </row>
    <row r="816" spans="1:6" x14ac:dyDescent="0.25">
      <c r="A816" s="88" t="s">
        <v>1190</v>
      </c>
      <c r="B816" s="88" t="s">
        <v>1305</v>
      </c>
      <c r="C816" s="105">
        <v>7</v>
      </c>
      <c r="D816" s="1">
        <v>1</v>
      </c>
      <c r="E816" s="1">
        <v>1</v>
      </c>
      <c r="F816" s="109" t="s">
        <v>1313</v>
      </c>
    </row>
    <row r="817" spans="1:6" x14ac:dyDescent="0.25">
      <c r="A817" s="88" t="s">
        <v>885</v>
      </c>
      <c r="B817" s="88" t="s">
        <v>1305</v>
      </c>
      <c r="C817" s="105">
        <v>12</v>
      </c>
      <c r="D817" s="1">
        <v>1</v>
      </c>
      <c r="E817" s="1">
        <v>1</v>
      </c>
      <c r="F817" s="109" t="s">
        <v>1313</v>
      </c>
    </row>
    <row r="818" spans="1:6" x14ac:dyDescent="0.25">
      <c r="A818" s="88" t="s">
        <v>1135</v>
      </c>
      <c r="B818" s="88" t="s">
        <v>1305</v>
      </c>
      <c r="C818" s="105">
        <v>1</v>
      </c>
      <c r="D818" s="1">
        <v>1</v>
      </c>
      <c r="E818" s="1">
        <v>1</v>
      </c>
      <c r="F818" s="109" t="s">
        <v>1313</v>
      </c>
    </row>
    <row r="819" spans="1:6" x14ac:dyDescent="0.25">
      <c r="A819" s="88" t="s">
        <v>1198</v>
      </c>
      <c r="B819" s="88" t="s">
        <v>1305</v>
      </c>
      <c r="C819" s="105">
        <v>6</v>
      </c>
      <c r="D819" s="1">
        <v>1</v>
      </c>
      <c r="E819" s="1">
        <v>1</v>
      </c>
      <c r="F819" s="109">
        <v>5000</v>
      </c>
    </row>
    <row r="820" spans="1:6" x14ac:dyDescent="0.25">
      <c r="A820" s="88" t="s">
        <v>1199</v>
      </c>
      <c r="B820" s="88" t="s">
        <v>1305</v>
      </c>
      <c r="C820" s="105">
        <v>6</v>
      </c>
      <c r="D820" s="1">
        <v>1</v>
      </c>
      <c r="E820" s="1">
        <v>1</v>
      </c>
      <c r="F820" s="109" t="s">
        <v>1313</v>
      </c>
    </row>
    <row r="821" spans="1:6" x14ac:dyDescent="0.25">
      <c r="A821" s="88" t="s">
        <v>1013</v>
      </c>
      <c r="B821" s="88" t="s">
        <v>1305</v>
      </c>
      <c r="C821" s="105">
        <v>2</v>
      </c>
      <c r="D821" s="1">
        <v>1</v>
      </c>
      <c r="E821" s="1">
        <v>1</v>
      </c>
      <c r="F821" s="109" t="s">
        <v>1313</v>
      </c>
    </row>
    <row r="822" spans="1:6" x14ac:dyDescent="0.25">
      <c r="A822" s="88" t="s">
        <v>1032</v>
      </c>
      <c r="B822" s="88" t="s">
        <v>1305</v>
      </c>
      <c r="C822" s="105">
        <v>2</v>
      </c>
      <c r="D822" s="1">
        <v>1</v>
      </c>
      <c r="E822" s="1">
        <v>1</v>
      </c>
      <c r="F822" s="109" t="s">
        <v>1313</v>
      </c>
    </row>
    <row r="823" spans="1:6" x14ac:dyDescent="0.25">
      <c r="A823" s="88" t="s">
        <v>1004</v>
      </c>
      <c r="B823" s="88" t="s">
        <v>1305</v>
      </c>
      <c r="C823" s="105">
        <v>4</v>
      </c>
      <c r="D823" s="1">
        <v>1</v>
      </c>
      <c r="E823" s="1">
        <v>1</v>
      </c>
      <c r="F823" s="109" t="s">
        <v>1313</v>
      </c>
    </row>
    <row r="824" spans="1:6" x14ac:dyDescent="0.25">
      <c r="A824" s="88" t="s">
        <v>933</v>
      </c>
      <c r="B824" s="88" t="s">
        <v>1305</v>
      </c>
      <c r="C824" s="105">
        <v>2</v>
      </c>
      <c r="D824" s="1">
        <v>1</v>
      </c>
      <c r="E824" s="1">
        <v>1</v>
      </c>
      <c r="F824" s="109" t="s">
        <v>1313</v>
      </c>
    </row>
    <row r="825" spans="1:6" x14ac:dyDescent="0.25">
      <c r="A825" s="88" t="s">
        <v>874</v>
      </c>
      <c r="B825" s="88" t="s">
        <v>1305</v>
      </c>
      <c r="C825" s="105">
        <v>4</v>
      </c>
      <c r="D825" s="1">
        <v>1</v>
      </c>
      <c r="E825" s="1">
        <v>1</v>
      </c>
      <c r="F825" s="109" t="s">
        <v>1313</v>
      </c>
    </row>
    <row r="826" spans="1:6" x14ac:dyDescent="0.25">
      <c r="A826" s="88" t="s">
        <v>880</v>
      </c>
      <c r="B826" s="88" t="s">
        <v>1305</v>
      </c>
      <c r="C826" s="105">
        <v>6</v>
      </c>
      <c r="D826" s="1">
        <v>1</v>
      </c>
      <c r="E826" s="1">
        <v>1</v>
      </c>
      <c r="F826" s="109">
        <v>5000</v>
      </c>
    </row>
    <row r="827" spans="1:6" x14ac:dyDescent="0.25">
      <c r="A827" s="88" t="s">
        <v>1200</v>
      </c>
      <c r="B827" s="88" t="s">
        <v>1305</v>
      </c>
      <c r="C827" s="105">
        <v>1</v>
      </c>
      <c r="D827" s="1">
        <v>1</v>
      </c>
      <c r="E827" s="1">
        <v>1</v>
      </c>
      <c r="F827" s="109" t="s">
        <v>1313</v>
      </c>
    </row>
    <row r="828" spans="1:6" x14ac:dyDescent="0.25">
      <c r="A828" s="88" t="s">
        <v>945</v>
      </c>
      <c r="B828" s="88" t="s">
        <v>1305</v>
      </c>
      <c r="C828" s="105">
        <v>2</v>
      </c>
      <c r="D828" s="1">
        <v>1</v>
      </c>
      <c r="E828" s="1">
        <v>1</v>
      </c>
      <c r="F828" s="109" t="s">
        <v>1313</v>
      </c>
    </row>
    <row r="829" spans="1:6" x14ac:dyDescent="0.25">
      <c r="A829" s="88" t="s">
        <v>1201</v>
      </c>
      <c r="B829" s="88" t="s">
        <v>1305</v>
      </c>
      <c r="C829" s="105">
        <v>1</v>
      </c>
      <c r="D829" s="1">
        <v>1</v>
      </c>
      <c r="E829" s="1">
        <v>1</v>
      </c>
      <c r="F829" s="109" t="s">
        <v>1313</v>
      </c>
    </row>
    <row r="830" spans="1:6" x14ac:dyDescent="0.25">
      <c r="A830" s="88" t="s">
        <v>931</v>
      </c>
      <c r="B830" s="88" t="s">
        <v>1305</v>
      </c>
      <c r="C830" s="105">
        <v>1</v>
      </c>
      <c r="D830" s="1">
        <v>1</v>
      </c>
      <c r="E830" s="1">
        <v>1</v>
      </c>
      <c r="F830" s="109" t="s">
        <v>1313</v>
      </c>
    </row>
    <row r="831" spans="1:6" x14ac:dyDescent="0.25">
      <c r="A831" s="88" t="s">
        <v>1042</v>
      </c>
      <c r="B831" s="88" t="s">
        <v>1305</v>
      </c>
      <c r="C831" s="105">
        <v>3</v>
      </c>
      <c r="D831" s="1">
        <v>1</v>
      </c>
      <c r="E831" s="1">
        <v>1</v>
      </c>
      <c r="F831" s="109" t="s">
        <v>1313</v>
      </c>
    </row>
    <row r="832" spans="1:6" x14ac:dyDescent="0.25">
      <c r="A832" s="88" t="s">
        <v>888</v>
      </c>
      <c r="B832" s="88" t="s">
        <v>1305</v>
      </c>
      <c r="C832" s="105">
        <v>1</v>
      </c>
      <c r="D832" s="1">
        <v>1</v>
      </c>
      <c r="E832" s="1">
        <v>1</v>
      </c>
      <c r="F832" s="109" t="s">
        <v>1313</v>
      </c>
    </row>
    <row r="833" spans="1:6" x14ac:dyDescent="0.25">
      <c r="A833" s="88" t="s">
        <v>1202</v>
      </c>
      <c r="B833" s="88" t="s">
        <v>1305</v>
      </c>
      <c r="C833" s="105">
        <v>1</v>
      </c>
      <c r="D833" s="1">
        <v>1</v>
      </c>
      <c r="E833" s="1">
        <v>1</v>
      </c>
      <c r="F833" s="109" t="s">
        <v>1313</v>
      </c>
    </row>
    <row r="834" spans="1:6" x14ac:dyDescent="0.25">
      <c r="A834" s="88" t="s">
        <v>891</v>
      </c>
      <c r="B834" s="88" t="s">
        <v>1305</v>
      </c>
      <c r="C834" s="105">
        <v>26</v>
      </c>
      <c r="D834" s="1">
        <v>1</v>
      </c>
      <c r="E834" s="1">
        <v>1</v>
      </c>
      <c r="F834" s="109" t="s">
        <v>1313</v>
      </c>
    </row>
    <row r="835" spans="1:6" x14ac:dyDescent="0.25">
      <c r="A835" s="88" t="s">
        <v>896</v>
      </c>
      <c r="B835" s="88" t="s">
        <v>1305</v>
      </c>
      <c r="C835" s="105">
        <v>7</v>
      </c>
      <c r="D835" s="1">
        <v>1</v>
      </c>
      <c r="E835" s="1">
        <v>1</v>
      </c>
      <c r="F835" s="109" t="s">
        <v>1313</v>
      </c>
    </row>
    <row r="836" spans="1:6" x14ac:dyDescent="0.25">
      <c r="A836" s="88" t="s">
        <v>966</v>
      </c>
      <c r="B836" s="88" t="s">
        <v>1305</v>
      </c>
      <c r="C836" s="105">
        <v>10</v>
      </c>
      <c r="D836" s="1">
        <v>1</v>
      </c>
      <c r="E836" s="1">
        <v>1</v>
      </c>
      <c r="F836" s="109" t="s">
        <v>1313</v>
      </c>
    </row>
    <row r="837" spans="1:6" x14ac:dyDescent="0.25">
      <c r="A837" s="88" t="s">
        <v>1196</v>
      </c>
      <c r="B837" s="88" t="s">
        <v>1305</v>
      </c>
      <c r="C837" s="105">
        <v>16</v>
      </c>
      <c r="D837" s="1">
        <v>1</v>
      </c>
      <c r="E837" s="1">
        <v>1</v>
      </c>
      <c r="F837" s="109" t="s">
        <v>1313</v>
      </c>
    </row>
    <row r="838" spans="1:6" x14ac:dyDescent="0.25">
      <c r="A838" s="88" t="s">
        <v>1203</v>
      </c>
      <c r="B838" s="88" t="s">
        <v>1305</v>
      </c>
      <c r="C838" s="105">
        <v>1</v>
      </c>
      <c r="D838" s="1">
        <v>1</v>
      </c>
      <c r="E838" s="1">
        <v>1</v>
      </c>
      <c r="F838" s="109" t="s">
        <v>1313</v>
      </c>
    </row>
    <row r="839" spans="1:6" x14ac:dyDescent="0.25">
      <c r="A839" s="88" t="s">
        <v>999</v>
      </c>
      <c r="B839" s="88" t="s">
        <v>1305</v>
      </c>
      <c r="C839" s="105">
        <v>2</v>
      </c>
      <c r="D839" s="1">
        <v>1</v>
      </c>
      <c r="E839" s="1">
        <v>1</v>
      </c>
      <c r="F839" s="109" t="s">
        <v>1313</v>
      </c>
    </row>
    <row r="840" spans="1:6" x14ac:dyDescent="0.25">
      <c r="A840" s="88" t="s">
        <v>897</v>
      </c>
      <c r="B840" s="88" t="s">
        <v>1305</v>
      </c>
      <c r="C840" s="105">
        <v>4</v>
      </c>
      <c r="D840" s="1">
        <v>1</v>
      </c>
      <c r="E840" s="1">
        <v>1</v>
      </c>
      <c r="F840" s="109" t="s">
        <v>1313</v>
      </c>
    </row>
    <row r="841" spans="1:6" x14ac:dyDescent="0.25">
      <c r="A841" s="88" t="s">
        <v>952</v>
      </c>
      <c r="B841" s="88" t="s">
        <v>1305</v>
      </c>
      <c r="C841" s="105">
        <v>4</v>
      </c>
      <c r="D841" s="1">
        <v>1</v>
      </c>
      <c r="E841" s="1">
        <v>1</v>
      </c>
      <c r="F841" s="109" t="s">
        <v>1313</v>
      </c>
    </row>
    <row r="842" spans="1:6" x14ac:dyDescent="0.25">
      <c r="A842" s="88" t="s">
        <v>926</v>
      </c>
      <c r="B842" s="88" t="s">
        <v>1305</v>
      </c>
      <c r="C842" s="105">
        <v>3</v>
      </c>
      <c r="D842" s="1">
        <v>1</v>
      </c>
      <c r="E842" s="1">
        <v>1</v>
      </c>
      <c r="F842" s="109" t="s">
        <v>1313</v>
      </c>
    </row>
    <row r="843" spans="1:6" x14ac:dyDescent="0.25">
      <c r="A843" s="88" t="s">
        <v>964</v>
      </c>
      <c r="B843" s="88" t="s">
        <v>1305</v>
      </c>
      <c r="C843" s="105">
        <v>2</v>
      </c>
      <c r="D843" s="1">
        <v>1</v>
      </c>
      <c r="E843" s="1">
        <v>1</v>
      </c>
      <c r="F843" s="109" t="s">
        <v>1313</v>
      </c>
    </row>
    <row r="844" spans="1:6" x14ac:dyDescent="0.25">
      <c r="A844" s="88" t="s">
        <v>965</v>
      </c>
      <c r="B844" s="88" t="s">
        <v>1305</v>
      </c>
      <c r="C844" s="105">
        <v>6</v>
      </c>
      <c r="D844" s="1">
        <v>1</v>
      </c>
      <c r="E844" s="1">
        <v>1</v>
      </c>
      <c r="F844" s="109" t="s">
        <v>1313</v>
      </c>
    </row>
    <row r="845" spans="1:6" x14ac:dyDescent="0.25">
      <c r="A845" s="88" t="s">
        <v>1204</v>
      </c>
      <c r="B845" s="88" t="s">
        <v>1305</v>
      </c>
      <c r="C845" s="105">
        <v>2</v>
      </c>
      <c r="D845" s="1">
        <v>1</v>
      </c>
      <c r="E845" s="1">
        <v>1</v>
      </c>
      <c r="F845" s="109" t="s">
        <v>1313</v>
      </c>
    </row>
    <row r="846" spans="1:6" x14ac:dyDescent="0.25">
      <c r="A846" s="88" t="s">
        <v>1205</v>
      </c>
      <c r="B846" s="88">
        <v>101020</v>
      </c>
      <c r="C846" s="105">
        <v>8</v>
      </c>
      <c r="D846" s="1">
        <v>1</v>
      </c>
      <c r="E846" s="1">
        <v>1</v>
      </c>
      <c r="F846" s="109" t="s">
        <v>1313</v>
      </c>
    </row>
    <row r="847" spans="1:6" x14ac:dyDescent="0.25">
      <c r="A847" s="88" t="s">
        <v>1206</v>
      </c>
      <c r="B847" s="88">
        <v>101020</v>
      </c>
      <c r="C847" s="105">
        <v>3</v>
      </c>
      <c r="D847" s="1">
        <v>1</v>
      </c>
      <c r="E847" s="1">
        <v>1</v>
      </c>
      <c r="F847" s="109" t="s">
        <v>1313</v>
      </c>
    </row>
    <row r="848" spans="1:6" x14ac:dyDescent="0.25">
      <c r="A848" s="88" t="s">
        <v>1207</v>
      </c>
      <c r="B848" s="88">
        <v>101020</v>
      </c>
      <c r="C848" s="105">
        <v>27</v>
      </c>
      <c r="D848" s="1">
        <v>1</v>
      </c>
      <c r="E848" s="1">
        <v>1</v>
      </c>
      <c r="F848" s="109" t="s">
        <v>1313</v>
      </c>
    </row>
    <row r="849" spans="1:6" x14ac:dyDescent="0.25">
      <c r="A849" s="88" t="s">
        <v>887</v>
      </c>
      <c r="B849" s="88">
        <v>101020</v>
      </c>
      <c r="C849" s="105">
        <v>21</v>
      </c>
      <c r="D849" s="1">
        <v>1</v>
      </c>
      <c r="E849" s="1">
        <v>1</v>
      </c>
      <c r="F849" s="109" t="s">
        <v>1313</v>
      </c>
    </row>
    <row r="850" spans="1:6" x14ac:dyDescent="0.25">
      <c r="A850" s="88" t="s">
        <v>1208</v>
      </c>
      <c r="B850" s="88">
        <v>101020</v>
      </c>
      <c r="C850" s="105">
        <v>55</v>
      </c>
      <c r="D850" s="1">
        <v>1</v>
      </c>
      <c r="E850" s="1">
        <v>1</v>
      </c>
      <c r="F850" s="109" t="s">
        <v>1313</v>
      </c>
    </row>
    <row r="851" spans="1:6" x14ac:dyDescent="0.25">
      <c r="A851" s="88" t="s">
        <v>885</v>
      </c>
      <c r="B851" s="88">
        <v>101020</v>
      </c>
      <c r="C851" s="105">
        <v>15</v>
      </c>
      <c r="D851" s="1">
        <v>1</v>
      </c>
      <c r="E851" s="1">
        <v>1</v>
      </c>
      <c r="F851" s="109" t="s">
        <v>1313</v>
      </c>
    </row>
    <row r="852" spans="1:6" x14ac:dyDescent="0.25">
      <c r="A852" s="88" t="s">
        <v>1209</v>
      </c>
      <c r="B852" s="88">
        <v>101020</v>
      </c>
      <c r="C852" s="105">
        <v>21</v>
      </c>
      <c r="D852" s="1">
        <v>1</v>
      </c>
      <c r="E852" s="1">
        <v>1</v>
      </c>
      <c r="F852" s="109" t="s">
        <v>1313</v>
      </c>
    </row>
    <row r="853" spans="1:6" x14ac:dyDescent="0.25">
      <c r="A853" s="88" t="s">
        <v>1106</v>
      </c>
      <c r="B853" s="88">
        <v>101020</v>
      </c>
      <c r="C853" s="105">
        <v>11</v>
      </c>
      <c r="D853" s="1">
        <v>1</v>
      </c>
      <c r="E853" s="1">
        <v>1</v>
      </c>
      <c r="F853" s="109" t="s">
        <v>1313</v>
      </c>
    </row>
    <row r="854" spans="1:6" x14ac:dyDescent="0.25">
      <c r="A854" s="88" t="s">
        <v>1210</v>
      </c>
      <c r="B854" s="88">
        <v>101020</v>
      </c>
      <c r="C854" s="105">
        <v>89</v>
      </c>
      <c r="D854" s="1">
        <v>1</v>
      </c>
      <c r="E854" s="1">
        <v>1</v>
      </c>
      <c r="F854" s="109" t="s">
        <v>1313</v>
      </c>
    </row>
    <row r="855" spans="1:6" x14ac:dyDescent="0.25">
      <c r="A855" s="88" t="s">
        <v>1211</v>
      </c>
      <c r="B855" s="88">
        <v>101020</v>
      </c>
      <c r="C855" s="105">
        <v>30</v>
      </c>
      <c r="D855" s="1">
        <v>1</v>
      </c>
      <c r="E855" s="1">
        <v>1</v>
      </c>
      <c r="F855" s="109" t="s">
        <v>1313</v>
      </c>
    </row>
    <row r="856" spans="1:6" x14ac:dyDescent="0.25">
      <c r="A856" s="88" t="s">
        <v>1197</v>
      </c>
      <c r="B856" s="88">
        <v>101020</v>
      </c>
      <c r="C856" s="105">
        <v>15</v>
      </c>
      <c r="D856" s="1">
        <v>1</v>
      </c>
      <c r="E856" s="1">
        <v>1</v>
      </c>
      <c r="F856" s="109" t="s">
        <v>1313</v>
      </c>
    </row>
    <row r="857" spans="1:6" x14ac:dyDescent="0.25">
      <c r="A857" s="88" t="s">
        <v>880</v>
      </c>
      <c r="B857" s="88">
        <v>101020</v>
      </c>
      <c r="C857" s="105">
        <v>10</v>
      </c>
      <c r="D857" s="1">
        <v>1</v>
      </c>
      <c r="E857" s="1">
        <v>1</v>
      </c>
      <c r="F857" s="109" t="s">
        <v>1313</v>
      </c>
    </row>
    <row r="858" spans="1:6" x14ac:dyDescent="0.25">
      <c r="A858" s="88" t="s">
        <v>952</v>
      </c>
      <c r="B858" s="88">
        <v>101020</v>
      </c>
      <c r="C858" s="105">
        <v>10</v>
      </c>
      <c r="D858" s="1">
        <v>1</v>
      </c>
      <c r="E858" s="1">
        <v>1</v>
      </c>
      <c r="F858" s="109" t="s">
        <v>1313</v>
      </c>
    </row>
    <row r="859" spans="1:6" x14ac:dyDescent="0.25">
      <c r="A859" s="88" t="s">
        <v>879</v>
      </c>
      <c r="B859" s="88">
        <v>101020</v>
      </c>
      <c r="C859" s="105">
        <v>3</v>
      </c>
      <c r="D859" s="1">
        <v>1</v>
      </c>
      <c r="E859" s="1">
        <v>1</v>
      </c>
      <c r="F859" s="109" t="s">
        <v>1313</v>
      </c>
    </row>
    <row r="860" spans="1:6" x14ac:dyDescent="0.25">
      <c r="A860" s="88" t="s">
        <v>1131</v>
      </c>
      <c r="B860" s="88">
        <v>101020</v>
      </c>
      <c r="C860" s="105">
        <v>11</v>
      </c>
      <c r="D860" s="1">
        <v>1</v>
      </c>
      <c r="E860" s="1">
        <v>1</v>
      </c>
      <c r="F860" s="109" t="s">
        <v>1313</v>
      </c>
    </row>
    <row r="861" spans="1:6" x14ac:dyDescent="0.25">
      <c r="A861" s="88" t="s">
        <v>1195</v>
      </c>
      <c r="B861" s="88">
        <v>101020</v>
      </c>
      <c r="C861" s="105">
        <v>10</v>
      </c>
      <c r="D861" s="1">
        <v>1</v>
      </c>
      <c r="E861" s="1">
        <v>1</v>
      </c>
      <c r="F861" s="109" t="s">
        <v>1313</v>
      </c>
    </row>
    <row r="862" spans="1:6" x14ac:dyDescent="0.25">
      <c r="A862" s="88" t="s">
        <v>882</v>
      </c>
      <c r="B862" s="88">
        <v>101020</v>
      </c>
      <c r="C862" s="105">
        <v>10</v>
      </c>
      <c r="D862" s="1">
        <v>1</v>
      </c>
      <c r="E862" s="1">
        <v>1</v>
      </c>
      <c r="F862" s="109" t="s">
        <v>1313</v>
      </c>
    </row>
    <row r="863" spans="1:6" x14ac:dyDescent="0.25">
      <c r="A863" s="88" t="s">
        <v>1138</v>
      </c>
      <c r="B863" s="88">
        <v>101020</v>
      </c>
      <c r="C863" s="105">
        <v>5</v>
      </c>
      <c r="D863" s="1">
        <v>1</v>
      </c>
      <c r="E863" s="1">
        <v>1</v>
      </c>
      <c r="F863" s="109" t="s">
        <v>1313</v>
      </c>
    </row>
    <row r="864" spans="1:6" x14ac:dyDescent="0.25">
      <c r="A864" s="88" t="s">
        <v>899</v>
      </c>
      <c r="B864" s="88">
        <v>101020</v>
      </c>
      <c r="C864" s="105">
        <v>23</v>
      </c>
      <c r="D864" s="1">
        <v>1</v>
      </c>
      <c r="E864" s="1">
        <v>1</v>
      </c>
      <c r="F864" s="109" t="s">
        <v>1313</v>
      </c>
    </row>
    <row r="865" spans="1:6" x14ac:dyDescent="0.25">
      <c r="A865" s="88" t="s">
        <v>881</v>
      </c>
      <c r="B865" s="88">
        <v>101020</v>
      </c>
      <c r="C865" s="105">
        <v>3</v>
      </c>
      <c r="D865" s="1">
        <v>1</v>
      </c>
      <c r="E865" s="1">
        <v>1</v>
      </c>
      <c r="F865" s="109" t="s">
        <v>1313</v>
      </c>
    </row>
    <row r="866" spans="1:6" x14ac:dyDescent="0.25">
      <c r="A866" s="88" t="s">
        <v>874</v>
      </c>
      <c r="B866" s="88">
        <v>101020</v>
      </c>
      <c r="C866" s="105">
        <v>5</v>
      </c>
      <c r="D866" s="1">
        <v>1</v>
      </c>
      <c r="E866" s="1">
        <v>1</v>
      </c>
      <c r="F866" s="109" t="s">
        <v>1313</v>
      </c>
    </row>
    <row r="867" spans="1:6" x14ac:dyDescent="0.25">
      <c r="A867" s="88" t="s">
        <v>1160</v>
      </c>
      <c r="B867" s="88">
        <v>101020</v>
      </c>
      <c r="C867" s="105">
        <v>8</v>
      </c>
      <c r="D867" s="1">
        <v>1</v>
      </c>
      <c r="E867" s="1">
        <v>1</v>
      </c>
      <c r="F867" s="109" t="s">
        <v>1313</v>
      </c>
    </row>
    <row r="868" spans="1:6" x14ac:dyDescent="0.25">
      <c r="A868" s="88" t="s">
        <v>1212</v>
      </c>
      <c r="B868" s="88">
        <v>101020</v>
      </c>
      <c r="C868" s="105">
        <v>13</v>
      </c>
      <c r="D868" s="1">
        <v>1</v>
      </c>
      <c r="E868" s="1">
        <v>1</v>
      </c>
      <c r="F868" s="109" t="s">
        <v>1313</v>
      </c>
    </row>
    <row r="869" spans="1:6" x14ac:dyDescent="0.25">
      <c r="A869" s="88" t="s">
        <v>1213</v>
      </c>
      <c r="B869" s="88">
        <v>101020</v>
      </c>
      <c r="C869" s="105">
        <v>30</v>
      </c>
      <c r="D869" s="1">
        <v>1</v>
      </c>
      <c r="E869" s="1">
        <v>1</v>
      </c>
      <c r="F869" s="109" t="s">
        <v>1313</v>
      </c>
    </row>
    <row r="870" spans="1:6" x14ac:dyDescent="0.25">
      <c r="A870" s="88" t="s">
        <v>1214</v>
      </c>
      <c r="B870" s="88">
        <v>101020</v>
      </c>
      <c r="C870" s="105">
        <v>15</v>
      </c>
      <c r="D870" s="1">
        <v>1</v>
      </c>
      <c r="E870" s="1">
        <v>1</v>
      </c>
      <c r="F870" s="109" t="s">
        <v>1313</v>
      </c>
    </row>
    <row r="871" spans="1:6" x14ac:dyDescent="0.25">
      <c r="A871" s="88" t="s">
        <v>898</v>
      </c>
      <c r="B871" s="88">
        <v>101020</v>
      </c>
      <c r="C871" s="105">
        <v>68</v>
      </c>
      <c r="D871" s="1">
        <v>1</v>
      </c>
      <c r="E871" s="1">
        <v>1</v>
      </c>
      <c r="F871" s="109" t="s">
        <v>1313</v>
      </c>
    </row>
    <row r="872" spans="1:6" x14ac:dyDescent="0.25">
      <c r="A872" s="88" t="s">
        <v>1039</v>
      </c>
      <c r="B872" s="88">
        <v>101020</v>
      </c>
      <c r="C872" s="105">
        <v>11</v>
      </c>
      <c r="D872" s="1">
        <v>1</v>
      </c>
      <c r="E872" s="1">
        <v>1</v>
      </c>
      <c r="F872" s="109" t="s">
        <v>1313</v>
      </c>
    </row>
    <row r="873" spans="1:6" x14ac:dyDescent="0.25">
      <c r="A873" s="88" t="s">
        <v>1191</v>
      </c>
      <c r="B873" s="88">
        <v>101020</v>
      </c>
      <c r="C873" s="105">
        <v>10</v>
      </c>
      <c r="D873" s="1">
        <v>1</v>
      </c>
      <c r="E873" s="1">
        <v>1</v>
      </c>
      <c r="F873" s="109" t="s">
        <v>1313</v>
      </c>
    </row>
    <row r="874" spans="1:6" x14ac:dyDescent="0.25">
      <c r="A874" s="88" t="s">
        <v>1215</v>
      </c>
      <c r="B874" s="88">
        <v>101020</v>
      </c>
      <c r="C874" s="105">
        <v>15</v>
      </c>
      <c r="D874" s="1">
        <v>1</v>
      </c>
      <c r="E874" s="1">
        <v>1</v>
      </c>
      <c r="F874" s="109" t="s">
        <v>1313</v>
      </c>
    </row>
    <row r="875" spans="1:6" x14ac:dyDescent="0.25">
      <c r="A875" s="88" t="s">
        <v>1216</v>
      </c>
      <c r="B875" s="88">
        <v>101020</v>
      </c>
      <c r="C875" s="105">
        <v>45</v>
      </c>
      <c r="D875" s="1">
        <v>1</v>
      </c>
      <c r="E875" s="1">
        <v>1</v>
      </c>
      <c r="F875" s="109" t="s">
        <v>1313</v>
      </c>
    </row>
    <row r="876" spans="1:6" x14ac:dyDescent="0.25">
      <c r="A876" s="88" t="s">
        <v>1005</v>
      </c>
      <c r="B876" s="88">
        <v>9016</v>
      </c>
      <c r="C876" s="105">
        <v>28</v>
      </c>
      <c r="D876" s="1">
        <v>1</v>
      </c>
      <c r="E876" s="1">
        <v>1</v>
      </c>
      <c r="F876" s="109" t="s">
        <v>1313</v>
      </c>
    </row>
    <row r="877" spans="1:6" x14ac:dyDescent="0.25">
      <c r="A877" s="88" t="s">
        <v>1032</v>
      </c>
      <c r="B877" s="88">
        <v>9016</v>
      </c>
      <c r="C877" s="105">
        <v>3</v>
      </c>
      <c r="D877" s="1">
        <v>1</v>
      </c>
      <c r="E877" s="1">
        <v>1</v>
      </c>
      <c r="F877" s="109" t="s">
        <v>1313</v>
      </c>
    </row>
    <row r="878" spans="1:6" x14ac:dyDescent="0.25">
      <c r="A878" s="88" t="s">
        <v>894</v>
      </c>
      <c r="B878" s="88">
        <v>9016</v>
      </c>
      <c r="C878" s="105">
        <v>12</v>
      </c>
      <c r="D878" s="1">
        <v>1</v>
      </c>
      <c r="E878" s="1">
        <v>1</v>
      </c>
      <c r="F878" s="109" t="s">
        <v>1313</v>
      </c>
    </row>
    <row r="879" spans="1:6" x14ac:dyDescent="0.25">
      <c r="A879" s="88" t="s">
        <v>1217</v>
      </c>
      <c r="B879" s="88">
        <v>9016</v>
      </c>
      <c r="C879" s="105">
        <v>127</v>
      </c>
      <c r="D879" s="1">
        <v>1</v>
      </c>
      <c r="E879" s="1">
        <v>1</v>
      </c>
      <c r="F879" s="109" t="s">
        <v>1313</v>
      </c>
    </row>
    <row r="880" spans="1:6" x14ac:dyDescent="0.25">
      <c r="A880" s="88" t="s">
        <v>1018</v>
      </c>
      <c r="B880" s="88">
        <v>9016</v>
      </c>
      <c r="C880" s="105">
        <v>2</v>
      </c>
      <c r="D880" s="1">
        <v>1</v>
      </c>
      <c r="E880" s="1">
        <v>1</v>
      </c>
      <c r="F880" s="109" t="s">
        <v>1313</v>
      </c>
    </row>
    <row r="881" spans="1:6" x14ac:dyDescent="0.25">
      <c r="A881" s="88" t="s">
        <v>965</v>
      </c>
      <c r="B881" s="88">
        <v>9016</v>
      </c>
      <c r="C881" s="105">
        <v>3</v>
      </c>
      <c r="D881" s="1">
        <v>1</v>
      </c>
      <c r="E881" s="1">
        <v>1</v>
      </c>
      <c r="F881" s="109" t="s">
        <v>1313</v>
      </c>
    </row>
    <row r="882" spans="1:6" x14ac:dyDescent="0.25">
      <c r="A882" s="88" t="s">
        <v>1218</v>
      </c>
      <c r="B882" s="88">
        <v>9016</v>
      </c>
      <c r="C882" s="105">
        <v>64</v>
      </c>
      <c r="D882" s="1">
        <v>1</v>
      </c>
      <c r="E882" s="1">
        <v>1</v>
      </c>
      <c r="F882" s="109" t="s">
        <v>1313</v>
      </c>
    </row>
    <row r="883" spans="1:6" x14ac:dyDescent="0.25">
      <c r="A883" s="88" t="s">
        <v>896</v>
      </c>
      <c r="B883" s="88" t="s">
        <v>1306</v>
      </c>
      <c r="C883" s="105">
        <v>7</v>
      </c>
      <c r="D883" s="1">
        <v>1</v>
      </c>
      <c r="E883" s="1">
        <v>1</v>
      </c>
      <c r="F883" s="109" t="s">
        <v>1313</v>
      </c>
    </row>
    <row r="884" spans="1:6" x14ac:dyDescent="0.25">
      <c r="A884" s="88" t="s">
        <v>947</v>
      </c>
      <c r="B884" s="88" t="s">
        <v>1306</v>
      </c>
      <c r="C884" s="105">
        <v>8</v>
      </c>
      <c r="D884" s="1">
        <v>1</v>
      </c>
      <c r="E884" s="1">
        <v>1</v>
      </c>
      <c r="F884" s="109" t="s">
        <v>1313</v>
      </c>
    </row>
    <row r="885" spans="1:6" x14ac:dyDescent="0.25">
      <c r="A885" s="88" t="s">
        <v>999</v>
      </c>
      <c r="B885" s="88" t="s">
        <v>1306</v>
      </c>
      <c r="C885" s="105">
        <v>2</v>
      </c>
      <c r="D885" s="1">
        <v>1</v>
      </c>
      <c r="E885" s="1">
        <v>1</v>
      </c>
      <c r="F885" s="109" t="s">
        <v>1313</v>
      </c>
    </row>
    <row r="886" spans="1:6" x14ac:dyDescent="0.25">
      <c r="A886" s="88" t="s">
        <v>1139</v>
      </c>
      <c r="B886" s="88" t="s">
        <v>1306</v>
      </c>
      <c r="C886" s="105">
        <v>4</v>
      </c>
      <c r="D886" s="1">
        <v>1</v>
      </c>
      <c r="E886" s="1">
        <v>1</v>
      </c>
      <c r="F886" s="109" t="s">
        <v>1313</v>
      </c>
    </row>
    <row r="887" spans="1:6" x14ac:dyDescent="0.25">
      <c r="A887" s="88" t="s">
        <v>885</v>
      </c>
      <c r="B887" s="88" t="s">
        <v>1306</v>
      </c>
      <c r="C887" s="105">
        <v>14</v>
      </c>
      <c r="D887" s="1">
        <v>1</v>
      </c>
      <c r="E887" s="1">
        <v>1</v>
      </c>
      <c r="F887" s="109" t="s">
        <v>1313</v>
      </c>
    </row>
    <row r="888" spans="1:6" x14ac:dyDescent="0.25">
      <c r="A888" s="88" t="s">
        <v>886</v>
      </c>
      <c r="B888" s="88" t="s">
        <v>1306</v>
      </c>
      <c r="C888" s="105">
        <v>5</v>
      </c>
      <c r="D888" s="1">
        <v>1</v>
      </c>
      <c r="E888" s="1">
        <v>1</v>
      </c>
      <c r="F888" s="109" t="s">
        <v>1313</v>
      </c>
    </row>
    <row r="889" spans="1:6" x14ac:dyDescent="0.25">
      <c r="A889" s="88" t="s">
        <v>1032</v>
      </c>
      <c r="B889" s="88" t="s">
        <v>1306</v>
      </c>
      <c r="C889" s="105">
        <v>4</v>
      </c>
      <c r="D889" s="1">
        <v>1</v>
      </c>
      <c r="E889" s="1">
        <v>1</v>
      </c>
      <c r="F889" s="109" t="s">
        <v>1313</v>
      </c>
    </row>
    <row r="890" spans="1:6" x14ac:dyDescent="0.25">
      <c r="A890" s="88" t="s">
        <v>1203</v>
      </c>
      <c r="B890" s="88" t="s">
        <v>1306</v>
      </c>
      <c r="C890" s="105">
        <v>2</v>
      </c>
      <c r="D890" s="1">
        <v>1</v>
      </c>
      <c r="E890" s="1">
        <v>1</v>
      </c>
      <c r="F890" s="109" t="s">
        <v>1313</v>
      </c>
    </row>
    <row r="891" spans="1:6" x14ac:dyDescent="0.25">
      <c r="A891" s="88" t="s">
        <v>1047</v>
      </c>
      <c r="B891" s="84" t="s">
        <v>1278</v>
      </c>
      <c r="C891" s="105">
        <v>1</v>
      </c>
      <c r="D891" s="1">
        <v>1</v>
      </c>
      <c r="E891" s="1">
        <v>1</v>
      </c>
      <c r="F891" s="109" t="s">
        <v>1313</v>
      </c>
    </row>
    <row r="892" spans="1:6" x14ac:dyDescent="0.25">
      <c r="A892" s="88" t="s">
        <v>894</v>
      </c>
      <c r="B892" s="88" t="s">
        <v>1306</v>
      </c>
      <c r="C892" s="105">
        <v>4</v>
      </c>
      <c r="D892" s="1">
        <v>1</v>
      </c>
      <c r="E892" s="1">
        <v>1</v>
      </c>
      <c r="F892" s="109" t="s">
        <v>1313</v>
      </c>
    </row>
    <row r="893" spans="1:6" x14ac:dyDescent="0.25">
      <c r="A893" s="88" t="s">
        <v>1197</v>
      </c>
      <c r="B893" s="88" t="s">
        <v>1306</v>
      </c>
      <c r="C893" s="105">
        <v>14</v>
      </c>
      <c r="D893" s="1">
        <v>1</v>
      </c>
      <c r="E893" s="1">
        <v>1</v>
      </c>
      <c r="F893" s="109" t="s">
        <v>1313</v>
      </c>
    </row>
    <row r="894" spans="1:6" x14ac:dyDescent="0.25">
      <c r="A894" s="88" t="s">
        <v>1004</v>
      </c>
      <c r="B894" s="88" t="s">
        <v>1306</v>
      </c>
      <c r="C894" s="105">
        <v>3</v>
      </c>
      <c r="D894" s="1">
        <v>1</v>
      </c>
      <c r="E894" s="1">
        <v>1</v>
      </c>
      <c r="F894" s="109" t="s">
        <v>1313</v>
      </c>
    </row>
    <row r="895" spans="1:6" x14ac:dyDescent="0.25">
      <c r="A895" s="88" t="s">
        <v>1195</v>
      </c>
      <c r="B895" s="88" t="s">
        <v>1306</v>
      </c>
      <c r="C895" s="105">
        <v>7</v>
      </c>
      <c r="D895" s="1">
        <v>1</v>
      </c>
      <c r="E895" s="1">
        <v>1</v>
      </c>
      <c r="F895" s="109" t="s">
        <v>1313</v>
      </c>
    </row>
    <row r="896" spans="1:6" x14ac:dyDescent="0.25">
      <c r="A896" s="88" t="s">
        <v>953</v>
      </c>
      <c r="B896" s="88" t="s">
        <v>1306</v>
      </c>
      <c r="C896" s="105">
        <v>4</v>
      </c>
      <c r="D896" s="1">
        <v>1</v>
      </c>
      <c r="E896" s="1">
        <v>1</v>
      </c>
      <c r="F896" s="109" t="s">
        <v>1313</v>
      </c>
    </row>
    <row r="897" spans="1:6" x14ac:dyDescent="0.25">
      <c r="A897" s="88" t="s">
        <v>962</v>
      </c>
      <c r="B897" s="88" t="s">
        <v>1306</v>
      </c>
      <c r="C897" s="105">
        <v>7</v>
      </c>
      <c r="D897" s="1">
        <v>1</v>
      </c>
      <c r="E897" s="1">
        <v>1</v>
      </c>
      <c r="F897" s="109" t="s">
        <v>1313</v>
      </c>
    </row>
    <row r="898" spans="1:6" x14ac:dyDescent="0.25">
      <c r="A898" s="88" t="s">
        <v>891</v>
      </c>
      <c r="B898" s="88" t="s">
        <v>1306</v>
      </c>
      <c r="C898" s="105">
        <v>6</v>
      </c>
      <c r="D898" s="1">
        <v>1</v>
      </c>
      <c r="E898" s="1">
        <v>1</v>
      </c>
      <c r="F898" s="109" t="s">
        <v>1313</v>
      </c>
    </row>
    <row r="899" spans="1:6" x14ac:dyDescent="0.25">
      <c r="A899" s="88" t="s">
        <v>960</v>
      </c>
      <c r="B899" s="88" t="s">
        <v>1306</v>
      </c>
      <c r="C899" s="105">
        <v>6</v>
      </c>
      <c r="D899" s="1">
        <v>1</v>
      </c>
      <c r="E899" s="1">
        <v>1</v>
      </c>
      <c r="F899" s="109" t="s">
        <v>1313</v>
      </c>
    </row>
    <row r="900" spans="1:6" x14ac:dyDescent="0.25">
      <c r="A900" s="88" t="s">
        <v>1191</v>
      </c>
      <c r="B900" s="88" t="s">
        <v>1306</v>
      </c>
      <c r="C900" s="105">
        <v>14</v>
      </c>
      <c r="D900" s="1">
        <v>1</v>
      </c>
      <c r="E900" s="1">
        <v>1</v>
      </c>
      <c r="F900" s="109">
        <v>3000</v>
      </c>
    </row>
    <row r="901" spans="1:6" x14ac:dyDescent="0.25">
      <c r="A901" s="88" t="s">
        <v>1193</v>
      </c>
      <c r="B901" s="88" t="s">
        <v>1306</v>
      </c>
      <c r="C901" s="105">
        <v>7</v>
      </c>
      <c r="D901" s="1">
        <v>1</v>
      </c>
      <c r="E901" s="1">
        <v>1</v>
      </c>
      <c r="F901" s="109">
        <v>5000</v>
      </c>
    </row>
    <row r="902" spans="1:6" x14ac:dyDescent="0.25">
      <c r="A902" s="88" t="s">
        <v>1130</v>
      </c>
      <c r="B902" s="88" t="s">
        <v>1306</v>
      </c>
      <c r="C902" s="105">
        <v>8</v>
      </c>
      <c r="D902" s="1">
        <v>1</v>
      </c>
      <c r="E902" s="1">
        <v>1</v>
      </c>
      <c r="F902" s="109" t="s">
        <v>1313</v>
      </c>
    </row>
    <row r="903" spans="1:6" x14ac:dyDescent="0.25">
      <c r="A903" s="88" t="s">
        <v>880</v>
      </c>
      <c r="B903" s="88" t="s">
        <v>1306</v>
      </c>
      <c r="C903" s="105">
        <v>7</v>
      </c>
      <c r="D903" s="1">
        <v>1</v>
      </c>
      <c r="E903" s="1">
        <v>1</v>
      </c>
      <c r="F903" s="109">
        <v>5000</v>
      </c>
    </row>
    <row r="904" spans="1:6" x14ac:dyDescent="0.25">
      <c r="A904" s="88" t="s">
        <v>1005</v>
      </c>
      <c r="B904" s="88" t="s">
        <v>1306</v>
      </c>
      <c r="C904" s="105">
        <v>8</v>
      </c>
      <c r="D904" s="1">
        <v>1</v>
      </c>
      <c r="E904" s="1">
        <v>1</v>
      </c>
      <c r="F904" s="109" t="s">
        <v>1313</v>
      </c>
    </row>
    <row r="905" spans="1:6" x14ac:dyDescent="0.25">
      <c r="A905" s="88" t="s">
        <v>963</v>
      </c>
      <c r="B905" s="88" t="s">
        <v>1306</v>
      </c>
      <c r="C905" s="105">
        <v>6</v>
      </c>
      <c r="D905" s="1">
        <v>1</v>
      </c>
      <c r="E905" s="1">
        <v>1</v>
      </c>
      <c r="F905" s="109" t="s">
        <v>1313</v>
      </c>
    </row>
    <row r="906" spans="1:6" x14ac:dyDescent="0.25">
      <c r="A906" s="88" t="s">
        <v>964</v>
      </c>
      <c r="B906" s="88" t="s">
        <v>1306</v>
      </c>
      <c r="C906" s="105">
        <v>1</v>
      </c>
      <c r="D906" s="1">
        <v>1</v>
      </c>
      <c r="E906" s="1">
        <v>1</v>
      </c>
      <c r="F906" s="109" t="s">
        <v>1313</v>
      </c>
    </row>
    <row r="907" spans="1:6" x14ac:dyDescent="0.25">
      <c r="A907" s="88" t="s">
        <v>997</v>
      </c>
      <c r="B907" s="88">
        <v>9010</v>
      </c>
      <c r="C907" s="105">
        <v>3</v>
      </c>
      <c r="D907" s="1">
        <v>1</v>
      </c>
      <c r="E907" s="1">
        <v>1</v>
      </c>
      <c r="F907" s="109" t="s">
        <v>1313</v>
      </c>
    </row>
    <row r="908" spans="1:6" x14ac:dyDescent="0.25">
      <c r="A908" s="88" t="s">
        <v>1138</v>
      </c>
      <c r="B908" s="88">
        <v>9010</v>
      </c>
      <c r="C908" s="105">
        <v>5</v>
      </c>
      <c r="D908" s="1">
        <v>1</v>
      </c>
      <c r="E908" s="1">
        <v>1</v>
      </c>
      <c r="F908" s="109" t="s">
        <v>1313</v>
      </c>
    </row>
    <row r="909" spans="1:6" x14ac:dyDescent="0.25">
      <c r="A909" s="88" t="s">
        <v>945</v>
      </c>
      <c r="B909" s="88">
        <v>9010</v>
      </c>
      <c r="C909" s="105">
        <v>11</v>
      </c>
      <c r="D909" s="1">
        <v>1</v>
      </c>
      <c r="E909" s="1">
        <v>1</v>
      </c>
      <c r="F909" s="109" t="s">
        <v>1313</v>
      </c>
    </row>
    <row r="910" spans="1:6" x14ac:dyDescent="0.25">
      <c r="A910" s="88" t="s">
        <v>962</v>
      </c>
      <c r="B910" s="88">
        <v>9010</v>
      </c>
      <c r="C910" s="105">
        <v>2</v>
      </c>
      <c r="D910" s="1">
        <v>1</v>
      </c>
      <c r="E910" s="1">
        <v>1</v>
      </c>
      <c r="F910" s="109" t="s">
        <v>1313</v>
      </c>
    </row>
    <row r="911" spans="1:6" x14ac:dyDescent="0.25">
      <c r="A911" s="88" t="s">
        <v>1219</v>
      </c>
      <c r="B911" s="88">
        <v>9010</v>
      </c>
      <c r="C911" s="105">
        <v>2</v>
      </c>
      <c r="D911" s="1">
        <v>1</v>
      </c>
      <c r="E911" s="1">
        <v>1</v>
      </c>
      <c r="F911" s="109" t="s">
        <v>1313</v>
      </c>
    </row>
    <row r="912" spans="1:6" x14ac:dyDescent="0.25">
      <c r="A912" s="88" t="s">
        <v>999</v>
      </c>
      <c r="B912" s="88">
        <v>9010</v>
      </c>
      <c r="C912" s="105">
        <v>3</v>
      </c>
      <c r="D912" s="1">
        <v>1</v>
      </c>
      <c r="E912" s="1">
        <v>1</v>
      </c>
      <c r="F912" s="109" t="s">
        <v>1313</v>
      </c>
    </row>
    <row r="913" spans="1:6" x14ac:dyDescent="0.25">
      <c r="A913" s="88" t="s">
        <v>894</v>
      </c>
      <c r="B913" s="88">
        <v>9010</v>
      </c>
      <c r="C913" s="105">
        <v>7</v>
      </c>
      <c r="D913" s="1">
        <v>1</v>
      </c>
      <c r="E913" s="1">
        <v>1</v>
      </c>
      <c r="F913" s="109" t="s">
        <v>1313</v>
      </c>
    </row>
    <row r="914" spans="1:6" x14ac:dyDescent="0.25">
      <c r="A914" s="88" t="s">
        <v>931</v>
      </c>
      <c r="B914" s="88">
        <v>9010</v>
      </c>
      <c r="C914" s="105">
        <v>1</v>
      </c>
      <c r="D914" s="1">
        <v>1</v>
      </c>
      <c r="E914" s="1">
        <v>1</v>
      </c>
      <c r="F914" s="109" t="s">
        <v>1313</v>
      </c>
    </row>
    <row r="915" spans="1:6" x14ac:dyDescent="0.25">
      <c r="A915" s="88" t="s">
        <v>897</v>
      </c>
      <c r="B915" s="88">
        <v>9010</v>
      </c>
      <c r="C915" s="105">
        <v>3</v>
      </c>
      <c r="D915" s="1">
        <v>1</v>
      </c>
      <c r="E915" s="1">
        <v>1</v>
      </c>
      <c r="F915" s="109" t="s">
        <v>1313</v>
      </c>
    </row>
    <row r="916" spans="1:6" x14ac:dyDescent="0.25">
      <c r="A916" s="88" t="s">
        <v>932</v>
      </c>
      <c r="B916" s="88">
        <v>9010</v>
      </c>
      <c r="C916" s="105">
        <v>6</v>
      </c>
      <c r="D916" s="1">
        <v>1</v>
      </c>
      <c r="E916" s="1">
        <v>1</v>
      </c>
      <c r="F916" s="109" t="s">
        <v>1313</v>
      </c>
    </row>
    <row r="917" spans="1:6" x14ac:dyDescent="0.25">
      <c r="A917" s="88" t="s">
        <v>930</v>
      </c>
      <c r="B917" s="88">
        <v>9010</v>
      </c>
      <c r="C917" s="105">
        <v>1</v>
      </c>
      <c r="D917" s="1">
        <v>1</v>
      </c>
      <c r="E917" s="1">
        <v>1</v>
      </c>
      <c r="F917" s="109" t="s">
        <v>1313</v>
      </c>
    </row>
    <row r="918" spans="1:6" x14ac:dyDescent="0.25">
      <c r="A918" s="88" t="s">
        <v>1220</v>
      </c>
      <c r="B918" s="88">
        <v>9010</v>
      </c>
      <c r="C918" s="105">
        <v>1</v>
      </c>
      <c r="D918" s="1">
        <v>1</v>
      </c>
      <c r="E918" s="1">
        <v>1</v>
      </c>
      <c r="F918" s="109" t="s">
        <v>1313</v>
      </c>
    </row>
    <row r="919" spans="1:6" x14ac:dyDescent="0.25">
      <c r="A919" s="88" t="s">
        <v>1062</v>
      </c>
      <c r="B919" s="88">
        <v>9010</v>
      </c>
      <c r="C919" s="105">
        <v>13</v>
      </c>
      <c r="D919" s="1">
        <v>1</v>
      </c>
      <c r="E919" s="1">
        <v>1</v>
      </c>
      <c r="F919" s="109" t="s">
        <v>1313</v>
      </c>
    </row>
    <row r="920" spans="1:6" x14ac:dyDescent="0.25">
      <c r="A920" s="88" t="s">
        <v>1334</v>
      </c>
      <c r="B920" s="88">
        <v>9010</v>
      </c>
      <c r="C920" s="105">
        <v>2</v>
      </c>
      <c r="D920" s="1">
        <v>1</v>
      </c>
      <c r="E920" s="1">
        <v>1</v>
      </c>
      <c r="F920" s="109">
        <v>5000</v>
      </c>
    </row>
    <row r="921" spans="1:6" x14ac:dyDescent="0.25">
      <c r="A921" s="88" t="s">
        <v>887</v>
      </c>
      <c r="B921" s="88">
        <v>9010</v>
      </c>
      <c r="C921" s="105">
        <v>3</v>
      </c>
      <c r="D921" s="1">
        <v>1</v>
      </c>
      <c r="E921" s="1">
        <v>1</v>
      </c>
      <c r="F921" s="109">
        <v>5000</v>
      </c>
    </row>
    <row r="922" spans="1:6" x14ac:dyDescent="0.25">
      <c r="A922" s="88" t="s">
        <v>925</v>
      </c>
      <c r="B922" s="88">
        <v>9010</v>
      </c>
      <c r="C922" s="105">
        <v>2</v>
      </c>
      <c r="D922" s="1">
        <v>1</v>
      </c>
      <c r="E922" s="1">
        <v>1</v>
      </c>
      <c r="F922" s="109" t="s">
        <v>1313</v>
      </c>
    </row>
    <row r="923" spans="1:6" x14ac:dyDescent="0.25">
      <c r="A923" s="88" t="s">
        <v>983</v>
      </c>
      <c r="B923" s="88">
        <v>9010</v>
      </c>
      <c r="C923" s="105">
        <v>3</v>
      </c>
      <c r="D923" s="1">
        <v>1</v>
      </c>
      <c r="E923" s="1">
        <v>1</v>
      </c>
      <c r="F923" s="109" t="s">
        <v>1313</v>
      </c>
    </row>
    <row r="924" spans="1:6" x14ac:dyDescent="0.25">
      <c r="A924" s="88" t="s">
        <v>1221</v>
      </c>
      <c r="B924" s="88">
        <v>9010</v>
      </c>
      <c r="C924" s="105">
        <v>3</v>
      </c>
      <c r="D924" s="1">
        <v>1</v>
      </c>
      <c r="E924" s="1">
        <v>1</v>
      </c>
      <c r="F924" s="109" t="s">
        <v>1313</v>
      </c>
    </row>
    <row r="925" spans="1:6" x14ac:dyDescent="0.25">
      <c r="A925" s="88" t="s">
        <v>1138</v>
      </c>
      <c r="B925" s="88">
        <v>9016</v>
      </c>
      <c r="C925" s="105">
        <v>3</v>
      </c>
      <c r="D925" s="1">
        <v>1</v>
      </c>
      <c r="E925" s="1">
        <v>1</v>
      </c>
      <c r="F925" s="109" t="s">
        <v>1313</v>
      </c>
    </row>
    <row r="926" spans="1:6" x14ac:dyDescent="0.25">
      <c r="A926" s="88" t="s">
        <v>934</v>
      </c>
      <c r="B926" s="88">
        <v>9016</v>
      </c>
      <c r="C926" s="105">
        <v>4</v>
      </c>
      <c r="D926" s="1">
        <v>1</v>
      </c>
      <c r="E926" s="1">
        <v>1</v>
      </c>
      <c r="F926" s="109" t="s">
        <v>1313</v>
      </c>
    </row>
    <row r="927" spans="1:6" x14ac:dyDescent="0.25">
      <c r="A927" s="88" t="s">
        <v>1195</v>
      </c>
      <c r="B927" s="88">
        <v>9016</v>
      </c>
      <c r="C927" s="105">
        <v>25</v>
      </c>
      <c r="D927" s="1">
        <v>1</v>
      </c>
      <c r="E927" s="1">
        <v>1</v>
      </c>
      <c r="F927" s="109" t="s">
        <v>1313</v>
      </c>
    </row>
    <row r="928" spans="1:6" x14ac:dyDescent="0.25">
      <c r="A928" s="88" t="s">
        <v>1222</v>
      </c>
      <c r="B928" s="88">
        <v>9016</v>
      </c>
      <c r="C928" s="105">
        <v>20</v>
      </c>
      <c r="D928" s="1">
        <v>1</v>
      </c>
      <c r="E928" s="1">
        <v>1</v>
      </c>
      <c r="F928" s="109" t="s">
        <v>1313</v>
      </c>
    </row>
    <row r="929" spans="1:6" x14ac:dyDescent="0.25">
      <c r="A929" s="88" t="s">
        <v>884</v>
      </c>
      <c r="B929" s="88">
        <v>9016</v>
      </c>
      <c r="C929" s="105">
        <v>17</v>
      </c>
      <c r="D929" s="1">
        <v>1</v>
      </c>
      <c r="E929" s="1">
        <v>1</v>
      </c>
      <c r="F929" s="109" t="s">
        <v>1313</v>
      </c>
    </row>
    <row r="930" spans="1:6" x14ac:dyDescent="0.25">
      <c r="A930" s="88" t="s">
        <v>1208</v>
      </c>
      <c r="B930" s="88">
        <v>9016</v>
      </c>
      <c r="C930" s="105">
        <v>59</v>
      </c>
      <c r="D930" s="1">
        <v>1</v>
      </c>
      <c r="E930" s="1">
        <v>1</v>
      </c>
      <c r="F930" s="109" t="s">
        <v>1313</v>
      </c>
    </row>
    <row r="931" spans="1:6" x14ac:dyDescent="0.25">
      <c r="A931" s="88" t="s">
        <v>1223</v>
      </c>
      <c r="B931" s="88">
        <v>9016</v>
      </c>
      <c r="C931" s="105">
        <v>14</v>
      </c>
      <c r="D931" s="1">
        <v>1</v>
      </c>
      <c r="E931" s="1">
        <v>1</v>
      </c>
      <c r="F931" s="109" t="s">
        <v>1313</v>
      </c>
    </row>
    <row r="932" spans="1:6" x14ac:dyDescent="0.25">
      <c r="A932" s="88" t="s">
        <v>893</v>
      </c>
      <c r="B932" s="88">
        <v>9016</v>
      </c>
      <c r="C932" s="105">
        <v>2</v>
      </c>
      <c r="D932" s="1">
        <v>1</v>
      </c>
      <c r="E932" s="1">
        <v>1</v>
      </c>
      <c r="F932" s="109" t="s">
        <v>1313</v>
      </c>
    </row>
    <row r="933" spans="1:6" x14ac:dyDescent="0.25">
      <c r="A933" s="88" t="s">
        <v>973</v>
      </c>
      <c r="B933" s="88">
        <v>9016</v>
      </c>
      <c r="C933" s="105">
        <v>18</v>
      </c>
      <c r="D933" s="1">
        <v>1</v>
      </c>
      <c r="E933" s="1">
        <v>1</v>
      </c>
      <c r="F933" s="109" t="s">
        <v>1313</v>
      </c>
    </row>
    <row r="934" spans="1:6" x14ac:dyDescent="0.25">
      <c r="A934" s="88" t="s">
        <v>1004</v>
      </c>
      <c r="B934" s="88">
        <v>9016</v>
      </c>
      <c r="C934" s="105">
        <v>16</v>
      </c>
      <c r="D934" s="1">
        <v>1</v>
      </c>
      <c r="E934" s="1">
        <v>1</v>
      </c>
      <c r="F934" s="109" t="s">
        <v>1313</v>
      </c>
    </row>
    <row r="935" spans="1:6" x14ac:dyDescent="0.25">
      <c r="A935" s="88" t="s">
        <v>1120</v>
      </c>
      <c r="B935" s="88">
        <v>9016</v>
      </c>
      <c r="C935" s="105">
        <v>14</v>
      </c>
      <c r="D935" s="1">
        <v>1</v>
      </c>
      <c r="E935" s="1">
        <v>1</v>
      </c>
      <c r="F935" s="109" t="s">
        <v>1313</v>
      </c>
    </row>
    <row r="936" spans="1:6" x14ac:dyDescent="0.25">
      <c r="A936" s="88" t="s">
        <v>1224</v>
      </c>
      <c r="B936" s="88">
        <v>9016</v>
      </c>
      <c r="C936" s="105">
        <v>16</v>
      </c>
      <c r="D936" s="1">
        <v>1</v>
      </c>
      <c r="E936" s="1">
        <v>1</v>
      </c>
      <c r="F936" s="109" t="s">
        <v>1313</v>
      </c>
    </row>
    <row r="937" spans="1:6" x14ac:dyDescent="0.25">
      <c r="A937" s="88" t="s">
        <v>897</v>
      </c>
      <c r="B937" s="88">
        <v>9016</v>
      </c>
      <c r="C937" s="105">
        <v>2</v>
      </c>
      <c r="D937" s="1">
        <v>1</v>
      </c>
      <c r="E937" s="1">
        <v>1</v>
      </c>
      <c r="F937" s="109" t="s">
        <v>1313</v>
      </c>
    </row>
    <row r="938" spans="1:6" x14ac:dyDescent="0.25">
      <c r="A938" s="88" t="s">
        <v>924</v>
      </c>
      <c r="B938" s="88">
        <v>9016</v>
      </c>
      <c r="C938" s="105">
        <v>18</v>
      </c>
      <c r="D938" s="1">
        <v>1</v>
      </c>
      <c r="E938" s="1">
        <v>1</v>
      </c>
      <c r="F938" s="109" t="s">
        <v>1313</v>
      </c>
    </row>
    <row r="939" spans="1:6" x14ac:dyDescent="0.25">
      <c r="A939" s="88" t="s">
        <v>1192</v>
      </c>
      <c r="B939" s="88">
        <v>9016</v>
      </c>
      <c r="C939" s="105">
        <v>5</v>
      </c>
      <c r="D939" s="1">
        <v>1</v>
      </c>
      <c r="E939" s="1">
        <v>1</v>
      </c>
      <c r="F939" s="109">
        <v>5000</v>
      </c>
    </row>
    <row r="940" spans="1:6" x14ac:dyDescent="0.25">
      <c r="A940" s="88" t="s">
        <v>931</v>
      </c>
      <c r="B940" s="88">
        <v>9016</v>
      </c>
      <c r="C940" s="105">
        <v>1</v>
      </c>
      <c r="D940" s="1">
        <v>1</v>
      </c>
      <c r="E940" s="1">
        <v>1</v>
      </c>
      <c r="F940" s="109" t="s">
        <v>1313</v>
      </c>
    </row>
    <row r="941" spans="1:6" x14ac:dyDescent="0.25">
      <c r="A941" s="88" t="s">
        <v>1225</v>
      </c>
      <c r="B941" s="88">
        <v>101520</v>
      </c>
      <c r="C941" s="105">
        <v>1</v>
      </c>
      <c r="D941" s="1">
        <v>1</v>
      </c>
      <c r="E941" s="1">
        <v>1</v>
      </c>
      <c r="F941" s="109" t="s">
        <v>1313</v>
      </c>
    </row>
    <row r="942" spans="1:6" x14ac:dyDescent="0.25">
      <c r="A942" s="88" t="s">
        <v>1013</v>
      </c>
      <c r="B942" s="88">
        <v>101520</v>
      </c>
      <c r="C942" s="105">
        <v>1</v>
      </c>
      <c r="D942" s="1">
        <v>1</v>
      </c>
      <c r="E942" s="1">
        <v>1</v>
      </c>
      <c r="F942" s="109" t="s">
        <v>1313</v>
      </c>
    </row>
    <row r="943" spans="1:6" x14ac:dyDescent="0.25">
      <c r="A943" s="88" t="s">
        <v>1226</v>
      </c>
      <c r="B943" s="88">
        <v>101520</v>
      </c>
      <c r="C943" s="105">
        <v>1</v>
      </c>
      <c r="D943" s="1">
        <v>1</v>
      </c>
      <c r="E943" s="1">
        <v>1</v>
      </c>
      <c r="F943" s="109" t="s">
        <v>1313</v>
      </c>
    </row>
    <row r="944" spans="1:6" x14ac:dyDescent="0.25">
      <c r="A944" s="88" t="s">
        <v>882</v>
      </c>
      <c r="B944" s="88">
        <v>101520</v>
      </c>
      <c r="C944" s="105">
        <v>1</v>
      </c>
      <c r="D944" s="1">
        <v>1</v>
      </c>
      <c r="E944" s="1">
        <v>1</v>
      </c>
      <c r="F944" s="109" t="s">
        <v>1313</v>
      </c>
    </row>
    <row r="945" spans="1:6" x14ac:dyDescent="0.25">
      <c r="A945" s="88" t="s">
        <v>880</v>
      </c>
      <c r="B945" s="88">
        <v>101520</v>
      </c>
      <c r="C945" s="105">
        <v>1</v>
      </c>
      <c r="D945" s="1">
        <v>1</v>
      </c>
      <c r="E945" s="1">
        <v>1</v>
      </c>
      <c r="F945" s="109" t="s">
        <v>1313</v>
      </c>
    </row>
    <row r="946" spans="1:6" x14ac:dyDescent="0.25">
      <c r="A946" s="88" t="s">
        <v>964</v>
      </c>
      <c r="B946" s="88">
        <v>101520</v>
      </c>
      <c r="C946" s="105">
        <v>1</v>
      </c>
      <c r="D946" s="1">
        <v>1</v>
      </c>
      <c r="E946" s="1">
        <v>1</v>
      </c>
      <c r="F946" s="109" t="s">
        <v>1313</v>
      </c>
    </row>
    <row r="947" spans="1:6" x14ac:dyDescent="0.25">
      <c r="A947" s="88" t="s">
        <v>1042</v>
      </c>
      <c r="B947" s="88">
        <v>101520</v>
      </c>
      <c r="C947" s="105">
        <v>1</v>
      </c>
      <c r="D947" s="1">
        <v>1</v>
      </c>
      <c r="E947" s="1">
        <v>1</v>
      </c>
      <c r="F947" s="109" t="s">
        <v>1313</v>
      </c>
    </row>
    <row r="948" spans="1:6" x14ac:dyDescent="0.25">
      <c r="A948" s="88" t="s">
        <v>1227</v>
      </c>
      <c r="B948" s="88">
        <v>101520</v>
      </c>
      <c r="C948" s="105">
        <v>1</v>
      </c>
      <c r="D948" s="1">
        <v>1</v>
      </c>
      <c r="E948" s="1">
        <v>1</v>
      </c>
      <c r="F948" s="109" t="s">
        <v>1313</v>
      </c>
    </row>
    <row r="949" spans="1:6" x14ac:dyDescent="0.25">
      <c r="A949" s="88" t="s">
        <v>891</v>
      </c>
      <c r="B949" s="88">
        <v>101520</v>
      </c>
      <c r="C949" s="105">
        <v>2</v>
      </c>
      <c r="D949" s="1">
        <v>1</v>
      </c>
      <c r="E949" s="1">
        <v>1</v>
      </c>
      <c r="F949" s="109" t="s">
        <v>1313</v>
      </c>
    </row>
    <row r="950" spans="1:6" x14ac:dyDescent="0.25">
      <c r="A950" s="88" t="s">
        <v>966</v>
      </c>
      <c r="B950" s="88">
        <v>9016</v>
      </c>
      <c r="C950" s="105">
        <v>2</v>
      </c>
      <c r="D950" s="1">
        <v>1</v>
      </c>
      <c r="E950" s="1">
        <v>1</v>
      </c>
      <c r="F950" s="109" t="s">
        <v>1313</v>
      </c>
    </row>
    <row r="951" spans="1:6" x14ac:dyDescent="0.25">
      <c r="A951" s="88" t="s">
        <v>1228</v>
      </c>
      <c r="B951" s="88">
        <v>9016</v>
      </c>
      <c r="C951" s="105">
        <v>1</v>
      </c>
      <c r="D951" s="1">
        <v>1</v>
      </c>
      <c r="E951" s="1">
        <v>1</v>
      </c>
      <c r="F951" s="109" t="s">
        <v>1313</v>
      </c>
    </row>
    <row r="952" spans="1:6" x14ac:dyDescent="0.25">
      <c r="A952" s="88" t="s">
        <v>883</v>
      </c>
      <c r="B952" s="88">
        <v>9016</v>
      </c>
      <c r="C952" s="105">
        <v>5</v>
      </c>
      <c r="D952" s="1">
        <v>1</v>
      </c>
      <c r="E952" s="1">
        <v>1</v>
      </c>
      <c r="F952" s="109" t="s">
        <v>1313</v>
      </c>
    </row>
    <row r="953" spans="1:6" x14ac:dyDescent="0.25">
      <c r="A953" s="88" t="s">
        <v>1004</v>
      </c>
      <c r="B953" s="88">
        <v>9016</v>
      </c>
      <c r="C953" s="105">
        <v>1</v>
      </c>
      <c r="D953" s="1">
        <v>1</v>
      </c>
      <c r="E953" s="1">
        <v>1</v>
      </c>
      <c r="F953" s="109" t="s">
        <v>1313</v>
      </c>
    </row>
    <row r="954" spans="1:6" x14ac:dyDescent="0.25">
      <c r="A954" s="88" t="s">
        <v>1214</v>
      </c>
      <c r="B954" s="88">
        <v>9016</v>
      </c>
      <c r="C954" s="105">
        <v>15</v>
      </c>
      <c r="D954" s="1">
        <v>1</v>
      </c>
      <c r="E954" s="1">
        <v>1</v>
      </c>
      <c r="F954" s="109" t="s">
        <v>1313</v>
      </c>
    </row>
    <row r="955" spans="1:6" x14ac:dyDescent="0.25">
      <c r="A955" s="88" t="s">
        <v>966</v>
      </c>
      <c r="B955" s="88">
        <v>9016</v>
      </c>
      <c r="C955" s="105">
        <v>18</v>
      </c>
      <c r="D955" s="1">
        <v>1</v>
      </c>
      <c r="E955" s="1">
        <v>1</v>
      </c>
      <c r="F955" s="109" t="s">
        <v>1313</v>
      </c>
    </row>
    <row r="956" spans="1:6" x14ac:dyDescent="0.25">
      <c r="A956" s="88" t="s">
        <v>1229</v>
      </c>
      <c r="B956" s="88">
        <v>9016</v>
      </c>
      <c r="C956" s="105">
        <v>4</v>
      </c>
      <c r="D956" s="1">
        <v>1</v>
      </c>
      <c r="E956" s="1">
        <v>1</v>
      </c>
      <c r="F956" s="109" t="s">
        <v>1313</v>
      </c>
    </row>
    <row r="957" spans="1:6" x14ac:dyDescent="0.25">
      <c r="A957" s="88" t="s">
        <v>879</v>
      </c>
      <c r="B957" s="88">
        <v>9016</v>
      </c>
      <c r="C957" s="105">
        <v>3</v>
      </c>
      <c r="D957" s="1">
        <v>1</v>
      </c>
      <c r="E957" s="1">
        <v>1</v>
      </c>
      <c r="F957" s="109" t="s">
        <v>1313</v>
      </c>
    </row>
    <row r="958" spans="1:6" x14ac:dyDescent="0.25">
      <c r="A958" s="88" t="s">
        <v>894</v>
      </c>
      <c r="B958" s="88">
        <v>9016</v>
      </c>
      <c r="C958" s="105">
        <v>12</v>
      </c>
      <c r="D958" s="1">
        <v>1</v>
      </c>
      <c r="E958" s="1">
        <v>1</v>
      </c>
      <c r="F958" s="109" t="s">
        <v>1313</v>
      </c>
    </row>
    <row r="959" spans="1:6" x14ac:dyDescent="0.25">
      <c r="A959" s="88" t="s">
        <v>961</v>
      </c>
      <c r="B959" s="88">
        <v>9016</v>
      </c>
      <c r="C959" s="105">
        <v>14</v>
      </c>
      <c r="D959" s="1">
        <v>1</v>
      </c>
      <c r="E959" s="1">
        <v>1</v>
      </c>
      <c r="F959" s="109" t="s">
        <v>1313</v>
      </c>
    </row>
    <row r="960" spans="1:6" x14ac:dyDescent="0.25">
      <c r="A960" s="88" t="s">
        <v>1230</v>
      </c>
      <c r="B960" s="88">
        <v>9016</v>
      </c>
      <c r="C960" s="105">
        <v>21</v>
      </c>
      <c r="D960" s="1">
        <v>1</v>
      </c>
      <c r="E960" s="1">
        <v>1</v>
      </c>
      <c r="F960" s="109" t="s">
        <v>1313</v>
      </c>
    </row>
    <row r="961" spans="1:6" x14ac:dyDescent="0.25">
      <c r="A961" s="88" t="s">
        <v>932</v>
      </c>
      <c r="B961" s="88">
        <v>9016</v>
      </c>
      <c r="C961" s="105">
        <v>39</v>
      </c>
      <c r="D961" s="1">
        <v>1</v>
      </c>
      <c r="E961" s="1">
        <v>1</v>
      </c>
      <c r="F961" s="109" t="s">
        <v>1313</v>
      </c>
    </row>
    <row r="962" spans="1:6" x14ac:dyDescent="0.25">
      <c r="A962" s="88" t="s">
        <v>896</v>
      </c>
      <c r="B962" s="88">
        <v>9016</v>
      </c>
      <c r="C962" s="105">
        <v>2</v>
      </c>
      <c r="D962" s="1">
        <v>1</v>
      </c>
      <c r="E962" s="1">
        <v>1</v>
      </c>
      <c r="F962" s="109" t="s">
        <v>1313</v>
      </c>
    </row>
    <row r="963" spans="1:6" x14ac:dyDescent="0.25">
      <c r="A963" s="88" t="s">
        <v>1120</v>
      </c>
      <c r="B963" s="88">
        <v>9016</v>
      </c>
      <c r="C963" s="105">
        <v>14</v>
      </c>
      <c r="D963" s="1">
        <v>1</v>
      </c>
      <c r="E963" s="1">
        <v>1</v>
      </c>
      <c r="F963" s="109" t="s">
        <v>1313</v>
      </c>
    </row>
    <row r="964" spans="1:6" x14ac:dyDescent="0.25">
      <c r="A964" s="88" t="s">
        <v>886</v>
      </c>
      <c r="B964" s="88">
        <v>9016</v>
      </c>
      <c r="C964" s="105">
        <v>4</v>
      </c>
      <c r="D964" s="1">
        <v>1</v>
      </c>
      <c r="E964" s="1">
        <v>1</v>
      </c>
      <c r="F964" s="109" t="s">
        <v>1313</v>
      </c>
    </row>
    <row r="965" spans="1:6" x14ac:dyDescent="0.25">
      <c r="A965" s="88" t="s">
        <v>891</v>
      </c>
      <c r="B965" s="88">
        <v>9016</v>
      </c>
      <c r="C965" s="105">
        <v>17</v>
      </c>
      <c r="D965" s="1">
        <v>1</v>
      </c>
      <c r="E965" s="1">
        <v>1</v>
      </c>
      <c r="F965" s="109" t="s">
        <v>1313</v>
      </c>
    </row>
    <row r="966" spans="1:6" x14ac:dyDescent="0.25">
      <c r="A966" s="88" t="s">
        <v>1231</v>
      </c>
      <c r="B966" s="88">
        <v>9016</v>
      </c>
      <c r="C966" s="105">
        <v>4</v>
      </c>
      <c r="D966" s="1">
        <v>1</v>
      </c>
      <c r="E966" s="1">
        <v>1</v>
      </c>
      <c r="F966" s="109" t="s">
        <v>1313</v>
      </c>
    </row>
    <row r="967" spans="1:6" x14ac:dyDescent="0.25">
      <c r="A967" s="88" t="s">
        <v>1004</v>
      </c>
      <c r="B967" s="88">
        <v>9016</v>
      </c>
      <c r="C967" s="105">
        <v>7</v>
      </c>
      <c r="D967" s="1">
        <v>1</v>
      </c>
      <c r="E967" s="1">
        <v>1</v>
      </c>
      <c r="F967" s="109" t="s">
        <v>1313</v>
      </c>
    </row>
    <row r="968" spans="1:6" x14ac:dyDescent="0.25">
      <c r="A968" s="88" t="s">
        <v>874</v>
      </c>
      <c r="B968" s="88">
        <v>9016</v>
      </c>
      <c r="C968" s="105">
        <v>1</v>
      </c>
      <c r="D968" s="1">
        <v>1</v>
      </c>
      <c r="E968" s="1">
        <v>1</v>
      </c>
      <c r="F968" s="109" t="s">
        <v>1313</v>
      </c>
    </row>
    <row r="969" spans="1:6" x14ac:dyDescent="0.25">
      <c r="A969" s="88" t="s">
        <v>998</v>
      </c>
      <c r="B969" s="88">
        <v>9016</v>
      </c>
      <c r="C969" s="105">
        <v>1</v>
      </c>
      <c r="D969" s="1">
        <v>1</v>
      </c>
      <c r="E969" s="1">
        <v>1</v>
      </c>
      <c r="F969" s="109" t="s">
        <v>1313</v>
      </c>
    </row>
    <row r="970" spans="1:6" x14ac:dyDescent="0.25">
      <c r="A970" s="88" t="s">
        <v>1011</v>
      </c>
      <c r="B970" s="88">
        <v>9016</v>
      </c>
      <c r="C970" s="105">
        <v>12</v>
      </c>
      <c r="D970" s="1">
        <v>1</v>
      </c>
      <c r="E970" s="1">
        <v>1</v>
      </c>
      <c r="F970" s="109" t="s">
        <v>1313</v>
      </c>
    </row>
    <row r="971" spans="1:6" x14ac:dyDescent="0.25">
      <c r="A971" s="88" t="s">
        <v>1232</v>
      </c>
      <c r="B971" s="88">
        <v>9016</v>
      </c>
      <c r="C971" s="105">
        <v>20</v>
      </c>
      <c r="D971" s="1">
        <v>1</v>
      </c>
      <c r="E971" s="1">
        <v>1</v>
      </c>
      <c r="F971" s="109" t="s">
        <v>1313</v>
      </c>
    </row>
    <row r="972" spans="1:6" x14ac:dyDescent="0.25">
      <c r="A972" s="88" t="s">
        <v>934</v>
      </c>
      <c r="B972" s="88">
        <v>9016</v>
      </c>
      <c r="C972" s="105">
        <v>6</v>
      </c>
      <c r="D972" s="1">
        <v>1</v>
      </c>
      <c r="E972" s="1">
        <v>1</v>
      </c>
      <c r="F972" s="109" t="s">
        <v>1313</v>
      </c>
    </row>
    <row r="973" spans="1:6" x14ac:dyDescent="0.25">
      <c r="A973" s="88" t="s">
        <v>1130</v>
      </c>
      <c r="B973" s="88">
        <v>9016</v>
      </c>
      <c r="C973" s="105">
        <v>4</v>
      </c>
      <c r="D973" s="1">
        <v>1</v>
      </c>
      <c r="E973" s="1">
        <v>1</v>
      </c>
      <c r="F973" s="109" t="s">
        <v>1313</v>
      </c>
    </row>
    <row r="974" spans="1:6" x14ac:dyDescent="0.25">
      <c r="A974" s="88" t="s">
        <v>1014</v>
      </c>
      <c r="B974" s="88">
        <v>9016</v>
      </c>
      <c r="C974" s="105">
        <v>4</v>
      </c>
      <c r="D974" s="1">
        <v>1</v>
      </c>
      <c r="E974" s="1">
        <v>1</v>
      </c>
      <c r="F974" s="109" t="s">
        <v>1313</v>
      </c>
    </row>
    <row r="975" spans="1:6" x14ac:dyDescent="0.25">
      <c r="A975" s="88" t="s">
        <v>1192</v>
      </c>
      <c r="B975" s="88">
        <v>9016</v>
      </c>
      <c r="C975" s="105">
        <v>2</v>
      </c>
      <c r="D975" s="1">
        <v>1</v>
      </c>
      <c r="E975" s="1">
        <v>1</v>
      </c>
      <c r="F975" s="109" t="s">
        <v>1313</v>
      </c>
    </row>
    <row r="976" spans="1:6" x14ac:dyDescent="0.25">
      <c r="A976" s="88" t="s">
        <v>955</v>
      </c>
      <c r="B976" s="88">
        <v>9016</v>
      </c>
      <c r="C976" s="105">
        <v>13</v>
      </c>
      <c r="D976" s="1">
        <v>1</v>
      </c>
      <c r="E976" s="1">
        <v>1</v>
      </c>
      <c r="F976" s="109" t="s">
        <v>1313</v>
      </c>
    </row>
    <row r="977" spans="1:6" x14ac:dyDescent="0.25">
      <c r="A977" s="88" t="s">
        <v>1206</v>
      </c>
      <c r="B977" s="88">
        <v>9016</v>
      </c>
      <c r="C977" s="105">
        <v>8</v>
      </c>
      <c r="D977" s="1">
        <v>1</v>
      </c>
      <c r="E977" s="1">
        <v>1</v>
      </c>
      <c r="F977" s="109" t="s">
        <v>1313</v>
      </c>
    </row>
    <row r="978" spans="1:6" x14ac:dyDescent="0.25">
      <c r="A978" s="88" t="s">
        <v>1042</v>
      </c>
      <c r="B978" s="88">
        <v>9016</v>
      </c>
      <c r="C978" s="105">
        <v>30</v>
      </c>
      <c r="D978" s="1">
        <v>1</v>
      </c>
      <c r="E978" s="1">
        <v>1</v>
      </c>
      <c r="F978" s="109" t="s">
        <v>1313</v>
      </c>
    </row>
    <row r="979" spans="1:6" x14ac:dyDescent="0.25">
      <c r="A979" s="88" t="s">
        <v>1042</v>
      </c>
      <c r="B979" s="84" t="s">
        <v>1278</v>
      </c>
      <c r="C979" s="105">
        <v>59</v>
      </c>
      <c r="D979" s="1">
        <v>1</v>
      </c>
      <c r="E979" s="1">
        <v>1</v>
      </c>
      <c r="F979" s="109" t="s">
        <v>1313</v>
      </c>
    </row>
    <row r="980" spans="1:6" x14ac:dyDescent="0.25">
      <c r="A980" s="88" t="s">
        <v>1129</v>
      </c>
      <c r="B980" s="88" t="s">
        <v>1335</v>
      </c>
      <c r="C980" s="105">
        <v>10</v>
      </c>
      <c r="D980" s="1">
        <v>1</v>
      </c>
      <c r="E980" s="1">
        <v>1</v>
      </c>
      <c r="F980" s="109" t="s">
        <v>1313</v>
      </c>
    </row>
    <row r="981" spans="1:6" x14ac:dyDescent="0.25">
      <c r="A981" s="88" t="s">
        <v>1201</v>
      </c>
      <c r="B981" s="84" t="s">
        <v>1278</v>
      </c>
      <c r="C981" s="105">
        <v>2</v>
      </c>
      <c r="D981" s="1">
        <v>1</v>
      </c>
      <c r="E981" s="1">
        <v>1</v>
      </c>
      <c r="F981" s="109" t="s">
        <v>1313</v>
      </c>
    </row>
    <row r="982" spans="1:6" x14ac:dyDescent="0.25">
      <c r="A982" s="88" t="s">
        <v>1138</v>
      </c>
      <c r="B982" s="88">
        <v>9016</v>
      </c>
      <c r="C982" s="105">
        <v>1</v>
      </c>
      <c r="D982" s="1">
        <v>1</v>
      </c>
      <c r="E982" s="1">
        <v>1</v>
      </c>
      <c r="F982" s="109" t="s">
        <v>1313</v>
      </c>
    </row>
    <row r="983" spans="1:6" x14ac:dyDescent="0.25">
      <c r="A983" s="88" t="s">
        <v>873</v>
      </c>
      <c r="B983" s="88">
        <v>9016</v>
      </c>
      <c r="C983" s="105">
        <v>1</v>
      </c>
      <c r="D983" s="1">
        <v>1</v>
      </c>
      <c r="E983" s="1">
        <v>1</v>
      </c>
      <c r="F983" s="109" t="s">
        <v>1313</v>
      </c>
    </row>
    <row r="984" spans="1:6" x14ac:dyDescent="0.25">
      <c r="A984" s="88" t="s">
        <v>953</v>
      </c>
      <c r="B984" s="88">
        <v>9016</v>
      </c>
      <c r="C984" s="105">
        <v>1</v>
      </c>
      <c r="D984" s="1">
        <v>1</v>
      </c>
      <c r="E984" s="1">
        <v>1</v>
      </c>
      <c r="F984" s="109" t="s">
        <v>1313</v>
      </c>
    </row>
    <row r="985" spans="1:6" x14ac:dyDescent="0.25">
      <c r="A985" s="88" t="s">
        <v>952</v>
      </c>
      <c r="B985" s="88">
        <v>9016</v>
      </c>
      <c r="C985" s="105">
        <v>2</v>
      </c>
      <c r="D985" s="1">
        <v>1</v>
      </c>
      <c r="E985" s="1">
        <v>1</v>
      </c>
      <c r="F985" s="109" t="s">
        <v>1313</v>
      </c>
    </row>
    <row r="986" spans="1:6" x14ac:dyDescent="0.25">
      <c r="A986" s="88" t="s">
        <v>884</v>
      </c>
      <c r="B986" s="88">
        <v>9016</v>
      </c>
      <c r="C986" s="105">
        <v>2</v>
      </c>
      <c r="D986" s="1">
        <v>1</v>
      </c>
      <c r="E986" s="1">
        <v>1</v>
      </c>
      <c r="F986" s="109" t="s">
        <v>1313</v>
      </c>
    </row>
    <row r="987" spans="1:6" x14ac:dyDescent="0.25">
      <c r="A987" s="88" t="s">
        <v>896</v>
      </c>
      <c r="B987" s="88">
        <v>9016</v>
      </c>
      <c r="C987" s="105">
        <v>4</v>
      </c>
      <c r="D987" s="1">
        <v>1</v>
      </c>
      <c r="E987" s="1">
        <v>1</v>
      </c>
      <c r="F987" s="109" t="s">
        <v>1313</v>
      </c>
    </row>
    <row r="988" spans="1:6" x14ac:dyDescent="0.25">
      <c r="A988" s="88" t="s">
        <v>945</v>
      </c>
      <c r="B988" s="88">
        <v>9016</v>
      </c>
      <c r="C988" s="105">
        <v>2</v>
      </c>
      <c r="D988" s="1">
        <v>1</v>
      </c>
      <c r="E988" s="1">
        <v>1</v>
      </c>
      <c r="F988" s="109" t="s">
        <v>1313</v>
      </c>
    </row>
    <row r="989" spans="1:6" x14ac:dyDescent="0.25">
      <c r="A989" s="88" t="s">
        <v>1125</v>
      </c>
      <c r="B989" s="88">
        <v>9016</v>
      </c>
      <c r="C989" s="105">
        <v>2</v>
      </c>
      <c r="D989" s="1">
        <v>1</v>
      </c>
      <c r="E989" s="1">
        <v>1</v>
      </c>
      <c r="F989" s="109" t="s">
        <v>1313</v>
      </c>
    </row>
    <row r="990" spans="1:6" x14ac:dyDescent="0.25">
      <c r="A990" s="88" t="s">
        <v>938</v>
      </c>
      <c r="B990" s="88">
        <v>9016</v>
      </c>
      <c r="C990" s="105">
        <v>1</v>
      </c>
      <c r="D990" s="1">
        <v>1</v>
      </c>
      <c r="E990" s="1">
        <v>1</v>
      </c>
      <c r="F990" s="109" t="s">
        <v>1313</v>
      </c>
    </row>
    <row r="991" spans="1:6" x14ac:dyDescent="0.25">
      <c r="A991" s="88" t="s">
        <v>881</v>
      </c>
      <c r="B991" s="88">
        <v>9016</v>
      </c>
      <c r="C991" s="105">
        <v>3</v>
      </c>
      <c r="D991" s="1">
        <v>1</v>
      </c>
      <c r="E991" s="1">
        <v>1</v>
      </c>
      <c r="F991" s="109" t="s">
        <v>1313</v>
      </c>
    </row>
    <row r="992" spans="1:6" x14ac:dyDescent="0.25">
      <c r="A992" s="88" t="s">
        <v>898</v>
      </c>
      <c r="B992" s="88">
        <v>9016</v>
      </c>
      <c r="C992" s="105">
        <v>2</v>
      </c>
      <c r="D992" s="1">
        <v>1</v>
      </c>
      <c r="E992" s="1">
        <v>1</v>
      </c>
      <c r="F992" s="109" t="s">
        <v>1313</v>
      </c>
    </row>
    <row r="993" spans="1:6" x14ac:dyDescent="0.25">
      <c r="A993" s="88" t="s">
        <v>1106</v>
      </c>
      <c r="B993" s="88">
        <v>9016</v>
      </c>
      <c r="C993" s="105">
        <v>1</v>
      </c>
      <c r="D993" s="1">
        <v>1</v>
      </c>
      <c r="E993" s="1">
        <v>1</v>
      </c>
      <c r="F993" s="109" t="s">
        <v>1313</v>
      </c>
    </row>
    <row r="994" spans="1:6" x14ac:dyDescent="0.25">
      <c r="A994" s="88" t="s">
        <v>1197</v>
      </c>
      <c r="B994" s="88">
        <v>9016</v>
      </c>
      <c r="C994" s="105">
        <v>4</v>
      </c>
      <c r="D994" s="1">
        <v>1</v>
      </c>
      <c r="E994" s="1">
        <v>1</v>
      </c>
      <c r="F994" s="109" t="s">
        <v>1313</v>
      </c>
    </row>
    <row r="995" spans="1:6" x14ac:dyDescent="0.25">
      <c r="A995" s="88" t="s">
        <v>1114</v>
      </c>
      <c r="B995" s="88">
        <v>9016</v>
      </c>
      <c r="C995" s="105">
        <v>1</v>
      </c>
      <c r="D995" s="1">
        <v>1</v>
      </c>
      <c r="E995" s="1">
        <v>1</v>
      </c>
      <c r="F995" s="109" t="s">
        <v>1313</v>
      </c>
    </row>
    <row r="996" spans="1:6" x14ac:dyDescent="0.25">
      <c r="A996" s="88" t="s">
        <v>882</v>
      </c>
      <c r="B996" s="88">
        <v>9016</v>
      </c>
      <c r="C996" s="105">
        <v>1</v>
      </c>
      <c r="D996" s="1">
        <v>1</v>
      </c>
      <c r="E996" s="1">
        <v>1</v>
      </c>
      <c r="F996" s="109" t="s">
        <v>1313</v>
      </c>
    </row>
    <row r="997" spans="1:6" x14ac:dyDescent="0.25">
      <c r="A997" s="88" t="s">
        <v>1131</v>
      </c>
      <c r="B997" s="88">
        <v>9016</v>
      </c>
      <c r="C997" s="105">
        <v>1</v>
      </c>
      <c r="D997" s="1">
        <v>1</v>
      </c>
      <c r="E997" s="1">
        <v>1</v>
      </c>
      <c r="F997" s="109" t="s">
        <v>1313</v>
      </c>
    </row>
    <row r="998" spans="1:6" x14ac:dyDescent="0.25">
      <c r="A998" s="88" t="s">
        <v>1209</v>
      </c>
      <c r="B998" s="88">
        <v>9016</v>
      </c>
      <c r="C998" s="105">
        <v>1</v>
      </c>
      <c r="D998" s="1">
        <v>1</v>
      </c>
      <c r="E998" s="1">
        <v>1</v>
      </c>
      <c r="F998" s="109" t="s">
        <v>1313</v>
      </c>
    </row>
    <row r="999" spans="1:6" x14ac:dyDescent="0.25">
      <c r="A999" s="88" t="s">
        <v>952</v>
      </c>
      <c r="B999" s="88">
        <v>9016</v>
      </c>
      <c r="C999" s="105">
        <v>3</v>
      </c>
      <c r="D999" s="1">
        <v>1</v>
      </c>
      <c r="E999" s="1">
        <v>1</v>
      </c>
      <c r="F999" s="109" t="s">
        <v>1313</v>
      </c>
    </row>
    <row r="1000" spans="1:6" x14ac:dyDescent="0.25">
      <c r="A1000" s="88" t="s">
        <v>960</v>
      </c>
      <c r="B1000" s="88">
        <v>9016</v>
      </c>
      <c r="C1000" s="105">
        <v>10</v>
      </c>
      <c r="D1000" s="1">
        <v>1</v>
      </c>
      <c r="E1000" s="1">
        <v>1</v>
      </c>
      <c r="F1000" s="109" t="s">
        <v>1313</v>
      </c>
    </row>
    <row r="1001" spans="1:6" x14ac:dyDescent="0.25">
      <c r="A1001" s="88" t="s">
        <v>1132</v>
      </c>
      <c r="B1001" s="88">
        <v>9016</v>
      </c>
      <c r="C1001" s="105">
        <v>2</v>
      </c>
      <c r="D1001" s="1">
        <v>1</v>
      </c>
      <c r="E1001" s="1">
        <v>1</v>
      </c>
      <c r="F1001" s="109" t="s">
        <v>1313</v>
      </c>
    </row>
    <row r="1002" spans="1:6" x14ac:dyDescent="0.25">
      <c r="A1002" s="88" t="s">
        <v>1233</v>
      </c>
      <c r="B1002" s="88">
        <v>9016</v>
      </c>
      <c r="C1002" s="105">
        <v>2</v>
      </c>
      <c r="D1002" s="1">
        <v>1</v>
      </c>
      <c r="E1002" s="1">
        <v>1</v>
      </c>
      <c r="F1002" s="109" t="s">
        <v>1313</v>
      </c>
    </row>
    <row r="1003" spans="1:6" x14ac:dyDescent="0.25">
      <c r="A1003" s="88" t="s">
        <v>1206</v>
      </c>
      <c r="B1003" s="88">
        <v>9016</v>
      </c>
      <c r="C1003" s="105">
        <v>10</v>
      </c>
      <c r="D1003" s="1">
        <v>1</v>
      </c>
      <c r="E1003" s="1">
        <v>1</v>
      </c>
      <c r="F1003" s="109" t="s">
        <v>1313</v>
      </c>
    </row>
    <row r="1004" spans="1:6" x14ac:dyDescent="0.25">
      <c r="A1004" s="88" t="s">
        <v>874</v>
      </c>
      <c r="B1004" s="88">
        <v>9016</v>
      </c>
      <c r="C1004" s="105">
        <v>2</v>
      </c>
      <c r="D1004" s="1">
        <v>1</v>
      </c>
      <c r="E1004" s="1">
        <v>1</v>
      </c>
      <c r="F1004" s="109" t="s">
        <v>1313</v>
      </c>
    </row>
    <row r="1005" spans="1:6" x14ac:dyDescent="0.25">
      <c r="A1005" s="88" t="s">
        <v>897</v>
      </c>
      <c r="B1005" s="88">
        <v>9016</v>
      </c>
      <c r="C1005" s="105">
        <v>1</v>
      </c>
      <c r="D1005" s="1">
        <v>1</v>
      </c>
      <c r="E1005" s="1">
        <v>1</v>
      </c>
      <c r="F1005" s="109" t="s">
        <v>1313</v>
      </c>
    </row>
    <row r="1006" spans="1:6" x14ac:dyDescent="0.25">
      <c r="A1006" s="88" t="s">
        <v>880</v>
      </c>
      <c r="B1006" s="88">
        <v>9016</v>
      </c>
      <c r="C1006" s="105">
        <v>3</v>
      </c>
      <c r="D1006" s="1">
        <v>1</v>
      </c>
      <c r="E1006" s="1">
        <v>1</v>
      </c>
      <c r="F1006" s="109">
        <v>5000</v>
      </c>
    </row>
    <row r="1007" spans="1:6" x14ac:dyDescent="0.25">
      <c r="A1007" s="88" t="s">
        <v>1234</v>
      </c>
      <c r="B1007" s="88">
        <v>9016</v>
      </c>
      <c r="C1007" s="105">
        <v>2</v>
      </c>
      <c r="D1007" s="1">
        <v>1</v>
      </c>
      <c r="E1007" s="1">
        <v>1</v>
      </c>
      <c r="F1007" s="109">
        <v>3000</v>
      </c>
    </row>
    <row r="1008" spans="1:6" x14ac:dyDescent="0.25">
      <c r="A1008" s="88" t="s">
        <v>886</v>
      </c>
      <c r="B1008" s="88">
        <v>9016</v>
      </c>
      <c r="C1008" s="105">
        <v>8</v>
      </c>
      <c r="D1008" s="1">
        <v>1</v>
      </c>
      <c r="E1008" s="1">
        <v>1</v>
      </c>
      <c r="F1008" s="109">
        <v>3000</v>
      </c>
    </row>
    <row r="1009" spans="1:6" x14ac:dyDescent="0.25">
      <c r="A1009" s="88" t="s">
        <v>1235</v>
      </c>
      <c r="B1009" s="88">
        <v>9016</v>
      </c>
      <c r="C1009" s="105">
        <v>5</v>
      </c>
      <c r="D1009" s="1">
        <v>1</v>
      </c>
      <c r="E1009" s="1">
        <v>1</v>
      </c>
      <c r="F1009" s="109">
        <v>3000</v>
      </c>
    </row>
    <row r="1010" spans="1:6" x14ac:dyDescent="0.25">
      <c r="A1010" s="88" t="s">
        <v>895</v>
      </c>
      <c r="B1010" s="88">
        <v>9016</v>
      </c>
      <c r="C1010" s="105">
        <v>8</v>
      </c>
      <c r="D1010" s="1">
        <v>1</v>
      </c>
      <c r="E1010" s="1">
        <v>1</v>
      </c>
      <c r="F1010" s="109">
        <v>3000</v>
      </c>
    </row>
    <row r="1011" spans="1:6" x14ac:dyDescent="0.25">
      <c r="A1011" s="88" t="s">
        <v>1236</v>
      </c>
      <c r="B1011" s="88">
        <v>9016</v>
      </c>
      <c r="C1011" s="105">
        <v>8</v>
      </c>
      <c r="D1011" s="1">
        <v>1</v>
      </c>
      <c r="E1011" s="1">
        <v>1</v>
      </c>
      <c r="F1011" s="109">
        <v>3000</v>
      </c>
    </row>
    <row r="1012" spans="1:6" x14ac:dyDescent="0.25">
      <c r="A1012" s="88" t="s">
        <v>1104</v>
      </c>
      <c r="B1012" s="88">
        <v>9016</v>
      </c>
      <c r="C1012" s="105">
        <v>1</v>
      </c>
      <c r="D1012" s="1">
        <v>1</v>
      </c>
      <c r="E1012" s="1">
        <v>1</v>
      </c>
      <c r="F1012" s="109" t="s">
        <v>1313</v>
      </c>
    </row>
    <row r="1013" spans="1:6" x14ac:dyDescent="0.25">
      <c r="A1013" s="88" t="s">
        <v>1103</v>
      </c>
      <c r="B1013" s="88">
        <v>9016</v>
      </c>
      <c r="C1013" s="105">
        <v>1</v>
      </c>
      <c r="D1013" s="1">
        <v>1</v>
      </c>
      <c r="E1013" s="1">
        <v>1</v>
      </c>
      <c r="F1013" s="109" t="s">
        <v>1313</v>
      </c>
    </row>
    <row r="1014" spans="1:6" x14ac:dyDescent="0.25">
      <c r="A1014" s="88" t="s">
        <v>1105</v>
      </c>
      <c r="B1014" s="88">
        <v>9016</v>
      </c>
      <c r="C1014" s="105">
        <v>1</v>
      </c>
      <c r="D1014" s="1">
        <v>1</v>
      </c>
      <c r="E1014" s="1">
        <v>1</v>
      </c>
      <c r="F1014" s="109" t="s">
        <v>1313</v>
      </c>
    </row>
    <row r="1015" spans="1:6" x14ac:dyDescent="0.25">
      <c r="A1015" s="88" t="s">
        <v>1237</v>
      </c>
      <c r="B1015" s="88">
        <v>9016</v>
      </c>
      <c r="C1015" s="105">
        <v>1</v>
      </c>
      <c r="D1015" s="1">
        <v>1</v>
      </c>
      <c r="E1015" s="1">
        <v>1</v>
      </c>
      <c r="F1015" s="109" t="s">
        <v>1313</v>
      </c>
    </row>
    <row r="1016" spans="1:6" x14ac:dyDescent="0.25">
      <c r="A1016" s="88" t="s">
        <v>1049</v>
      </c>
      <c r="B1016" s="88" t="s">
        <v>1296</v>
      </c>
      <c r="C1016" s="105">
        <v>2</v>
      </c>
      <c r="D1016" s="1">
        <v>1</v>
      </c>
      <c r="E1016" s="1">
        <v>1</v>
      </c>
      <c r="F1016" s="109">
        <v>4000</v>
      </c>
    </row>
    <row r="1017" spans="1:6" x14ac:dyDescent="0.25">
      <c r="A1017" s="88" t="s">
        <v>1201</v>
      </c>
      <c r="B1017" s="84" t="s">
        <v>1278</v>
      </c>
      <c r="C1017" s="105">
        <v>2</v>
      </c>
      <c r="D1017" s="1">
        <v>1</v>
      </c>
      <c r="E1017" s="1">
        <v>1</v>
      </c>
      <c r="F1017" s="109">
        <v>4000</v>
      </c>
    </row>
    <row r="1018" spans="1:6" x14ac:dyDescent="0.25">
      <c r="A1018" s="88" t="s">
        <v>1238</v>
      </c>
      <c r="B1018" s="88" t="s">
        <v>1296</v>
      </c>
      <c r="C1018" s="105">
        <v>3</v>
      </c>
      <c r="D1018" s="1">
        <v>1</v>
      </c>
      <c r="E1018" s="1">
        <v>1</v>
      </c>
      <c r="F1018" s="109">
        <v>4000</v>
      </c>
    </row>
    <row r="1019" spans="1:6" x14ac:dyDescent="0.25">
      <c r="A1019" s="88" t="s">
        <v>1239</v>
      </c>
      <c r="B1019" s="88" t="s">
        <v>1296</v>
      </c>
      <c r="C1019" s="105">
        <v>1</v>
      </c>
      <c r="D1019" s="1">
        <v>1</v>
      </c>
      <c r="E1019" s="1">
        <v>1</v>
      </c>
      <c r="F1019" s="109">
        <v>4000</v>
      </c>
    </row>
    <row r="1020" spans="1:6" x14ac:dyDescent="0.25">
      <c r="A1020" s="88" t="s">
        <v>1125</v>
      </c>
      <c r="B1020" s="88" t="s">
        <v>1296</v>
      </c>
      <c r="C1020" s="105">
        <v>3</v>
      </c>
      <c r="D1020" s="1">
        <v>1</v>
      </c>
      <c r="E1020" s="1">
        <v>1</v>
      </c>
      <c r="F1020" s="109">
        <v>4000</v>
      </c>
    </row>
    <row r="1021" spans="1:6" x14ac:dyDescent="0.25">
      <c r="A1021" s="88" t="s">
        <v>1106</v>
      </c>
      <c r="B1021" s="88" t="s">
        <v>1296</v>
      </c>
      <c r="C1021" s="105">
        <v>1</v>
      </c>
      <c r="D1021" s="1">
        <v>1</v>
      </c>
      <c r="E1021" s="1">
        <v>1</v>
      </c>
      <c r="F1021" s="109">
        <v>4000</v>
      </c>
    </row>
    <row r="1022" spans="1:6" x14ac:dyDescent="0.25">
      <c r="A1022" s="88" t="s">
        <v>1078</v>
      </c>
      <c r="B1022" s="88" t="s">
        <v>1296</v>
      </c>
      <c r="C1022" s="105">
        <v>1</v>
      </c>
      <c r="D1022" s="1">
        <v>1</v>
      </c>
      <c r="E1022" s="1">
        <v>1</v>
      </c>
      <c r="F1022" s="109">
        <v>4000</v>
      </c>
    </row>
    <row r="1023" spans="1:6" x14ac:dyDescent="0.25">
      <c r="A1023" s="88" t="s">
        <v>997</v>
      </c>
      <c r="B1023" s="88" t="s">
        <v>1296</v>
      </c>
      <c r="C1023" s="105">
        <v>1</v>
      </c>
      <c r="D1023" s="1">
        <v>1</v>
      </c>
      <c r="E1023" s="1">
        <v>1</v>
      </c>
      <c r="F1023" s="109">
        <v>4000</v>
      </c>
    </row>
    <row r="1024" spans="1:6" x14ac:dyDescent="0.25">
      <c r="A1024" s="88" t="s">
        <v>1225</v>
      </c>
      <c r="B1024" s="88" t="s">
        <v>1296</v>
      </c>
      <c r="C1024" s="105">
        <v>1</v>
      </c>
      <c r="D1024" s="1">
        <v>1</v>
      </c>
      <c r="E1024" s="1">
        <v>1</v>
      </c>
      <c r="F1024" s="109">
        <v>4000</v>
      </c>
    </row>
    <row r="1025" spans="1:6" x14ac:dyDescent="0.25">
      <c r="A1025" s="88" t="s">
        <v>1240</v>
      </c>
      <c r="B1025" s="88" t="s">
        <v>1296</v>
      </c>
      <c r="C1025" s="105">
        <v>3</v>
      </c>
      <c r="D1025" s="1">
        <v>1</v>
      </c>
      <c r="E1025" s="1">
        <v>1</v>
      </c>
      <c r="F1025" s="109">
        <v>4000</v>
      </c>
    </row>
    <row r="1026" spans="1:6" x14ac:dyDescent="0.25">
      <c r="A1026" s="88" t="s">
        <v>1071</v>
      </c>
      <c r="B1026" s="88" t="s">
        <v>1296</v>
      </c>
      <c r="C1026" s="105">
        <v>1</v>
      </c>
      <c r="D1026" s="1">
        <v>1</v>
      </c>
      <c r="E1026" s="1">
        <v>1</v>
      </c>
      <c r="F1026" s="109">
        <v>4000</v>
      </c>
    </row>
    <row r="1027" spans="1:6" x14ac:dyDescent="0.25">
      <c r="A1027" s="88" t="s">
        <v>945</v>
      </c>
      <c r="B1027" s="88" t="s">
        <v>1296</v>
      </c>
      <c r="C1027" s="105">
        <v>3</v>
      </c>
      <c r="D1027" s="1">
        <v>1</v>
      </c>
      <c r="E1027" s="1">
        <v>1</v>
      </c>
      <c r="F1027" s="109">
        <v>4000</v>
      </c>
    </row>
    <row r="1028" spans="1:6" x14ac:dyDescent="0.25">
      <c r="A1028" s="88" t="s">
        <v>1011</v>
      </c>
      <c r="B1028" s="88" t="s">
        <v>1296</v>
      </c>
      <c r="C1028" s="105">
        <v>3</v>
      </c>
      <c r="D1028" s="1">
        <v>1</v>
      </c>
      <c r="E1028" s="1">
        <v>1</v>
      </c>
      <c r="F1028" s="109">
        <v>4000</v>
      </c>
    </row>
    <row r="1029" spans="1:6" x14ac:dyDescent="0.25">
      <c r="A1029" s="88" t="s">
        <v>1113</v>
      </c>
      <c r="B1029" s="88" t="s">
        <v>1296</v>
      </c>
      <c r="C1029" s="105">
        <v>1</v>
      </c>
      <c r="D1029" s="1">
        <v>1</v>
      </c>
      <c r="E1029" s="1">
        <v>1</v>
      </c>
      <c r="F1029" s="109">
        <v>4000</v>
      </c>
    </row>
    <row r="1030" spans="1:6" x14ac:dyDescent="0.25">
      <c r="A1030" s="88" t="s">
        <v>1137</v>
      </c>
      <c r="B1030" s="88" t="s">
        <v>1296</v>
      </c>
      <c r="C1030" s="105">
        <v>1</v>
      </c>
      <c r="D1030" s="1">
        <v>1</v>
      </c>
      <c r="E1030" s="1">
        <v>1</v>
      </c>
      <c r="F1030" s="109">
        <v>4000</v>
      </c>
    </row>
    <row r="1031" spans="1:6" x14ac:dyDescent="0.25">
      <c r="A1031" s="88" t="s">
        <v>1069</v>
      </c>
      <c r="B1031" s="88" t="s">
        <v>1296</v>
      </c>
      <c r="C1031" s="105">
        <v>2</v>
      </c>
      <c r="D1031" s="1">
        <v>1</v>
      </c>
      <c r="E1031" s="1">
        <v>1</v>
      </c>
      <c r="F1031" s="109">
        <v>4000</v>
      </c>
    </row>
    <row r="1032" spans="1:6" x14ac:dyDescent="0.25">
      <c r="A1032" s="88" t="s">
        <v>1126</v>
      </c>
      <c r="B1032" s="88" t="s">
        <v>1296</v>
      </c>
      <c r="C1032" s="105">
        <v>1</v>
      </c>
      <c r="D1032" s="1">
        <v>1</v>
      </c>
      <c r="E1032" s="1">
        <v>1</v>
      </c>
      <c r="F1032" s="109">
        <v>4000</v>
      </c>
    </row>
    <row r="1033" spans="1:6" x14ac:dyDescent="0.25">
      <c r="A1033" s="88" t="s">
        <v>1067</v>
      </c>
      <c r="B1033" s="88" t="s">
        <v>1296</v>
      </c>
      <c r="C1033" s="105">
        <v>2</v>
      </c>
      <c r="D1033" s="1">
        <v>1</v>
      </c>
      <c r="E1033" s="1">
        <v>1</v>
      </c>
      <c r="F1033" s="109">
        <v>4000</v>
      </c>
    </row>
    <row r="1034" spans="1:6" x14ac:dyDescent="0.25">
      <c r="A1034" s="88" t="s">
        <v>1115</v>
      </c>
      <c r="B1034" s="88" t="s">
        <v>1296</v>
      </c>
      <c r="C1034" s="105">
        <v>1</v>
      </c>
      <c r="D1034" s="1">
        <v>1</v>
      </c>
      <c r="E1034" s="1">
        <v>1</v>
      </c>
      <c r="F1034" s="109">
        <v>4000</v>
      </c>
    </row>
    <row r="1035" spans="1:6" x14ac:dyDescent="0.25">
      <c r="A1035" s="88" t="s">
        <v>1212</v>
      </c>
      <c r="B1035" s="88" t="s">
        <v>1296</v>
      </c>
      <c r="C1035" s="105">
        <v>1</v>
      </c>
      <c r="D1035" s="1">
        <v>1</v>
      </c>
      <c r="E1035" s="1">
        <v>1</v>
      </c>
      <c r="F1035" s="109">
        <v>4000</v>
      </c>
    </row>
    <row r="1036" spans="1:6" x14ac:dyDescent="0.25">
      <c r="A1036" s="88" t="s">
        <v>1241</v>
      </c>
      <c r="B1036" s="88" t="s">
        <v>1296</v>
      </c>
      <c r="C1036" s="105">
        <v>1</v>
      </c>
      <c r="D1036" s="1">
        <v>1</v>
      </c>
      <c r="E1036" s="1">
        <v>1</v>
      </c>
      <c r="F1036" s="109">
        <v>4000</v>
      </c>
    </row>
    <row r="1037" spans="1:6" x14ac:dyDescent="0.25">
      <c r="A1037" s="88" t="s">
        <v>1114</v>
      </c>
      <c r="B1037" s="88" t="s">
        <v>1296</v>
      </c>
      <c r="C1037" s="105">
        <v>1</v>
      </c>
      <c r="D1037" s="1">
        <v>1</v>
      </c>
      <c r="E1037" s="1">
        <v>1</v>
      </c>
      <c r="F1037" s="109">
        <v>4000</v>
      </c>
    </row>
    <row r="1038" spans="1:6" x14ac:dyDescent="0.25">
      <c r="A1038" s="88" t="s">
        <v>1013</v>
      </c>
      <c r="B1038" s="88" t="s">
        <v>1296</v>
      </c>
      <c r="C1038" s="105">
        <v>3</v>
      </c>
      <c r="D1038" s="1">
        <v>1</v>
      </c>
      <c r="E1038" s="1">
        <v>1</v>
      </c>
      <c r="F1038" s="109">
        <v>4000</v>
      </c>
    </row>
    <row r="1039" spans="1:6" x14ac:dyDescent="0.25">
      <c r="A1039" s="88" t="s">
        <v>1194</v>
      </c>
      <c r="B1039" s="88" t="s">
        <v>1296</v>
      </c>
      <c r="C1039" s="105">
        <v>2</v>
      </c>
      <c r="D1039" s="1">
        <v>1</v>
      </c>
      <c r="E1039" s="1">
        <v>1</v>
      </c>
      <c r="F1039" s="109">
        <v>4000</v>
      </c>
    </row>
    <row r="1040" spans="1:6" x14ac:dyDescent="0.25">
      <c r="A1040" s="88" t="s">
        <v>941</v>
      </c>
      <c r="B1040" s="88" t="s">
        <v>1296</v>
      </c>
      <c r="C1040" s="105">
        <v>3</v>
      </c>
      <c r="D1040" s="1">
        <v>1</v>
      </c>
      <c r="E1040" s="1">
        <v>1</v>
      </c>
      <c r="F1040" s="109">
        <v>4000</v>
      </c>
    </row>
    <row r="1041" spans="1:6" x14ac:dyDescent="0.25">
      <c r="A1041" s="88" t="s">
        <v>875</v>
      </c>
      <c r="B1041" s="88" t="s">
        <v>1296</v>
      </c>
      <c r="C1041" s="105">
        <v>3</v>
      </c>
      <c r="D1041" s="1">
        <v>1</v>
      </c>
      <c r="E1041" s="1">
        <v>1</v>
      </c>
      <c r="F1041" s="109">
        <v>4000</v>
      </c>
    </row>
    <row r="1042" spans="1:6" x14ac:dyDescent="0.25">
      <c r="A1042" s="88" t="s">
        <v>1062</v>
      </c>
      <c r="B1042" s="88" t="s">
        <v>1296</v>
      </c>
      <c r="C1042" s="105">
        <v>5</v>
      </c>
      <c r="D1042" s="1">
        <v>1</v>
      </c>
      <c r="E1042" s="1">
        <v>1</v>
      </c>
      <c r="F1042" s="109">
        <v>4000</v>
      </c>
    </row>
    <row r="1043" spans="1:6" x14ac:dyDescent="0.25">
      <c r="A1043" s="88" t="s">
        <v>977</v>
      </c>
      <c r="B1043" s="88" t="s">
        <v>1296</v>
      </c>
      <c r="C1043" s="105">
        <v>1</v>
      </c>
      <c r="D1043" s="1">
        <v>1</v>
      </c>
      <c r="E1043" s="1">
        <v>1</v>
      </c>
      <c r="F1043" s="109">
        <v>4000</v>
      </c>
    </row>
    <row r="1044" spans="1:6" x14ac:dyDescent="0.25">
      <c r="A1044" s="88" t="s">
        <v>1164</v>
      </c>
      <c r="B1044" s="88" t="s">
        <v>1296</v>
      </c>
      <c r="C1044" s="105">
        <v>1</v>
      </c>
      <c r="D1044" s="1">
        <v>1</v>
      </c>
      <c r="E1044" s="1">
        <v>1</v>
      </c>
      <c r="F1044" s="109">
        <v>4000</v>
      </c>
    </row>
    <row r="1045" spans="1:6" x14ac:dyDescent="0.25">
      <c r="A1045" s="88" t="s">
        <v>1242</v>
      </c>
      <c r="B1045" s="88" t="s">
        <v>1296</v>
      </c>
      <c r="C1045" s="105">
        <v>2</v>
      </c>
      <c r="D1045" s="1">
        <v>1</v>
      </c>
      <c r="E1045" s="1">
        <v>1</v>
      </c>
      <c r="F1045" s="109">
        <v>4000</v>
      </c>
    </row>
    <row r="1046" spans="1:6" x14ac:dyDescent="0.25">
      <c r="A1046" s="88" t="s">
        <v>1243</v>
      </c>
      <c r="B1046" s="88" t="s">
        <v>1296</v>
      </c>
      <c r="C1046" s="105">
        <v>8</v>
      </c>
      <c r="D1046" s="1">
        <v>1</v>
      </c>
      <c r="E1046" s="1">
        <v>1</v>
      </c>
      <c r="F1046" s="109">
        <v>4000</v>
      </c>
    </row>
    <row r="1047" spans="1:6" x14ac:dyDescent="0.25">
      <c r="A1047" s="88" t="s">
        <v>948</v>
      </c>
      <c r="B1047" s="88" t="s">
        <v>1296</v>
      </c>
      <c r="C1047" s="105">
        <v>1</v>
      </c>
      <c r="D1047" s="1">
        <v>1</v>
      </c>
      <c r="E1047" s="1">
        <v>1</v>
      </c>
      <c r="F1047" s="109">
        <v>4000</v>
      </c>
    </row>
    <row r="1048" spans="1:6" x14ac:dyDescent="0.25">
      <c r="A1048" s="88" t="s">
        <v>1244</v>
      </c>
      <c r="B1048" s="88" t="s">
        <v>1296</v>
      </c>
      <c r="C1048" s="105">
        <v>1</v>
      </c>
      <c r="D1048" s="1">
        <v>1</v>
      </c>
      <c r="E1048" s="1">
        <v>1</v>
      </c>
      <c r="F1048" s="109">
        <v>4000</v>
      </c>
    </row>
    <row r="1049" spans="1:6" x14ac:dyDescent="0.25">
      <c r="A1049" s="88" t="s">
        <v>960</v>
      </c>
      <c r="B1049" s="88" t="s">
        <v>1296</v>
      </c>
      <c r="C1049" s="105">
        <v>1</v>
      </c>
      <c r="D1049" s="1">
        <v>1</v>
      </c>
      <c r="E1049" s="1">
        <v>1</v>
      </c>
      <c r="F1049" s="109">
        <v>4000</v>
      </c>
    </row>
    <row r="1050" spans="1:6" x14ac:dyDescent="0.25">
      <c r="A1050" s="88" t="s">
        <v>984</v>
      </c>
      <c r="B1050" s="88" t="s">
        <v>1296</v>
      </c>
      <c r="C1050" s="105">
        <v>1</v>
      </c>
      <c r="D1050" s="1">
        <v>1</v>
      </c>
      <c r="E1050" s="1">
        <v>1</v>
      </c>
      <c r="F1050" s="109">
        <v>4000</v>
      </c>
    </row>
    <row r="1051" spans="1:6" x14ac:dyDescent="0.25">
      <c r="A1051" s="88" t="s">
        <v>1245</v>
      </c>
      <c r="B1051" s="88" t="s">
        <v>1279</v>
      </c>
      <c r="C1051" s="105">
        <v>1</v>
      </c>
      <c r="D1051" s="1">
        <v>1</v>
      </c>
      <c r="E1051" s="1">
        <v>1</v>
      </c>
      <c r="F1051" s="109" t="s">
        <v>1313</v>
      </c>
    </row>
    <row r="1052" spans="1:6" x14ac:dyDescent="0.25">
      <c r="A1052" s="88" t="s">
        <v>1116</v>
      </c>
      <c r="B1052" s="88" t="s">
        <v>1279</v>
      </c>
      <c r="C1052" s="105">
        <v>1</v>
      </c>
      <c r="D1052" s="1">
        <v>1</v>
      </c>
      <c r="E1052" s="1">
        <v>1</v>
      </c>
      <c r="F1052" s="109" t="s">
        <v>1313</v>
      </c>
    </row>
    <row r="1053" spans="1:6" x14ac:dyDescent="0.25">
      <c r="A1053" s="88" t="s">
        <v>997</v>
      </c>
      <c r="B1053" s="88" t="s">
        <v>1279</v>
      </c>
      <c r="C1053" s="105">
        <v>15</v>
      </c>
      <c r="D1053" s="1">
        <v>1</v>
      </c>
      <c r="E1053" s="1">
        <v>1</v>
      </c>
      <c r="F1053" s="109" t="s">
        <v>1313</v>
      </c>
    </row>
    <row r="1054" spans="1:6" x14ac:dyDescent="0.25">
      <c r="A1054" s="88" t="s">
        <v>983</v>
      </c>
      <c r="B1054" s="88" t="s">
        <v>1279</v>
      </c>
      <c r="C1054" s="105">
        <v>15</v>
      </c>
      <c r="D1054" s="1">
        <v>1</v>
      </c>
      <c r="E1054" s="1">
        <v>1</v>
      </c>
      <c r="F1054" s="109" t="s">
        <v>1313</v>
      </c>
    </row>
    <row r="1055" spans="1:6" x14ac:dyDescent="0.25">
      <c r="A1055" s="88" t="s">
        <v>1168</v>
      </c>
      <c r="B1055" s="88" t="s">
        <v>1279</v>
      </c>
      <c r="C1055" s="105">
        <v>9</v>
      </c>
      <c r="D1055" s="1">
        <v>1</v>
      </c>
      <c r="E1055" s="1">
        <v>1</v>
      </c>
      <c r="F1055" s="109" t="s">
        <v>1313</v>
      </c>
    </row>
    <row r="1056" spans="1:6" x14ac:dyDescent="0.25">
      <c r="A1056" s="88" t="s">
        <v>946</v>
      </c>
      <c r="B1056" s="88" t="s">
        <v>1279</v>
      </c>
      <c r="C1056" s="105">
        <v>1</v>
      </c>
      <c r="D1056" s="1">
        <v>1</v>
      </c>
      <c r="E1056" s="1">
        <v>1</v>
      </c>
      <c r="F1056" s="109" t="s">
        <v>1313</v>
      </c>
    </row>
    <row r="1057" spans="1:6" x14ac:dyDescent="0.25">
      <c r="A1057" s="88" t="s">
        <v>995</v>
      </c>
      <c r="B1057" s="88" t="s">
        <v>1279</v>
      </c>
      <c r="C1057" s="105">
        <v>9</v>
      </c>
      <c r="D1057" s="1">
        <v>1</v>
      </c>
      <c r="E1057" s="1">
        <v>1</v>
      </c>
      <c r="F1057" s="109" t="s">
        <v>1313</v>
      </c>
    </row>
    <row r="1058" spans="1:6" x14ac:dyDescent="0.25">
      <c r="A1058" s="88" t="s">
        <v>1246</v>
      </c>
      <c r="B1058" s="88" t="s">
        <v>1279</v>
      </c>
      <c r="C1058" s="105">
        <v>3</v>
      </c>
      <c r="D1058" s="1">
        <v>1</v>
      </c>
      <c r="E1058" s="1">
        <v>1</v>
      </c>
      <c r="F1058" s="109" t="s">
        <v>1313</v>
      </c>
    </row>
    <row r="1059" spans="1:6" x14ac:dyDescent="0.25">
      <c r="A1059" s="88" t="s">
        <v>1247</v>
      </c>
      <c r="B1059" s="88" t="s">
        <v>1279</v>
      </c>
      <c r="C1059" s="105">
        <v>9</v>
      </c>
      <c r="D1059" s="1">
        <v>1</v>
      </c>
      <c r="E1059" s="1">
        <v>1</v>
      </c>
      <c r="F1059" s="109" t="s">
        <v>1313</v>
      </c>
    </row>
    <row r="1060" spans="1:6" x14ac:dyDescent="0.25">
      <c r="A1060" s="88" t="s">
        <v>1248</v>
      </c>
      <c r="B1060" s="88" t="s">
        <v>1279</v>
      </c>
      <c r="C1060" s="105">
        <v>2</v>
      </c>
      <c r="D1060" s="1">
        <v>1</v>
      </c>
      <c r="E1060" s="1">
        <v>1</v>
      </c>
      <c r="F1060" s="109" t="s">
        <v>1313</v>
      </c>
    </row>
    <row r="1061" spans="1:6" x14ac:dyDescent="0.25">
      <c r="A1061" s="88" t="s">
        <v>1249</v>
      </c>
      <c r="B1061" s="88" t="s">
        <v>1279</v>
      </c>
      <c r="C1061" s="105">
        <v>2</v>
      </c>
      <c r="D1061" s="1">
        <v>1</v>
      </c>
      <c r="E1061" s="1">
        <v>1</v>
      </c>
      <c r="F1061" s="109" t="s">
        <v>1313</v>
      </c>
    </row>
    <row r="1062" spans="1:6" x14ac:dyDescent="0.25">
      <c r="A1062" s="88" t="s">
        <v>1250</v>
      </c>
      <c r="B1062" s="88" t="s">
        <v>1279</v>
      </c>
      <c r="C1062" s="105">
        <v>1</v>
      </c>
      <c r="D1062" s="1">
        <v>1</v>
      </c>
      <c r="E1062" s="1">
        <v>1</v>
      </c>
      <c r="F1062" s="109" t="s">
        <v>1313</v>
      </c>
    </row>
    <row r="1063" spans="1:6" x14ac:dyDescent="0.25">
      <c r="A1063" s="88" t="s">
        <v>894</v>
      </c>
      <c r="B1063" s="88" t="s">
        <v>1279</v>
      </c>
      <c r="C1063" s="105">
        <v>1</v>
      </c>
      <c r="D1063" s="1">
        <v>1</v>
      </c>
      <c r="E1063" s="1">
        <v>1</v>
      </c>
      <c r="F1063" s="109" t="s">
        <v>1313</v>
      </c>
    </row>
    <row r="1064" spans="1:6" x14ac:dyDescent="0.25">
      <c r="A1064" s="88" t="s">
        <v>1171</v>
      </c>
      <c r="B1064" s="88" t="s">
        <v>1279</v>
      </c>
      <c r="C1064" s="105">
        <v>9</v>
      </c>
      <c r="D1064" s="1">
        <v>1</v>
      </c>
      <c r="E1064" s="1">
        <v>1</v>
      </c>
      <c r="F1064" s="109" t="s">
        <v>1313</v>
      </c>
    </row>
    <row r="1065" spans="1:6" x14ac:dyDescent="0.25">
      <c r="A1065" s="88" t="s">
        <v>1194</v>
      </c>
      <c r="B1065" s="88" t="s">
        <v>1279</v>
      </c>
      <c r="C1065" s="105">
        <v>1</v>
      </c>
      <c r="D1065" s="1">
        <v>1</v>
      </c>
      <c r="E1065" s="1">
        <v>1</v>
      </c>
      <c r="F1065" s="109">
        <v>5000</v>
      </c>
    </row>
    <row r="1066" spans="1:6" x14ac:dyDescent="0.25">
      <c r="A1066" s="88" t="s">
        <v>962</v>
      </c>
      <c r="B1066" s="88" t="s">
        <v>1279</v>
      </c>
      <c r="C1066" s="105">
        <v>1</v>
      </c>
      <c r="D1066" s="1">
        <v>1</v>
      </c>
      <c r="E1066" s="1">
        <v>1</v>
      </c>
      <c r="F1066" s="109" t="s">
        <v>1313</v>
      </c>
    </row>
    <row r="1067" spans="1:6" x14ac:dyDescent="0.25">
      <c r="A1067" s="88" t="s">
        <v>1195</v>
      </c>
      <c r="B1067" s="88" t="s">
        <v>1279</v>
      </c>
      <c r="C1067" s="105">
        <v>2</v>
      </c>
      <c r="D1067" s="1">
        <v>1</v>
      </c>
      <c r="E1067" s="1">
        <v>1</v>
      </c>
      <c r="F1067" s="109" t="s">
        <v>1313</v>
      </c>
    </row>
    <row r="1068" spans="1:6" x14ac:dyDescent="0.25">
      <c r="A1068" s="88" t="s">
        <v>1222</v>
      </c>
      <c r="B1068" s="88" t="s">
        <v>1279</v>
      </c>
      <c r="C1068" s="105">
        <v>2</v>
      </c>
      <c r="D1068" s="1">
        <v>1</v>
      </c>
      <c r="E1068" s="1">
        <v>1</v>
      </c>
      <c r="F1068" s="109" t="s">
        <v>1313</v>
      </c>
    </row>
    <row r="1069" spans="1:6" x14ac:dyDescent="0.25">
      <c r="A1069" s="88" t="s">
        <v>1243</v>
      </c>
      <c r="B1069" s="88" t="s">
        <v>1279</v>
      </c>
      <c r="C1069" s="105">
        <v>8</v>
      </c>
      <c r="D1069" s="1">
        <v>1</v>
      </c>
      <c r="E1069" s="1">
        <v>1</v>
      </c>
      <c r="F1069" s="109">
        <v>5000</v>
      </c>
    </row>
    <row r="1070" spans="1:6" x14ac:dyDescent="0.25">
      <c r="A1070" s="88" t="s">
        <v>1240</v>
      </c>
      <c r="B1070" s="88" t="s">
        <v>1279</v>
      </c>
      <c r="C1070" s="105">
        <v>1</v>
      </c>
      <c r="D1070" s="1">
        <v>1</v>
      </c>
      <c r="E1070" s="1">
        <v>1</v>
      </c>
      <c r="F1070" s="109" t="s">
        <v>1313</v>
      </c>
    </row>
    <row r="1071" spans="1:6" x14ac:dyDescent="0.25">
      <c r="A1071" s="88" t="s">
        <v>1251</v>
      </c>
      <c r="B1071" s="88" t="s">
        <v>1279</v>
      </c>
      <c r="C1071" s="105">
        <v>1</v>
      </c>
      <c r="D1071" s="1">
        <v>1</v>
      </c>
      <c r="E1071" s="1">
        <v>1</v>
      </c>
      <c r="F1071" s="109" t="s">
        <v>1313</v>
      </c>
    </row>
    <row r="1072" spans="1:6" x14ac:dyDescent="0.25">
      <c r="A1072" s="88" t="s">
        <v>927</v>
      </c>
      <c r="B1072" s="88" t="s">
        <v>1279</v>
      </c>
      <c r="C1072" s="105">
        <v>1</v>
      </c>
      <c r="D1072" s="1">
        <v>1</v>
      </c>
      <c r="E1072" s="1">
        <v>1</v>
      </c>
      <c r="F1072" s="109" t="s">
        <v>1313</v>
      </c>
    </row>
    <row r="1073" spans="1:6" x14ac:dyDescent="0.25">
      <c r="A1073" s="88" t="s">
        <v>891</v>
      </c>
      <c r="B1073" s="88" t="s">
        <v>1279</v>
      </c>
      <c r="C1073" s="105">
        <v>1</v>
      </c>
      <c r="D1073" s="1">
        <v>1</v>
      </c>
      <c r="E1073" s="1">
        <v>1</v>
      </c>
      <c r="F1073" s="109">
        <v>5000</v>
      </c>
    </row>
    <row r="1074" spans="1:6" x14ac:dyDescent="0.25">
      <c r="A1074" s="88" t="s">
        <v>938</v>
      </c>
      <c r="B1074" s="88">
        <v>101520</v>
      </c>
      <c r="C1074" s="105">
        <v>12</v>
      </c>
      <c r="D1074" s="1">
        <v>1</v>
      </c>
      <c r="E1074" s="1">
        <v>1</v>
      </c>
      <c r="F1074" s="109">
        <v>3000</v>
      </c>
    </row>
    <row r="1075" spans="1:6" x14ac:dyDescent="0.25">
      <c r="A1075" s="88" t="s">
        <v>883</v>
      </c>
      <c r="B1075" s="88">
        <v>101520</v>
      </c>
      <c r="C1075" s="105">
        <v>8</v>
      </c>
      <c r="D1075" s="1">
        <v>1</v>
      </c>
      <c r="E1075" s="1">
        <v>1</v>
      </c>
      <c r="F1075" s="109">
        <v>3000</v>
      </c>
    </row>
    <row r="1076" spans="1:6" x14ac:dyDescent="0.25">
      <c r="A1076" s="88" t="s">
        <v>931</v>
      </c>
      <c r="B1076" s="88">
        <v>101520</v>
      </c>
      <c r="C1076" s="105">
        <v>2</v>
      </c>
      <c r="D1076" s="1">
        <v>1</v>
      </c>
      <c r="E1076" s="1">
        <v>1</v>
      </c>
      <c r="F1076" s="109">
        <v>3000</v>
      </c>
    </row>
    <row r="1077" spans="1:6" x14ac:dyDescent="0.25">
      <c r="A1077" s="88" t="s">
        <v>1252</v>
      </c>
      <c r="B1077" s="88">
        <v>101520</v>
      </c>
      <c r="C1077" s="105">
        <v>2</v>
      </c>
      <c r="D1077" s="1">
        <v>1</v>
      </c>
      <c r="E1077" s="1">
        <v>1</v>
      </c>
      <c r="F1077" s="109">
        <v>3000</v>
      </c>
    </row>
    <row r="1078" spans="1:6" x14ac:dyDescent="0.25">
      <c r="A1078" s="88" t="s">
        <v>1182</v>
      </c>
      <c r="B1078" s="88">
        <v>101520</v>
      </c>
      <c r="C1078" s="105">
        <v>4</v>
      </c>
      <c r="D1078" s="1">
        <v>1</v>
      </c>
      <c r="E1078" s="1">
        <v>1</v>
      </c>
      <c r="F1078" s="109">
        <v>3000</v>
      </c>
    </row>
    <row r="1079" spans="1:6" x14ac:dyDescent="0.25">
      <c r="A1079" s="88" t="s">
        <v>1075</v>
      </c>
      <c r="B1079" s="88">
        <v>101520</v>
      </c>
      <c r="C1079" s="105">
        <v>33</v>
      </c>
      <c r="D1079" s="1">
        <v>1</v>
      </c>
      <c r="E1079" s="1">
        <v>1</v>
      </c>
      <c r="F1079" s="109" t="s">
        <v>1313</v>
      </c>
    </row>
    <row r="1080" spans="1:6" x14ac:dyDescent="0.25">
      <c r="A1080" s="88" t="s">
        <v>1125</v>
      </c>
      <c r="B1080" s="88">
        <v>101520</v>
      </c>
      <c r="C1080" s="105">
        <v>14</v>
      </c>
      <c r="D1080" s="1">
        <v>1</v>
      </c>
      <c r="E1080" s="1">
        <v>1</v>
      </c>
      <c r="F1080" s="109" t="s">
        <v>1313</v>
      </c>
    </row>
    <row r="1081" spans="1:6" x14ac:dyDescent="0.25">
      <c r="A1081" s="88" t="s">
        <v>1013</v>
      </c>
      <c r="B1081" s="88">
        <v>101520</v>
      </c>
      <c r="C1081" s="105">
        <v>7</v>
      </c>
      <c r="D1081" s="1">
        <v>1</v>
      </c>
      <c r="E1081" s="1">
        <v>1</v>
      </c>
      <c r="F1081" s="109" t="s">
        <v>1313</v>
      </c>
    </row>
    <row r="1082" spans="1:6" x14ac:dyDescent="0.25">
      <c r="A1082" s="88" t="s">
        <v>946</v>
      </c>
      <c r="B1082" s="88">
        <v>101520</v>
      </c>
      <c r="C1082" s="105">
        <v>14</v>
      </c>
      <c r="D1082" s="1">
        <v>1</v>
      </c>
      <c r="E1082" s="1">
        <v>1</v>
      </c>
      <c r="F1082" s="109" t="s">
        <v>1313</v>
      </c>
    </row>
    <row r="1083" spans="1:6" x14ac:dyDescent="0.25">
      <c r="A1083" s="88" t="s">
        <v>896</v>
      </c>
      <c r="B1083" s="88">
        <v>101520</v>
      </c>
      <c r="C1083" s="105">
        <v>2</v>
      </c>
      <c r="D1083" s="1">
        <v>1</v>
      </c>
      <c r="E1083" s="1">
        <v>1</v>
      </c>
      <c r="F1083" s="109" t="s">
        <v>1313</v>
      </c>
    </row>
    <row r="1084" spans="1:6" x14ac:dyDescent="0.25">
      <c r="A1084" s="88" t="s">
        <v>894</v>
      </c>
      <c r="B1084" s="88">
        <v>101520</v>
      </c>
      <c r="C1084" s="105">
        <v>22</v>
      </c>
      <c r="D1084" s="1">
        <v>1</v>
      </c>
      <c r="E1084" s="1">
        <v>1</v>
      </c>
      <c r="F1084" s="109" t="s">
        <v>1313</v>
      </c>
    </row>
    <row r="1085" spans="1:6" x14ac:dyDescent="0.25">
      <c r="A1085" s="88" t="s">
        <v>1074</v>
      </c>
      <c r="B1085" s="88">
        <v>101520</v>
      </c>
      <c r="C1085" s="105">
        <v>32</v>
      </c>
      <c r="D1085" s="1">
        <v>1</v>
      </c>
      <c r="E1085" s="1">
        <v>1</v>
      </c>
      <c r="F1085" s="109" t="s">
        <v>1313</v>
      </c>
    </row>
    <row r="1086" spans="1:6" x14ac:dyDescent="0.25">
      <c r="A1086" s="88" t="s">
        <v>1225</v>
      </c>
      <c r="B1086" s="88">
        <v>101520</v>
      </c>
      <c r="C1086" s="105">
        <v>2</v>
      </c>
      <c r="D1086" s="1">
        <v>1</v>
      </c>
      <c r="E1086" s="1">
        <v>1</v>
      </c>
      <c r="F1086" s="109" t="s">
        <v>1313</v>
      </c>
    </row>
    <row r="1087" spans="1:6" x14ac:dyDescent="0.25">
      <c r="A1087" s="88" t="s">
        <v>1182</v>
      </c>
      <c r="B1087" s="88">
        <v>101520</v>
      </c>
      <c r="C1087" s="105">
        <v>2</v>
      </c>
      <c r="D1087" s="1">
        <v>1</v>
      </c>
      <c r="E1087" s="1">
        <v>1</v>
      </c>
      <c r="F1087" s="109" t="s">
        <v>1313</v>
      </c>
    </row>
    <row r="1088" spans="1:6" x14ac:dyDescent="0.25">
      <c r="A1088" s="88" t="s">
        <v>1035</v>
      </c>
      <c r="B1088" s="88">
        <v>101520</v>
      </c>
      <c r="C1088" s="105">
        <v>5</v>
      </c>
      <c r="D1088" s="1">
        <v>1</v>
      </c>
      <c r="E1088" s="1">
        <v>1</v>
      </c>
      <c r="F1088" s="109" t="s">
        <v>1313</v>
      </c>
    </row>
    <row r="1089" spans="1:6" x14ac:dyDescent="0.25">
      <c r="A1089" s="88" t="s">
        <v>962</v>
      </c>
      <c r="B1089" s="88">
        <v>101520</v>
      </c>
      <c r="C1089" s="105">
        <v>1</v>
      </c>
      <c r="D1089" s="1">
        <v>1</v>
      </c>
      <c r="E1089" s="1">
        <v>1</v>
      </c>
      <c r="F1089" s="109" t="s">
        <v>1313</v>
      </c>
    </row>
    <row r="1090" spans="1:6" x14ac:dyDescent="0.25">
      <c r="A1090" s="88" t="s">
        <v>884</v>
      </c>
      <c r="B1090" s="88">
        <v>101520</v>
      </c>
      <c r="C1090" s="105">
        <v>5</v>
      </c>
      <c r="D1090" s="1">
        <v>1</v>
      </c>
      <c r="E1090" s="1">
        <v>1</v>
      </c>
      <c r="F1090" s="109" t="s">
        <v>1313</v>
      </c>
    </row>
    <row r="1091" spans="1:6" x14ac:dyDescent="0.25">
      <c r="A1091" s="88" t="s">
        <v>1190</v>
      </c>
      <c r="B1091" s="88">
        <v>101520</v>
      </c>
      <c r="C1091" s="105">
        <v>1</v>
      </c>
      <c r="D1091" s="1">
        <v>1</v>
      </c>
      <c r="E1091" s="1">
        <v>1</v>
      </c>
      <c r="F1091" s="109" t="s">
        <v>1313</v>
      </c>
    </row>
    <row r="1092" spans="1:6" x14ac:dyDescent="0.25">
      <c r="A1092" s="88" t="s">
        <v>952</v>
      </c>
      <c r="B1092" s="88">
        <v>101520</v>
      </c>
      <c r="C1092" s="105">
        <v>2</v>
      </c>
      <c r="D1092" s="1">
        <v>1</v>
      </c>
      <c r="E1092" s="1">
        <v>1</v>
      </c>
      <c r="F1092" s="109" t="s">
        <v>1313</v>
      </c>
    </row>
    <row r="1093" spans="1:6" x14ac:dyDescent="0.25">
      <c r="A1093" s="88" t="s">
        <v>897</v>
      </c>
      <c r="B1093" s="88">
        <v>101520</v>
      </c>
      <c r="C1093" s="105">
        <v>2</v>
      </c>
      <c r="D1093" s="1">
        <v>1</v>
      </c>
      <c r="E1093" s="1">
        <v>1</v>
      </c>
      <c r="F1093" s="109" t="s">
        <v>1313</v>
      </c>
    </row>
    <row r="1094" spans="1:6" x14ac:dyDescent="0.25">
      <c r="A1094" s="88" t="s">
        <v>1253</v>
      </c>
      <c r="B1094" s="88">
        <v>101520</v>
      </c>
      <c r="C1094" s="105">
        <v>2</v>
      </c>
      <c r="D1094" s="1">
        <v>1</v>
      </c>
      <c r="E1094" s="1">
        <v>1</v>
      </c>
      <c r="F1094" s="109" t="s">
        <v>1313</v>
      </c>
    </row>
    <row r="1095" spans="1:6" x14ac:dyDescent="0.25">
      <c r="A1095" s="88" t="s">
        <v>883</v>
      </c>
      <c r="B1095" s="88">
        <v>101520</v>
      </c>
      <c r="C1095" s="105">
        <v>1</v>
      </c>
      <c r="D1095" s="1">
        <v>1</v>
      </c>
      <c r="E1095" s="1">
        <v>1</v>
      </c>
      <c r="F1095" s="109" t="s">
        <v>1313</v>
      </c>
    </row>
    <row r="1096" spans="1:6" x14ac:dyDescent="0.25">
      <c r="A1096" s="88" t="s">
        <v>1220</v>
      </c>
      <c r="B1096" s="88">
        <v>101520</v>
      </c>
      <c r="C1096" s="105">
        <v>1</v>
      </c>
      <c r="D1096" s="1">
        <v>1</v>
      </c>
      <c r="E1096" s="1">
        <v>1</v>
      </c>
      <c r="F1096" s="109" t="s">
        <v>1313</v>
      </c>
    </row>
    <row r="1097" spans="1:6" x14ac:dyDescent="0.25">
      <c r="A1097" s="88" t="s">
        <v>1206</v>
      </c>
      <c r="B1097" s="88">
        <v>101520</v>
      </c>
      <c r="C1097" s="105">
        <v>1</v>
      </c>
      <c r="D1097" s="1">
        <v>1</v>
      </c>
      <c r="E1097" s="1">
        <v>1</v>
      </c>
      <c r="F1097" s="109" t="s">
        <v>1313</v>
      </c>
    </row>
    <row r="1098" spans="1:6" x14ac:dyDescent="0.25">
      <c r="A1098" s="88" t="s">
        <v>960</v>
      </c>
      <c r="B1098" s="88">
        <v>101520</v>
      </c>
      <c r="C1098" s="105">
        <v>1</v>
      </c>
      <c r="D1098" s="1">
        <v>1</v>
      </c>
      <c r="E1098" s="1">
        <v>1</v>
      </c>
      <c r="F1098" s="109" t="s">
        <v>1313</v>
      </c>
    </row>
    <row r="1099" spans="1:6" x14ac:dyDescent="0.25">
      <c r="A1099" s="88" t="s">
        <v>932</v>
      </c>
      <c r="B1099" s="88">
        <v>101520</v>
      </c>
      <c r="C1099" s="105">
        <v>1</v>
      </c>
      <c r="D1099" s="1">
        <v>1</v>
      </c>
      <c r="E1099" s="1">
        <v>1</v>
      </c>
      <c r="F1099" s="109" t="s">
        <v>1313</v>
      </c>
    </row>
    <row r="1100" spans="1:6" x14ac:dyDescent="0.25">
      <c r="A1100" s="88" t="s">
        <v>1059</v>
      </c>
      <c r="B1100" s="88">
        <v>101520</v>
      </c>
      <c r="C1100" s="105">
        <v>1</v>
      </c>
      <c r="D1100" s="1">
        <v>1</v>
      </c>
      <c r="E1100" s="1">
        <v>1</v>
      </c>
      <c r="F1100" s="109" t="s">
        <v>1313</v>
      </c>
    </row>
    <row r="1101" spans="1:6" x14ac:dyDescent="0.25">
      <c r="A1101" s="88" t="s">
        <v>938</v>
      </c>
      <c r="B1101" s="88">
        <v>101520</v>
      </c>
      <c r="C1101" s="105">
        <v>2</v>
      </c>
      <c r="D1101" s="1">
        <v>1</v>
      </c>
      <c r="E1101" s="1">
        <v>1</v>
      </c>
      <c r="F1101" s="109" t="s">
        <v>1313</v>
      </c>
    </row>
    <row r="1102" spans="1:6" x14ac:dyDescent="0.25">
      <c r="A1102" s="88" t="s">
        <v>896</v>
      </c>
      <c r="B1102" s="88">
        <v>101520</v>
      </c>
      <c r="C1102" s="105">
        <v>1</v>
      </c>
      <c r="D1102" s="1">
        <v>1</v>
      </c>
      <c r="E1102" s="1">
        <v>1</v>
      </c>
      <c r="F1102" s="109" t="s">
        <v>1313</v>
      </c>
    </row>
    <row r="1103" spans="1:6" x14ac:dyDescent="0.25">
      <c r="A1103" s="88" t="s">
        <v>1192</v>
      </c>
      <c r="B1103" s="88">
        <v>101520</v>
      </c>
      <c r="C1103" s="105">
        <v>2</v>
      </c>
      <c r="D1103" s="1">
        <v>1</v>
      </c>
      <c r="E1103" s="1">
        <v>1</v>
      </c>
      <c r="F1103" s="109" t="s">
        <v>1313</v>
      </c>
    </row>
    <row r="1104" spans="1:6" x14ac:dyDescent="0.25">
      <c r="A1104" s="88" t="s">
        <v>1222</v>
      </c>
      <c r="B1104" s="88">
        <v>101520</v>
      </c>
      <c r="C1104" s="105">
        <v>1</v>
      </c>
      <c r="D1104" s="1">
        <v>1</v>
      </c>
      <c r="E1104" s="1">
        <v>1</v>
      </c>
      <c r="F1104" s="109" t="s">
        <v>1313</v>
      </c>
    </row>
    <row r="1105" spans="1:6" x14ac:dyDescent="0.25">
      <c r="A1105" s="88" t="s">
        <v>1217</v>
      </c>
      <c r="B1105" s="88">
        <v>101520</v>
      </c>
      <c r="C1105" s="105">
        <v>1</v>
      </c>
      <c r="D1105" s="1">
        <v>1</v>
      </c>
      <c r="E1105" s="1">
        <v>1</v>
      </c>
      <c r="F1105" s="109" t="s">
        <v>1313</v>
      </c>
    </row>
    <row r="1106" spans="1:6" x14ac:dyDescent="0.25">
      <c r="A1106" s="88" t="s">
        <v>972</v>
      </c>
      <c r="B1106" s="88">
        <v>101520</v>
      </c>
      <c r="C1106" s="105">
        <v>1</v>
      </c>
      <c r="D1106" s="1">
        <v>1</v>
      </c>
      <c r="E1106" s="1">
        <v>1</v>
      </c>
      <c r="F1106" s="109">
        <v>5000</v>
      </c>
    </row>
    <row r="1107" spans="1:6" x14ac:dyDescent="0.25">
      <c r="A1107" s="88" t="s">
        <v>874</v>
      </c>
      <c r="B1107" s="88">
        <v>101520</v>
      </c>
      <c r="C1107" s="105">
        <v>1</v>
      </c>
      <c r="D1107" s="1">
        <v>1</v>
      </c>
      <c r="E1107" s="1">
        <v>1</v>
      </c>
      <c r="F1107" s="109">
        <v>5000</v>
      </c>
    </row>
    <row r="1108" spans="1:6" x14ac:dyDescent="0.25">
      <c r="A1108" s="88" t="s">
        <v>1032</v>
      </c>
      <c r="B1108" s="88">
        <v>104720</v>
      </c>
      <c r="C1108" s="105">
        <v>1</v>
      </c>
      <c r="D1108" s="1">
        <v>1</v>
      </c>
      <c r="E1108" s="1">
        <v>1</v>
      </c>
      <c r="F1108" s="109" t="s">
        <v>1313</v>
      </c>
    </row>
    <row r="1109" spans="1:6" x14ac:dyDescent="0.25">
      <c r="A1109" s="88" t="s">
        <v>945</v>
      </c>
      <c r="B1109" s="88">
        <v>104720</v>
      </c>
      <c r="C1109" s="105">
        <v>1</v>
      </c>
      <c r="D1109" s="1">
        <v>1</v>
      </c>
      <c r="E1109" s="1">
        <v>1</v>
      </c>
      <c r="F1109" s="109" t="s">
        <v>1313</v>
      </c>
    </row>
    <row r="1110" spans="1:6" x14ac:dyDescent="0.25">
      <c r="A1110" s="88" t="s">
        <v>1254</v>
      </c>
      <c r="B1110" s="88">
        <v>104720</v>
      </c>
      <c r="C1110" s="105">
        <v>1</v>
      </c>
      <c r="D1110" s="1">
        <v>1</v>
      </c>
      <c r="E1110" s="1">
        <v>1</v>
      </c>
      <c r="F1110" s="109" t="s">
        <v>1313</v>
      </c>
    </row>
    <row r="1111" spans="1:6" x14ac:dyDescent="0.25">
      <c r="A1111" s="88" t="s">
        <v>930</v>
      </c>
      <c r="B1111" s="88">
        <v>104720</v>
      </c>
      <c r="C1111" s="105">
        <v>1</v>
      </c>
      <c r="D1111" s="1">
        <v>1</v>
      </c>
      <c r="E1111" s="1">
        <v>1</v>
      </c>
      <c r="F1111" s="109" t="s">
        <v>1313</v>
      </c>
    </row>
    <row r="1112" spans="1:6" x14ac:dyDescent="0.25">
      <c r="A1112" s="88" t="s">
        <v>956</v>
      </c>
      <c r="B1112" s="88">
        <v>102020</v>
      </c>
      <c r="C1112" s="105">
        <v>2</v>
      </c>
      <c r="D1112" s="1">
        <v>1</v>
      </c>
      <c r="E1112" s="1">
        <v>1</v>
      </c>
      <c r="F1112" s="109" t="s">
        <v>1313</v>
      </c>
    </row>
    <row r="1113" spans="1:6" x14ac:dyDescent="0.25">
      <c r="A1113" s="88" t="s">
        <v>1193</v>
      </c>
      <c r="B1113" s="88">
        <v>102020</v>
      </c>
      <c r="C1113" s="105">
        <v>1</v>
      </c>
      <c r="D1113" s="1">
        <v>1</v>
      </c>
      <c r="E1113" s="1">
        <v>1</v>
      </c>
      <c r="F1113" s="109">
        <v>5000</v>
      </c>
    </row>
    <row r="1114" spans="1:6" x14ac:dyDescent="0.25">
      <c r="A1114" s="88" t="s">
        <v>1138</v>
      </c>
      <c r="B1114" s="88">
        <v>102020</v>
      </c>
      <c r="C1114" s="105">
        <v>2</v>
      </c>
      <c r="D1114" s="1">
        <v>1</v>
      </c>
      <c r="E1114" s="1">
        <v>1</v>
      </c>
      <c r="F1114" s="109">
        <v>7000</v>
      </c>
    </row>
    <row r="1115" spans="1:6" x14ac:dyDescent="0.25">
      <c r="A1115" s="88" t="s">
        <v>1195</v>
      </c>
      <c r="B1115" s="88">
        <v>102020</v>
      </c>
      <c r="C1115" s="105">
        <v>2</v>
      </c>
      <c r="D1115" s="1">
        <v>1</v>
      </c>
      <c r="E1115" s="1">
        <v>1</v>
      </c>
      <c r="F1115" s="109" t="s">
        <v>1313</v>
      </c>
    </row>
    <row r="1116" spans="1:6" x14ac:dyDescent="0.25">
      <c r="A1116" s="88" t="s">
        <v>927</v>
      </c>
      <c r="B1116" s="88">
        <v>102020</v>
      </c>
      <c r="C1116" s="105">
        <v>3</v>
      </c>
      <c r="D1116" s="1">
        <v>1</v>
      </c>
      <c r="E1116" s="1">
        <v>1</v>
      </c>
      <c r="F1116" s="109" t="s">
        <v>1313</v>
      </c>
    </row>
    <row r="1117" spans="1:6" x14ac:dyDescent="0.25">
      <c r="A1117" s="88" t="s">
        <v>928</v>
      </c>
      <c r="B1117" s="88">
        <v>102020</v>
      </c>
      <c r="C1117" s="105">
        <v>2</v>
      </c>
      <c r="D1117" s="1">
        <v>1</v>
      </c>
      <c r="E1117" s="1">
        <v>1</v>
      </c>
      <c r="F1117" s="109" t="s">
        <v>1313</v>
      </c>
    </row>
    <row r="1118" spans="1:6" x14ac:dyDescent="0.25">
      <c r="A1118" s="88" t="s">
        <v>1130</v>
      </c>
      <c r="B1118" s="88">
        <v>102020</v>
      </c>
      <c r="C1118" s="105">
        <v>2</v>
      </c>
      <c r="D1118" s="1">
        <v>1</v>
      </c>
      <c r="E1118" s="1">
        <v>1</v>
      </c>
      <c r="F1118" s="109" t="s">
        <v>1313</v>
      </c>
    </row>
    <row r="1119" spans="1:6" x14ac:dyDescent="0.25">
      <c r="A1119" s="88" t="s">
        <v>897</v>
      </c>
      <c r="B1119" s="88">
        <v>102020</v>
      </c>
      <c r="C1119" s="105">
        <v>1</v>
      </c>
      <c r="D1119" s="1">
        <v>1</v>
      </c>
      <c r="E1119" s="1">
        <v>1</v>
      </c>
      <c r="F1119" s="109" t="s">
        <v>1313</v>
      </c>
    </row>
    <row r="1120" spans="1:6" x14ac:dyDescent="0.25">
      <c r="A1120" s="88" t="s">
        <v>891</v>
      </c>
      <c r="B1120" s="88">
        <v>102020</v>
      </c>
      <c r="C1120" s="105">
        <v>3</v>
      </c>
      <c r="D1120" s="1">
        <v>1</v>
      </c>
      <c r="E1120" s="1">
        <v>1</v>
      </c>
      <c r="F1120" s="109" t="s">
        <v>1313</v>
      </c>
    </row>
    <row r="1121" spans="1:6" x14ac:dyDescent="0.25">
      <c r="A1121" s="88" t="s">
        <v>953</v>
      </c>
      <c r="B1121" s="88">
        <v>102020</v>
      </c>
      <c r="C1121" s="105">
        <v>1</v>
      </c>
      <c r="D1121" s="1">
        <v>1</v>
      </c>
      <c r="E1121" s="1">
        <v>1</v>
      </c>
      <c r="F1121" s="109" t="s">
        <v>1313</v>
      </c>
    </row>
    <row r="1122" spans="1:6" x14ac:dyDescent="0.25">
      <c r="A1122" s="88" t="s">
        <v>926</v>
      </c>
      <c r="B1122" s="88">
        <v>101520</v>
      </c>
      <c r="C1122" s="105">
        <v>1</v>
      </c>
      <c r="D1122" s="1">
        <v>1</v>
      </c>
      <c r="E1122" s="1">
        <v>1</v>
      </c>
      <c r="F1122" s="109" t="s">
        <v>1313</v>
      </c>
    </row>
    <row r="1123" spans="1:6" x14ac:dyDescent="0.25">
      <c r="A1123" s="88" t="s">
        <v>877</v>
      </c>
      <c r="B1123" s="88">
        <v>101520</v>
      </c>
      <c r="C1123" s="105">
        <v>1</v>
      </c>
      <c r="D1123" s="1">
        <v>1</v>
      </c>
      <c r="E1123" s="1">
        <v>1</v>
      </c>
      <c r="F1123" s="109" t="s">
        <v>1313</v>
      </c>
    </row>
    <row r="1124" spans="1:6" x14ac:dyDescent="0.25">
      <c r="A1124" s="88" t="s">
        <v>1138</v>
      </c>
      <c r="B1124" s="88">
        <v>101520</v>
      </c>
      <c r="C1124" s="105">
        <v>1</v>
      </c>
      <c r="D1124" s="1">
        <v>1</v>
      </c>
      <c r="E1124" s="1">
        <v>1</v>
      </c>
      <c r="F1124" s="109" t="s">
        <v>1313</v>
      </c>
    </row>
    <row r="1125" spans="1:6" x14ac:dyDescent="0.25">
      <c r="A1125" s="88" t="s">
        <v>1113</v>
      </c>
      <c r="B1125" s="88">
        <v>101520</v>
      </c>
      <c r="C1125" s="105">
        <v>1</v>
      </c>
      <c r="D1125" s="1">
        <v>1</v>
      </c>
      <c r="E1125" s="1">
        <v>1</v>
      </c>
      <c r="F1125" s="109" t="s">
        <v>1313</v>
      </c>
    </row>
    <row r="1126" spans="1:6" x14ac:dyDescent="0.25">
      <c r="A1126" s="88" t="s">
        <v>1255</v>
      </c>
      <c r="B1126" s="88">
        <v>101520</v>
      </c>
      <c r="C1126" s="105">
        <v>1</v>
      </c>
      <c r="D1126" s="1">
        <v>1</v>
      </c>
      <c r="E1126" s="1">
        <v>1</v>
      </c>
      <c r="F1126" s="109" t="s">
        <v>1313</v>
      </c>
    </row>
    <row r="1127" spans="1:6" x14ac:dyDescent="0.25">
      <c r="A1127" s="88" t="s">
        <v>1115</v>
      </c>
      <c r="B1127" s="88">
        <v>101520</v>
      </c>
      <c r="C1127" s="105">
        <v>1</v>
      </c>
      <c r="D1127" s="1">
        <v>1</v>
      </c>
      <c r="E1127" s="1">
        <v>1</v>
      </c>
      <c r="F1127" s="109" t="s">
        <v>1313</v>
      </c>
    </row>
    <row r="1128" spans="1:6" x14ac:dyDescent="0.25">
      <c r="A1128" s="88" t="s">
        <v>881</v>
      </c>
      <c r="B1128" s="88">
        <v>101520</v>
      </c>
      <c r="C1128" s="105">
        <v>2</v>
      </c>
      <c r="D1128" s="1">
        <v>1</v>
      </c>
      <c r="E1128" s="1">
        <v>1</v>
      </c>
      <c r="F1128" s="109" t="s">
        <v>1313</v>
      </c>
    </row>
    <row r="1129" spans="1:6" x14ac:dyDescent="0.25">
      <c r="A1129" s="88" t="s">
        <v>1127</v>
      </c>
      <c r="B1129" s="88">
        <v>101520</v>
      </c>
      <c r="C1129" s="105">
        <v>4</v>
      </c>
      <c r="D1129" s="1">
        <v>1</v>
      </c>
      <c r="E1129" s="1">
        <v>1</v>
      </c>
      <c r="F1129" s="109" t="s">
        <v>1313</v>
      </c>
    </row>
    <row r="1130" spans="1:6" x14ac:dyDescent="0.25">
      <c r="A1130" s="88" t="s">
        <v>1206</v>
      </c>
      <c r="B1130" s="88">
        <v>101520</v>
      </c>
      <c r="C1130" s="105">
        <v>3</v>
      </c>
      <c r="D1130" s="1">
        <v>1</v>
      </c>
      <c r="E1130" s="1">
        <v>1</v>
      </c>
      <c r="F1130" s="109" t="s">
        <v>1313</v>
      </c>
    </row>
    <row r="1131" spans="1:6" x14ac:dyDescent="0.25">
      <c r="A1131" s="88" t="s">
        <v>955</v>
      </c>
      <c r="B1131" s="88">
        <v>101520</v>
      </c>
      <c r="C1131" s="105">
        <v>2</v>
      </c>
      <c r="D1131" s="1">
        <v>1</v>
      </c>
      <c r="E1131" s="1">
        <v>1</v>
      </c>
      <c r="F1131" s="109" t="s">
        <v>1313</v>
      </c>
    </row>
    <row r="1132" spans="1:6" x14ac:dyDescent="0.25">
      <c r="A1132" s="88" t="s">
        <v>924</v>
      </c>
      <c r="B1132" s="88">
        <v>101520</v>
      </c>
      <c r="C1132" s="105">
        <v>2</v>
      </c>
      <c r="D1132" s="1">
        <v>1</v>
      </c>
      <c r="E1132" s="1">
        <v>1</v>
      </c>
      <c r="F1132" s="109" t="s">
        <v>1313</v>
      </c>
    </row>
    <row r="1133" spans="1:6" x14ac:dyDescent="0.25">
      <c r="A1133" s="88" t="s">
        <v>1136</v>
      </c>
      <c r="B1133" s="88">
        <v>101520</v>
      </c>
      <c r="C1133" s="105">
        <v>1</v>
      </c>
      <c r="D1133" s="1">
        <v>1</v>
      </c>
      <c r="E1133" s="1">
        <v>1</v>
      </c>
      <c r="F1133" s="109">
        <v>5000</v>
      </c>
    </row>
    <row r="1134" spans="1:6" x14ac:dyDescent="0.25">
      <c r="A1134" s="88" t="s">
        <v>1256</v>
      </c>
      <c r="B1134" s="88">
        <v>101520</v>
      </c>
      <c r="C1134" s="105">
        <v>2</v>
      </c>
      <c r="D1134" s="1">
        <v>1</v>
      </c>
      <c r="E1134" s="1">
        <v>1</v>
      </c>
      <c r="F1134" s="109">
        <v>3000</v>
      </c>
    </row>
    <row r="1135" spans="1:6" x14ac:dyDescent="0.25">
      <c r="A1135" s="88" t="s">
        <v>1125</v>
      </c>
      <c r="B1135" s="88">
        <v>101520</v>
      </c>
      <c r="C1135" s="105">
        <v>2</v>
      </c>
      <c r="D1135" s="1">
        <v>1</v>
      </c>
      <c r="E1135" s="1">
        <v>1</v>
      </c>
      <c r="F1135" s="109">
        <v>3000</v>
      </c>
    </row>
    <row r="1136" spans="1:6" x14ac:dyDescent="0.25">
      <c r="A1136" s="88" t="s">
        <v>1252</v>
      </c>
      <c r="B1136" s="88">
        <v>101520</v>
      </c>
      <c r="C1136" s="105">
        <v>1</v>
      </c>
      <c r="D1136" s="1">
        <v>1</v>
      </c>
      <c r="E1136" s="1">
        <v>1</v>
      </c>
      <c r="F1136" s="109">
        <v>3000</v>
      </c>
    </row>
    <row r="1137" spans="1:6" x14ac:dyDescent="0.25">
      <c r="A1137" s="88" t="s">
        <v>883</v>
      </c>
      <c r="B1137" s="88">
        <v>9016</v>
      </c>
      <c r="C1137" s="105">
        <v>3</v>
      </c>
      <c r="D1137" s="1">
        <v>1</v>
      </c>
      <c r="E1137" s="1">
        <v>1</v>
      </c>
      <c r="F1137" s="109">
        <v>3000</v>
      </c>
    </row>
    <row r="1138" spans="1:6" x14ac:dyDescent="0.25">
      <c r="A1138" s="88" t="s">
        <v>883</v>
      </c>
      <c r="B1138" s="88">
        <v>101520</v>
      </c>
      <c r="C1138" s="105">
        <v>15</v>
      </c>
      <c r="D1138" s="1">
        <v>1</v>
      </c>
      <c r="E1138" s="1">
        <v>1</v>
      </c>
      <c r="F1138" s="109">
        <v>3000</v>
      </c>
    </row>
    <row r="1139" spans="1:6" x14ac:dyDescent="0.25">
      <c r="A1139" s="88" t="s">
        <v>887</v>
      </c>
      <c r="B1139" s="88">
        <v>9016</v>
      </c>
      <c r="C1139" s="105">
        <v>30</v>
      </c>
      <c r="D1139" s="1">
        <v>1</v>
      </c>
      <c r="E1139" s="1">
        <v>1</v>
      </c>
      <c r="F1139" s="109">
        <v>5000</v>
      </c>
    </row>
    <row r="1140" spans="1:6" x14ac:dyDescent="0.25">
      <c r="A1140" s="88" t="s">
        <v>965</v>
      </c>
      <c r="B1140" s="88">
        <v>9016</v>
      </c>
      <c r="C1140" s="105">
        <v>7</v>
      </c>
      <c r="D1140" s="1">
        <v>1</v>
      </c>
      <c r="E1140" s="1">
        <v>1</v>
      </c>
      <c r="F1140" s="109" t="s">
        <v>1313</v>
      </c>
    </row>
    <row r="1141" spans="1:6" x14ac:dyDescent="0.25">
      <c r="A1141" s="88" t="s">
        <v>883</v>
      </c>
      <c r="B1141" s="88">
        <v>9016</v>
      </c>
      <c r="C1141" s="105">
        <v>5</v>
      </c>
      <c r="D1141" s="1">
        <v>1</v>
      </c>
      <c r="E1141" s="1">
        <v>1</v>
      </c>
      <c r="F1141" s="109" t="s">
        <v>1313</v>
      </c>
    </row>
    <row r="1142" spans="1:6" x14ac:dyDescent="0.25">
      <c r="A1142" s="88" t="s">
        <v>945</v>
      </c>
      <c r="B1142" s="88">
        <v>9016</v>
      </c>
      <c r="C1142" s="105">
        <v>9</v>
      </c>
      <c r="D1142" s="1">
        <v>1</v>
      </c>
      <c r="E1142" s="1">
        <v>1</v>
      </c>
      <c r="F1142" s="109" t="s">
        <v>1313</v>
      </c>
    </row>
    <row r="1143" spans="1:6" x14ac:dyDescent="0.25">
      <c r="A1143" s="88" t="s">
        <v>931</v>
      </c>
      <c r="B1143" s="88">
        <v>9016</v>
      </c>
      <c r="C1143" s="105">
        <v>1</v>
      </c>
      <c r="D1143" s="1">
        <v>1</v>
      </c>
      <c r="E1143" s="1">
        <v>1</v>
      </c>
      <c r="F1143" s="109" t="s">
        <v>1313</v>
      </c>
    </row>
    <row r="1144" spans="1:6" x14ac:dyDescent="0.25">
      <c r="A1144" s="88" t="s">
        <v>1257</v>
      </c>
      <c r="B1144" s="88">
        <v>9016</v>
      </c>
      <c r="C1144" s="105">
        <v>3</v>
      </c>
      <c r="D1144" s="1">
        <v>1</v>
      </c>
      <c r="E1144" s="1">
        <v>1</v>
      </c>
      <c r="F1144" s="109" t="s">
        <v>1313</v>
      </c>
    </row>
    <row r="1145" spans="1:6" x14ac:dyDescent="0.25">
      <c r="A1145" s="88" t="s">
        <v>879</v>
      </c>
      <c r="B1145" s="88">
        <v>9016</v>
      </c>
      <c r="C1145" s="105">
        <v>1</v>
      </c>
      <c r="D1145" s="1">
        <v>1</v>
      </c>
      <c r="E1145" s="1">
        <v>1</v>
      </c>
      <c r="F1145" s="109" t="s">
        <v>1313</v>
      </c>
    </row>
    <row r="1146" spans="1:6" x14ac:dyDescent="0.25">
      <c r="A1146" s="88" t="s">
        <v>1030</v>
      </c>
      <c r="B1146" s="88">
        <v>9016</v>
      </c>
      <c r="C1146" s="105">
        <v>1</v>
      </c>
      <c r="D1146" s="1">
        <v>1</v>
      </c>
      <c r="E1146" s="1">
        <v>1</v>
      </c>
      <c r="F1146" s="109" t="s">
        <v>1313</v>
      </c>
    </row>
    <row r="1147" spans="1:6" x14ac:dyDescent="0.25">
      <c r="A1147" s="88" t="s">
        <v>1017</v>
      </c>
      <c r="B1147" s="88">
        <v>9016</v>
      </c>
      <c r="C1147" s="105">
        <v>10</v>
      </c>
      <c r="D1147" s="1">
        <v>1</v>
      </c>
      <c r="E1147" s="1">
        <v>1</v>
      </c>
      <c r="F1147" s="109" t="s">
        <v>1313</v>
      </c>
    </row>
    <row r="1148" spans="1:6" x14ac:dyDescent="0.25">
      <c r="A1148" s="88" t="s">
        <v>1002</v>
      </c>
      <c r="B1148" s="88">
        <v>104630</v>
      </c>
      <c r="C1148" s="105">
        <v>5</v>
      </c>
      <c r="D1148" s="1">
        <v>1</v>
      </c>
      <c r="E1148" s="1">
        <v>1</v>
      </c>
      <c r="F1148" s="109" t="s">
        <v>1313</v>
      </c>
    </row>
    <row r="1149" spans="1:6" x14ac:dyDescent="0.25">
      <c r="A1149" s="88" t="s">
        <v>1258</v>
      </c>
      <c r="B1149" s="88">
        <v>104630</v>
      </c>
      <c r="C1149" s="105">
        <v>1</v>
      </c>
      <c r="D1149" s="1">
        <v>1</v>
      </c>
      <c r="E1149" s="1">
        <v>1</v>
      </c>
      <c r="F1149" s="109" t="s">
        <v>1313</v>
      </c>
    </row>
    <row r="1150" spans="1:6" x14ac:dyDescent="0.25">
      <c r="A1150" s="88" t="s">
        <v>935</v>
      </c>
      <c r="B1150" s="88">
        <v>104630</v>
      </c>
      <c r="C1150" s="105">
        <v>3</v>
      </c>
      <c r="D1150" s="1">
        <v>1</v>
      </c>
      <c r="E1150" s="1">
        <v>1</v>
      </c>
      <c r="F1150" s="109" t="s">
        <v>1313</v>
      </c>
    </row>
    <row r="1151" spans="1:6" x14ac:dyDescent="0.25">
      <c r="A1151" s="88" t="s">
        <v>1010</v>
      </c>
      <c r="B1151" s="88">
        <v>104630</v>
      </c>
      <c r="C1151" s="105">
        <v>3</v>
      </c>
      <c r="D1151" s="1">
        <v>1</v>
      </c>
      <c r="E1151" s="1">
        <v>1</v>
      </c>
      <c r="F1151" s="109" t="s">
        <v>1313</v>
      </c>
    </row>
    <row r="1152" spans="1:6" x14ac:dyDescent="0.25">
      <c r="A1152" s="88" t="s">
        <v>927</v>
      </c>
      <c r="B1152" s="88">
        <v>104630</v>
      </c>
      <c r="C1152" s="105">
        <v>2</v>
      </c>
      <c r="D1152" s="1">
        <v>1</v>
      </c>
      <c r="E1152" s="1">
        <v>1</v>
      </c>
      <c r="F1152" s="109" t="s">
        <v>1313</v>
      </c>
    </row>
    <row r="1153" spans="1:6" x14ac:dyDescent="0.25">
      <c r="A1153" s="88" t="s">
        <v>930</v>
      </c>
      <c r="B1153" s="88">
        <v>104630</v>
      </c>
      <c r="C1153" s="105">
        <v>3</v>
      </c>
      <c r="D1153" s="1">
        <v>1</v>
      </c>
      <c r="E1153" s="1">
        <v>1</v>
      </c>
      <c r="F1153" s="109" t="s">
        <v>1313</v>
      </c>
    </row>
    <row r="1154" spans="1:6" x14ac:dyDescent="0.25">
      <c r="A1154" s="88" t="s">
        <v>931</v>
      </c>
      <c r="B1154" s="88">
        <v>104630</v>
      </c>
      <c r="C1154" s="105">
        <v>2</v>
      </c>
      <c r="D1154" s="1">
        <v>1</v>
      </c>
      <c r="E1154" s="1">
        <v>1</v>
      </c>
      <c r="F1154" s="109" t="s">
        <v>1313</v>
      </c>
    </row>
    <row r="1155" spans="1:6" x14ac:dyDescent="0.25">
      <c r="A1155" s="88" t="s">
        <v>1017</v>
      </c>
      <c r="B1155" s="88">
        <v>104630</v>
      </c>
      <c r="C1155" s="105">
        <v>3</v>
      </c>
      <c r="D1155" s="1">
        <v>1</v>
      </c>
      <c r="E1155" s="1">
        <v>1</v>
      </c>
      <c r="F1155" s="109" t="s">
        <v>1313</v>
      </c>
    </row>
    <row r="1156" spans="1:6" x14ac:dyDescent="0.25">
      <c r="A1156" s="88" t="s">
        <v>1332</v>
      </c>
      <c r="B1156" s="88">
        <v>104630</v>
      </c>
      <c r="C1156" s="105">
        <v>1</v>
      </c>
      <c r="D1156" s="1">
        <v>1</v>
      </c>
      <c r="E1156" s="1">
        <v>1</v>
      </c>
      <c r="F1156" s="109" t="s">
        <v>1313</v>
      </c>
    </row>
    <row r="1157" spans="1:6" x14ac:dyDescent="0.25">
      <c r="A1157" s="88" t="s">
        <v>948</v>
      </c>
      <c r="B1157" s="88">
        <v>104630</v>
      </c>
      <c r="C1157" s="105">
        <v>5</v>
      </c>
      <c r="D1157" s="1">
        <v>1</v>
      </c>
      <c r="E1157" s="1">
        <v>1</v>
      </c>
      <c r="F1157" s="109">
        <v>5000</v>
      </c>
    </row>
    <row r="1158" spans="1:6" x14ac:dyDescent="0.25">
      <c r="A1158" s="88" t="s">
        <v>1130</v>
      </c>
      <c r="B1158" s="88" t="s">
        <v>1307</v>
      </c>
      <c r="C1158" s="105">
        <v>1</v>
      </c>
      <c r="D1158" s="1">
        <v>1</v>
      </c>
      <c r="E1158" s="1">
        <v>1</v>
      </c>
      <c r="F1158" s="109">
        <v>3000</v>
      </c>
    </row>
    <row r="1159" spans="1:6" x14ac:dyDescent="0.25">
      <c r="A1159" s="88" t="s">
        <v>874</v>
      </c>
      <c r="B1159" s="88" t="s">
        <v>1307</v>
      </c>
      <c r="C1159" s="105">
        <v>1</v>
      </c>
      <c r="D1159" s="1">
        <v>1</v>
      </c>
      <c r="E1159" s="1">
        <v>1</v>
      </c>
      <c r="F1159" s="109">
        <v>3000</v>
      </c>
    </row>
    <row r="1160" spans="1:6" x14ac:dyDescent="0.25">
      <c r="A1160" s="88" t="s">
        <v>1192</v>
      </c>
      <c r="B1160" s="88" t="s">
        <v>1307</v>
      </c>
      <c r="C1160" s="105">
        <v>1</v>
      </c>
      <c r="D1160" s="1">
        <v>1</v>
      </c>
      <c r="E1160" s="1">
        <v>1</v>
      </c>
      <c r="F1160" s="109">
        <v>2000</v>
      </c>
    </row>
    <row r="1161" spans="1:6" x14ac:dyDescent="0.25">
      <c r="A1161" s="88" t="s">
        <v>882</v>
      </c>
      <c r="B1161" s="88" t="s">
        <v>1307</v>
      </c>
      <c r="C1161" s="105">
        <v>1</v>
      </c>
      <c r="D1161" s="1">
        <v>1</v>
      </c>
      <c r="E1161" s="1">
        <v>1</v>
      </c>
      <c r="F1161" s="109">
        <v>2000</v>
      </c>
    </row>
    <row r="1162" spans="1:6" x14ac:dyDescent="0.25">
      <c r="A1162" s="88" t="s">
        <v>960</v>
      </c>
      <c r="B1162" s="88" t="s">
        <v>1307</v>
      </c>
      <c r="C1162" s="105">
        <v>1</v>
      </c>
      <c r="D1162" s="1">
        <v>1</v>
      </c>
      <c r="E1162" s="1">
        <v>1</v>
      </c>
      <c r="F1162" s="109">
        <v>3000</v>
      </c>
    </row>
    <row r="1163" spans="1:6" x14ac:dyDescent="0.25">
      <c r="A1163" s="88" t="s">
        <v>1030</v>
      </c>
      <c r="B1163" s="88" t="s">
        <v>1307</v>
      </c>
      <c r="C1163" s="105">
        <v>1</v>
      </c>
      <c r="D1163" s="1">
        <v>1</v>
      </c>
      <c r="E1163" s="1">
        <v>1</v>
      </c>
      <c r="F1163" s="109">
        <v>3000</v>
      </c>
    </row>
    <row r="1164" spans="1:6" x14ac:dyDescent="0.25">
      <c r="A1164" s="88" t="s">
        <v>999</v>
      </c>
      <c r="B1164" s="88" t="s">
        <v>1307</v>
      </c>
      <c r="C1164" s="105">
        <v>1</v>
      </c>
      <c r="D1164" s="1">
        <v>1</v>
      </c>
      <c r="E1164" s="1">
        <v>1</v>
      </c>
      <c r="F1164" s="109">
        <v>3000</v>
      </c>
    </row>
    <row r="1165" spans="1:6" x14ac:dyDescent="0.25">
      <c r="A1165" s="88" t="s">
        <v>897</v>
      </c>
      <c r="B1165" s="88" t="s">
        <v>1307</v>
      </c>
      <c r="C1165" s="105">
        <v>1</v>
      </c>
      <c r="D1165" s="1">
        <v>1</v>
      </c>
      <c r="E1165" s="1">
        <v>1</v>
      </c>
      <c r="F1165" s="109">
        <v>3000</v>
      </c>
    </row>
    <row r="1166" spans="1:6" x14ac:dyDescent="0.25">
      <c r="A1166" s="88" t="s">
        <v>952</v>
      </c>
      <c r="B1166" s="88">
        <v>102020</v>
      </c>
      <c r="C1166" s="105">
        <v>2</v>
      </c>
      <c r="D1166" s="1">
        <v>1</v>
      </c>
      <c r="E1166" s="1">
        <v>1</v>
      </c>
      <c r="F1166" s="109">
        <v>3000</v>
      </c>
    </row>
    <row r="1167" spans="1:6" x14ac:dyDescent="0.25">
      <c r="A1167" s="88" t="s">
        <v>874</v>
      </c>
      <c r="B1167" s="88">
        <v>102020</v>
      </c>
      <c r="C1167" s="105">
        <v>2</v>
      </c>
      <c r="D1167" s="1">
        <v>1</v>
      </c>
      <c r="E1167" s="1">
        <v>1</v>
      </c>
      <c r="F1167" s="109">
        <v>3000</v>
      </c>
    </row>
    <row r="1168" spans="1:6" x14ac:dyDescent="0.25">
      <c r="A1168" s="88" t="s">
        <v>880</v>
      </c>
      <c r="B1168" s="88">
        <v>102020</v>
      </c>
      <c r="C1168" s="105">
        <v>2</v>
      </c>
      <c r="D1168" s="1">
        <v>1</v>
      </c>
      <c r="E1168" s="1">
        <v>1</v>
      </c>
      <c r="F1168" s="109">
        <v>2000</v>
      </c>
    </row>
    <row r="1169" spans="1:6" x14ac:dyDescent="0.25">
      <c r="A1169" s="88" t="s">
        <v>938</v>
      </c>
      <c r="B1169" s="88">
        <v>102020</v>
      </c>
      <c r="C1169" s="105">
        <v>2</v>
      </c>
      <c r="D1169" s="1">
        <v>1</v>
      </c>
      <c r="E1169" s="1">
        <v>1</v>
      </c>
      <c r="F1169" s="109">
        <v>2000</v>
      </c>
    </row>
    <row r="1170" spans="1:6" x14ac:dyDescent="0.25">
      <c r="A1170" s="88" t="s">
        <v>882</v>
      </c>
      <c r="B1170" s="88">
        <v>102020</v>
      </c>
      <c r="C1170" s="105">
        <v>2</v>
      </c>
      <c r="D1170" s="1">
        <v>1</v>
      </c>
      <c r="E1170" s="1">
        <v>1</v>
      </c>
      <c r="F1170" s="109">
        <v>2000</v>
      </c>
    </row>
    <row r="1171" spans="1:6" x14ac:dyDescent="0.25">
      <c r="A1171" s="88" t="s">
        <v>883</v>
      </c>
      <c r="B1171" s="88">
        <v>102020</v>
      </c>
      <c r="C1171" s="105">
        <v>2</v>
      </c>
      <c r="D1171" s="1">
        <v>1</v>
      </c>
      <c r="E1171" s="1">
        <v>1</v>
      </c>
      <c r="F1171" s="109">
        <v>3000</v>
      </c>
    </row>
    <row r="1172" spans="1:6" x14ac:dyDescent="0.25">
      <c r="A1172" s="88" t="s">
        <v>1197</v>
      </c>
      <c r="B1172" s="88">
        <v>102020</v>
      </c>
      <c r="C1172" s="105">
        <v>4</v>
      </c>
      <c r="D1172" s="1">
        <v>1</v>
      </c>
      <c r="E1172" s="1">
        <v>1</v>
      </c>
      <c r="F1172" s="109">
        <v>3000</v>
      </c>
    </row>
    <row r="1173" spans="1:6" x14ac:dyDescent="0.25">
      <c r="A1173" s="88" t="s">
        <v>924</v>
      </c>
      <c r="B1173" s="88">
        <v>102020</v>
      </c>
      <c r="C1173" s="105">
        <v>1</v>
      </c>
      <c r="D1173" s="1">
        <v>1</v>
      </c>
      <c r="E1173" s="1">
        <v>1</v>
      </c>
      <c r="F1173" s="109">
        <v>3000</v>
      </c>
    </row>
    <row r="1174" spans="1:6" x14ac:dyDescent="0.25">
      <c r="A1174" s="88" t="s">
        <v>1030</v>
      </c>
      <c r="B1174" s="88">
        <v>102020</v>
      </c>
      <c r="C1174" s="105">
        <v>1</v>
      </c>
      <c r="D1174" s="1">
        <v>1</v>
      </c>
      <c r="E1174" s="1">
        <v>1</v>
      </c>
      <c r="F1174" s="109">
        <v>3000</v>
      </c>
    </row>
    <row r="1175" spans="1:6" x14ac:dyDescent="0.25">
      <c r="A1175" s="88" t="s">
        <v>999</v>
      </c>
      <c r="B1175" s="88">
        <v>102020</v>
      </c>
      <c r="C1175" s="105">
        <v>1</v>
      </c>
      <c r="D1175" s="1">
        <v>1</v>
      </c>
      <c r="E1175" s="1">
        <v>1</v>
      </c>
      <c r="F1175" s="109">
        <v>3000</v>
      </c>
    </row>
    <row r="1176" spans="1:6" x14ac:dyDescent="0.25">
      <c r="A1176" s="88" t="s">
        <v>896</v>
      </c>
      <c r="B1176" s="88">
        <v>102020</v>
      </c>
      <c r="C1176" s="105">
        <v>2</v>
      </c>
      <c r="D1176" s="1">
        <v>1</v>
      </c>
      <c r="E1176" s="1">
        <v>1</v>
      </c>
      <c r="F1176" s="109">
        <v>3000</v>
      </c>
    </row>
    <row r="1177" spans="1:6" x14ac:dyDescent="0.25">
      <c r="A1177" s="88" t="s">
        <v>1042</v>
      </c>
      <c r="B1177" s="83" t="s">
        <v>1278</v>
      </c>
      <c r="C1177" s="105">
        <v>60</v>
      </c>
      <c r="D1177" s="1">
        <v>1</v>
      </c>
      <c r="E1177" s="1">
        <v>1</v>
      </c>
      <c r="F1177" s="109">
        <v>3000</v>
      </c>
    </row>
    <row r="1178" spans="1:6" x14ac:dyDescent="0.25">
      <c r="A1178" s="88" t="s">
        <v>877</v>
      </c>
      <c r="B1178" s="88">
        <v>102020</v>
      </c>
      <c r="C1178" s="105">
        <v>1</v>
      </c>
      <c r="D1178" s="1">
        <v>1</v>
      </c>
      <c r="E1178" s="1">
        <v>1</v>
      </c>
      <c r="F1178" s="109">
        <v>2000</v>
      </c>
    </row>
    <row r="1179" spans="1:6" x14ac:dyDescent="0.25">
      <c r="A1179" s="88" t="s">
        <v>1130</v>
      </c>
      <c r="B1179" s="88" t="s">
        <v>1308</v>
      </c>
      <c r="C1179" s="105">
        <v>2</v>
      </c>
      <c r="D1179" s="1">
        <v>1</v>
      </c>
      <c r="E1179" s="1">
        <v>1</v>
      </c>
      <c r="F1179" s="109">
        <v>3000</v>
      </c>
    </row>
    <row r="1180" spans="1:6" x14ac:dyDescent="0.25">
      <c r="A1180" s="88" t="s">
        <v>953</v>
      </c>
      <c r="B1180" s="88" t="s">
        <v>1308</v>
      </c>
      <c r="C1180" s="105">
        <v>1</v>
      </c>
      <c r="D1180" s="1">
        <v>1</v>
      </c>
      <c r="E1180" s="1">
        <v>1</v>
      </c>
      <c r="F1180" s="109">
        <v>3000</v>
      </c>
    </row>
    <row r="1181" spans="1:6" x14ac:dyDescent="0.25">
      <c r="A1181" s="88" t="s">
        <v>953</v>
      </c>
      <c r="B1181" s="88" t="s">
        <v>1308</v>
      </c>
      <c r="C1181" s="105">
        <v>1</v>
      </c>
      <c r="D1181" s="1">
        <v>1</v>
      </c>
      <c r="E1181" s="1">
        <v>1</v>
      </c>
      <c r="F1181" s="109">
        <v>2000</v>
      </c>
    </row>
    <row r="1182" spans="1:6" x14ac:dyDescent="0.25">
      <c r="A1182" s="88" t="s">
        <v>1245</v>
      </c>
      <c r="B1182" s="88" t="s">
        <v>1308</v>
      </c>
      <c r="C1182" s="105">
        <v>4</v>
      </c>
      <c r="D1182" s="1">
        <v>1</v>
      </c>
      <c r="E1182" s="1">
        <v>1</v>
      </c>
      <c r="F1182" s="109">
        <v>3000</v>
      </c>
    </row>
    <row r="1183" spans="1:6" x14ac:dyDescent="0.25">
      <c r="A1183" s="88" t="s">
        <v>1192</v>
      </c>
      <c r="B1183" s="88" t="s">
        <v>1308</v>
      </c>
      <c r="C1183" s="105">
        <v>2</v>
      </c>
      <c r="D1183" s="1">
        <v>1</v>
      </c>
      <c r="E1183" s="1">
        <v>1</v>
      </c>
      <c r="F1183" s="109">
        <v>3000</v>
      </c>
    </row>
    <row r="1184" spans="1:6" x14ac:dyDescent="0.25">
      <c r="A1184" s="88" t="s">
        <v>1195</v>
      </c>
      <c r="B1184" s="88" t="s">
        <v>1308</v>
      </c>
      <c r="C1184" s="105">
        <v>2</v>
      </c>
      <c r="D1184" s="1">
        <v>1</v>
      </c>
      <c r="E1184" s="1">
        <v>1</v>
      </c>
      <c r="F1184" s="109">
        <v>3000</v>
      </c>
    </row>
    <row r="1185" spans="1:6" x14ac:dyDescent="0.25">
      <c r="A1185" s="88" t="s">
        <v>883</v>
      </c>
      <c r="B1185" s="88" t="s">
        <v>1308</v>
      </c>
      <c r="C1185" s="105">
        <v>1</v>
      </c>
      <c r="D1185" s="1">
        <v>1</v>
      </c>
      <c r="E1185" s="1">
        <v>1</v>
      </c>
      <c r="F1185" s="109">
        <v>3000</v>
      </c>
    </row>
    <row r="1186" spans="1:6" x14ac:dyDescent="0.25">
      <c r="A1186" s="88" t="s">
        <v>896</v>
      </c>
      <c r="B1186" s="88" t="s">
        <v>1308</v>
      </c>
      <c r="C1186" s="105">
        <v>2</v>
      </c>
      <c r="D1186" s="1">
        <v>1</v>
      </c>
      <c r="E1186" s="1">
        <v>1</v>
      </c>
      <c r="F1186" s="109">
        <v>3000</v>
      </c>
    </row>
    <row r="1187" spans="1:6" x14ac:dyDescent="0.25">
      <c r="A1187" s="88" t="s">
        <v>1139</v>
      </c>
      <c r="B1187" s="88" t="s">
        <v>1308</v>
      </c>
      <c r="C1187" s="105">
        <v>1</v>
      </c>
      <c r="D1187" s="1">
        <v>1</v>
      </c>
      <c r="E1187" s="1">
        <v>1</v>
      </c>
      <c r="F1187" s="109">
        <v>3000</v>
      </c>
    </row>
    <row r="1188" spans="1:6" x14ac:dyDescent="0.25">
      <c r="A1188" s="88" t="s">
        <v>897</v>
      </c>
      <c r="B1188" s="88" t="s">
        <v>1308</v>
      </c>
      <c r="C1188" s="105">
        <v>1</v>
      </c>
      <c r="D1188" s="1">
        <v>1</v>
      </c>
      <c r="E1188" s="1">
        <v>1</v>
      </c>
      <c r="F1188" s="109">
        <v>2000</v>
      </c>
    </row>
    <row r="1189" spans="1:6" x14ac:dyDescent="0.25">
      <c r="A1189" s="88" t="s">
        <v>1130</v>
      </c>
      <c r="B1189" s="88">
        <v>104620</v>
      </c>
      <c r="C1189" s="105">
        <v>1</v>
      </c>
      <c r="D1189" s="1">
        <v>1</v>
      </c>
      <c r="E1189" s="1">
        <v>1</v>
      </c>
      <c r="F1189" s="109">
        <v>2000</v>
      </c>
    </row>
    <row r="1190" spans="1:6" x14ac:dyDescent="0.25">
      <c r="A1190" s="88" t="s">
        <v>953</v>
      </c>
      <c r="B1190" s="88">
        <v>104620</v>
      </c>
      <c r="C1190" s="105">
        <v>1</v>
      </c>
      <c r="D1190" s="1">
        <v>1</v>
      </c>
      <c r="E1190" s="1">
        <v>1</v>
      </c>
      <c r="F1190" s="109">
        <v>2000</v>
      </c>
    </row>
    <row r="1191" spans="1:6" x14ac:dyDescent="0.25">
      <c r="A1191" s="88" t="s">
        <v>877</v>
      </c>
      <c r="B1191" s="88">
        <v>104620</v>
      </c>
      <c r="C1191" s="105">
        <v>1</v>
      </c>
      <c r="D1191" s="1">
        <v>1</v>
      </c>
      <c r="E1191" s="1">
        <v>1</v>
      </c>
      <c r="F1191" s="109">
        <v>2000</v>
      </c>
    </row>
    <row r="1192" spans="1:6" x14ac:dyDescent="0.25">
      <c r="A1192" s="88" t="s">
        <v>880</v>
      </c>
      <c r="B1192" s="88">
        <v>104620</v>
      </c>
      <c r="C1192" s="105">
        <v>1</v>
      </c>
      <c r="D1192" s="1">
        <v>1</v>
      </c>
      <c r="E1192" s="1">
        <v>1</v>
      </c>
      <c r="F1192" s="109">
        <v>2000</v>
      </c>
    </row>
    <row r="1193" spans="1:6" x14ac:dyDescent="0.25">
      <c r="A1193" s="88" t="s">
        <v>1195</v>
      </c>
      <c r="B1193" s="88">
        <v>104620</v>
      </c>
      <c r="C1193" s="105">
        <v>2</v>
      </c>
      <c r="D1193" s="1">
        <v>1</v>
      </c>
      <c r="E1193" s="1">
        <v>1</v>
      </c>
      <c r="F1193" s="109">
        <v>2000</v>
      </c>
    </row>
    <row r="1194" spans="1:6" x14ac:dyDescent="0.25">
      <c r="A1194" s="88" t="s">
        <v>1138</v>
      </c>
      <c r="B1194" s="88">
        <v>104620</v>
      </c>
      <c r="C1194" s="105">
        <v>1</v>
      </c>
      <c r="D1194" s="1">
        <v>1</v>
      </c>
      <c r="E1194" s="1">
        <v>1</v>
      </c>
      <c r="F1194" s="109">
        <v>3000</v>
      </c>
    </row>
    <row r="1195" spans="1:6" x14ac:dyDescent="0.25">
      <c r="A1195" s="91" t="s">
        <v>1102</v>
      </c>
      <c r="B1195" s="91" t="s">
        <v>1309</v>
      </c>
      <c r="C1195" s="105">
        <v>1</v>
      </c>
      <c r="D1195" s="1">
        <v>1</v>
      </c>
      <c r="E1195" s="1">
        <v>1</v>
      </c>
      <c r="F1195" s="110">
        <v>6000</v>
      </c>
    </row>
    <row r="1196" spans="1:6" x14ac:dyDescent="0.25">
      <c r="A1196" s="91" t="s">
        <v>1259</v>
      </c>
      <c r="B1196" s="91" t="s">
        <v>1309</v>
      </c>
      <c r="C1196" s="105">
        <v>1</v>
      </c>
      <c r="D1196" s="1">
        <v>1</v>
      </c>
      <c r="E1196" s="1">
        <v>1</v>
      </c>
      <c r="F1196" s="110">
        <v>6000</v>
      </c>
    </row>
    <row r="1197" spans="1:6" x14ac:dyDescent="0.25">
      <c r="A1197" s="91" t="s">
        <v>1104</v>
      </c>
      <c r="B1197" s="91" t="s">
        <v>1309</v>
      </c>
      <c r="C1197" s="104">
        <v>1</v>
      </c>
      <c r="D1197" s="1">
        <v>1</v>
      </c>
      <c r="E1197" s="1">
        <v>1</v>
      </c>
      <c r="F1197" s="110">
        <v>6000</v>
      </c>
    </row>
    <row r="1198" spans="1:6" x14ac:dyDescent="0.25">
      <c r="A1198" s="91" t="s">
        <v>1105</v>
      </c>
      <c r="B1198" s="91" t="s">
        <v>1309</v>
      </c>
      <c r="C1198" s="104">
        <v>1</v>
      </c>
      <c r="D1198" s="1">
        <v>1</v>
      </c>
      <c r="E1198" s="1">
        <v>1</v>
      </c>
      <c r="F1198" s="110">
        <v>6000</v>
      </c>
    </row>
    <row r="1199" spans="1:6" x14ac:dyDescent="0.25">
      <c r="A1199" s="91" t="s">
        <v>1132</v>
      </c>
      <c r="B1199" s="91" t="s">
        <v>1309</v>
      </c>
      <c r="C1199" s="104">
        <v>1</v>
      </c>
      <c r="D1199" s="1">
        <v>1</v>
      </c>
      <c r="E1199" s="1">
        <v>1</v>
      </c>
      <c r="F1199" s="110">
        <v>6000</v>
      </c>
    </row>
    <row r="1200" spans="1:6" x14ac:dyDescent="0.25">
      <c r="A1200" s="91" t="s">
        <v>1039</v>
      </c>
      <c r="B1200" s="91" t="s">
        <v>1309</v>
      </c>
      <c r="C1200" s="104">
        <v>1</v>
      </c>
      <c r="D1200" s="1">
        <v>1</v>
      </c>
      <c r="E1200" s="1">
        <v>1</v>
      </c>
      <c r="F1200" s="110">
        <v>6000</v>
      </c>
    </row>
    <row r="1201" spans="1:6" x14ac:dyDescent="0.25">
      <c r="A1201" s="91" t="s">
        <v>1106</v>
      </c>
      <c r="B1201" s="91" t="s">
        <v>1309</v>
      </c>
      <c r="C1201" s="104">
        <v>1</v>
      </c>
      <c r="D1201" s="1">
        <v>1</v>
      </c>
      <c r="E1201" s="1">
        <v>1</v>
      </c>
      <c r="F1201" s="110">
        <v>6000</v>
      </c>
    </row>
    <row r="1202" spans="1:6" x14ac:dyDescent="0.25">
      <c r="A1202" s="91" t="s">
        <v>1133</v>
      </c>
      <c r="B1202" s="91" t="s">
        <v>1309</v>
      </c>
      <c r="C1202" s="104">
        <v>2</v>
      </c>
      <c r="D1202" s="1">
        <v>1</v>
      </c>
      <c r="E1202" s="1">
        <v>1</v>
      </c>
      <c r="F1202" s="110">
        <v>6000</v>
      </c>
    </row>
    <row r="1203" spans="1:6" x14ac:dyDescent="0.25">
      <c r="A1203" s="91" t="s">
        <v>1107</v>
      </c>
      <c r="B1203" s="91" t="s">
        <v>1309</v>
      </c>
      <c r="C1203" s="104">
        <v>1</v>
      </c>
      <c r="D1203" s="1">
        <v>1</v>
      </c>
      <c r="E1203" s="1">
        <v>1</v>
      </c>
      <c r="F1203" s="110">
        <v>6000</v>
      </c>
    </row>
    <row r="1204" spans="1:6" x14ac:dyDescent="0.25">
      <c r="A1204" s="91" t="s">
        <v>898</v>
      </c>
      <c r="B1204" s="91" t="s">
        <v>1309</v>
      </c>
      <c r="C1204" s="104">
        <v>2</v>
      </c>
      <c r="D1204" s="1">
        <v>1</v>
      </c>
      <c r="E1204" s="1">
        <v>1</v>
      </c>
      <c r="F1204" s="110">
        <v>6000</v>
      </c>
    </row>
    <row r="1205" spans="1:6" x14ac:dyDescent="0.25">
      <c r="A1205" s="91" t="s">
        <v>1131</v>
      </c>
      <c r="B1205" s="91" t="s">
        <v>1309</v>
      </c>
      <c r="C1205" s="104">
        <v>1</v>
      </c>
      <c r="D1205" s="1">
        <v>1</v>
      </c>
      <c r="E1205" s="1">
        <v>1</v>
      </c>
      <c r="F1205" s="110">
        <v>6000</v>
      </c>
    </row>
    <row r="1206" spans="1:6" x14ac:dyDescent="0.25">
      <c r="A1206" s="91" t="s">
        <v>880</v>
      </c>
      <c r="B1206" s="91">
        <v>104720</v>
      </c>
      <c r="C1206" s="104">
        <v>1</v>
      </c>
      <c r="D1206" s="1">
        <v>1</v>
      </c>
      <c r="E1206" s="1">
        <v>1</v>
      </c>
      <c r="F1206" s="110">
        <v>6000</v>
      </c>
    </row>
    <row r="1207" spans="1:6" x14ac:dyDescent="0.25">
      <c r="A1207" s="91" t="s">
        <v>938</v>
      </c>
      <c r="B1207" s="91">
        <v>104720</v>
      </c>
      <c r="C1207" s="104">
        <v>1</v>
      </c>
      <c r="D1207" s="1">
        <v>1</v>
      </c>
      <c r="E1207" s="1">
        <v>1</v>
      </c>
      <c r="F1207" s="110">
        <v>6000</v>
      </c>
    </row>
    <row r="1208" spans="1:6" x14ac:dyDescent="0.25">
      <c r="A1208" s="91" t="s">
        <v>883</v>
      </c>
      <c r="B1208" s="91">
        <v>104720</v>
      </c>
      <c r="C1208" s="104">
        <v>4</v>
      </c>
      <c r="D1208" s="1">
        <v>1</v>
      </c>
      <c r="E1208" s="1">
        <v>1</v>
      </c>
      <c r="F1208" s="110">
        <v>3000</v>
      </c>
    </row>
    <row r="1209" spans="1:6" x14ac:dyDescent="0.25">
      <c r="A1209" s="91" t="s">
        <v>881</v>
      </c>
      <c r="B1209" s="91">
        <v>104720</v>
      </c>
      <c r="C1209" s="104">
        <v>1</v>
      </c>
      <c r="D1209" s="1">
        <v>1</v>
      </c>
      <c r="E1209" s="1">
        <v>1</v>
      </c>
      <c r="F1209" s="110">
        <v>6000</v>
      </c>
    </row>
    <row r="1210" spans="1:6" x14ac:dyDescent="0.25">
      <c r="A1210" s="91" t="s">
        <v>879</v>
      </c>
      <c r="B1210" s="91">
        <v>104720</v>
      </c>
      <c r="C1210" s="104">
        <v>1</v>
      </c>
      <c r="D1210" s="1">
        <v>1</v>
      </c>
      <c r="E1210" s="1">
        <v>1</v>
      </c>
      <c r="F1210" s="110">
        <v>4700</v>
      </c>
    </row>
    <row r="1211" spans="1:6" x14ac:dyDescent="0.25">
      <c r="A1211" s="91" t="s">
        <v>885</v>
      </c>
      <c r="B1211" s="91">
        <v>104720</v>
      </c>
      <c r="C1211" s="104">
        <v>3</v>
      </c>
      <c r="D1211" s="1">
        <v>1</v>
      </c>
      <c r="E1211" s="1">
        <v>1</v>
      </c>
      <c r="F1211" s="110">
        <v>6000</v>
      </c>
    </row>
    <row r="1212" spans="1:6" x14ac:dyDescent="0.25">
      <c r="A1212" s="91" t="s">
        <v>884</v>
      </c>
      <c r="B1212" s="91">
        <v>104720</v>
      </c>
      <c r="C1212" s="104">
        <v>3</v>
      </c>
      <c r="D1212" s="1">
        <v>1</v>
      </c>
      <c r="E1212" s="1">
        <v>1</v>
      </c>
      <c r="F1212" s="110">
        <v>6000</v>
      </c>
    </row>
    <row r="1213" spans="1:6" x14ac:dyDescent="0.25">
      <c r="A1213" s="91" t="s">
        <v>877</v>
      </c>
      <c r="B1213" s="91">
        <v>104720</v>
      </c>
      <c r="C1213" s="104">
        <v>2</v>
      </c>
      <c r="D1213" s="1">
        <v>1</v>
      </c>
      <c r="E1213" s="1">
        <v>1</v>
      </c>
      <c r="F1213" s="110">
        <v>4700</v>
      </c>
    </row>
    <row r="1214" spans="1:6" x14ac:dyDescent="0.25">
      <c r="A1214" s="91" t="s">
        <v>1260</v>
      </c>
      <c r="B1214" s="85" t="s">
        <v>1278</v>
      </c>
      <c r="C1214" s="104">
        <v>2</v>
      </c>
      <c r="D1214" s="1">
        <v>1</v>
      </c>
      <c r="E1214" s="1">
        <v>1</v>
      </c>
      <c r="F1214" s="110">
        <v>6000</v>
      </c>
    </row>
    <row r="1215" spans="1:6" x14ac:dyDescent="0.25">
      <c r="A1215" s="91" t="s">
        <v>1101</v>
      </c>
      <c r="B1215" s="91">
        <v>103520</v>
      </c>
      <c r="C1215" s="104">
        <v>1</v>
      </c>
      <c r="D1215" s="1">
        <v>1</v>
      </c>
      <c r="E1215" s="1">
        <v>1</v>
      </c>
      <c r="F1215" s="110">
        <v>6000</v>
      </c>
    </row>
    <row r="1216" spans="1:6" x14ac:dyDescent="0.25">
      <c r="A1216" s="91" t="s">
        <v>1139</v>
      </c>
      <c r="B1216" s="91">
        <v>104720</v>
      </c>
      <c r="C1216" s="104">
        <v>1</v>
      </c>
      <c r="D1216" s="1">
        <v>1</v>
      </c>
      <c r="E1216" s="1">
        <v>1</v>
      </c>
      <c r="F1216" s="110">
        <v>6000</v>
      </c>
    </row>
    <row r="1217" spans="1:6" x14ac:dyDescent="0.25">
      <c r="A1217" s="91" t="s">
        <v>1179</v>
      </c>
      <c r="B1217" s="91" t="s">
        <v>1310</v>
      </c>
      <c r="C1217" s="104">
        <v>1</v>
      </c>
      <c r="D1217" s="1">
        <v>1</v>
      </c>
      <c r="E1217" s="1">
        <v>1</v>
      </c>
      <c r="F1217" s="110">
        <v>6000</v>
      </c>
    </row>
    <row r="1218" spans="1:6" x14ac:dyDescent="0.25">
      <c r="A1218" s="91" t="s">
        <v>1224</v>
      </c>
      <c r="B1218" s="91" t="s">
        <v>1310</v>
      </c>
      <c r="C1218" s="104">
        <v>1</v>
      </c>
      <c r="D1218" s="1">
        <v>1</v>
      </c>
      <c r="E1218" s="1">
        <v>1</v>
      </c>
      <c r="F1218" s="110">
        <v>6000</v>
      </c>
    </row>
    <row r="1219" spans="1:6" x14ac:dyDescent="0.25">
      <c r="A1219" s="91" t="s">
        <v>872</v>
      </c>
      <c r="B1219" s="91">
        <v>103520</v>
      </c>
      <c r="C1219" s="104">
        <v>2</v>
      </c>
      <c r="D1219" s="1">
        <v>1</v>
      </c>
      <c r="E1219" s="1">
        <v>1</v>
      </c>
      <c r="F1219" s="110">
        <v>5000</v>
      </c>
    </row>
    <row r="1220" spans="1:6" x14ac:dyDescent="0.25">
      <c r="A1220" s="91" t="s">
        <v>1130</v>
      </c>
      <c r="B1220" s="91">
        <v>104720</v>
      </c>
      <c r="C1220" s="104">
        <v>2</v>
      </c>
      <c r="D1220" s="1">
        <v>1</v>
      </c>
      <c r="E1220" s="1">
        <v>1</v>
      </c>
      <c r="F1220" s="110">
        <v>6000</v>
      </c>
    </row>
    <row r="1221" spans="1:6" x14ac:dyDescent="0.25">
      <c r="A1221" s="91" t="s">
        <v>1206</v>
      </c>
      <c r="B1221" s="91">
        <v>104720</v>
      </c>
      <c r="C1221" s="104">
        <v>1</v>
      </c>
      <c r="D1221" s="1">
        <v>1</v>
      </c>
      <c r="E1221" s="1">
        <v>1</v>
      </c>
      <c r="F1221" s="110">
        <v>6000</v>
      </c>
    </row>
    <row r="1222" spans="1:6" x14ac:dyDescent="0.25">
      <c r="A1222" s="91" t="s">
        <v>874</v>
      </c>
      <c r="B1222" s="91">
        <v>104720</v>
      </c>
      <c r="C1222" s="104">
        <v>1</v>
      </c>
      <c r="D1222" s="1">
        <v>1</v>
      </c>
      <c r="E1222" s="1">
        <v>1</v>
      </c>
      <c r="F1222" s="110">
        <v>6000</v>
      </c>
    </row>
    <row r="1223" spans="1:6" x14ac:dyDescent="0.25">
      <c r="A1223" s="91" t="s">
        <v>896</v>
      </c>
      <c r="B1223" s="91">
        <v>104720</v>
      </c>
      <c r="C1223" s="104">
        <v>1</v>
      </c>
      <c r="D1223" s="1">
        <v>1</v>
      </c>
      <c r="E1223" s="1">
        <v>1</v>
      </c>
      <c r="F1223" s="110">
        <v>6000</v>
      </c>
    </row>
    <row r="1224" spans="1:6" x14ac:dyDescent="0.25">
      <c r="A1224" s="91" t="s">
        <v>916</v>
      </c>
      <c r="B1224" s="91">
        <v>102520</v>
      </c>
      <c r="C1224" s="104">
        <v>1</v>
      </c>
      <c r="D1224" s="1">
        <v>1</v>
      </c>
      <c r="E1224" s="1">
        <v>1</v>
      </c>
      <c r="F1224" s="110">
        <v>7000</v>
      </c>
    </row>
    <row r="1225" spans="1:6" x14ac:dyDescent="0.25">
      <c r="A1225" s="91" t="s">
        <v>916</v>
      </c>
      <c r="B1225" s="91">
        <v>102520</v>
      </c>
      <c r="C1225" s="104">
        <v>1</v>
      </c>
      <c r="D1225" s="1">
        <v>1</v>
      </c>
      <c r="E1225" s="1">
        <v>1</v>
      </c>
      <c r="F1225" s="110">
        <v>7000</v>
      </c>
    </row>
    <row r="1226" spans="1:6" x14ac:dyDescent="0.25">
      <c r="A1226" s="91" t="s">
        <v>918</v>
      </c>
      <c r="B1226" s="91">
        <v>102520</v>
      </c>
      <c r="C1226" s="104">
        <v>1</v>
      </c>
      <c r="D1226" s="1">
        <v>1</v>
      </c>
      <c r="E1226" s="1">
        <v>1</v>
      </c>
      <c r="F1226" s="110">
        <v>6000</v>
      </c>
    </row>
    <row r="1227" spans="1:6" x14ac:dyDescent="0.25">
      <c r="A1227" s="91" t="s">
        <v>920</v>
      </c>
      <c r="B1227" s="91">
        <v>102520</v>
      </c>
      <c r="C1227" s="104">
        <v>3</v>
      </c>
      <c r="D1227" s="1">
        <v>1</v>
      </c>
      <c r="E1227" s="1">
        <v>1</v>
      </c>
      <c r="F1227" s="110">
        <v>6000</v>
      </c>
    </row>
    <row r="1228" spans="1:6" x14ac:dyDescent="0.25">
      <c r="A1228" s="91" t="s">
        <v>923</v>
      </c>
      <c r="B1228" s="91">
        <v>102520</v>
      </c>
      <c r="C1228" s="104">
        <v>1</v>
      </c>
      <c r="D1228" s="1">
        <v>1</v>
      </c>
      <c r="E1228" s="1">
        <v>1</v>
      </c>
      <c r="F1228" s="110">
        <v>6000</v>
      </c>
    </row>
    <row r="1229" spans="1:6" x14ac:dyDescent="0.25">
      <c r="A1229" s="91" t="s">
        <v>917</v>
      </c>
      <c r="B1229" s="91">
        <v>102520</v>
      </c>
      <c r="C1229" s="104">
        <v>1</v>
      </c>
      <c r="D1229" s="1">
        <v>1</v>
      </c>
      <c r="E1229" s="1">
        <v>1</v>
      </c>
      <c r="F1229" s="110">
        <v>6000</v>
      </c>
    </row>
    <row r="1230" spans="1:6" x14ac:dyDescent="0.25">
      <c r="A1230" s="91" t="s">
        <v>919</v>
      </c>
      <c r="B1230" s="91">
        <v>102520</v>
      </c>
      <c r="C1230" s="104">
        <v>1</v>
      </c>
      <c r="D1230" s="1">
        <v>1</v>
      </c>
      <c r="E1230" s="1">
        <v>1</v>
      </c>
      <c r="F1230" s="110">
        <v>7000</v>
      </c>
    </row>
    <row r="1231" spans="1:6" x14ac:dyDescent="0.25">
      <c r="A1231" s="91" t="s">
        <v>922</v>
      </c>
      <c r="B1231" s="91">
        <v>102520</v>
      </c>
      <c r="C1231" s="104">
        <v>1</v>
      </c>
      <c r="D1231" s="1">
        <v>1</v>
      </c>
      <c r="E1231" s="1">
        <v>1</v>
      </c>
      <c r="F1231" s="110">
        <v>6000</v>
      </c>
    </row>
    <row r="1232" spans="1:6" x14ac:dyDescent="0.25">
      <c r="A1232" s="91" t="s">
        <v>914</v>
      </c>
      <c r="B1232" s="91">
        <v>102520</v>
      </c>
      <c r="C1232" s="104">
        <v>1</v>
      </c>
      <c r="D1232" s="1">
        <v>1</v>
      </c>
      <c r="E1232" s="1">
        <v>1</v>
      </c>
      <c r="F1232" s="110">
        <v>6000</v>
      </c>
    </row>
    <row r="1233" spans="1:6" x14ac:dyDescent="0.25">
      <c r="A1233" s="91" t="s">
        <v>1261</v>
      </c>
      <c r="B1233" s="91">
        <v>102520</v>
      </c>
      <c r="C1233" s="104">
        <v>1</v>
      </c>
      <c r="D1233" s="1">
        <v>1</v>
      </c>
      <c r="E1233" s="1">
        <v>1</v>
      </c>
      <c r="F1233" s="110">
        <v>6000</v>
      </c>
    </row>
    <row r="1234" spans="1:6" x14ac:dyDescent="0.25">
      <c r="A1234" s="91" t="s">
        <v>1262</v>
      </c>
      <c r="B1234" s="91">
        <v>102520</v>
      </c>
      <c r="C1234" s="104">
        <v>1</v>
      </c>
      <c r="D1234" s="1">
        <v>1</v>
      </c>
      <c r="E1234" s="1">
        <v>1</v>
      </c>
      <c r="F1234" s="110">
        <v>6500</v>
      </c>
    </row>
    <row r="1235" spans="1:6" x14ac:dyDescent="0.25">
      <c r="A1235" s="91" t="s">
        <v>915</v>
      </c>
      <c r="B1235" s="91">
        <v>102520</v>
      </c>
      <c r="C1235" s="104">
        <v>1</v>
      </c>
      <c r="D1235" s="1">
        <v>1</v>
      </c>
      <c r="E1235" s="1">
        <v>1</v>
      </c>
      <c r="F1235" s="110">
        <v>7000</v>
      </c>
    </row>
    <row r="1236" spans="1:6" x14ac:dyDescent="0.25">
      <c r="A1236" s="91" t="s">
        <v>909</v>
      </c>
      <c r="B1236" s="91" t="s">
        <v>1306</v>
      </c>
      <c r="C1236" s="104">
        <v>3</v>
      </c>
      <c r="D1236" s="1">
        <v>1</v>
      </c>
      <c r="E1236" s="1">
        <v>1</v>
      </c>
      <c r="F1236" s="110">
        <v>6000</v>
      </c>
    </row>
    <row r="1237" spans="1:6" x14ac:dyDescent="0.25">
      <c r="A1237" s="91" t="s">
        <v>1263</v>
      </c>
      <c r="B1237" s="91" t="s">
        <v>1306</v>
      </c>
      <c r="C1237" s="104">
        <v>1</v>
      </c>
      <c r="D1237" s="1">
        <v>1</v>
      </c>
      <c r="E1237" s="1">
        <v>1</v>
      </c>
      <c r="F1237" s="110">
        <v>6000</v>
      </c>
    </row>
    <row r="1238" spans="1:6" x14ac:dyDescent="0.25">
      <c r="A1238" s="91" t="s">
        <v>910</v>
      </c>
      <c r="B1238" s="91" t="s">
        <v>1306</v>
      </c>
      <c r="C1238" s="104">
        <v>2</v>
      </c>
      <c r="D1238" s="1">
        <v>1</v>
      </c>
      <c r="E1238" s="1">
        <v>1</v>
      </c>
      <c r="F1238" s="110">
        <v>6000</v>
      </c>
    </row>
    <row r="1239" spans="1:6" x14ac:dyDescent="0.25">
      <c r="A1239" s="91" t="s">
        <v>1264</v>
      </c>
      <c r="B1239" s="91" t="s">
        <v>1306</v>
      </c>
      <c r="C1239" s="104">
        <v>1</v>
      </c>
      <c r="D1239" s="1">
        <v>1</v>
      </c>
      <c r="E1239" s="1">
        <v>1</v>
      </c>
      <c r="F1239" s="110">
        <v>6000</v>
      </c>
    </row>
    <row r="1240" spans="1:6" x14ac:dyDescent="0.25">
      <c r="A1240" s="88" t="s">
        <v>1003</v>
      </c>
      <c r="B1240" s="88" t="s">
        <v>1403</v>
      </c>
      <c r="C1240" s="105">
        <v>2</v>
      </c>
      <c r="D1240" s="1">
        <v>1</v>
      </c>
      <c r="E1240" s="1">
        <v>1</v>
      </c>
      <c r="F1240" s="109">
        <v>3000</v>
      </c>
    </row>
    <row r="1241" spans="1:6" x14ac:dyDescent="0.25">
      <c r="A1241" s="88" t="s">
        <v>960</v>
      </c>
      <c r="B1241" s="88" t="s">
        <v>1403</v>
      </c>
      <c r="C1241" s="105">
        <v>1</v>
      </c>
      <c r="D1241" s="1">
        <v>1</v>
      </c>
      <c r="E1241" s="1">
        <v>1</v>
      </c>
      <c r="F1241" s="109">
        <v>3000</v>
      </c>
    </row>
    <row r="1242" spans="1:6" x14ac:dyDescent="0.25">
      <c r="A1242" s="88" t="s">
        <v>1003</v>
      </c>
      <c r="B1242" s="88" t="s">
        <v>1403</v>
      </c>
      <c r="C1242" s="105">
        <v>1</v>
      </c>
      <c r="D1242" s="1">
        <v>1</v>
      </c>
      <c r="E1242" s="1">
        <v>1</v>
      </c>
      <c r="F1242" s="109">
        <v>3000</v>
      </c>
    </row>
    <row r="1243" spans="1:6" x14ac:dyDescent="0.25">
      <c r="A1243" s="88" t="s">
        <v>1004</v>
      </c>
      <c r="B1243" s="88" t="s">
        <v>1403</v>
      </c>
      <c r="C1243" s="105">
        <v>2</v>
      </c>
      <c r="D1243" s="1">
        <v>1</v>
      </c>
      <c r="E1243" s="1">
        <v>1</v>
      </c>
      <c r="F1243" s="109">
        <v>3000</v>
      </c>
    </row>
    <row r="1244" spans="1:6" x14ac:dyDescent="0.25">
      <c r="A1244" s="88" t="s">
        <v>966</v>
      </c>
      <c r="B1244" s="88" t="s">
        <v>1403</v>
      </c>
      <c r="C1244" s="105">
        <v>2</v>
      </c>
      <c r="D1244" s="1">
        <v>1</v>
      </c>
      <c r="E1244" s="1">
        <v>1</v>
      </c>
      <c r="F1244" s="109">
        <v>3000</v>
      </c>
    </row>
    <row r="1245" spans="1:6" x14ac:dyDescent="0.25">
      <c r="A1245" s="88" t="s">
        <v>1203</v>
      </c>
      <c r="B1245" s="88" t="s">
        <v>1403</v>
      </c>
      <c r="C1245" s="105">
        <v>1</v>
      </c>
      <c r="D1245" s="1">
        <v>1</v>
      </c>
      <c r="E1245" s="1">
        <v>1</v>
      </c>
      <c r="F1245" s="109">
        <v>3000</v>
      </c>
    </row>
    <row r="1246" spans="1:6" x14ac:dyDescent="0.25">
      <c r="A1246" s="88" t="s">
        <v>895</v>
      </c>
      <c r="B1246" s="88" t="s">
        <v>1403</v>
      </c>
      <c r="C1246" s="105">
        <v>1</v>
      </c>
      <c r="D1246" s="1">
        <v>1</v>
      </c>
      <c r="E1246" s="1">
        <v>1</v>
      </c>
      <c r="F1246" s="109">
        <v>3000</v>
      </c>
    </row>
    <row r="1247" spans="1:6" x14ac:dyDescent="0.25">
      <c r="A1247" s="88" t="s">
        <v>935</v>
      </c>
      <c r="B1247" s="88">
        <v>101520</v>
      </c>
      <c r="C1247" s="100">
        <v>6</v>
      </c>
      <c r="D1247" s="1">
        <v>1</v>
      </c>
      <c r="E1247" s="1">
        <v>1</v>
      </c>
      <c r="F1247" s="109">
        <v>4900</v>
      </c>
    </row>
    <row r="1248" spans="1:6" x14ac:dyDescent="0.25">
      <c r="A1248" s="88" t="s">
        <v>960</v>
      </c>
      <c r="B1248" s="88">
        <v>101520</v>
      </c>
      <c r="C1248" s="100">
        <v>19</v>
      </c>
      <c r="D1248" s="1">
        <v>1</v>
      </c>
      <c r="E1248" s="1">
        <v>1</v>
      </c>
      <c r="F1248" s="110">
        <v>6000</v>
      </c>
    </row>
    <row r="1249" spans="1:6" x14ac:dyDescent="0.25">
      <c r="A1249" s="88" t="s">
        <v>1002</v>
      </c>
      <c r="B1249" s="88">
        <v>101520</v>
      </c>
      <c r="C1249" s="100">
        <v>2</v>
      </c>
      <c r="D1249" s="1">
        <v>1</v>
      </c>
      <c r="E1249" s="1">
        <v>1</v>
      </c>
      <c r="F1249" s="109">
        <v>6000</v>
      </c>
    </row>
    <row r="1250" spans="1:6" x14ac:dyDescent="0.25">
      <c r="A1250" s="88" t="s">
        <v>880</v>
      </c>
      <c r="B1250" s="88">
        <v>101520</v>
      </c>
      <c r="C1250" s="100">
        <v>3</v>
      </c>
      <c r="D1250" s="1">
        <v>1</v>
      </c>
      <c r="E1250" s="1">
        <v>1</v>
      </c>
      <c r="F1250" s="109">
        <v>4900</v>
      </c>
    </row>
    <row r="1251" spans="1:6" x14ac:dyDescent="0.25">
      <c r="A1251" s="88" t="s">
        <v>938</v>
      </c>
      <c r="B1251" s="88">
        <v>101520</v>
      </c>
      <c r="C1251" s="100">
        <v>10</v>
      </c>
      <c r="D1251" s="1">
        <v>1</v>
      </c>
      <c r="E1251" s="1">
        <v>1</v>
      </c>
      <c r="F1251" s="109">
        <v>4900</v>
      </c>
    </row>
    <row r="1252" spans="1:6" x14ac:dyDescent="0.25">
      <c r="A1252" s="88" t="s">
        <v>1191</v>
      </c>
      <c r="B1252" s="88">
        <v>101520</v>
      </c>
      <c r="C1252" s="100">
        <v>4</v>
      </c>
      <c r="D1252" s="1">
        <v>1</v>
      </c>
      <c r="E1252" s="1">
        <v>1</v>
      </c>
      <c r="F1252" s="109">
        <v>5700</v>
      </c>
    </row>
    <row r="1253" spans="1:6" x14ac:dyDescent="0.25">
      <c r="A1253" s="88" t="s">
        <v>877</v>
      </c>
      <c r="B1253" s="88">
        <v>101520</v>
      </c>
      <c r="C1253" s="100">
        <v>3</v>
      </c>
      <c r="D1253" s="1">
        <v>1</v>
      </c>
      <c r="E1253" s="1">
        <v>1</v>
      </c>
      <c r="F1253" s="109">
        <v>4900</v>
      </c>
    </row>
    <row r="1254" spans="1:6" x14ac:dyDescent="0.25">
      <c r="A1254" s="88" t="s">
        <v>956</v>
      </c>
      <c r="B1254" s="88">
        <v>101520</v>
      </c>
      <c r="C1254" s="100">
        <v>4</v>
      </c>
      <c r="D1254" s="1">
        <v>1</v>
      </c>
      <c r="E1254" s="1">
        <v>1</v>
      </c>
      <c r="F1254" s="109" t="s">
        <v>1328</v>
      </c>
    </row>
    <row r="1255" spans="1:6" x14ac:dyDescent="0.25">
      <c r="A1255" s="88" t="s">
        <v>959</v>
      </c>
      <c r="B1255" s="88">
        <v>101520</v>
      </c>
      <c r="C1255" s="100">
        <v>2</v>
      </c>
      <c r="D1255" s="1">
        <v>1</v>
      </c>
      <c r="E1255" s="1">
        <v>1</v>
      </c>
      <c r="F1255" s="109" t="s">
        <v>1312</v>
      </c>
    </row>
    <row r="1256" spans="1:6" x14ac:dyDescent="0.25">
      <c r="A1256" s="88" t="s">
        <v>895</v>
      </c>
      <c r="B1256" s="88">
        <v>101520</v>
      </c>
      <c r="C1256" s="100">
        <v>13</v>
      </c>
      <c r="D1256" s="1">
        <v>1</v>
      </c>
      <c r="E1256" s="1">
        <v>1</v>
      </c>
      <c r="F1256" s="109">
        <v>5800</v>
      </c>
    </row>
    <row r="1257" spans="1:6" x14ac:dyDescent="0.25">
      <c r="A1257" s="88" t="s">
        <v>1139</v>
      </c>
      <c r="B1257" s="88">
        <v>101520</v>
      </c>
      <c r="C1257" s="100">
        <v>173</v>
      </c>
      <c r="D1257" s="1">
        <v>1</v>
      </c>
      <c r="E1257" s="1">
        <v>1</v>
      </c>
      <c r="F1257" s="109">
        <v>5200</v>
      </c>
    </row>
    <row r="1258" spans="1:6" x14ac:dyDescent="0.25">
      <c r="A1258" s="88" t="s">
        <v>887</v>
      </c>
      <c r="B1258" s="88">
        <v>101520</v>
      </c>
      <c r="C1258" s="100">
        <v>16</v>
      </c>
      <c r="D1258" s="1">
        <v>1</v>
      </c>
      <c r="E1258" s="1">
        <v>1</v>
      </c>
      <c r="F1258" s="109">
        <v>4900</v>
      </c>
    </row>
    <row r="1259" spans="1:6" x14ac:dyDescent="0.25">
      <c r="A1259" s="88" t="s">
        <v>1265</v>
      </c>
      <c r="B1259" s="88">
        <v>101520</v>
      </c>
      <c r="C1259" s="100">
        <v>5</v>
      </c>
      <c r="D1259" s="1">
        <v>1</v>
      </c>
      <c r="E1259" s="1">
        <v>1</v>
      </c>
      <c r="F1259" s="109">
        <v>6000</v>
      </c>
    </row>
    <row r="1260" spans="1:6" x14ac:dyDescent="0.25">
      <c r="A1260" s="88" t="s">
        <v>1266</v>
      </c>
      <c r="B1260" s="88">
        <v>101520</v>
      </c>
      <c r="C1260" s="100">
        <v>4</v>
      </c>
      <c r="D1260" s="1">
        <v>1</v>
      </c>
      <c r="E1260" s="1">
        <v>1</v>
      </c>
      <c r="F1260" s="109" t="s">
        <v>1313</v>
      </c>
    </row>
    <row r="1261" spans="1:6" x14ac:dyDescent="0.25">
      <c r="A1261" s="88" t="s">
        <v>958</v>
      </c>
      <c r="B1261" s="88">
        <v>101520</v>
      </c>
      <c r="C1261" s="100">
        <v>6</v>
      </c>
      <c r="D1261" s="1">
        <v>1</v>
      </c>
      <c r="E1261" s="1">
        <v>1</v>
      </c>
      <c r="F1261" s="109" t="s">
        <v>1329</v>
      </c>
    </row>
    <row r="1262" spans="1:6" x14ac:dyDescent="0.25">
      <c r="A1262" s="88" t="s">
        <v>1267</v>
      </c>
      <c r="B1262" s="88">
        <v>101520</v>
      </c>
      <c r="C1262" s="100">
        <v>12</v>
      </c>
      <c r="D1262" s="1">
        <v>1</v>
      </c>
      <c r="E1262" s="1">
        <v>1</v>
      </c>
      <c r="F1262" s="109">
        <v>5800</v>
      </c>
    </row>
    <row r="1263" spans="1:6" x14ac:dyDescent="0.25">
      <c r="A1263" s="88" t="s">
        <v>1268</v>
      </c>
      <c r="B1263" s="88">
        <v>101520</v>
      </c>
      <c r="C1263" s="100">
        <v>33</v>
      </c>
      <c r="D1263" s="1">
        <v>1</v>
      </c>
      <c r="E1263" s="1">
        <v>1</v>
      </c>
      <c r="F1263" s="109">
        <v>6000</v>
      </c>
    </row>
    <row r="1264" spans="1:6" x14ac:dyDescent="0.25">
      <c r="A1264" s="88" t="s">
        <v>1269</v>
      </c>
      <c r="B1264" s="88">
        <v>101520</v>
      </c>
      <c r="C1264" s="100">
        <v>7</v>
      </c>
      <c r="D1264" s="1">
        <v>1</v>
      </c>
      <c r="E1264" s="1">
        <v>1</v>
      </c>
      <c r="F1264" s="109">
        <v>6000</v>
      </c>
    </row>
    <row r="1265" spans="1:6" x14ac:dyDescent="0.25">
      <c r="A1265" s="88" t="s">
        <v>893</v>
      </c>
      <c r="B1265" s="88">
        <v>101520</v>
      </c>
      <c r="C1265" s="100">
        <v>12</v>
      </c>
      <c r="D1265" s="1">
        <v>1</v>
      </c>
      <c r="E1265" s="1">
        <v>1</v>
      </c>
      <c r="F1265" s="109">
        <v>5500</v>
      </c>
    </row>
    <row r="1266" spans="1:6" x14ac:dyDescent="0.25">
      <c r="A1266" s="88" t="s">
        <v>1203</v>
      </c>
      <c r="B1266" s="88">
        <v>101520</v>
      </c>
      <c r="C1266" s="100">
        <v>4</v>
      </c>
      <c r="D1266" s="1">
        <v>1</v>
      </c>
      <c r="E1266" s="1">
        <v>1</v>
      </c>
      <c r="F1266" s="109" t="s">
        <v>1313</v>
      </c>
    </row>
    <row r="1267" spans="1:6" x14ac:dyDescent="0.25">
      <c r="A1267" s="88" t="s">
        <v>1270</v>
      </c>
      <c r="B1267" s="88">
        <v>101520</v>
      </c>
      <c r="C1267" s="100">
        <v>34</v>
      </c>
      <c r="D1267" s="1">
        <v>1</v>
      </c>
      <c r="E1267" s="1">
        <v>1</v>
      </c>
      <c r="F1267" s="109">
        <v>5500</v>
      </c>
    </row>
    <row r="1268" spans="1:6" x14ac:dyDescent="0.25">
      <c r="A1268" s="88" t="s">
        <v>1271</v>
      </c>
      <c r="B1268" s="88">
        <v>101520</v>
      </c>
      <c r="C1268" s="100">
        <v>57</v>
      </c>
      <c r="D1268" s="1">
        <v>1</v>
      </c>
      <c r="E1268" s="1">
        <v>1</v>
      </c>
      <c r="F1268" s="109">
        <v>4800</v>
      </c>
    </row>
    <row r="1269" spans="1:6" x14ac:dyDescent="0.25">
      <c r="A1269" s="88" t="s">
        <v>1220</v>
      </c>
      <c r="B1269" s="88">
        <v>101520</v>
      </c>
      <c r="C1269" s="100">
        <v>6</v>
      </c>
      <c r="D1269" s="1">
        <v>1</v>
      </c>
      <c r="E1269" s="1">
        <v>1</v>
      </c>
      <c r="F1269" s="109">
        <v>6000</v>
      </c>
    </row>
    <row r="1270" spans="1:6" x14ac:dyDescent="0.25">
      <c r="A1270" s="88" t="s">
        <v>1032</v>
      </c>
      <c r="B1270" s="88">
        <v>101520</v>
      </c>
      <c r="C1270" s="100">
        <v>21</v>
      </c>
      <c r="D1270" s="1">
        <v>1</v>
      </c>
      <c r="E1270" s="1">
        <v>1</v>
      </c>
      <c r="F1270" s="109">
        <v>5700</v>
      </c>
    </row>
    <row r="1271" spans="1:6" x14ac:dyDescent="0.25">
      <c r="A1271" s="88" t="s">
        <v>1333</v>
      </c>
      <c r="B1271" s="88">
        <v>101520</v>
      </c>
      <c r="C1271" s="100">
        <v>132</v>
      </c>
      <c r="D1271" s="1">
        <v>1</v>
      </c>
      <c r="E1271" s="1">
        <v>1</v>
      </c>
      <c r="F1271" s="109">
        <v>4000</v>
      </c>
    </row>
    <row r="1272" spans="1:6" x14ac:dyDescent="0.25">
      <c r="A1272" s="88" t="s">
        <v>1402</v>
      </c>
      <c r="B1272" s="88">
        <v>101520</v>
      </c>
      <c r="C1272" s="100">
        <v>39</v>
      </c>
      <c r="D1272" s="1">
        <v>1</v>
      </c>
      <c r="E1272" s="1">
        <v>1</v>
      </c>
      <c r="F1272" s="109">
        <v>6000</v>
      </c>
    </row>
    <row r="1273" spans="1:6" x14ac:dyDescent="0.25">
      <c r="A1273" s="88" t="s">
        <v>872</v>
      </c>
      <c r="B1273" s="88">
        <v>101520</v>
      </c>
      <c r="C1273" s="100">
        <v>141</v>
      </c>
      <c r="D1273" s="1">
        <v>1</v>
      </c>
      <c r="E1273" s="1">
        <v>1</v>
      </c>
      <c r="F1273" s="109">
        <v>5500</v>
      </c>
    </row>
    <row r="1274" spans="1:6" x14ac:dyDescent="0.25">
      <c r="A1274" s="88" t="s">
        <v>952</v>
      </c>
      <c r="B1274" s="88">
        <v>101520</v>
      </c>
      <c r="C1274" s="100">
        <v>11</v>
      </c>
      <c r="D1274" s="1">
        <v>1</v>
      </c>
      <c r="E1274" s="1">
        <v>1</v>
      </c>
      <c r="F1274" s="109">
        <v>4800</v>
      </c>
    </row>
    <row r="1275" spans="1:6" x14ac:dyDescent="0.25">
      <c r="A1275" s="88" t="s">
        <v>952</v>
      </c>
      <c r="B1275" s="88">
        <v>101520</v>
      </c>
      <c r="C1275" s="100">
        <v>5</v>
      </c>
      <c r="D1275" s="1">
        <v>1</v>
      </c>
      <c r="E1275" s="1">
        <v>1</v>
      </c>
      <c r="F1275" s="109" t="s">
        <v>1313</v>
      </c>
    </row>
    <row r="1276" spans="1:6" x14ac:dyDescent="0.25">
      <c r="A1276" s="88" t="s">
        <v>1272</v>
      </c>
      <c r="B1276" s="88">
        <v>101520</v>
      </c>
      <c r="C1276" s="100">
        <v>3</v>
      </c>
      <c r="D1276" s="1">
        <v>1</v>
      </c>
      <c r="E1276" s="1">
        <v>1</v>
      </c>
      <c r="F1276" s="109">
        <v>4900</v>
      </c>
    </row>
    <row r="1277" spans="1:6" x14ac:dyDescent="0.25">
      <c r="A1277" s="88" t="s">
        <v>1039</v>
      </c>
      <c r="B1277" s="88">
        <v>101020</v>
      </c>
      <c r="C1277" s="105">
        <v>1</v>
      </c>
      <c r="D1277" s="1">
        <v>1</v>
      </c>
      <c r="E1277" s="1">
        <v>1</v>
      </c>
      <c r="F1277" s="109">
        <v>5000</v>
      </c>
    </row>
    <row r="1278" spans="1:6" x14ac:dyDescent="0.25">
      <c r="A1278" s="88" t="s">
        <v>1131</v>
      </c>
      <c r="B1278" s="88">
        <v>101020</v>
      </c>
      <c r="C1278" s="105">
        <v>1</v>
      </c>
      <c r="D1278" s="1">
        <v>1</v>
      </c>
      <c r="E1278" s="1">
        <v>1</v>
      </c>
      <c r="F1278" s="109">
        <v>5000</v>
      </c>
    </row>
    <row r="1279" spans="1:6" x14ac:dyDescent="0.25">
      <c r="A1279" s="88" t="s">
        <v>1239</v>
      </c>
      <c r="B1279" s="88">
        <v>101020</v>
      </c>
      <c r="C1279" s="105">
        <v>1</v>
      </c>
      <c r="D1279" s="1">
        <v>1</v>
      </c>
      <c r="E1279" s="1">
        <v>1</v>
      </c>
      <c r="F1279" s="109">
        <v>5000</v>
      </c>
    </row>
    <row r="1280" spans="1:6" ht="15.75" thickBot="1" x14ac:dyDescent="0.3">
      <c r="A1280" s="85" t="s">
        <v>1164</v>
      </c>
      <c r="B1280" s="94" t="s">
        <v>1311</v>
      </c>
      <c r="C1280" s="103">
        <v>3</v>
      </c>
      <c r="D1280" s="1">
        <v>1</v>
      </c>
      <c r="E1280" s="1">
        <v>1</v>
      </c>
      <c r="F1280" s="110" t="s">
        <v>1313</v>
      </c>
    </row>
    <row r="1281" spans="1:6" ht="15.75" thickBot="1" x14ac:dyDescent="0.3">
      <c r="A1281" s="85" t="s">
        <v>1172</v>
      </c>
      <c r="B1281" s="94" t="s">
        <v>1311</v>
      </c>
      <c r="C1281" s="103">
        <v>3</v>
      </c>
      <c r="D1281" s="1">
        <v>1</v>
      </c>
      <c r="E1281" s="1">
        <v>1</v>
      </c>
      <c r="F1281" s="110" t="s">
        <v>1313</v>
      </c>
    </row>
    <row r="1282" spans="1:6" ht="15.75" thickBot="1" x14ac:dyDescent="0.3">
      <c r="A1282" s="85" t="s">
        <v>1273</v>
      </c>
      <c r="B1282" s="94" t="s">
        <v>1311</v>
      </c>
      <c r="C1282" s="103">
        <v>1</v>
      </c>
      <c r="D1282" s="1">
        <v>1</v>
      </c>
      <c r="E1282" s="1">
        <v>1</v>
      </c>
      <c r="F1282" s="110" t="s">
        <v>1313</v>
      </c>
    </row>
    <row r="1283" spans="1:6" ht="15.75" thickBot="1" x14ac:dyDescent="0.3">
      <c r="A1283" s="85" t="s">
        <v>1273</v>
      </c>
      <c r="B1283" s="94" t="s">
        <v>1311</v>
      </c>
      <c r="C1283" s="103">
        <v>3</v>
      </c>
      <c r="D1283" s="1">
        <v>1</v>
      </c>
      <c r="E1283" s="1">
        <v>1</v>
      </c>
      <c r="F1283" s="110" t="s">
        <v>1313</v>
      </c>
    </row>
    <row r="1284" spans="1:6" ht="15.75" thickBot="1" x14ac:dyDescent="0.3">
      <c r="A1284" s="85" t="s">
        <v>1175</v>
      </c>
      <c r="B1284" s="94" t="s">
        <v>1311</v>
      </c>
      <c r="C1284" s="103">
        <v>4</v>
      </c>
      <c r="D1284" s="1">
        <v>1</v>
      </c>
      <c r="E1284" s="1">
        <v>1</v>
      </c>
      <c r="F1284" s="110" t="s">
        <v>1313</v>
      </c>
    </row>
    <row r="1285" spans="1:6" ht="15.75" thickBot="1" x14ac:dyDescent="0.3">
      <c r="A1285" s="85" t="s">
        <v>1145</v>
      </c>
      <c r="B1285" s="94" t="s">
        <v>1311</v>
      </c>
      <c r="C1285" s="103">
        <v>3</v>
      </c>
      <c r="D1285" s="1">
        <v>1</v>
      </c>
      <c r="E1285" s="1">
        <v>1</v>
      </c>
      <c r="F1285" s="110" t="s">
        <v>1313</v>
      </c>
    </row>
    <row r="1286" spans="1:6" ht="15.75" thickBot="1" x14ac:dyDescent="0.3">
      <c r="A1286" s="85" t="s">
        <v>1274</v>
      </c>
      <c r="B1286" s="94" t="s">
        <v>1311</v>
      </c>
      <c r="C1286" s="103">
        <v>4</v>
      </c>
      <c r="D1286" s="1">
        <v>1</v>
      </c>
      <c r="E1286" s="1">
        <v>1</v>
      </c>
      <c r="F1286" s="110" t="s">
        <v>1313</v>
      </c>
    </row>
    <row r="1287" spans="1:6" ht="15.75" thickBot="1" x14ac:dyDescent="0.3">
      <c r="A1287" s="85" t="s">
        <v>1147</v>
      </c>
      <c r="B1287" s="94" t="s">
        <v>1311</v>
      </c>
      <c r="C1287" s="103">
        <v>4</v>
      </c>
      <c r="D1287" s="1">
        <v>1</v>
      </c>
      <c r="E1287" s="1">
        <v>1</v>
      </c>
      <c r="F1287" s="110" t="s">
        <v>1313</v>
      </c>
    </row>
    <row r="1288" spans="1:6" ht="15.75" thickBot="1" x14ac:dyDescent="0.3">
      <c r="A1288" s="85" t="s">
        <v>1148</v>
      </c>
      <c r="B1288" s="94" t="s">
        <v>1311</v>
      </c>
      <c r="C1288" s="103">
        <v>1</v>
      </c>
      <c r="D1288" s="1">
        <v>1</v>
      </c>
      <c r="E1288" s="1">
        <v>1</v>
      </c>
      <c r="F1288" s="110" t="s">
        <v>1313</v>
      </c>
    </row>
    <row r="1289" spans="1:6" ht="15.75" thickBot="1" x14ac:dyDescent="0.3">
      <c r="A1289" s="85" t="s">
        <v>1149</v>
      </c>
      <c r="B1289" s="94" t="s">
        <v>1311</v>
      </c>
      <c r="C1289" s="103">
        <v>4</v>
      </c>
      <c r="D1289" s="1">
        <v>1</v>
      </c>
      <c r="E1289" s="1">
        <v>1</v>
      </c>
      <c r="F1289" s="110" t="s">
        <v>1313</v>
      </c>
    </row>
    <row r="1290" spans="1:6" ht="15.75" thickBot="1" x14ac:dyDescent="0.3">
      <c r="A1290" s="85" t="s">
        <v>1150</v>
      </c>
      <c r="B1290" s="94" t="s">
        <v>1311</v>
      </c>
      <c r="C1290" s="103">
        <v>4</v>
      </c>
      <c r="D1290" s="1">
        <v>1</v>
      </c>
      <c r="E1290" s="1">
        <v>1</v>
      </c>
      <c r="F1290" s="110" t="s">
        <v>1313</v>
      </c>
    </row>
    <row r="1291" spans="1:6" ht="15.75" thickBot="1" x14ac:dyDescent="0.3">
      <c r="A1291" s="85" t="s">
        <v>1153</v>
      </c>
      <c r="B1291" s="94" t="s">
        <v>1311</v>
      </c>
      <c r="C1291" s="103">
        <v>4</v>
      </c>
      <c r="D1291" s="1">
        <v>1</v>
      </c>
      <c r="E1291" s="1">
        <v>1</v>
      </c>
      <c r="F1291" s="110" t="s">
        <v>1313</v>
      </c>
    </row>
    <row r="1292" spans="1:6" ht="15.75" thickBot="1" x14ac:dyDescent="0.3">
      <c r="A1292" s="85" t="s">
        <v>935</v>
      </c>
      <c r="B1292" s="94" t="s">
        <v>1311</v>
      </c>
      <c r="C1292" s="103">
        <v>1</v>
      </c>
      <c r="D1292" s="1">
        <v>1</v>
      </c>
      <c r="E1292" s="1">
        <v>1</v>
      </c>
      <c r="F1292" s="110" t="s">
        <v>1313</v>
      </c>
    </row>
    <row r="1293" spans="1:6" ht="15.75" thickBot="1" x14ac:dyDescent="0.3">
      <c r="A1293" s="85" t="s">
        <v>924</v>
      </c>
      <c r="B1293" s="94" t="s">
        <v>1311</v>
      </c>
      <c r="C1293" s="103">
        <v>3</v>
      </c>
      <c r="D1293" s="1">
        <v>1</v>
      </c>
      <c r="E1293" s="1">
        <v>1</v>
      </c>
      <c r="F1293" s="110" t="s">
        <v>1313</v>
      </c>
    </row>
    <row r="1294" spans="1:6" ht="15.75" thickBot="1" x14ac:dyDescent="0.3">
      <c r="A1294" s="85" t="s">
        <v>1102</v>
      </c>
      <c r="B1294" s="94" t="s">
        <v>1311</v>
      </c>
      <c r="C1294" s="103">
        <v>4</v>
      </c>
      <c r="D1294" s="1">
        <v>1</v>
      </c>
      <c r="E1294" s="1">
        <v>1</v>
      </c>
      <c r="F1294" s="110" t="s">
        <v>1313</v>
      </c>
    </row>
    <row r="1295" spans="1:6" ht="15.75" thickBot="1" x14ac:dyDescent="0.3">
      <c r="A1295" s="85" t="s">
        <v>1103</v>
      </c>
      <c r="B1295" s="94" t="s">
        <v>1311</v>
      </c>
      <c r="C1295" s="103">
        <v>4</v>
      </c>
      <c r="D1295" s="1">
        <v>1</v>
      </c>
      <c r="E1295" s="1">
        <v>1</v>
      </c>
      <c r="F1295" s="110" t="s">
        <v>1313</v>
      </c>
    </row>
    <row r="1296" spans="1:6" ht="15.75" thickBot="1" x14ac:dyDescent="0.3">
      <c r="A1296" s="85" t="s">
        <v>1104</v>
      </c>
      <c r="B1296" s="94" t="s">
        <v>1311</v>
      </c>
      <c r="C1296" s="103">
        <v>2</v>
      </c>
      <c r="D1296" s="1">
        <v>1</v>
      </c>
      <c r="E1296" s="1">
        <v>1</v>
      </c>
      <c r="F1296" s="110" t="s">
        <v>1313</v>
      </c>
    </row>
    <row r="1297" spans="1:6" ht="15.75" thickBot="1" x14ac:dyDescent="0.3">
      <c r="A1297" s="85" t="s">
        <v>1105</v>
      </c>
      <c r="B1297" s="94" t="s">
        <v>1311</v>
      </c>
      <c r="C1297" s="103">
        <v>6</v>
      </c>
      <c r="D1297" s="1">
        <v>1</v>
      </c>
      <c r="E1297" s="1">
        <v>1</v>
      </c>
      <c r="F1297" s="110" t="s">
        <v>1313</v>
      </c>
    </row>
    <row r="1298" spans="1:6" ht="15.75" thickBot="1" x14ac:dyDescent="0.3">
      <c r="A1298" s="85" t="s">
        <v>1132</v>
      </c>
      <c r="B1298" s="94" t="s">
        <v>1311</v>
      </c>
      <c r="C1298" s="103">
        <v>6</v>
      </c>
      <c r="D1298" s="1">
        <v>1</v>
      </c>
      <c r="E1298" s="1">
        <v>1</v>
      </c>
      <c r="F1298" s="110" t="s">
        <v>1313</v>
      </c>
    </row>
    <row r="1299" spans="1:6" ht="15.75" thickBot="1" x14ac:dyDescent="0.3">
      <c r="A1299" s="85" t="s">
        <v>1002</v>
      </c>
      <c r="B1299" s="94" t="s">
        <v>1311</v>
      </c>
      <c r="C1299" s="103">
        <v>6</v>
      </c>
      <c r="D1299" s="1">
        <v>1</v>
      </c>
      <c r="E1299" s="1">
        <v>1</v>
      </c>
      <c r="F1299" s="110" t="s">
        <v>1313</v>
      </c>
    </row>
    <row r="1300" spans="1:6" ht="15.75" thickBot="1" x14ac:dyDescent="0.3">
      <c r="A1300" s="85" t="s">
        <v>1039</v>
      </c>
      <c r="B1300" s="94" t="s">
        <v>1311</v>
      </c>
      <c r="C1300" s="103">
        <v>2</v>
      </c>
      <c r="D1300" s="1">
        <v>1</v>
      </c>
      <c r="E1300" s="1">
        <v>1</v>
      </c>
      <c r="F1300" s="110" t="s">
        <v>1313</v>
      </c>
    </row>
    <row r="1301" spans="1:6" ht="15.75" thickBot="1" x14ac:dyDescent="0.3">
      <c r="A1301" s="85" t="s">
        <v>1039</v>
      </c>
      <c r="B1301" s="94" t="s">
        <v>1311</v>
      </c>
      <c r="C1301" s="103">
        <v>6</v>
      </c>
      <c r="D1301" s="1">
        <v>1</v>
      </c>
      <c r="E1301" s="1">
        <v>1</v>
      </c>
      <c r="F1301" s="110" t="s">
        <v>1313</v>
      </c>
    </row>
    <row r="1302" spans="1:6" ht="15.75" thickBot="1" x14ac:dyDescent="0.3">
      <c r="A1302" s="85" t="s">
        <v>1106</v>
      </c>
      <c r="B1302" s="94" t="s">
        <v>1311</v>
      </c>
      <c r="C1302" s="103">
        <v>7</v>
      </c>
      <c r="D1302" s="1">
        <v>1</v>
      </c>
      <c r="E1302" s="1">
        <v>1</v>
      </c>
      <c r="F1302" s="110" t="s">
        <v>1313</v>
      </c>
    </row>
    <row r="1303" spans="1:6" ht="15.75" thickBot="1" x14ac:dyDescent="0.3">
      <c r="A1303" s="85" t="s">
        <v>1106</v>
      </c>
      <c r="B1303" s="94" t="s">
        <v>1311</v>
      </c>
      <c r="C1303" s="103">
        <v>2</v>
      </c>
      <c r="D1303" s="1">
        <v>1</v>
      </c>
      <c r="E1303" s="1">
        <v>1</v>
      </c>
      <c r="F1303" s="110" t="s">
        <v>1313</v>
      </c>
    </row>
    <row r="1304" spans="1:6" ht="15.75" thickBot="1" x14ac:dyDescent="0.3">
      <c r="A1304" s="85" t="s">
        <v>1133</v>
      </c>
      <c r="B1304" s="94" t="s">
        <v>1311</v>
      </c>
      <c r="C1304" s="103">
        <v>11</v>
      </c>
      <c r="D1304" s="1">
        <v>1</v>
      </c>
      <c r="E1304" s="1">
        <v>1</v>
      </c>
      <c r="F1304" s="110" t="s">
        <v>1313</v>
      </c>
    </row>
    <row r="1305" spans="1:6" ht="15.75" thickBot="1" x14ac:dyDescent="0.3">
      <c r="A1305" s="85" t="s">
        <v>1107</v>
      </c>
      <c r="B1305" s="94" t="s">
        <v>1311</v>
      </c>
      <c r="C1305" s="103">
        <v>5</v>
      </c>
      <c r="D1305" s="1">
        <v>1</v>
      </c>
      <c r="E1305" s="1">
        <v>1</v>
      </c>
      <c r="F1305" s="110" t="s">
        <v>1313</v>
      </c>
    </row>
    <row r="1306" spans="1:6" ht="15.75" thickBot="1" x14ac:dyDescent="0.3">
      <c r="A1306" s="85" t="s">
        <v>898</v>
      </c>
      <c r="B1306" s="94" t="s">
        <v>1311</v>
      </c>
      <c r="C1306" s="103">
        <v>16</v>
      </c>
      <c r="D1306" s="1">
        <v>1</v>
      </c>
      <c r="E1306" s="1">
        <v>1</v>
      </c>
      <c r="F1306" s="110" t="s">
        <v>1313</v>
      </c>
    </row>
    <row r="1307" spans="1:6" ht="15.75" thickBot="1" x14ac:dyDescent="0.3">
      <c r="A1307" s="85" t="s">
        <v>898</v>
      </c>
      <c r="B1307" s="94" t="s">
        <v>1311</v>
      </c>
      <c r="C1307" s="103">
        <v>8</v>
      </c>
      <c r="D1307" s="1">
        <v>1</v>
      </c>
      <c r="E1307" s="1">
        <v>1</v>
      </c>
      <c r="F1307" s="110" t="s">
        <v>1313</v>
      </c>
    </row>
    <row r="1308" spans="1:6" ht="15.75" thickBot="1" x14ac:dyDescent="0.3">
      <c r="A1308" s="85" t="s">
        <v>1053</v>
      </c>
      <c r="B1308" s="94" t="s">
        <v>1311</v>
      </c>
      <c r="C1308" s="103">
        <v>7</v>
      </c>
      <c r="D1308" s="1">
        <v>1</v>
      </c>
      <c r="E1308" s="1">
        <v>1</v>
      </c>
      <c r="F1308" s="110" t="s">
        <v>1313</v>
      </c>
    </row>
    <row r="1309" spans="1:6" ht="15.75" thickBot="1" x14ac:dyDescent="0.3">
      <c r="A1309" s="85" t="s">
        <v>1108</v>
      </c>
      <c r="B1309" s="94" t="s">
        <v>1311</v>
      </c>
      <c r="C1309" s="103">
        <v>5</v>
      </c>
      <c r="D1309" s="1">
        <v>1</v>
      </c>
      <c r="E1309" s="1">
        <v>1</v>
      </c>
      <c r="F1309" s="110" t="s">
        <v>1313</v>
      </c>
    </row>
    <row r="1310" spans="1:6" ht="15.75" thickBot="1" x14ac:dyDescent="0.3">
      <c r="A1310" s="85" t="s">
        <v>1131</v>
      </c>
      <c r="B1310" s="94" t="s">
        <v>1311</v>
      </c>
      <c r="C1310" s="103">
        <v>6</v>
      </c>
      <c r="D1310" s="1">
        <v>1</v>
      </c>
      <c r="E1310" s="1">
        <v>1</v>
      </c>
      <c r="F1310" s="110" t="s">
        <v>1313</v>
      </c>
    </row>
    <row r="1311" spans="1:6" ht="15.75" thickBot="1" x14ac:dyDescent="0.3">
      <c r="A1311" s="85" t="s">
        <v>1131</v>
      </c>
      <c r="B1311" s="94" t="s">
        <v>1311</v>
      </c>
      <c r="C1311" s="103">
        <v>3</v>
      </c>
      <c r="D1311" s="1">
        <v>1</v>
      </c>
      <c r="E1311" s="1">
        <v>1</v>
      </c>
      <c r="F1311" s="110" t="s">
        <v>1313</v>
      </c>
    </row>
    <row r="1312" spans="1:6" ht="15.75" thickBot="1" x14ac:dyDescent="0.3">
      <c r="A1312" s="85" t="s">
        <v>1054</v>
      </c>
      <c r="B1312" s="94" t="s">
        <v>1311</v>
      </c>
      <c r="C1312" s="103">
        <v>2</v>
      </c>
      <c r="D1312" s="1">
        <v>1</v>
      </c>
      <c r="E1312" s="1">
        <v>1</v>
      </c>
      <c r="F1312" s="110" t="s">
        <v>1313</v>
      </c>
    </row>
    <row r="1313" spans="1:6" ht="15.75" thickBot="1" x14ac:dyDescent="0.3">
      <c r="A1313" s="85" t="s">
        <v>1055</v>
      </c>
      <c r="B1313" s="94" t="s">
        <v>1311</v>
      </c>
      <c r="C1313" s="103">
        <v>2</v>
      </c>
      <c r="D1313" s="1">
        <v>1</v>
      </c>
      <c r="E1313" s="1">
        <v>1</v>
      </c>
      <c r="F1313" s="110" t="s">
        <v>1313</v>
      </c>
    </row>
    <row r="1314" spans="1:6" ht="15.75" thickBot="1" x14ac:dyDescent="0.3">
      <c r="A1314" s="85" t="s">
        <v>1109</v>
      </c>
      <c r="B1314" s="94" t="s">
        <v>1311</v>
      </c>
      <c r="C1314" s="103">
        <v>1</v>
      </c>
      <c r="D1314" s="1">
        <v>1</v>
      </c>
      <c r="E1314" s="1">
        <v>1</v>
      </c>
      <c r="F1314" s="110" t="s">
        <v>1313</v>
      </c>
    </row>
    <row r="1315" spans="1:6" ht="15.75" thickBot="1" x14ac:dyDescent="0.3">
      <c r="A1315" s="85" t="s">
        <v>899</v>
      </c>
      <c r="B1315" s="94" t="s">
        <v>1311</v>
      </c>
      <c r="C1315" s="103">
        <v>8</v>
      </c>
      <c r="D1315" s="1">
        <v>1</v>
      </c>
      <c r="E1315" s="1">
        <v>1</v>
      </c>
      <c r="F1315" s="110" t="s">
        <v>1313</v>
      </c>
    </row>
    <row r="1316" spans="1:6" ht="15.75" thickBot="1" x14ac:dyDescent="0.3">
      <c r="A1316" s="85" t="s">
        <v>1110</v>
      </c>
      <c r="B1316" s="94" t="s">
        <v>1311</v>
      </c>
      <c r="C1316" s="103">
        <v>2</v>
      </c>
      <c r="D1316" s="1">
        <v>1</v>
      </c>
      <c r="E1316" s="1">
        <v>1</v>
      </c>
      <c r="F1316" s="110" t="s">
        <v>1313</v>
      </c>
    </row>
    <row r="1317" spans="1:6" ht="15.75" thickBot="1" x14ac:dyDescent="0.3">
      <c r="A1317" s="85" t="s">
        <v>938</v>
      </c>
      <c r="B1317" s="94" t="s">
        <v>1311</v>
      </c>
      <c r="C1317" s="103">
        <v>1</v>
      </c>
      <c r="D1317" s="1">
        <v>1</v>
      </c>
      <c r="E1317" s="1">
        <v>1</v>
      </c>
      <c r="F1317" s="110" t="s">
        <v>1313</v>
      </c>
    </row>
    <row r="1318" spans="1:6" ht="15.75" thickBot="1" x14ac:dyDescent="0.3">
      <c r="A1318" s="85" t="s">
        <v>883</v>
      </c>
      <c r="B1318" s="94" t="s">
        <v>1311</v>
      </c>
      <c r="C1318" s="103">
        <v>1</v>
      </c>
      <c r="D1318" s="1">
        <v>1</v>
      </c>
      <c r="E1318" s="1">
        <v>1</v>
      </c>
      <c r="F1318" s="110" t="s">
        <v>1313</v>
      </c>
    </row>
    <row r="1319" spans="1:6" ht="15.75" thickBot="1" x14ac:dyDescent="0.3">
      <c r="A1319" s="85" t="s">
        <v>937</v>
      </c>
      <c r="B1319" s="94" t="s">
        <v>1311</v>
      </c>
      <c r="C1319" s="103">
        <v>3</v>
      </c>
      <c r="D1319" s="1">
        <v>1</v>
      </c>
      <c r="E1319" s="1">
        <v>1</v>
      </c>
      <c r="F1319" s="110" t="s">
        <v>1313</v>
      </c>
    </row>
    <row r="1320" spans="1:6" ht="15.75" thickBot="1" x14ac:dyDescent="0.3">
      <c r="A1320" s="85" t="s">
        <v>1182</v>
      </c>
      <c r="B1320" s="94" t="s">
        <v>1311</v>
      </c>
      <c r="C1320" s="103">
        <v>1</v>
      </c>
      <c r="D1320" s="1">
        <v>1</v>
      </c>
      <c r="E1320" s="1">
        <v>1</v>
      </c>
      <c r="F1320" s="110" t="s">
        <v>1313</v>
      </c>
    </row>
    <row r="1321" spans="1:6" ht="15.75" thickBot="1" x14ac:dyDescent="0.3">
      <c r="A1321" s="85" t="s">
        <v>1182</v>
      </c>
      <c r="B1321" s="94" t="s">
        <v>1311</v>
      </c>
      <c r="C1321" s="103">
        <v>21</v>
      </c>
      <c r="D1321" s="1">
        <v>1</v>
      </c>
      <c r="E1321" s="1">
        <v>1</v>
      </c>
      <c r="F1321" s="110" t="s">
        <v>1313</v>
      </c>
    </row>
    <row r="1322" spans="1:6" ht="15.75" thickBot="1" x14ac:dyDescent="0.3">
      <c r="A1322" s="85" t="s">
        <v>928</v>
      </c>
      <c r="B1322" s="94" t="s">
        <v>1311</v>
      </c>
      <c r="C1322" s="103">
        <v>1</v>
      </c>
      <c r="D1322" s="1">
        <v>1</v>
      </c>
      <c r="E1322" s="1">
        <v>1</v>
      </c>
      <c r="F1322" s="110" t="s">
        <v>1313</v>
      </c>
    </row>
    <row r="1323" spans="1:6" ht="15.75" thickBot="1" x14ac:dyDescent="0.3">
      <c r="A1323" s="85" t="s">
        <v>1190</v>
      </c>
      <c r="B1323" s="94" t="s">
        <v>1311</v>
      </c>
      <c r="C1323" s="103">
        <v>1</v>
      </c>
      <c r="D1323" s="1">
        <v>1</v>
      </c>
      <c r="E1323" s="1">
        <v>1</v>
      </c>
      <c r="F1323" s="110" t="s">
        <v>1313</v>
      </c>
    </row>
    <row r="1324" spans="1:6" ht="15.75" thickBot="1" x14ac:dyDescent="0.3">
      <c r="A1324" s="85" t="s">
        <v>931</v>
      </c>
      <c r="B1324" s="94" t="s">
        <v>1311</v>
      </c>
      <c r="C1324" s="103">
        <v>3</v>
      </c>
      <c r="D1324" s="1">
        <v>1</v>
      </c>
      <c r="E1324" s="1">
        <v>1</v>
      </c>
      <c r="F1324" s="110" t="s">
        <v>1313</v>
      </c>
    </row>
    <row r="1325" spans="1:6" ht="15.75" thickBot="1" x14ac:dyDescent="0.3">
      <c r="A1325" s="85" t="s">
        <v>1062</v>
      </c>
      <c r="B1325" s="94" t="s">
        <v>1311</v>
      </c>
      <c r="C1325" s="103">
        <v>14</v>
      </c>
      <c r="D1325" s="1">
        <v>1</v>
      </c>
      <c r="E1325" s="1">
        <v>1</v>
      </c>
      <c r="F1325" s="110" t="s">
        <v>1313</v>
      </c>
    </row>
    <row r="1326" spans="1:6" ht="15.75" thickBot="1" x14ac:dyDescent="0.3">
      <c r="A1326" s="88" t="s">
        <v>948</v>
      </c>
      <c r="B1326" s="94" t="s">
        <v>1311</v>
      </c>
      <c r="C1326" s="103">
        <v>12</v>
      </c>
      <c r="D1326" s="1">
        <v>1</v>
      </c>
      <c r="E1326" s="1">
        <v>1</v>
      </c>
      <c r="F1326" s="110" t="s">
        <v>1312</v>
      </c>
    </row>
    <row r="1327" spans="1:6" ht="15.75" thickBot="1" x14ac:dyDescent="0.3">
      <c r="A1327" s="85" t="s">
        <v>1017</v>
      </c>
      <c r="B1327" s="94" t="s">
        <v>1311</v>
      </c>
      <c r="C1327" s="103">
        <v>20</v>
      </c>
      <c r="D1327" s="1">
        <v>1</v>
      </c>
      <c r="E1327" s="1">
        <v>1</v>
      </c>
      <c r="F1327" s="110" t="s">
        <v>1313</v>
      </c>
    </row>
    <row r="1328" spans="1:6" ht="15.75" thickBot="1" x14ac:dyDescent="0.3">
      <c r="A1328" s="85" t="s">
        <v>1067</v>
      </c>
      <c r="B1328" s="94" t="s">
        <v>1311</v>
      </c>
      <c r="C1328" s="103">
        <v>3</v>
      </c>
      <c r="D1328" s="1">
        <v>1</v>
      </c>
      <c r="E1328" s="1">
        <v>1</v>
      </c>
      <c r="F1328" s="110" t="s">
        <v>1313</v>
      </c>
    </row>
    <row r="1329" spans="1:6" ht="15.75" thickBot="1" x14ac:dyDescent="0.3">
      <c r="A1329" s="85" t="s">
        <v>1067</v>
      </c>
      <c r="B1329" s="94" t="s">
        <v>1311</v>
      </c>
      <c r="C1329" s="103">
        <v>3</v>
      </c>
      <c r="D1329" s="1">
        <v>1</v>
      </c>
      <c r="E1329" s="1">
        <v>1</v>
      </c>
      <c r="F1329" s="110" t="s">
        <v>1313</v>
      </c>
    </row>
    <row r="1330" spans="1:6" ht="15.75" thickBot="1" x14ac:dyDescent="0.3">
      <c r="A1330" s="85" t="s">
        <v>1127</v>
      </c>
      <c r="B1330" s="94" t="s">
        <v>1311</v>
      </c>
      <c r="C1330" s="103">
        <v>4</v>
      </c>
      <c r="D1330" s="1">
        <v>1</v>
      </c>
      <c r="E1330" s="1">
        <v>1</v>
      </c>
      <c r="F1330" s="110" t="s">
        <v>1313</v>
      </c>
    </row>
    <row r="1331" spans="1:6" ht="15.75" thickBot="1" x14ac:dyDescent="0.3">
      <c r="A1331" s="85" t="s">
        <v>1071</v>
      </c>
      <c r="B1331" s="94" t="s">
        <v>1311</v>
      </c>
      <c r="C1331" s="103">
        <v>14</v>
      </c>
      <c r="D1331" s="1">
        <v>1</v>
      </c>
      <c r="E1331" s="1">
        <v>1</v>
      </c>
      <c r="F1331" s="110" t="s">
        <v>1313</v>
      </c>
    </row>
    <row r="1332" spans="1:6" ht="15.75" thickBot="1" x14ac:dyDescent="0.3">
      <c r="A1332" s="85" t="s">
        <v>1072</v>
      </c>
      <c r="B1332" s="94" t="s">
        <v>1311</v>
      </c>
      <c r="C1332" s="103">
        <v>2</v>
      </c>
      <c r="D1332" s="1">
        <v>1</v>
      </c>
      <c r="E1332" s="1">
        <v>1</v>
      </c>
      <c r="F1332" s="110" t="s">
        <v>1313</v>
      </c>
    </row>
    <row r="1333" spans="1:6" ht="15.75" thickBot="1" x14ac:dyDescent="0.3">
      <c r="A1333" s="85" t="s">
        <v>1128</v>
      </c>
      <c r="B1333" s="94" t="s">
        <v>1311</v>
      </c>
      <c r="C1333" s="103">
        <v>2</v>
      </c>
      <c r="D1333" s="1">
        <v>1</v>
      </c>
      <c r="E1333" s="1">
        <v>1</v>
      </c>
      <c r="F1333" s="110" t="s">
        <v>1313</v>
      </c>
    </row>
    <row r="1334" spans="1:6" ht="15.75" thickBot="1" x14ac:dyDescent="0.3">
      <c r="A1334" s="85" t="s">
        <v>1163</v>
      </c>
      <c r="B1334" s="94" t="s">
        <v>1311</v>
      </c>
      <c r="C1334" s="103">
        <v>4</v>
      </c>
      <c r="D1334" s="1">
        <v>1</v>
      </c>
      <c r="E1334" s="1">
        <v>1</v>
      </c>
      <c r="F1334" s="110" t="s">
        <v>1313</v>
      </c>
    </row>
    <row r="1335" spans="1:6" ht="15.75" thickBot="1" x14ac:dyDescent="0.3">
      <c r="A1335" s="85" t="s">
        <v>1156</v>
      </c>
      <c r="B1335" s="94" t="s">
        <v>1311</v>
      </c>
      <c r="C1335" s="103">
        <v>4</v>
      </c>
      <c r="D1335" s="1">
        <v>1</v>
      </c>
      <c r="E1335" s="1">
        <v>1</v>
      </c>
      <c r="F1335" s="110" t="s">
        <v>1313</v>
      </c>
    </row>
    <row r="1336" spans="1:6" ht="15.75" thickBot="1" x14ac:dyDescent="0.3">
      <c r="A1336" s="85" t="s">
        <v>1275</v>
      </c>
      <c r="B1336" s="94" t="s">
        <v>1311</v>
      </c>
      <c r="C1336" s="103">
        <v>1</v>
      </c>
      <c r="D1336" s="1">
        <v>1</v>
      </c>
      <c r="E1336" s="1">
        <v>1</v>
      </c>
      <c r="F1336" s="110" t="s">
        <v>1313</v>
      </c>
    </row>
    <row r="1337" spans="1:6" ht="15.75" thickBot="1" x14ac:dyDescent="0.3">
      <c r="A1337" s="85" t="s">
        <v>1159</v>
      </c>
      <c r="B1337" s="94" t="s">
        <v>1311</v>
      </c>
      <c r="C1337" s="103">
        <v>1</v>
      </c>
      <c r="D1337" s="1">
        <v>1</v>
      </c>
      <c r="E1337" s="1">
        <v>1</v>
      </c>
      <c r="F1337" s="110" t="s">
        <v>1313</v>
      </c>
    </row>
    <row r="1338" spans="1:6" ht="15.75" thickBot="1" x14ac:dyDescent="0.3">
      <c r="A1338" s="85" t="s">
        <v>940</v>
      </c>
      <c r="B1338" s="94" t="s">
        <v>1311</v>
      </c>
      <c r="C1338" s="103">
        <v>4</v>
      </c>
      <c r="D1338" s="1">
        <v>1</v>
      </c>
      <c r="E1338" s="1">
        <v>1</v>
      </c>
      <c r="F1338" s="110" t="s">
        <v>1329</v>
      </c>
    </row>
    <row r="1339" spans="1:6" ht="15.75" thickBot="1" x14ac:dyDescent="0.3">
      <c r="A1339" s="85" t="s">
        <v>1140</v>
      </c>
      <c r="B1339" s="94" t="s">
        <v>1311</v>
      </c>
      <c r="C1339" s="103">
        <v>1</v>
      </c>
      <c r="D1339" s="1">
        <v>1</v>
      </c>
      <c r="E1339" s="1">
        <v>1</v>
      </c>
      <c r="F1339" s="110" t="s">
        <v>1313</v>
      </c>
    </row>
    <row r="1340" spans="1:6" ht="15.75" thickBot="1" x14ac:dyDescent="0.3">
      <c r="A1340" s="85" t="s">
        <v>1141</v>
      </c>
      <c r="B1340" s="94" t="s">
        <v>1311</v>
      </c>
      <c r="C1340" s="103">
        <v>1</v>
      </c>
      <c r="D1340" s="1">
        <v>1</v>
      </c>
      <c r="E1340" s="1">
        <v>1</v>
      </c>
      <c r="F1340" s="110" t="s">
        <v>1313</v>
      </c>
    </row>
    <row r="1341" spans="1:6" ht="15.75" thickBot="1" x14ac:dyDescent="0.3">
      <c r="A1341" s="85" t="s">
        <v>1276</v>
      </c>
      <c r="B1341" s="94" t="s">
        <v>1311</v>
      </c>
      <c r="C1341" s="103">
        <v>3</v>
      </c>
      <c r="D1341" s="1">
        <v>1</v>
      </c>
      <c r="E1341" s="1">
        <v>1</v>
      </c>
      <c r="F1341" s="110" t="s">
        <v>1313</v>
      </c>
    </row>
    <row r="1342" spans="1:6" ht="15.75" thickBot="1" x14ac:dyDescent="0.3">
      <c r="A1342" s="94" t="s">
        <v>1277</v>
      </c>
      <c r="B1342" s="94" t="s">
        <v>1311</v>
      </c>
      <c r="C1342" s="107">
        <v>1</v>
      </c>
      <c r="D1342" s="1">
        <v>1</v>
      </c>
      <c r="E1342" s="1">
        <v>1</v>
      </c>
      <c r="F1342" s="116" t="s">
        <v>1312</v>
      </c>
    </row>
  </sheetData>
  <autoFilter ref="A1:F1342" xr:uid="{00000000-0009-0000-0000-000000000000}"/>
  <conditionalFormatting sqref="C2:C11">
    <cfRule type="cellIs" dxfId="35" priority="12" operator="lessThan">
      <formula>20</formula>
    </cfRule>
  </conditionalFormatting>
  <conditionalFormatting sqref="C2:C11">
    <cfRule type="cellIs" dxfId="34" priority="11" operator="lessThan">
      <formula>30</formula>
    </cfRule>
  </conditionalFormatting>
  <conditionalFormatting sqref="C15:C22">
    <cfRule type="cellIs" dxfId="33" priority="9" operator="lessThan">
      <formula>2000</formula>
    </cfRule>
    <cfRule type="cellIs" dxfId="32" priority="10" operator="lessThan">
      <formula>2000</formula>
    </cfRule>
  </conditionalFormatting>
  <conditionalFormatting sqref="C23:C27">
    <cfRule type="cellIs" dxfId="31" priority="7" operator="lessThan">
      <formula>1000</formula>
    </cfRule>
    <cfRule type="cellIs" dxfId="30" priority="8" operator="lessThan">
      <formula>1000</formula>
    </cfRule>
  </conditionalFormatting>
  <conditionalFormatting sqref="C95 C33:C55 C89:C93 C60:C87">
    <cfRule type="cellIs" dxfId="29" priority="6" operator="lessThan">
      <formula>500</formula>
    </cfRule>
  </conditionalFormatting>
  <conditionalFormatting sqref="C33:C55 C89 C60:C87">
    <cfRule type="cellIs" dxfId="28" priority="5" operator="lessThan">
      <formula>1000</formula>
    </cfRule>
  </conditionalFormatting>
  <conditionalFormatting sqref="C96:C103">
    <cfRule type="cellIs" dxfId="27" priority="3" operator="lessThan">
      <formula>1000</formula>
    </cfRule>
    <cfRule type="cellIs" dxfId="26" priority="4" operator="lessThan">
      <formula>1000</formula>
    </cfRule>
  </conditionalFormatting>
  <conditionalFormatting sqref="C104:C107">
    <cfRule type="cellIs" dxfId="25" priority="2" operator="lessThan">
      <formula>50</formula>
    </cfRule>
  </conditionalFormatting>
  <conditionalFormatting sqref="C130:C138">
    <cfRule type="cellIs" dxfId="24" priority="1" operator="lessThan">
      <formula>500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9"/>
  <sheetViews>
    <sheetView workbookViewId="0">
      <selection activeCell="A2" sqref="A2"/>
    </sheetView>
  </sheetViews>
  <sheetFormatPr defaultRowHeight="15" x14ac:dyDescent="0.25"/>
  <cols>
    <col min="1" max="1" width="66.5703125" customWidth="1"/>
  </cols>
  <sheetData>
    <row r="1" spans="1:6" s="6" customFormat="1" x14ac:dyDescent="0.25">
      <c r="A1" s="16" t="s">
        <v>7</v>
      </c>
      <c r="B1" s="4" t="s">
        <v>6</v>
      </c>
      <c r="C1" s="18">
        <v>10</v>
      </c>
      <c r="D1" s="6">
        <v>1</v>
      </c>
      <c r="E1" s="6">
        <v>1</v>
      </c>
      <c r="F1" s="5">
        <v>0</v>
      </c>
    </row>
    <row r="2" spans="1:6" s="6" customFormat="1" x14ac:dyDescent="0.25">
      <c r="A2" s="17" t="s">
        <v>8</v>
      </c>
      <c r="B2" s="4" t="s">
        <v>6</v>
      </c>
      <c r="C2" s="19">
        <f>98-24-24-3-24-11</f>
        <v>12</v>
      </c>
      <c r="D2" s="6">
        <v>1</v>
      </c>
      <c r="E2" s="6">
        <v>1</v>
      </c>
      <c r="F2" s="5">
        <v>0</v>
      </c>
    </row>
    <row r="3" spans="1:6" s="6" customFormat="1" x14ac:dyDescent="0.25">
      <c r="A3" s="17" t="s">
        <v>9</v>
      </c>
      <c r="B3" s="4" t="s">
        <v>6</v>
      </c>
      <c r="C3" s="19">
        <f>7+12</f>
        <v>19</v>
      </c>
      <c r="D3" s="6">
        <v>1</v>
      </c>
      <c r="E3" s="6">
        <v>1</v>
      </c>
      <c r="F3" s="5">
        <v>0</v>
      </c>
    </row>
    <row r="4" spans="1:6" s="6" customFormat="1" x14ac:dyDescent="0.25">
      <c r="A4" s="17" t="s">
        <v>10</v>
      </c>
      <c r="B4" s="4" t="s">
        <v>6</v>
      </c>
      <c r="C4" s="19">
        <v>12</v>
      </c>
      <c r="D4" s="6">
        <v>1</v>
      </c>
      <c r="E4" s="6">
        <v>1</v>
      </c>
      <c r="F4" s="5">
        <v>0</v>
      </c>
    </row>
    <row r="5" spans="1:6" s="6" customFormat="1" x14ac:dyDescent="0.25">
      <c r="A5" s="9" t="s">
        <v>11</v>
      </c>
      <c r="B5" s="4" t="s">
        <v>6</v>
      </c>
      <c r="C5" s="14">
        <f>35-2</f>
        <v>33</v>
      </c>
      <c r="D5" s="6">
        <v>1</v>
      </c>
      <c r="E5" s="6">
        <v>1</v>
      </c>
      <c r="F5" s="5">
        <v>0</v>
      </c>
    </row>
    <row r="6" spans="1:6" s="6" customFormat="1" x14ac:dyDescent="0.25">
      <c r="A6" s="9" t="s">
        <v>12</v>
      </c>
      <c r="B6" s="4" t="s">
        <v>6</v>
      </c>
      <c r="C6" s="14">
        <v>0</v>
      </c>
      <c r="D6" s="6">
        <v>1</v>
      </c>
      <c r="E6" s="6">
        <v>1</v>
      </c>
      <c r="F6" s="5">
        <v>0</v>
      </c>
    </row>
    <row r="7" spans="1:6" s="6" customFormat="1" x14ac:dyDescent="0.25">
      <c r="A7" s="9" t="s">
        <v>13</v>
      </c>
      <c r="B7" s="4" t="s">
        <v>6</v>
      </c>
      <c r="C7" s="14">
        <f>190-10</f>
        <v>180</v>
      </c>
      <c r="D7" s="6">
        <v>1</v>
      </c>
      <c r="E7" s="6">
        <v>1</v>
      </c>
      <c r="F7" s="5">
        <v>0</v>
      </c>
    </row>
    <row r="8" spans="1:6" s="6" customFormat="1" x14ac:dyDescent="0.25">
      <c r="A8" s="9" t="s">
        <v>14</v>
      </c>
      <c r="B8" s="4" t="s">
        <v>6</v>
      </c>
      <c r="C8" s="14">
        <f>24-3-5</f>
        <v>16</v>
      </c>
      <c r="D8" s="6">
        <v>1</v>
      </c>
      <c r="E8" s="6">
        <v>1</v>
      </c>
      <c r="F8" s="5">
        <v>0</v>
      </c>
    </row>
    <row r="9" spans="1:6" s="6" customFormat="1" x14ac:dyDescent="0.25">
      <c r="A9" s="9" t="s">
        <v>15</v>
      </c>
      <c r="B9" s="4" t="s">
        <v>6</v>
      </c>
      <c r="C9" s="14">
        <v>5</v>
      </c>
      <c r="D9" s="6">
        <v>1</v>
      </c>
      <c r="E9" s="6">
        <v>1</v>
      </c>
      <c r="F9" s="5">
        <v>0</v>
      </c>
    </row>
    <row r="10" spans="1:6" s="6" customFormat="1" ht="15.75" thickBot="1" x14ac:dyDescent="0.3">
      <c r="A10" s="10" t="s">
        <v>16</v>
      </c>
      <c r="B10" s="4" t="s">
        <v>6</v>
      </c>
      <c r="C10" s="15">
        <v>0</v>
      </c>
      <c r="D10" s="6">
        <v>1</v>
      </c>
      <c r="E10" s="6">
        <v>1</v>
      </c>
      <c r="F10" s="5">
        <v>0</v>
      </c>
    </row>
    <row r="11" spans="1:6" x14ac:dyDescent="0.25">
      <c r="A11" s="7" t="s">
        <v>25</v>
      </c>
      <c r="B11" s="4" t="s">
        <v>6</v>
      </c>
      <c r="C11" s="11">
        <f>5000-300-200-1700+3500</f>
        <v>6300</v>
      </c>
      <c r="D11" s="6">
        <v>1</v>
      </c>
      <c r="E11" s="6">
        <v>1</v>
      </c>
      <c r="F11" s="5">
        <v>0</v>
      </c>
    </row>
    <row r="12" spans="1:6" x14ac:dyDescent="0.25">
      <c r="A12" s="7" t="s">
        <v>26</v>
      </c>
      <c r="B12" s="4" t="s">
        <v>6</v>
      </c>
      <c r="C12" s="12">
        <f>5000-300-200-1200+5000-500</f>
        <v>7800</v>
      </c>
      <c r="D12" s="6">
        <v>1</v>
      </c>
      <c r="E12" s="6">
        <v>1</v>
      </c>
      <c r="F12" s="5">
        <v>0</v>
      </c>
    </row>
    <row r="13" spans="1:6" x14ac:dyDescent="0.25">
      <c r="A13" s="8" t="s">
        <v>27</v>
      </c>
      <c r="B13" s="4" t="s">
        <v>6</v>
      </c>
      <c r="C13" s="13">
        <f>4500-150-600</f>
        <v>3750</v>
      </c>
      <c r="D13" s="6">
        <v>1</v>
      </c>
      <c r="E13" s="6">
        <v>1</v>
      </c>
      <c r="F13" s="5">
        <v>0</v>
      </c>
    </row>
    <row r="14" spans="1:6" x14ac:dyDescent="0.25">
      <c r="A14" s="9" t="s">
        <v>17</v>
      </c>
      <c r="B14" s="4" t="s">
        <v>6</v>
      </c>
      <c r="C14" s="14">
        <f>17050-500-300-6250-1000-150</f>
        <v>8850</v>
      </c>
      <c r="D14" s="6">
        <v>1</v>
      </c>
      <c r="E14" s="6">
        <v>1</v>
      </c>
      <c r="F14" s="5">
        <v>0</v>
      </c>
    </row>
    <row r="15" spans="1:6" x14ac:dyDescent="0.25">
      <c r="A15" s="9" t="s">
        <v>18</v>
      </c>
      <c r="B15" s="4" t="s">
        <v>6</v>
      </c>
      <c r="C15" s="14">
        <f>5250-300-2800-150</f>
        <v>2000</v>
      </c>
      <c r="D15" s="6">
        <v>1</v>
      </c>
      <c r="E15" s="6">
        <v>1</v>
      </c>
      <c r="F15" s="5">
        <v>0</v>
      </c>
    </row>
    <row r="16" spans="1:6" x14ac:dyDescent="0.25">
      <c r="A16" s="9" t="s">
        <v>19</v>
      </c>
      <c r="B16" s="4" t="s">
        <v>6</v>
      </c>
      <c r="C16" s="14">
        <f>23525-300-3725-1000-150</f>
        <v>18350</v>
      </c>
      <c r="D16" s="6">
        <v>1</v>
      </c>
      <c r="E16" s="6">
        <v>1</v>
      </c>
      <c r="F16" s="5">
        <v>0</v>
      </c>
    </row>
    <row r="17" spans="1:6" x14ac:dyDescent="0.25">
      <c r="A17" s="9" t="s">
        <v>20</v>
      </c>
      <c r="B17" s="4" t="s">
        <v>6</v>
      </c>
      <c r="C17" s="14">
        <f>10000-300-150-7550+3000-600</f>
        <v>4400</v>
      </c>
      <c r="D17" s="6">
        <v>1</v>
      </c>
      <c r="E17" s="6">
        <v>1</v>
      </c>
      <c r="F17" s="5">
        <v>0</v>
      </c>
    </row>
    <row r="18" spans="1:6" x14ac:dyDescent="0.25">
      <c r="A18" s="9" t="s">
        <v>21</v>
      </c>
      <c r="B18" s="4" t="s">
        <v>6</v>
      </c>
      <c r="C18" s="14">
        <f>5000-600</f>
        <v>4400</v>
      </c>
      <c r="D18" s="6">
        <v>1</v>
      </c>
      <c r="E18" s="6">
        <v>1</v>
      </c>
      <c r="F18" s="5">
        <v>0</v>
      </c>
    </row>
    <row r="19" spans="1:6" x14ac:dyDescent="0.25">
      <c r="A19" s="9" t="s">
        <v>22</v>
      </c>
      <c r="B19" s="4" t="s">
        <v>6</v>
      </c>
      <c r="C19" s="14">
        <f>5400-300-150-650-600</f>
        <v>3700</v>
      </c>
      <c r="D19" s="6">
        <v>1</v>
      </c>
      <c r="E19" s="6">
        <v>1</v>
      </c>
      <c r="F19" s="5">
        <v>0</v>
      </c>
    </row>
    <row r="20" spans="1:6" x14ac:dyDescent="0.25">
      <c r="A20" s="9" t="s">
        <v>23</v>
      </c>
      <c r="B20" s="4" t="s">
        <v>6</v>
      </c>
      <c r="C20" s="14">
        <f>16985-400-4200-150-600</f>
        <v>11635</v>
      </c>
      <c r="D20" s="6">
        <v>1</v>
      </c>
      <c r="E20" s="6">
        <v>1</v>
      </c>
      <c r="F20" s="5">
        <v>0</v>
      </c>
    </row>
    <row r="21" spans="1:6" ht="15.75" thickBot="1" x14ac:dyDescent="0.3">
      <c r="A21" s="10" t="s">
        <v>24</v>
      </c>
      <c r="B21" s="4" t="s">
        <v>6</v>
      </c>
      <c r="C21" s="15">
        <f>12500-200+10000-2700-150-600</f>
        <v>18850</v>
      </c>
      <c r="D21" s="6">
        <v>1</v>
      </c>
      <c r="E21" s="6">
        <v>1</v>
      </c>
      <c r="F21" s="5">
        <v>0</v>
      </c>
    </row>
    <row r="22" spans="1:6" x14ac:dyDescent="0.25">
      <c r="A22" s="20" t="s">
        <v>33</v>
      </c>
      <c r="B22" t="s">
        <v>6</v>
      </c>
      <c r="C22" s="25">
        <f>1200+97+100</f>
        <v>1397</v>
      </c>
      <c r="D22">
        <v>1</v>
      </c>
      <c r="E22">
        <v>1</v>
      </c>
      <c r="F22">
        <v>0</v>
      </c>
    </row>
    <row r="23" spans="1:6" x14ac:dyDescent="0.25">
      <c r="A23" s="9" t="s">
        <v>34</v>
      </c>
      <c r="B23" s="1" t="s">
        <v>6</v>
      </c>
      <c r="C23" s="14">
        <v>950</v>
      </c>
      <c r="D23" s="1">
        <v>1</v>
      </c>
      <c r="E23" s="1">
        <v>1</v>
      </c>
      <c r="F23" s="1">
        <v>0</v>
      </c>
    </row>
    <row r="24" spans="1:6" x14ac:dyDescent="0.25">
      <c r="A24" s="9" t="s">
        <v>35</v>
      </c>
      <c r="B24" s="1" t="s">
        <v>6</v>
      </c>
      <c r="C24" s="14">
        <v>900</v>
      </c>
      <c r="D24" s="1">
        <v>1</v>
      </c>
      <c r="E24" s="1">
        <v>1</v>
      </c>
      <c r="F24" s="1">
        <v>0</v>
      </c>
    </row>
    <row r="25" spans="1:6" x14ac:dyDescent="0.25">
      <c r="A25" s="9" t="s">
        <v>36</v>
      </c>
      <c r="B25" s="1" t="s">
        <v>6</v>
      </c>
      <c r="C25" s="14">
        <v>1700</v>
      </c>
      <c r="D25" s="1">
        <v>1</v>
      </c>
      <c r="E25" s="1">
        <v>1</v>
      </c>
      <c r="F25" s="1">
        <v>0</v>
      </c>
    </row>
    <row r="26" spans="1:6" x14ac:dyDescent="0.25">
      <c r="A26" s="21" t="s">
        <v>37</v>
      </c>
      <c r="B26" s="1" t="s">
        <v>6</v>
      </c>
      <c r="C26" s="26">
        <v>0</v>
      </c>
      <c r="D26" s="1">
        <v>1</v>
      </c>
      <c r="E26" s="1">
        <v>1</v>
      </c>
      <c r="F26" s="1">
        <v>0</v>
      </c>
    </row>
    <row r="27" spans="1:6" x14ac:dyDescent="0.25">
      <c r="A27" s="22" t="s">
        <v>28</v>
      </c>
      <c r="B27" s="1" t="s">
        <v>6</v>
      </c>
      <c r="C27" s="19">
        <f>260-250+300</f>
        <v>310</v>
      </c>
      <c r="D27" s="1">
        <v>1</v>
      </c>
      <c r="E27" s="1">
        <v>1</v>
      </c>
      <c r="F27" s="1">
        <v>0</v>
      </c>
    </row>
    <row r="28" spans="1:6" x14ac:dyDescent="0.25">
      <c r="A28" s="22" t="s">
        <v>29</v>
      </c>
      <c r="B28" s="1" t="s">
        <v>6</v>
      </c>
      <c r="C28" s="19">
        <v>300</v>
      </c>
      <c r="D28" s="1">
        <v>1</v>
      </c>
      <c r="E28" s="1">
        <v>1</v>
      </c>
      <c r="F28" s="1">
        <v>0</v>
      </c>
    </row>
    <row r="29" spans="1:6" x14ac:dyDescent="0.25">
      <c r="A29" s="23" t="s">
        <v>30</v>
      </c>
      <c r="B29" s="1" t="s">
        <v>6</v>
      </c>
      <c r="C29" s="19">
        <v>8</v>
      </c>
      <c r="D29" s="1">
        <v>1</v>
      </c>
      <c r="E29" s="1">
        <v>1</v>
      </c>
      <c r="F29" s="1">
        <v>0</v>
      </c>
    </row>
    <row r="30" spans="1:6" x14ac:dyDescent="0.25">
      <c r="A30" s="23" t="s">
        <v>31</v>
      </c>
      <c r="B30" s="1" t="s">
        <v>6</v>
      </c>
      <c r="C30" s="26">
        <v>200</v>
      </c>
      <c r="D30" s="1">
        <v>1</v>
      </c>
      <c r="E30" s="1">
        <v>1</v>
      </c>
      <c r="F30" s="1">
        <v>0</v>
      </c>
    </row>
    <row r="31" spans="1:6" ht="15.75" thickBot="1" x14ac:dyDescent="0.3">
      <c r="A31" s="24" t="s">
        <v>32</v>
      </c>
      <c r="B31" s="1" t="s">
        <v>6</v>
      </c>
      <c r="C31" s="27">
        <v>10</v>
      </c>
      <c r="D31" s="1">
        <v>1</v>
      </c>
      <c r="E31" s="1">
        <v>1</v>
      </c>
      <c r="F31" s="1">
        <v>0</v>
      </c>
    </row>
    <row r="32" spans="1:6" x14ac:dyDescent="0.25">
      <c r="A32" s="28" t="s">
        <v>38</v>
      </c>
      <c r="B32" t="s">
        <v>6</v>
      </c>
      <c r="C32" s="25">
        <f>2300-10-10-50-500-1730</f>
        <v>0</v>
      </c>
      <c r="D32">
        <v>1</v>
      </c>
      <c r="E32">
        <v>1</v>
      </c>
      <c r="F32">
        <v>0</v>
      </c>
    </row>
    <row r="33" spans="1:6" x14ac:dyDescent="0.25">
      <c r="A33" s="29" t="s">
        <v>39</v>
      </c>
      <c r="B33" s="1" t="s">
        <v>6</v>
      </c>
      <c r="C33" s="14">
        <f>2000-2000</f>
        <v>0</v>
      </c>
      <c r="D33" s="1">
        <v>1</v>
      </c>
      <c r="E33" s="1">
        <v>1</v>
      </c>
      <c r="F33" s="1">
        <v>0</v>
      </c>
    </row>
    <row r="34" spans="1:6" x14ac:dyDescent="0.25">
      <c r="A34" s="29" t="s">
        <v>40</v>
      </c>
      <c r="B34" s="1" t="s">
        <v>6</v>
      </c>
      <c r="C34" s="14">
        <f>1000-30+3000-970</f>
        <v>3000</v>
      </c>
      <c r="D34" s="1">
        <v>1</v>
      </c>
      <c r="E34" s="1">
        <v>1</v>
      </c>
      <c r="F34" s="1">
        <v>0</v>
      </c>
    </row>
    <row r="35" spans="1:6" x14ac:dyDescent="0.25">
      <c r="A35" s="29" t="s">
        <v>41</v>
      </c>
      <c r="B35" s="1" t="s">
        <v>6</v>
      </c>
      <c r="C35" s="14">
        <v>3600</v>
      </c>
      <c r="D35" s="1">
        <v>1</v>
      </c>
      <c r="E35" s="1">
        <v>1</v>
      </c>
      <c r="F35" s="1">
        <v>0</v>
      </c>
    </row>
    <row r="36" spans="1:6" x14ac:dyDescent="0.25">
      <c r="A36" s="29" t="s">
        <v>42</v>
      </c>
      <c r="B36" s="1" t="s">
        <v>6</v>
      </c>
      <c r="C36" s="14">
        <f>2000-500</f>
        <v>1500</v>
      </c>
      <c r="D36" s="1">
        <v>1</v>
      </c>
      <c r="E36" s="1">
        <v>1</v>
      </c>
      <c r="F36" s="1">
        <v>0</v>
      </c>
    </row>
    <row r="37" spans="1:6" x14ac:dyDescent="0.25">
      <c r="A37" s="29" t="s">
        <v>43</v>
      </c>
      <c r="B37" s="1" t="s">
        <v>6</v>
      </c>
      <c r="C37" s="14">
        <v>6000</v>
      </c>
      <c r="D37" s="1">
        <v>1</v>
      </c>
      <c r="E37" s="1">
        <v>1</v>
      </c>
      <c r="F37" s="1">
        <v>0</v>
      </c>
    </row>
    <row r="38" spans="1:6" x14ac:dyDescent="0.25">
      <c r="A38" s="29" t="s">
        <v>44</v>
      </c>
      <c r="B38" s="1" t="s">
        <v>6</v>
      </c>
      <c r="C38" s="14">
        <v>2500</v>
      </c>
      <c r="D38" s="1">
        <v>1</v>
      </c>
      <c r="E38" s="1">
        <v>1</v>
      </c>
      <c r="F38" s="1">
        <v>0</v>
      </c>
    </row>
    <row r="39" spans="1:6" x14ac:dyDescent="0.25">
      <c r="A39" s="29" t="s">
        <v>45</v>
      </c>
      <c r="B39" s="1" t="s">
        <v>6</v>
      </c>
      <c r="C39" s="14">
        <v>9000</v>
      </c>
      <c r="D39" s="1">
        <v>1</v>
      </c>
      <c r="E39" s="1">
        <v>1</v>
      </c>
      <c r="F39" s="1">
        <v>0</v>
      </c>
    </row>
    <row r="40" spans="1:6" x14ac:dyDescent="0.25">
      <c r="A40" s="29" t="s">
        <v>46</v>
      </c>
      <c r="B40" s="1" t="s">
        <v>6</v>
      </c>
      <c r="C40" s="14">
        <v>11000</v>
      </c>
      <c r="D40" s="1">
        <v>1</v>
      </c>
      <c r="E40" s="1">
        <v>1</v>
      </c>
      <c r="F40" s="1">
        <v>0</v>
      </c>
    </row>
    <row r="41" spans="1:6" x14ac:dyDescent="0.25">
      <c r="A41" s="29" t="s">
        <v>47</v>
      </c>
      <c r="B41" s="1" t="s">
        <v>6</v>
      </c>
      <c r="C41" s="14">
        <f>600+2000</f>
        <v>2600</v>
      </c>
      <c r="D41" s="1">
        <v>1</v>
      </c>
      <c r="E41" s="1">
        <v>1</v>
      </c>
      <c r="F41" s="1">
        <v>0</v>
      </c>
    </row>
    <row r="42" spans="1:6" x14ac:dyDescent="0.25">
      <c r="A42" s="29" t="s">
        <v>48</v>
      </c>
      <c r="B42" s="1" t="s">
        <v>6</v>
      </c>
      <c r="C42" s="14">
        <f>1500+2000</f>
        <v>3500</v>
      </c>
      <c r="D42" s="1">
        <v>1</v>
      </c>
      <c r="E42" s="1">
        <v>1</v>
      </c>
      <c r="F42" s="1">
        <v>0</v>
      </c>
    </row>
    <row r="43" spans="1:6" x14ac:dyDescent="0.25">
      <c r="A43" s="29" t="s">
        <v>49</v>
      </c>
      <c r="B43" s="1" t="s">
        <v>6</v>
      </c>
      <c r="C43" s="14">
        <f>3000-20</f>
        <v>2980</v>
      </c>
      <c r="D43" s="1">
        <v>1</v>
      </c>
      <c r="E43" s="1">
        <v>1</v>
      </c>
      <c r="F43" s="1">
        <v>0</v>
      </c>
    </row>
    <row r="44" spans="1:6" x14ac:dyDescent="0.25">
      <c r="A44" s="29" t="s">
        <v>50</v>
      </c>
      <c r="B44" s="1" t="s">
        <v>6</v>
      </c>
      <c r="C44" s="14">
        <f>3000+3000-75-1000-60-1600</f>
        <v>3265</v>
      </c>
      <c r="D44" s="1">
        <v>1</v>
      </c>
      <c r="E44" s="1">
        <v>1</v>
      </c>
      <c r="F44" s="1">
        <v>0</v>
      </c>
    </row>
    <row r="45" spans="1:6" x14ac:dyDescent="0.25">
      <c r="A45" s="29" t="s">
        <v>51</v>
      </c>
      <c r="B45" s="1" t="s">
        <v>6</v>
      </c>
      <c r="C45" s="14">
        <v>2900</v>
      </c>
      <c r="D45" s="1">
        <v>1</v>
      </c>
      <c r="E45" s="1">
        <v>1</v>
      </c>
      <c r="F45" s="1">
        <v>0</v>
      </c>
    </row>
    <row r="46" spans="1:6" x14ac:dyDescent="0.25">
      <c r="A46" s="29" t="s">
        <v>52</v>
      </c>
      <c r="B46" s="1" t="s">
        <v>6</v>
      </c>
      <c r="C46" s="14">
        <v>1350</v>
      </c>
      <c r="D46" s="1">
        <v>1</v>
      </c>
      <c r="E46" s="1">
        <v>1</v>
      </c>
      <c r="F46" s="1">
        <v>0</v>
      </c>
    </row>
    <row r="47" spans="1:6" x14ac:dyDescent="0.25">
      <c r="A47" s="29" t="s">
        <v>53</v>
      </c>
      <c r="B47" s="1" t="s">
        <v>6</v>
      </c>
      <c r="C47" s="14">
        <v>0</v>
      </c>
      <c r="D47" s="1">
        <v>1</v>
      </c>
      <c r="E47" s="1">
        <v>1</v>
      </c>
      <c r="F47" s="1">
        <v>0</v>
      </c>
    </row>
    <row r="48" spans="1:6" x14ac:dyDescent="0.25">
      <c r="A48" s="29" t="s">
        <v>54</v>
      </c>
      <c r="B48" s="1" t="s">
        <v>6</v>
      </c>
      <c r="C48" s="14">
        <v>3000</v>
      </c>
      <c r="D48" s="1">
        <v>1</v>
      </c>
      <c r="E48" s="1">
        <v>1</v>
      </c>
      <c r="F48" s="1">
        <v>0</v>
      </c>
    </row>
    <row r="49" spans="1:6" x14ac:dyDescent="0.25">
      <c r="A49" s="29" t="s">
        <v>55</v>
      </c>
      <c r="B49" s="1" t="s">
        <v>6</v>
      </c>
      <c r="C49" s="14">
        <v>500</v>
      </c>
      <c r="D49" s="1">
        <v>1</v>
      </c>
      <c r="E49" s="1">
        <v>1</v>
      </c>
      <c r="F49" s="1">
        <v>0</v>
      </c>
    </row>
    <row r="50" spans="1:6" x14ac:dyDescent="0.25">
      <c r="A50" s="29" t="s">
        <v>56</v>
      </c>
      <c r="B50" s="1" t="s">
        <v>6</v>
      </c>
      <c r="C50" s="14">
        <v>2000</v>
      </c>
      <c r="D50" s="1">
        <v>1</v>
      </c>
      <c r="E50" s="1">
        <v>1</v>
      </c>
      <c r="F50" s="1">
        <v>0</v>
      </c>
    </row>
    <row r="51" spans="1:6" x14ac:dyDescent="0.25">
      <c r="A51" s="29" t="s">
        <v>57</v>
      </c>
      <c r="B51" s="1" t="s">
        <v>6</v>
      </c>
      <c r="C51" s="14">
        <v>15000</v>
      </c>
      <c r="D51" s="1">
        <v>1</v>
      </c>
      <c r="E51" s="1">
        <v>1</v>
      </c>
      <c r="F51" s="1">
        <v>0</v>
      </c>
    </row>
    <row r="52" spans="1:6" x14ac:dyDescent="0.25">
      <c r="A52" s="29" t="s">
        <v>58</v>
      </c>
      <c r="B52" s="1" t="s">
        <v>6</v>
      </c>
      <c r="C52" s="14">
        <f>7000-500</f>
        <v>6500</v>
      </c>
      <c r="D52" s="1">
        <v>1</v>
      </c>
      <c r="E52" s="1">
        <v>1</v>
      </c>
      <c r="F52" s="1">
        <v>0</v>
      </c>
    </row>
    <row r="53" spans="1:6" x14ac:dyDescent="0.25">
      <c r="A53" s="29" t="s">
        <v>59</v>
      </c>
      <c r="B53" s="1" t="s">
        <v>6</v>
      </c>
      <c r="C53" s="14">
        <v>6600</v>
      </c>
      <c r="D53" s="1">
        <v>1</v>
      </c>
      <c r="E53" s="1">
        <v>1</v>
      </c>
      <c r="F53" s="1">
        <v>0</v>
      </c>
    </row>
    <row r="54" spans="1:6" x14ac:dyDescent="0.25">
      <c r="A54" s="30" t="s">
        <v>60</v>
      </c>
      <c r="B54" s="1" t="s">
        <v>6</v>
      </c>
      <c r="C54" s="14">
        <v>13000</v>
      </c>
      <c r="D54" s="1">
        <v>1</v>
      </c>
      <c r="E54" s="1">
        <v>1</v>
      </c>
      <c r="F54" s="1">
        <v>0</v>
      </c>
    </row>
    <row r="55" spans="1:6" x14ac:dyDescent="0.25">
      <c r="A55" s="30" t="s">
        <v>61</v>
      </c>
      <c r="B55" s="1" t="s">
        <v>6</v>
      </c>
      <c r="C55" s="14">
        <v>1900</v>
      </c>
      <c r="D55" s="1">
        <v>1</v>
      </c>
      <c r="E55" s="1">
        <v>1</v>
      </c>
      <c r="F55" s="1">
        <v>0</v>
      </c>
    </row>
    <row r="56" spans="1:6" x14ac:dyDescent="0.25">
      <c r="A56" s="30" t="s">
        <v>62</v>
      </c>
      <c r="B56" s="1" t="s">
        <v>6</v>
      </c>
      <c r="C56" s="14">
        <v>1330</v>
      </c>
      <c r="D56" s="1">
        <v>1</v>
      </c>
      <c r="E56" s="1">
        <v>1</v>
      </c>
      <c r="F56" s="1">
        <v>0</v>
      </c>
    </row>
    <row r="57" spans="1:6" x14ac:dyDescent="0.25">
      <c r="A57" s="30" t="s">
        <v>63</v>
      </c>
      <c r="B57" s="1" t="s">
        <v>6</v>
      </c>
      <c r="C57" s="14">
        <v>1900</v>
      </c>
      <c r="D57" s="1">
        <v>1</v>
      </c>
      <c r="E57" s="1">
        <v>1</v>
      </c>
      <c r="F57" s="1">
        <v>0</v>
      </c>
    </row>
    <row r="58" spans="1:6" ht="15.75" thickBot="1" x14ac:dyDescent="0.3">
      <c r="A58" s="31" t="s">
        <v>64</v>
      </c>
      <c r="B58" s="1" t="s">
        <v>6</v>
      </c>
      <c r="C58" s="26">
        <v>750</v>
      </c>
      <c r="D58" s="1">
        <v>1</v>
      </c>
      <c r="E58" s="1">
        <v>1</v>
      </c>
      <c r="F58" s="1">
        <v>0</v>
      </c>
    </row>
    <row r="59" spans="1:6" x14ac:dyDescent="0.25">
      <c r="A59" s="20" t="s">
        <v>65</v>
      </c>
      <c r="B59" s="1" t="s">
        <v>6</v>
      </c>
      <c r="C59" s="25">
        <v>0</v>
      </c>
      <c r="D59" s="1">
        <v>1</v>
      </c>
      <c r="E59" s="1">
        <v>1</v>
      </c>
      <c r="F59" s="1">
        <v>0</v>
      </c>
    </row>
    <row r="60" spans="1:6" x14ac:dyDescent="0.25">
      <c r="A60" s="9" t="s">
        <v>66</v>
      </c>
      <c r="B60" s="1" t="s">
        <v>6</v>
      </c>
      <c r="C60" s="14">
        <v>10000</v>
      </c>
      <c r="D60" s="1">
        <v>1</v>
      </c>
      <c r="E60" s="1">
        <v>1</v>
      </c>
      <c r="F60" s="1">
        <v>0</v>
      </c>
    </row>
    <row r="61" spans="1:6" x14ac:dyDescent="0.25">
      <c r="A61" s="9" t="s">
        <v>67</v>
      </c>
      <c r="B61" s="1" t="s">
        <v>6</v>
      </c>
      <c r="C61" s="14">
        <f>1000-30-100</f>
        <v>870</v>
      </c>
      <c r="D61" s="1">
        <v>1</v>
      </c>
      <c r="E61" s="1">
        <v>1</v>
      </c>
      <c r="F61" s="1">
        <v>0</v>
      </c>
    </row>
    <row r="62" spans="1:6" x14ac:dyDescent="0.25">
      <c r="A62" s="9" t="s">
        <v>68</v>
      </c>
      <c r="B62" s="1" t="s">
        <v>6</v>
      </c>
      <c r="C62" s="14">
        <v>3800</v>
      </c>
      <c r="D62" s="1">
        <v>1</v>
      </c>
      <c r="E62" s="1">
        <v>1</v>
      </c>
      <c r="F62" s="1">
        <v>0</v>
      </c>
    </row>
    <row r="63" spans="1:6" x14ac:dyDescent="0.25">
      <c r="A63" s="9" t="s">
        <v>69</v>
      </c>
      <c r="B63" s="1" t="s">
        <v>6</v>
      </c>
      <c r="C63" s="14">
        <v>4700</v>
      </c>
      <c r="D63" s="1">
        <v>1</v>
      </c>
      <c r="E63" s="1">
        <v>1</v>
      </c>
      <c r="F63" s="1">
        <v>0</v>
      </c>
    </row>
    <row r="64" spans="1:6" x14ac:dyDescent="0.25">
      <c r="A64" s="9" t="s">
        <v>70</v>
      </c>
      <c r="B64" s="1" t="s">
        <v>6</v>
      </c>
      <c r="C64" s="14">
        <v>4000</v>
      </c>
      <c r="D64" s="1">
        <v>1</v>
      </c>
      <c r="E64" s="1">
        <v>1</v>
      </c>
      <c r="F64" s="1">
        <v>0</v>
      </c>
    </row>
    <row r="65" spans="1:6" x14ac:dyDescent="0.25">
      <c r="A65" s="9" t="s">
        <v>71</v>
      </c>
      <c r="B65" s="1" t="s">
        <v>6</v>
      </c>
      <c r="C65" s="14">
        <f>3500-200</f>
        <v>3300</v>
      </c>
      <c r="D65" s="1">
        <v>1</v>
      </c>
      <c r="E65" s="1">
        <v>1</v>
      </c>
      <c r="F65" s="1">
        <v>0</v>
      </c>
    </row>
    <row r="66" spans="1:6" x14ac:dyDescent="0.25">
      <c r="A66" s="9" t="s">
        <v>72</v>
      </c>
      <c r="B66" s="1" t="s">
        <v>6</v>
      </c>
      <c r="C66" s="14">
        <v>14300</v>
      </c>
      <c r="D66" s="1">
        <v>1</v>
      </c>
      <c r="E66" s="1">
        <v>1</v>
      </c>
      <c r="F66" s="1">
        <v>0</v>
      </c>
    </row>
    <row r="67" spans="1:6" x14ac:dyDescent="0.25">
      <c r="A67" s="9" t="s">
        <v>73</v>
      </c>
      <c r="B67" s="1" t="s">
        <v>6</v>
      </c>
      <c r="C67" s="14">
        <f>9000-150-200</f>
        <v>8650</v>
      </c>
      <c r="D67" s="1">
        <v>1</v>
      </c>
      <c r="E67" s="1">
        <v>1</v>
      </c>
      <c r="F67" s="1">
        <v>0</v>
      </c>
    </row>
    <row r="68" spans="1:6" x14ac:dyDescent="0.25">
      <c r="A68" s="9" t="s">
        <v>74</v>
      </c>
      <c r="B68" s="1" t="s">
        <v>6</v>
      </c>
      <c r="C68" s="14">
        <f>1000-200-30-150-400</f>
        <v>220</v>
      </c>
      <c r="D68" s="1">
        <v>1</v>
      </c>
      <c r="E68" s="1">
        <v>1</v>
      </c>
      <c r="F68" s="1">
        <v>0</v>
      </c>
    </row>
    <row r="69" spans="1:6" x14ac:dyDescent="0.25">
      <c r="A69" s="9" t="s">
        <v>75</v>
      </c>
      <c r="B69" s="1" t="s">
        <v>6</v>
      </c>
      <c r="C69" s="14">
        <f>2000-100</f>
        <v>1900</v>
      </c>
      <c r="D69" s="1">
        <v>1</v>
      </c>
      <c r="E69" s="1">
        <v>1</v>
      </c>
      <c r="F69" s="1">
        <v>0</v>
      </c>
    </row>
    <row r="70" spans="1:6" x14ac:dyDescent="0.25">
      <c r="A70" s="9" t="s">
        <v>76</v>
      </c>
      <c r="B70" s="1" t="s">
        <v>6</v>
      </c>
      <c r="C70" s="14">
        <v>7250</v>
      </c>
      <c r="D70" s="1">
        <v>1</v>
      </c>
      <c r="E70" s="1">
        <v>1</v>
      </c>
      <c r="F70" s="1">
        <v>0</v>
      </c>
    </row>
    <row r="71" spans="1:6" x14ac:dyDescent="0.25">
      <c r="A71" s="9" t="s">
        <v>77</v>
      </c>
      <c r="B71" s="1" t="s">
        <v>6</v>
      </c>
      <c r="C71" s="14">
        <f>2000+2000-200+2000-600-800-1000-150</f>
        <v>3250</v>
      </c>
      <c r="D71" s="1">
        <v>1</v>
      </c>
      <c r="E71" s="1">
        <v>1</v>
      </c>
      <c r="F71" s="1">
        <v>0</v>
      </c>
    </row>
    <row r="72" spans="1:6" x14ac:dyDescent="0.25">
      <c r="A72" s="9" t="s">
        <v>78</v>
      </c>
      <c r="B72" s="1" t="s">
        <v>6</v>
      </c>
      <c r="C72" s="14">
        <f>1500-15-50+60-200</f>
        <v>1295</v>
      </c>
      <c r="D72" s="1">
        <v>1</v>
      </c>
      <c r="E72" s="1">
        <v>1</v>
      </c>
      <c r="F72" s="1">
        <v>0</v>
      </c>
    </row>
    <row r="73" spans="1:6" x14ac:dyDescent="0.25">
      <c r="A73" s="9" t="s">
        <v>79</v>
      </c>
      <c r="B73" s="1" t="s">
        <v>6</v>
      </c>
      <c r="C73" s="14">
        <v>0</v>
      </c>
      <c r="D73" s="1">
        <v>1</v>
      </c>
      <c r="E73" s="1">
        <v>1</v>
      </c>
      <c r="F73" s="1">
        <v>0</v>
      </c>
    </row>
    <row r="74" spans="1:6" x14ac:dyDescent="0.25">
      <c r="A74" s="9" t="s">
        <v>80</v>
      </c>
      <c r="B74" s="1" t="s">
        <v>6</v>
      </c>
      <c r="C74" s="14">
        <v>0</v>
      </c>
      <c r="D74" s="1">
        <v>1</v>
      </c>
      <c r="E74" s="1">
        <v>1</v>
      </c>
      <c r="F74" s="1">
        <v>0</v>
      </c>
    </row>
    <row r="75" spans="1:6" x14ac:dyDescent="0.25">
      <c r="A75" s="9" t="s">
        <v>81</v>
      </c>
      <c r="B75" s="1" t="s">
        <v>6</v>
      </c>
      <c r="C75" s="14">
        <v>2800</v>
      </c>
      <c r="D75" s="1">
        <v>1</v>
      </c>
      <c r="E75" s="1">
        <v>1</v>
      </c>
      <c r="F75" s="1">
        <v>0</v>
      </c>
    </row>
    <row r="76" spans="1:6" x14ac:dyDescent="0.25">
      <c r="A76" s="9" t="s">
        <v>82</v>
      </c>
      <c r="B76" s="1" t="s">
        <v>6</v>
      </c>
      <c r="C76" s="14">
        <v>1500</v>
      </c>
      <c r="D76" s="1">
        <v>1</v>
      </c>
      <c r="E76" s="1">
        <v>1</v>
      </c>
      <c r="F76" s="1">
        <v>0</v>
      </c>
    </row>
    <row r="77" spans="1:6" x14ac:dyDescent="0.25">
      <c r="A77" s="9" t="s">
        <v>83</v>
      </c>
      <c r="B77" s="1" t="s">
        <v>6</v>
      </c>
      <c r="C77" s="14">
        <v>0</v>
      </c>
      <c r="D77" s="1">
        <v>1</v>
      </c>
      <c r="E77" s="1">
        <v>1</v>
      </c>
      <c r="F77" s="1">
        <v>0</v>
      </c>
    </row>
    <row r="78" spans="1:6" x14ac:dyDescent="0.25">
      <c r="A78" s="9" t="s">
        <v>84</v>
      </c>
      <c r="B78" s="1" t="s">
        <v>6</v>
      </c>
      <c r="C78" s="14">
        <f>1000-100+1000</f>
        <v>1900</v>
      </c>
      <c r="D78" s="1">
        <v>1</v>
      </c>
      <c r="E78" s="1">
        <v>1</v>
      </c>
      <c r="F78" s="1">
        <v>0</v>
      </c>
    </row>
    <row r="79" spans="1:6" x14ac:dyDescent="0.25">
      <c r="A79" s="9" t="s">
        <v>85</v>
      </c>
      <c r="B79" s="1" t="s">
        <v>6</v>
      </c>
      <c r="C79" s="14">
        <v>1500</v>
      </c>
      <c r="D79" s="1">
        <v>1</v>
      </c>
      <c r="E79" s="1">
        <v>1</v>
      </c>
      <c r="F79" s="1">
        <v>0</v>
      </c>
    </row>
    <row r="80" spans="1:6" x14ac:dyDescent="0.25">
      <c r="A80" s="9" t="s">
        <v>86</v>
      </c>
      <c r="B80" s="1" t="s">
        <v>6</v>
      </c>
      <c r="C80" s="14">
        <v>2000</v>
      </c>
      <c r="D80" s="1">
        <v>1</v>
      </c>
      <c r="E80" s="1">
        <v>1</v>
      </c>
      <c r="F80" s="1">
        <v>0</v>
      </c>
    </row>
    <row r="81" spans="1:6" x14ac:dyDescent="0.25">
      <c r="A81" s="9" t="s">
        <v>87</v>
      </c>
      <c r="B81" s="1" t="s">
        <v>6</v>
      </c>
      <c r="C81" s="14">
        <v>1000</v>
      </c>
      <c r="D81" s="1">
        <v>1</v>
      </c>
      <c r="E81" s="1">
        <v>1</v>
      </c>
      <c r="F81" s="1">
        <v>0</v>
      </c>
    </row>
    <row r="82" spans="1:6" x14ac:dyDescent="0.25">
      <c r="A82" s="9" t="s">
        <v>88</v>
      </c>
      <c r="B82" s="1" t="s">
        <v>6</v>
      </c>
      <c r="C82" s="14">
        <v>6000</v>
      </c>
      <c r="D82" s="1">
        <v>1</v>
      </c>
      <c r="E82" s="1">
        <v>1</v>
      </c>
      <c r="F82" s="1">
        <v>0</v>
      </c>
    </row>
    <row r="83" spans="1:6" x14ac:dyDescent="0.25">
      <c r="A83" s="9" t="s">
        <v>89</v>
      </c>
      <c r="B83" s="1" t="s">
        <v>6</v>
      </c>
      <c r="C83" s="14">
        <f>2000+3000</f>
        <v>5000</v>
      </c>
      <c r="D83" s="1">
        <v>1</v>
      </c>
      <c r="E83" s="1">
        <v>1</v>
      </c>
      <c r="F83" s="1">
        <v>0</v>
      </c>
    </row>
    <row r="84" spans="1:6" x14ac:dyDescent="0.25">
      <c r="A84" s="9" t="s">
        <v>90</v>
      </c>
      <c r="B84" s="1" t="s">
        <v>6</v>
      </c>
      <c r="C84" s="14">
        <v>5500</v>
      </c>
      <c r="D84" s="1">
        <v>1</v>
      </c>
      <c r="E84" s="1">
        <v>1</v>
      </c>
      <c r="F84" s="1">
        <v>0</v>
      </c>
    </row>
    <row r="85" spans="1:6" x14ac:dyDescent="0.25">
      <c r="A85" s="9" t="s">
        <v>91</v>
      </c>
      <c r="B85" s="1" t="s">
        <v>6</v>
      </c>
      <c r="C85" s="14">
        <v>4300</v>
      </c>
      <c r="D85" s="1">
        <v>1</v>
      </c>
      <c r="E85" s="1">
        <v>1</v>
      </c>
      <c r="F85" s="1">
        <v>0</v>
      </c>
    </row>
    <row r="86" spans="1:6" x14ac:dyDescent="0.25">
      <c r="A86" s="21" t="s">
        <v>92</v>
      </c>
      <c r="B86" s="1" t="s">
        <v>6</v>
      </c>
      <c r="C86" s="26">
        <v>3000</v>
      </c>
      <c r="D86" s="1">
        <v>1</v>
      </c>
      <c r="E86" s="1">
        <v>1</v>
      </c>
      <c r="F86" s="1">
        <v>0</v>
      </c>
    </row>
    <row r="87" spans="1:6" x14ac:dyDescent="0.25">
      <c r="A87" s="32" t="s">
        <v>93</v>
      </c>
      <c r="B87" s="1" t="s">
        <v>6</v>
      </c>
      <c r="C87" s="36">
        <v>3000</v>
      </c>
      <c r="D87" s="1">
        <v>1</v>
      </c>
      <c r="E87" s="1">
        <v>1</v>
      </c>
      <c r="F87" s="1">
        <v>0</v>
      </c>
    </row>
    <row r="88" spans="1:6" ht="15.75" thickBot="1" x14ac:dyDescent="0.3">
      <c r="A88" s="21" t="s">
        <v>94</v>
      </c>
      <c r="B88" s="1" t="s">
        <v>6</v>
      </c>
      <c r="C88" s="26">
        <f>500-51</f>
        <v>449</v>
      </c>
      <c r="D88" s="1">
        <v>1</v>
      </c>
      <c r="E88" s="1">
        <v>1</v>
      </c>
      <c r="F88" s="1">
        <v>0</v>
      </c>
    </row>
    <row r="89" spans="1:6" x14ac:dyDescent="0.25">
      <c r="A89" s="33" t="s">
        <v>95</v>
      </c>
      <c r="B89" s="1" t="s">
        <v>6</v>
      </c>
      <c r="C89" s="37">
        <f>950-50-30-140-30+3000-1200</f>
        <v>2500</v>
      </c>
      <c r="D89" s="1">
        <v>1</v>
      </c>
      <c r="E89" s="1">
        <v>1</v>
      </c>
      <c r="F89" s="1">
        <v>0</v>
      </c>
    </row>
    <row r="90" spans="1:6" x14ac:dyDescent="0.25">
      <c r="A90" s="34" t="s">
        <v>96</v>
      </c>
      <c r="B90" s="1" t="s">
        <v>6</v>
      </c>
      <c r="C90" s="5">
        <v>700</v>
      </c>
      <c r="D90" s="1">
        <v>1</v>
      </c>
      <c r="E90" s="1">
        <v>1</v>
      </c>
      <c r="F90" s="1">
        <v>0</v>
      </c>
    </row>
    <row r="91" spans="1:6" x14ac:dyDescent="0.25">
      <c r="A91" s="34" t="s">
        <v>97</v>
      </c>
      <c r="B91" s="1" t="s">
        <v>6</v>
      </c>
      <c r="C91" s="5">
        <f>1000-6-194-20-42-80</f>
        <v>658</v>
      </c>
      <c r="D91" s="1">
        <v>1</v>
      </c>
      <c r="E91" s="1">
        <v>1</v>
      </c>
      <c r="F91" s="1">
        <v>0</v>
      </c>
    </row>
    <row r="92" spans="1:6" x14ac:dyDescent="0.25">
      <c r="A92" s="34" t="s">
        <v>98</v>
      </c>
      <c r="B92" s="1" t="s">
        <v>6</v>
      </c>
      <c r="C92" s="5">
        <f>4391-4-187-50</f>
        <v>4150</v>
      </c>
      <c r="D92" s="1">
        <v>1</v>
      </c>
      <c r="E92" s="1">
        <v>1</v>
      </c>
      <c r="F92" s="1">
        <v>0</v>
      </c>
    </row>
    <row r="93" spans="1:6" x14ac:dyDescent="0.25">
      <c r="A93" s="32" t="s">
        <v>99</v>
      </c>
      <c r="B93" s="1" t="s">
        <v>6</v>
      </c>
      <c r="C93" s="19">
        <v>380</v>
      </c>
      <c r="D93" s="1">
        <v>1</v>
      </c>
      <c r="E93" s="1">
        <v>1</v>
      </c>
      <c r="F93" s="1">
        <v>0</v>
      </c>
    </row>
    <row r="94" spans="1:6" ht="15.75" thickBot="1" x14ac:dyDescent="0.3">
      <c r="A94" s="35" t="s">
        <v>100</v>
      </c>
      <c r="B94" s="1" t="s">
        <v>6</v>
      </c>
      <c r="C94" s="38">
        <v>200</v>
      </c>
      <c r="D94" s="1">
        <v>1</v>
      </c>
      <c r="E94" s="1">
        <v>1</v>
      </c>
      <c r="F94" s="1">
        <v>0</v>
      </c>
    </row>
    <row r="95" spans="1:6" x14ac:dyDescent="0.25">
      <c r="A95" s="16" t="s">
        <v>101</v>
      </c>
      <c r="B95" s="1" t="s">
        <v>6</v>
      </c>
      <c r="C95" s="18">
        <v>24000</v>
      </c>
      <c r="D95" s="1">
        <v>1</v>
      </c>
      <c r="E95" s="1">
        <v>1</v>
      </c>
      <c r="F95" s="1">
        <v>0</v>
      </c>
    </row>
    <row r="96" spans="1:6" x14ac:dyDescent="0.25">
      <c r="A96" s="17" t="s">
        <v>102</v>
      </c>
      <c r="B96" s="1" t="s">
        <v>6</v>
      </c>
      <c r="C96" s="19">
        <f>22500-50-500-5000-400</f>
        <v>16550</v>
      </c>
      <c r="D96" s="1">
        <v>1</v>
      </c>
      <c r="E96" s="1">
        <v>1</v>
      </c>
      <c r="F96" s="1">
        <v>0</v>
      </c>
    </row>
    <row r="97" spans="1:6" x14ac:dyDescent="0.25">
      <c r="A97" s="39" t="s">
        <v>103</v>
      </c>
      <c r="B97" s="1" t="s">
        <v>6</v>
      </c>
      <c r="C97" s="19">
        <f>95000-5000-1000-50+2500-1000-1500-1500</f>
        <v>87450</v>
      </c>
      <c r="D97" s="1">
        <v>1</v>
      </c>
      <c r="E97" s="1">
        <v>1</v>
      </c>
      <c r="F97" s="1">
        <v>0</v>
      </c>
    </row>
    <row r="98" spans="1:6" x14ac:dyDescent="0.25">
      <c r="A98" s="40" t="s">
        <v>104</v>
      </c>
      <c r="B98" s="1" t="s">
        <v>6</v>
      </c>
      <c r="C98" s="19">
        <f>1000-300</f>
        <v>700</v>
      </c>
      <c r="D98" s="1">
        <v>1</v>
      </c>
      <c r="E98" s="1">
        <v>1</v>
      </c>
      <c r="F98" s="1">
        <v>0</v>
      </c>
    </row>
    <row r="99" spans="1:6" x14ac:dyDescent="0.25">
      <c r="A99" s="17" t="s">
        <v>105</v>
      </c>
      <c r="B99" s="1" t="s">
        <v>6</v>
      </c>
      <c r="C99" s="19">
        <v>2400</v>
      </c>
      <c r="D99" s="1">
        <v>1</v>
      </c>
      <c r="E99" s="1">
        <v>1</v>
      </c>
      <c r="F99" s="1">
        <v>0</v>
      </c>
    </row>
    <row r="100" spans="1:6" x14ac:dyDescent="0.25">
      <c r="A100" s="17" t="s">
        <v>106</v>
      </c>
      <c r="B100" s="1" t="s">
        <v>6</v>
      </c>
      <c r="C100" s="19">
        <v>4000</v>
      </c>
      <c r="D100" s="1">
        <v>1</v>
      </c>
      <c r="E100" s="1">
        <v>1</v>
      </c>
      <c r="F100" s="1">
        <v>0</v>
      </c>
    </row>
    <row r="101" spans="1:6" x14ac:dyDescent="0.25">
      <c r="A101" s="17" t="s">
        <v>107</v>
      </c>
      <c r="B101" s="1" t="s">
        <v>6</v>
      </c>
      <c r="C101" s="19">
        <v>3000</v>
      </c>
      <c r="D101" s="1">
        <v>1</v>
      </c>
      <c r="E101" s="1">
        <v>1</v>
      </c>
      <c r="F101" s="1">
        <v>0</v>
      </c>
    </row>
    <row r="102" spans="1:6" ht="15.75" thickBot="1" x14ac:dyDescent="0.3">
      <c r="A102" s="41" t="s">
        <v>108</v>
      </c>
      <c r="B102" s="1" t="s">
        <v>6</v>
      </c>
      <c r="C102" s="43">
        <v>0</v>
      </c>
      <c r="D102" s="1">
        <v>1</v>
      </c>
      <c r="E102" s="1">
        <v>1</v>
      </c>
      <c r="F102" s="1">
        <v>0</v>
      </c>
    </row>
    <row r="103" spans="1:6" x14ac:dyDescent="0.25">
      <c r="A103" s="16" t="s">
        <v>109</v>
      </c>
      <c r="B103" s="1" t="s">
        <v>6</v>
      </c>
      <c r="C103" s="18">
        <f>192+192-100-5</f>
        <v>279</v>
      </c>
      <c r="D103" s="1">
        <v>1</v>
      </c>
      <c r="E103" s="1">
        <v>1</v>
      </c>
      <c r="F103" s="1">
        <v>0</v>
      </c>
    </row>
    <row r="104" spans="1:6" x14ac:dyDescent="0.25">
      <c r="A104" s="17" t="s">
        <v>110</v>
      </c>
      <c r="B104" s="1" t="s">
        <v>6</v>
      </c>
      <c r="C104" s="14">
        <f>2+8-2-1</f>
        <v>7</v>
      </c>
      <c r="D104" s="1">
        <v>1</v>
      </c>
      <c r="E104" s="1">
        <v>1</v>
      </c>
      <c r="F104" s="1">
        <v>0</v>
      </c>
    </row>
    <row r="105" spans="1:6" x14ac:dyDescent="0.25">
      <c r="A105" s="17" t="s">
        <v>111</v>
      </c>
      <c r="B105" s="1" t="s">
        <v>6</v>
      </c>
      <c r="C105" s="19">
        <v>120</v>
      </c>
      <c r="D105" s="1">
        <v>1</v>
      </c>
      <c r="E105" s="1">
        <v>1</v>
      </c>
      <c r="F105" s="1">
        <v>0</v>
      </c>
    </row>
    <row r="106" spans="1:6" x14ac:dyDescent="0.25">
      <c r="A106" s="17" t="s">
        <v>112</v>
      </c>
      <c r="B106" s="1" t="s">
        <v>6</v>
      </c>
      <c r="C106" s="19">
        <v>260</v>
      </c>
      <c r="D106" s="1">
        <v>1</v>
      </c>
      <c r="E106" s="1">
        <v>1</v>
      </c>
      <c r="F106" s="1">
        <v>0</v>
      </c>
    </row>
    <row r="107" spans="1:6" x14ac:dyDescent="0.25">
      <c r="A107" s="17" t="s">
        <v>113</v>
      </c>
      <c r="B107" s="1" t="s">
        <v>6</v>
      </c>
      <c r="C107" s="19">
        <f>4+5</f>
        <v>9</v>
      </c>
      <c r="D107" s="1">
        <v>1</v>
      </c>
      <c r="E107" s="1">
        <v>1</v>
      </c>
      <c r="F107" s="1">
        <v>0</v>
      </c>
    </row>
    <row r="108" spans="1:6" x14ac:dyDescent="0.25">
      <c r="A108" s="42" t="s">
        <v>114</v>
      </c>
      <c r="B108" s="1" t="s">
        <v>6</v>
      </c>
      <c r="C108" s="44">
        <v>4</v>
      </c>
      <c r="D108" s="1">
        <v>1</v>
      </c>
      <c r="E108" s="1">
        <v>1</v>
      </c>
      <c r="F108" s="1">
        <v>0</v>
      </c>
    </row>
    <row r="109" spans="1:6" x14ac:dyDescent="0.25">
      <c r="A109" s="17" t="s">
        <v>115</v>
      </c>
      <c r="B109" s="1" t="s">
        <v>6</v>
      </c>
      <c r="C109" s="19">
        <v>2</v>
      </c>
      <c r="D109" s="1">
        <v>1</v>
      </c>
      <c r="E109" s="1">
        <v>1</v>
      </c>
      <c r="F109" s="1">
        <v>0</v>
      </c>
    </row>
    <row r="110" spans="1:6" x14ac:dyDescent="0.25">
      <c r="A110" s="45" t="s">
        <v>146</v>
      </c>
      <c r="B110" t="s">
        <v>6</v>
      </c>
      <c r="C110" s="14">
        <f>6+5</f>
        <v>11</v>
      </c>
      <c r="D110">
        <v>1</v>
      </c>
      <c r="E110">
        <v>1</v>
      </c>
      <c r="F110">
        <v>0</v>
      </c>
    </row>
    <row r="111" spans="1:6" x14ac:dyDescent="0.25">
      <c r="A111" s="45" t="s">
        <v>147</v>
      </c>
      <c r="B111" s="1" t="s">
        <v>6</v>
      </c>
      <c r="C111" s="14">
        <v>0</v>
      </c>
      <c r="D111" s="1">
        <v>1</v>
      </c>
      <c r="E111" s="1">
        <v>1</v>
      </c>
      <c r="F111" s="1">
        <v>0</v>
      </c>
    </row>
    <row r="112" spans="1:6" x14ac:dyDescent="0.25">
      <c r="A112" s="45" t="s">
        <v>116</v>
      </c>
      <c r="B112" s="1" t="s">
        <v>6</v>
      </c>
      <c r="C112" s="19">
        <f>65-7</f>
        <v>58</v>
      </c>
      <c r="D112" s="1">
        <v>1</v>
      </c>
      <c r="E112" s="1">
        <v>1</v>
      </c>
      <c r="F112" s="1">
        <v>0</v>
      </c>
    </row>
    <row r="113" spans="1:6" ht="15.75" thickBot="1" x14ac:dyDescent="0.3">
      <c r="A113" s="46" t="s">
        <v>117</v>
      </c>
      <c r="B113" s="1" t="s">
        <v>6</v>
      </c>
      <c r="C113" s="43">
        <f>40-2</f>
        <v>38</v>
      </c>
      <c r="D113" s="1">
        <v>1</v>
      </c>
      <c r="E113" s="1">
        <v>1</v>
      </c>
      <c r="F113" s="1">
        <v>0</v>
      </c>
    </row>
    <row r="114" spans="1:6" x14ac:dyDescent="0.25">
      <c r="A114" s="47" t="s">
        <v>148</v>
      </c>
      <c r="B114" s="1" t="s">
        <v>6</v>
      </c>
      <c r="C114" s="56">
        <v>2</v>
      </c>
      <c r="D114" s="1">
        <v>1</v>
      </c>
      <c r="E114" s="1">
        <v>1</v>
      </c>
      <c r="F114" s="1">
        <v>0</v>
      </c>
    </row>
    <row r="115" spans="1:6" x14ac:dyDescent="0.25">
      <c r="A115" s="17" t="s">
        <v>149</v>
      </c>
      <c r="B115" s="1" t="s">
        <v>6</v>
      </c>
      <c r="C115" s="19">
        <v>10</v>
      </c>
      <c r="D115" s="1">
        <v>1</v>
      </c>
      <c r="E115" s="1">
        <v>1</v>
      </c>
      <c r="F115" s="1">
        <v>0</v>
      </c>
    </row>
    <row r="116" spans="1:6" x14ac:dyDescent="0.25">
      <c r="A116" s="17" t="s">
        <v>150</v>
      </c>
      <c r="B116" s="1" t="s">
        <v>6</v>
      </c>
      <c r="C116" s="19">
        <v>2</v>
      </c>
      <c r="D116" s="1">
        <v>1</v>
      </c>
      <c r="E116" s="1">
        <v>1</v>
      </c>
      <c r="F116" s="1">
        <v>0</v>
      </c>
    </row>
    <row r="117" spans="1:6" x14ac:dyDescent="0.25">
      <c r="A117" s="17" t="s">
        <v>151</v>
      </c>
      <c r="B117" s="1" t="s">
        <v>6</v>
      </c>
      <c r="C117" s="19">
        <v>1</v>
      </c>
      <c r="D117" s="1">
        <v>1</v>
      </c>
      <c r="E117" s="1">
        <v>1</v>
      </c>
      <c r="F117" s="1">
        <v>0</v>
      </c>
    </row>
    <row r="118" spans="1:6" x14ac:dyDescent="0.25">
      <c r="A118" s="17" t="s">
        <v>152</v>
      </c>
      <c r="B118" s="1" t="s">
        <v>6</v>
      </c>
      <c r="C118" s="57" t="s">
        <v>156</v>
      </c>
      <c r="D118" s="1">
        <v>1</v>
      </c>
      <c r="E118" s="1">
        <v>1</v>
      </c>
      <c r="F118" s="1">
        <v>0</v>
      </c>
    </row>
    <row r="119" spans="1:6" ht="15.75" thickBot="1" x14ac:dyDescent="0.3">
      <c r="A119" s="41" t="s">
        <v>153</v>
      </c>
      <c r="B119" s="1" t="s">
        <v>6</v>
      </c>
      <c r="C119" s="43">
        <v>2</v>
      </c>
      <c r="D119" s="1">
        <v>1</v>
      </c>
      <c r="E119" s="1">
        <v>1</v>
      </c>
      <c r="F119" s="1">
        <v>0</v>
      </c>
    </row>
    <row r="120" spans="1:6" x14ac:dyDescent="0.25">
      <c r="A120" s="48" t="s">
        <v>118</v>
      </c>
      <c r="B120" s="1" t="s">
        <v>6</v>
      </c>
      <c r="C120" s="58">
        <f>1+5-3-1</f>
        <v>2</v>
      </c>
      <c r="D120" s="1">
        <v>1</v>
      </c>
      <c r="E120" s="1">
        <v>1</v>
      </c>
      <c r="F120" s="1">
        <v>0</v>
      </c>
    </row>
    <row r="121" spans="1:6" x14ac:dyDescent="0.25">
      <c r="A121" s="45" t="s">
        <v>119</v>
      </c>
      <c r="B121" s="1" t="s">
        <v>6</v>
      </c>
      <c r="C121" s="58">
        <v>6</v>
      </c>
      <c r="D121" s="1">
        <v>1</v>
      </c>
      <c r="E121" s="1">
        <v>1</v>
      </c>
      <c r="F121" s="1">
        <v>0</v>
      </c>
    </row>
    <row r="122" spans="1:6" ht="15.75" thickBot="1" x14ac:dyDescent="0.3">
      <c r="A122" s="49" t="s">
        <v>120</v>
      </c>
      <c r="B122" s="1" t="s">
        <v>6</v>
      </c>
      <c r="C122" s="58">
        <v>5</v>
      </c>
      <c r="D122" s="1">
        <v>1</v>
      </c>
      <c r="E122" s="1">
        <v>1</v>
      </c>
      <c r="F122" s="1">
        <v>0</v>
      </c>
    </row>
    <row r="123" spans="1:6" x14ac:dyDescent="0.25">
      <c r="A123" s="50" t="s">
        <v>121</v>
      </c>
      <c r="B123" s="1" t="s">
        <v>6</v>
      </c>
      <c r="C123" s="25">
        <v>132</v>
      </c>
      <c r="D123" s="1">
        <v>1</v>
      </c>
      <c r="E123" s="1">
        <v>1</v>
      </c>
      <c r="F123" s="1">
        <v>0</v>
      </c>
    </row>
    <row r="124" spans="1:6" x14ac:dyDescent="0.25">
      <c r="A124" s="51" t="s">
        <v>122</v>
      </c>
      <c r="B124" s="1" t="s">
        <v>6</v>
      </c>
      <c r="C124" s="26">
        <v>90</v>
      </c>
      <c r="D124" s="1">
        <v>1</v>
      </c>
      <c r="E124" s="1">
        <v>1</v>
      </c>
      <c r="F124" s="1">
        <v>0</v>
      </c>
    </row>
    <row r="125" spans="1:6" x14ac:dyDescent="0.25">
      <c r="A125" s="51" t="s">
        <v>123</v>
      </c>
      <c r="B125" s="1" t="s">
        <v>6</v>
      </c>
      <c r="C125" s="26">
        <v>4</v>
      </c>
      <c r="D125" s="1">
        <v>1</v>
      </c>
      <c r="E125" s="1">
        <v>1</v>
      </c>
      <c r="F125" s="1">
        <v>0</v>
      </c>
    </row>
    <row r="126" spans="1:6" x14ac:dyDescent="0.25">
      <c r="A126" s="39" t="s">
        <v>124</v>
      </c>
      <c r="B126" s="1" t="s">
        <v>6</v>
      </c>
      <c r="C126" s="14">
        <v>35</v>
      </c>
      <c r="D126" s="1">
        <v>1</v>
      </c>
      <c r="E126" s="1">
        <v>1</v>
      </c>
      <c r="F126" s="1">
        <v>0</v>
      </c>
    </row>
    <row r="127" spans="1:6" x14ac:dyDescent="0.25">
      <c r="A127" s="51" t="s">
        <v>125</v>
      </c>
      <c r="B127" s="1" t="s">
        <v>6</v>
      </c>
      <c r="C127" s="26">
        <v>3</v>
      </c>
      <c r="D127" s="1">
        <v>1</v>
      </c>
      <c r="E127" s="1">
        <v>1</v>
      </c>
      <c r="F127" s="1">
        <v>0</v>
      </c>
    </row>
    <row r="128" spans="1:6" ht="15.75" thickBot="1" x14ac:dyDescent="0.3">
      <c r="A128" s="46" t="s">
        <v>126</v>
      </c>
      <c r="B128" s="1" t="s">
        <v>6</v>
      </c>
      <c r="C128" s="15">
        <v>50</v>
      </c>
      <c r="D128" s="1">
        <v>1</v>
      </c>
      <c r="E128" s="1">
        <v>1</v>
      </c>
      <c r="F128" s="1">
        <v>0</v>
      </c>
    </row>
    <row r="129" spans="1:6" x14ac:dyDescent="0.25">
      <c r="A129" s="20" t="s">
        <v>154</v>
      </c>
      <c r="B129" s="1" t="s">
        <v>6</v>
      </c>
      <c r="C129" s="25">
        <v>4000</v>
      </c>
      <c r="D129" s="1">
        <v>1</v>
      </c>
      <c r="E129" s="1">
        <v>1</v>
      </c>
      <c r="F129" s="1">
        <v>0</v>
      </c>
    </row>
    <row r="130" spans="1:6" x14ac:dyDescent="0.25">
      <c r="A130" s="52" t="s">
        <v>155</v>
      </c>
      <c r="B130" s="1" t="s">
        <v>6</v>
      </c>
      <c r="C130" s="14">
        <f>1000+4000</f>
        <v>5000</v>
      </c>
      <c r="D130" s="1">
        <v>1</v>
      </c>
      <c r="E130" s="1">
        <v>1</v>
      </c>
      <c r="F130" s="1">
        <v>0</v>
      </c>
    </row>
    <row r="131" spans="1:6" x14ac:dyDescent="0.25">
      <c r="A131" s="52" t="s">
        <v>127</v>
      </c>
      <c r="B131" s="1" t="s">
        <v>6</v>
      </c>
      <c r="C131" s="14">
        <f>52-4-2</f>
        <v>46</v>
      </c>
      <c r="D131" s="1">
        <v>1</v>
      </c>
      <c r="E131" s="1">
        <v>1</v>
      </c>
      <c r="F131" s="1">
        <v>0</v>
      </c>
    </row>
    <row r="132" spans="1:6" x14ac:dyDescent="0.25">
      <c r="A132" s="52" t="s">
        <v>128</v>
      </c>
      <c r="B132" s="1" t="s">
        <v>6</v>
      </c>
      <c r="C132" s="14">
        <v>0</v>
      </c>
      <c r="D132" s="1">
        <v>1</v>
      </c>
      <c r="E132" s="1">
        <v>1</v>
      </c>
      <c r="F132" s="1">
        <v>0</v>
      </c>
    </row>
    <row r="133" spans="1:6" x14ac:dyDescent="0.25">
      <c r="A133" s="52" t="s">
        <v>129</v>
      </c>
      <c r="B133" s="1" t="s">
        <v>6</v>
      </c>
      <c r="C133" s="14">
        <v>3000</v>
      </c>
      <c r="D133" s="1">
        <v>1</v>
      </c>
      <c r="E133" s="1">
        <v>1</v>
      </c>
      <c r="F133" s="1">
        <v>0</v>
      </c>
    </row>
    <row r="134" spans="1:6" x14ac:dyDescent="0.25">
      <c r="A134" s="52" t="s">
        <v>130</v>
      </c>
      <c r="B134" s="1" t="s">
        <v>6</v>
      </c>
      <c r="C134" s="14">
        <v>5</v>
      </c>
      <c r="D134" s="1">
        <v>1</v>
      </c>
      <c r="E134" s="1">
        <v>1</v>
      </c>
      <c r="F134" s="1">
        <v>0</v>
      </c>
    </row>
    <row r="135" spans="1:6" x14ac:dyDescent="0.25">
      <c r="A135" s="52" t="s">
        <v>131</v>
      </c>
      <c r="B135" s="1" t="s">
        <v>6</v>
      </c>
      <c r="C135" s="14">
        <f>13+20+1</f>
        <v>34</v>
      </c>
      <c r="D135" s="1">
        <v>1</v>
      </c>
      <c r="E135" s="1">
        <v>1</v>
      </c>
      <c r="F135" s="1">
        <v>0</v>
      </c>
    </row>
    <row r="136" spans="1:6" x14ac:dyDescent="0.25">
      <c r="A136" s="52" t="s">
        <v>132</v>
      </c>
      <c r="B136" s="1" t="s">
        <v>6</v>
      </c>
      <c r="C136" s="14">
        <v>1</v>
      </c>
      <c r="D136" s="1">
        <v>1</v>
      </c>
      <c r="E136" s="1">
        <v>1</v>
      </c>
      <c r="F136" s="1">
        <v>0</v>
      </c>
    </row>
    <row r="137" spans="1:6" x14ac:dyDescent="0.25">
      <c r="A137" s="52" t="s">
        <v>133</v>
      </c>
      <c r="B137" s="1" t="s">
        <v>6</v>
      </c>
      <c r="C137" s="14">
        <v>25</v>
      </c>
      <c r="D137" s="1">
        <v>1</v>
      </c>
      <c r="E137" s="1">
        <v>1</v>
      </c>
      <c r="F137" s="1">
        <v>0</v>
      </c>
    </row>
    <row r="138" spans="1:6" x14ac:dyDescent="0.25">
      <c r="A138" s="17" t="s">
        <v>134</v>
      </c>
      <c r="B138" s="1" t="s">
        <v>6</v>
      </c>
      <c r="C138" s="59">
        <v>3</v>
      </c>
      <c r="D138" s="1">
        <v>1</v>
      </c>
      <c r="E138" s="1">
        <v>1</v>
      </c>
      <c r="F138" s="1">
        <v>0</v>
      </c>
    </row>
    <row r="139" spans="1:6" x14ac:dyDescent="0.25">
      <c r="A139" s="53" t="s">
        <v>135</v>
      </c>
      <c r="B139" s="1" t="s">
        <v>6</v>
      </c>
      <c r="C139" s="19">
        <v>5</v>
      </c>
      <c r="D139" s="1">
        <v>1</v>
      </c>
      <c r="E139" s="1">
        <v>1</v>
      </c>
      <c r="F139" s="1">
        <v>0</v>
      </c>
    </row>
    <row r="140" spans="1:6" x14ac:dyDescent="0.25">
      <c r="A140" s="54" t="s">
        <v>136</v>
      </c>
      <c r="B140" s="1" t="s">
        <v>6</v>
      </c>
      <c r="C140" s="60">
        <v>1</v>
      </c>
      <c r="D140" s="1">
        <v>1</v>
      </c>
      <c r="E140" s="1">
        <v>1</v>
      </c>
      <c r="F140" s="1">
        <v>0</v>
      </c>
    </row>
    <row r="141" spans="1:6" x14ac:dyDescent="0.25">
      <c r="A141" s="55" t="s">
        <v>137</v>
      </c>
      <c r="B141" s="1" t="s">
        <v>6</v>
      </c>
      <c r="C141" s="61">
        <f>2+19-19</f>
        <v>2</v>
      </c>
      <c r="D141" s="1">
        <v>1</v>
      </c>
      <c r="E141" s="1">
        <v>1</v>
      </c>
      <c r="F141" s="1">
        <v>0</v>
      </c>
    </row>
    <row r="142" spans="1:6" x14ac:dyDescent="0.25">
      <c r="A142" s="32" t="s">
        <v>138</v>
      </c>
      <c r="B142" s="1" t="s">
        <v>6</v>
      </c>
      <c r="C142" s="19">
        <v>330</v>
      </c>
      <c r="D142" s="1">
        <v>1</v>
      </c>
      <c r="E142" s="1">
        <v>1</v>
      </c>
      <c r="F142" s="1">
        <v>0</v>
      </c>
    </row>
    <row r="143" spans="1:6" x14ac:dyDescent="0.25">
      <c r="A143" s="32" t="s">
        <v>139</v>
      </c>
      <c r="B143" s="1" t="s">
        <v>6</v>
      </c>
      <c r="C143" s="19">
        <v>100</v>
      </c>
      <c r="D143" s="1">
        <v>1</v>
      </c>
      <c r="E143" s="1">
        <v>1</v>
      </c>
      <c r="F143" s="1">
        <v>0</v>
      </c>
    </row>
    <row r="144" spans="1:6" x14ac:dyDescent="0.25">
      <c r="A144" s="32" t="s">
        <v>140</v>
      </c>
      <c r="B144" s="1" t="s">
        <v>6</v>
      </c>
      <c r="C144" s="36">
        <f>2-1</f>
        <v>1</v>
      </c>
      <c r="D144" s="1">
        <v>1</v>
      </c>
      <c r="E144" s="1">
        <v>1</v>
      </c>
      <c r="F144" s="1">
        <v>0</v>
      </c>
    </row>
    <row r="145" spans="1:6" x14ac:dyDescent="0.25">
      <c r="A145" s="32" t="s">
        <v>141</v>
      </c>
      <c r="B145" s="1" t="s">
        <v>6</v>
      </c>
      <c r="C145" s="36">
        <v>5</v>
      </c>
      <c r="D145" s="1">
        <v>1</v>
      </c>
      <c r="E145" s="1">
        <v>1</v>
      </c>
      <c r="F145" s="1">
        <v>0</v>
      </c>
    </row>
    <row r="146" spans="1:6" x14ac:dyDescent="0.25">
      <c r="A146" s="32" t="s">
        <v>142</v>
      </c>
      <c r="B146" s="1" t="s">
        <v>6</v>
      </c>
      <c r="C146" s="36">
        <v>1</v>
      </c>
      <c r="D146" s="1">
        <v>1</v>
      </c>
      <c r="E146" s="1">
        <v>1</v>
      </c>
      <c r="F146" s="1">
        <v>0</v>
      </c>
    </row>
    <row r="147" spans="1:6" x14ac:dyDescent="0.25">
      <c r="A147" s="32" t="s">
        <v>143</v>
      </c>
      <c r="B147" s="1" t="s">
        <v>6</v>
      </c>
      <c r="C147" s="36">
        <v>10</v>
      </c>
      <c r="D147" s="1">
        <v>1</v>
      </c>
      <c r="E147" s="1">
        <v>1</v>
      </c>
      <c r="F147" s="1">
        <v>0</v>
      </c>
    </row>
    <row r="148" spans="1:6" x14ac:dyDescent="0.25">
      <c r="A148" s="32" t="s">
        <v>144</v>
      </c>
      <c r="B148" s="1" t="s">
        <v>6</v>
      </c>
      <c r="C148" s="36">
        <v>26</v>
      </c>
      <c r="D148" s="1">
        <v>1</v>
      </c>
      <c r="E148" s="1">
        <v>1</v>
      </c>
      <c r="F148" s="1">
        <v>0</v>
      </c>
    </row>
    <row r="149" spans="1:6" ht="15.75" thickBot="1" x14ac:dyDescent="0.3">
      <c r="A149" s="35" t="s">
        <v>145</v>
      </c>
      <c r="B149" s="1" t="s">
        <v>6</v>
      </c>
      <c r="C149" s="62">
        <v>4</v>
      </c>
      <c r="D149" s="1">
        <v>1</v>
      </c>
      <c r="E149" s="1">
        <v>1</v>
      </c>
      <c r="F149" s="1">
        <v>0</v>
      </c>
    </row>
  </sheetData>
  <conditionalFormatting sqref="C1:C10">
    <cfRule type="cellIs" dxfId="23" priority="12" operator="lessThan">
      <formula>20</formula>
    </cfRule>
  </conditionalFormatting>
  <conditionalFormatting sqref="C1:C10">
    <cfRule type="cellIs" dxfId="22" priority="11" operator="lessThan">
      <formula>30</formula>
    </cfRule>
  </conditionalFormatting>
  <conditionalFormatting sqref="C14:C21">
    <cfRule type="cellIs" dxfId="21" priority="9" operator="lessThan">
      <formula>2000</formula>
    </cfRule>
    <cfRule type="cellIs" dxfId="20" priority="10" operator="lessThan">
      <formula>2000</formula>
    </cfRule>
  </conditionalFormatting>
  <conditionalFormatting sqref="C22:C26">
    <cfRule type="cellIs" dxfId="19" priority="7" operator="lessThan">
      <formula>1000</formula>
    </cfRule>
    <cfRule type="cellIs" dxfId="18" priority="8" operator="lessThan">
      <formula>1000</formula>
    </cfRule>
  </conditionalFormatting>
  <conditionalFormatting sqref="C94 C32:C54 C88:C92 C59:C86">
    <cfRule type="cellIs" dxfId="17" priority="6" operator="lessThan">
      <formula>500</formula>
    </cfRule>
  </conditionalFormatting>
  <conditionalFormatting sqref="C32:C54 C88 C59:C86">
    <cfRule type="cellIs" dxfId="16" priority="5" operator="lessThan">
      <formula>1000</formula>
    </cfRule>
  </conditionalFormatting>
  <conditionalFormatting sqref="C95:C102">
    <cfRule type="cellIs" dxfId="15" priority="3" operator="lessThan">
      <formula>1000</formula>
    </cfRule>
    <cfRule type="cellIs" dxfId="14" priority="4" operator="lessThan">
      <formula>1000</formula>
    </cfRule>
  </conditionalFormatting>
  <conditionalFormatting sqref="C103:C106">
    <cfRule type="cellIs" dxfId="13" priority="2" operator="lessThan">
      <formula>50</formula>
    </cfRule>
  </conditionalFormatting>
  <conditionalFormatting sqref="C129:C137">
    <cfRule type="cellIs" dxfId="12" priority="1" operator="lessThan">
      <formula>500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24"/>
  <sheetViews>
    <sheetView workbookViewId="0">
      <selection activeCell="H15" sqref="H15"/>
    </sheetView>
  </sheetViews>
  <sheetFormatPr defaultRowHeight="15" x14ac:dyDescent="0.25"/>
  <cols>
    <col min="1" max="1" width="17.5703125" style="6" customWidth="1"/>
    <col min="2" max="2" width="12.140625" style="1" customWidth="1"/>
    <col min="3" max="3" width="9.140625" style="1"/>
    <col min="4" max="4" width="14.28515625" style="1" customWidth="1"/>
    <col min="5" max="5" width="21.28515625" style="1" customWidth="1"/>
    <col min="6" max="6" width="17.140625" style="1" customWidth="1"/>
    <col min="7" max="16384" width="9.140625" style="1"/>
  </cols>
  <sheetData>
    <row r="1" spans="1:6" x14ac:dyDescent="0.25">
      <c r="A1" s="2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63" t="s">
        <v>157</v>
      </c>
      <c r="B2" s="4" t="s">
        <v>6</v>
      </c>
      <c r="C2" s="77">
        <v>344</v>
      </c>
      <c r="D2" s="6">
        <v>1</v>
      </c>
      <c r="E2" s="6">
        <v>1</v>
      </c>
      <c r="F2" s="81">
        <v>0</v>
      </c>
    </row>
    <row r="3" spans="1:6" x14ac:dyDescent="0.25">
      <c r="A3" s="64" t="s">
        <v>158</v>
      </c>
      <c r="B3" s="4" t="s">
        <v>6</v>
      </c>
      <c r="C3" s="78">
        <v>331</v>
      </c>
      <c r="D3" s="6">
        <v>1</v>
      </c>
      <c r="E3" s="6">
        <v>1</v>
      </c>
      <c r="F3" s="81">
        <v>0</v>
      </c>
    </row>
    <row r="4" spans="1:6" x14ac:dyDescent="0.25">
      <c r="A4" s="64" t="s">
        <v>159</v>
      </c>
      <c r="B4" s="4" t="s">
        <v>6</v>
      </c>
      <c r="C4" s="78">
        <v>40</v>
      </c>
      <c r="D4" s="6">
        <v>1</v>
      </c>
      <c r="E4" s="6">
        <v>1</v>
      </c>
      <c r="F4" s="81">
        <v>0</v>
      </c>
    </row>
    <row r="5" spans="1:6" x14ac:dyDescent="0.25">
      <c r="A5" s="64" t="s">
        <v>160</v>
      </c>
      <c r="B5" s="4" t="s">
        <v>6</v>
      </c>
      <c r="C5" s="78">
        <v>191</v>
      </c>
      <c r="D5" s="6">
        <v>1</v>
      </c>
      <c r="E5" s="6">
        <v>1</v>
      </c>
      <c r="F5" s="81">
        <v>0</v>
      </c>
    </row>
    <row r="6" spans="1:6" x14ac:dyDescent="0.25">
      <c r="A6" s="64" t="s">
        <v>161</v>
      </c>
      <c r="B6" s="4" t="s">
        <v>6</v>
      </c>
      <c r="C6" s="78">
        <v>86</v>
      </c>
      <c r="D6" s="6">
        <v>1</v>
      </c>
      <c r="E6" s="6">
        <v>1</v>
      </c>
      <c r="F6" s="81">
        <v>0</v>
      </c>
    </row>
    <row r="7" spans="1:6" x14ac:dyDescent="0.25">
      <c r="A7" s="64" t="s">
        <v>162</v>
      </c>
      <c r="B7" s="4" t="s">
        <v>6</v>
      </c>
      <c r="C7" s="78">
        <v>157</v>
      </c>
      <c r="D7" s="6">
        <v>1</v>
      </c>
      <c r="E7" s="6">
        <v>1</v>
      </c>
      <c r="F7" s="81">
        <v>0</v>
      </c>
    </row>
    <row r="8" spans="1:6" x14ac:dyDescent="0.25">
      <c r="A8" s="64" t="s">
        <v>163</v>
      </c>
      <c r="B8" s="4" t="s">
        <v>6</v>
      </c>
      <c r="C8" s="78">
        <v>188</v>
      </c>
      <c r="D8" s="6">
        <v>1</v>
      </c>
      <c r="E8" s="6">
        <v>1</v>
      </c>
      <c r="F8" s="81">
        <v>0</v>
      </c>
    </row>
    <row r="9" spans="1:6" x14ac:dyDescent="0.25">
      <c r="A9" s="64" t="s">
        <v>164</v>
      </c>
      <c r="B9" s="4" t="s">
        <v>6</v>
      </c>
      <c r="C9" s="78">
        <v>479</v>
      </c>
      <c r="D9" s="6">
        <v>1</v>
      </c>
      <c r="E9" s="6">
        <v>1</v>
      </c>
      <c r="F9" s="81">
        <v>0</v>
      </c>
    </row>
    <row r="10" spans="1:6" x14ac:dyDescent="0.25">
      <c r="A10" s="64" t="s">
        <v>165</v>
      </c>
      <c r="B10" s="4" t="s">
        <v>6</v>
      </c>
      <c r="C10" s="78">
        <v>125</v>
      </c>
      <c r="D10" s="6">
        <v>1</v>
      </c>
      <c r="E10" s="6">
        <v>1</v>
      </c>
      <c r="F10" s="81">
        <v>0</v>
      </c>
    </row>
    <row r="11" spans="1:6" x14ac:dyDescent="0.25">
      <c r="A11" s="64" t="s">
        <v>166</v>
      </c>
      <c r="B11" s="4" t="s">
        <v>6</v>
      </c>
      <c r="C11" s="78">
        <v>162</v>
      </c>
      <c r="D11" s="6">
        <v>1</v>
      </c>
      <c r="E11" s="6">
        <v>1</v>
      </c>
      <c r="F11" s="81">
        <v>0</v>
      </c>
    </row>
    <row r="12" spans="1:6" x14ac:dyDescent="0.25">
      <c r="A12" s="64" t="s">
        <v>167</v>
      </c>
      <c r="B12" s="4" t="s">
        <v>6</v>
      </c>
      <c r="C12" s="78">
        <v>200</v>
      </c>
      <c r="D12" s="6">
        <v>1</v>
      </c>
      <c r="E12" s="6">
        <v>1</v>
      </c>
      <c r="F12" s="81">
        <v>0</v>
      </c>
    </row>
    <row r="13" spans="1:6" x14ac:dyDescent="0.25">
      <c r="A13" s="64" t="s">
        <v>168</v>
      </c>
      <c r="B13" s="4" t="s">
        <v>6</v>
      </c>
      <c r="C13" s="78">
        <v>118</v>
      </c>
      <c r="D13" s="6">
        <v>1</v>
      </c>
      <c r="E13" s="6">
        <v>1</v>
      </c>
      <c r="F13" s="81">
        <v>0</v>
      </c>
    </row>
    <row r="14" spans="1:6" x14ac:dyDescent="0.25">
      <c r="A14" s="64" t="s">
        <v>169</v>
      </c>
      <c r="B14" s="4" t="s">
        <v>6</v>
      </c>
      <c r="C14" s="78">
        <v>998</v>
      </c>
      <c r="D14" s="6">
        <v>1</v>
      </c>
      <c r="E14" s="6">
        <v>1</v>
      </c>
      <c r="F14" s="81">
        <v>0</v>
      </c>
    </row>
    <row r="15" spans="1:6" x14ac:dyDescent="0.25">
      <c r="A15" s="64" t="s">
        <v>170</v>
      </c>
      <c r="B15" s="4" t="s">
        <v>6</v>
      </c>
      <c r="C15" s="78">
        <v>54</v>
      </c>
      <c r="D15" s="6">
        <v>1</v>
      </c>
      <c r="E15" s="6">
        <v>1</v>
      </c>
      <c r="F15" s="81">
        <v>0</v>
      </c>
    </row>
    <row r="16" spans="1:6" x14ac:dyDescent="0.25">
      <c r="A16" s="64" t="s">
        <v>171</v>
      </c>
      <c r="B16" s="4" t="s">
        <v>6</v>
      </c>
      <c r="C16" s="78">
        <v>162</v>
      </c>
      <c r="D16" s="6">
        <v>1</v>
      </c>
      <c r="E16" s="6">
        <v>1</v>
      </c>
      <c r="F16" s="81">
        <v>0</v>
      </c>
    </row>
    <row r="17" spans="1:6" x14ac:dyDescent="0.25">
      <c r="A17" s="64" t="s">
        <v>172</v>
      </c>
      <c r="B17" s="4" t="s">
        <v>6</v>
      </c>
      <c r="C17" s="78">
        <v>328</v>
      </c>
      <c r="D17" s="6">
        <v>1</v>
      </c>
      <c r="E17" s="6">
        <v>1</v>
      </c>
      <c r="F17" s="81">
        <v>0</v>
      </c>
    </row>
    <row r="18" spans="1:6" x14ac:dyDescent="0.25">
      <c r="A18" s="64" t="s">
        <v>173</v>
      </c>
      <c r="B18" s="4" t="s">
        <v>6</v>
      </c>
      <c r="C18" s="78">
        <v>121</v>
      </c>
      <c r="D18" s="6">
        <v>1</v>
      </c>
      <c r="E18" s="6">
        <v>1</v>
      </c>
      <c r="F18" s="81">
        <v>0</v>
      </c>
    </row>
    <row r="19" spans="1:6" x14ac:dyDescent="0.25">
      <c r="A19" s="64" t="s">
        <v>174</v>
      </c>
      <c r="B19" s="4" t="s">
        <v>6</v>
      </c>
      <c r="C19" s="78">
        <v>79</v>
      </c>
      <c r="D19" s="6">
        <v>1</v>
      </c>
      <c r="E19" s="6">
        <v>1</v>
      </c>
      <c r="F19" s="81">
        <v>0</v>
      </c>
    </row>
    <row r="20" spans="1:6" x14ac:dyDescent="0.25">
      <c r="A20" s="64" t="s">
        <v>175</v>
      </c>
      <c r="B20" s="4" t="s">
        <v>6</v>
      </c>
      <c r="C20" s="78">
        <v>440</v>
      </c>
      <c r="D20" s="6">
        <v>1</v>
      </c>
      <c r="E20" s="6">
        <v>1</v>
      </c>
      <c r="F20" s="81">
        <v>0</v>
      </c>
    </row>
    <row r="21" spans="1:6" x14ac:dyDescent="0.25">
      <c r="A21" s="64" t="s">
        <v>176</v>
      </c>
      <c r="B21" s="4" t="s">
        <v>6</v>
      </c>
      <c r="C21" s="78">
        <v>36</v>
      </c>
      <c r="D21" s="6">
        <v>1</v>
      </c>
      <c r="E21" s="6">
        <v>1</v>
      </c>
      <c r="F21" s="81">
        <v>0</v>
      </c>
    </row>
    <row r="22" spans="1:6" x14ac:dyDescent="0.25">
      <c r="A22" s="64" t="s">
        <v>177</v>
      </c>
      <c r="B22" s="4" t="s">
        <v>6</v>
      </c>
      <c r="C22" s="78">
        <v>151</v>
      </c>
      <c r="D22" s="6">
        <v>1</v>
      </c>
      <c r="E22" s="6">
        <v>1</v>
      </c>
      <c r="F22" s="81">
        <v>0</v>
      </c>
    </row>
    <row r="23" spans="1:6" x14ac:dyDescent="0.25">
      <c r="A23" s="64" t="s">
        <v>178</v>
      </c>
      <c r="B23" s="1" t="s">
        <v>6</v>
      </c>
      <c r="C23" s="78">
        <v>1076</v>
      </c>
      <c r="D23" s="1">
        <v>1</v>
      </c>
      <c r="E23" s="1">
        <v>1</v>
      </c>
      <c r="F23" s="82">
        <v>0</v>
      </c>
    </row>
    <row r="24" spans="1:6" x14ac:dyDescent="0.25">
      <c r="A24" s="64" t="s">
        <v>179</v>
      </c>
      <c r="B24" s="1" t="s">
        <v>6</v>
      </c>
      <c r="C24" s="78">
        <v>1719</v>
      </c>
      <c r="D24" s="1">
        <v>1</v>
      </c>
      <c r="E24" s="1">
        <v>1</v>
      </c>
      <c r="F24" s="1">
        <v>0</v>
      </c>
    </row>
    <row r="25" spans="1:6" x14ac:dyDescent="0.25">
      <c r="A25" s="64" t="s">
        <v>180</v>
      </c>
      <c r="B25" s="1" t="s">
        <v>6</v>
      </c>
      <c r="C25" s="78">
        <v>332</v>
      </c>
      <c r="D25" s="1">
        <v>1</v>
      </c>
      <c r="E25" s="1">
        <v>1</v>
      </c>
      <c r="F25" s="1">
        <v>0</v>
      </c>
    </row>
    <row r="26" spans="1:6" x14ac:dyDescent="0.25">
      <c r="A26" s="64" t="s">
        <v>181</v>
      </c>
      <c r="B26" s="1" t="s">
        <v>6</v>
      </c>
      <c r="C26" s="78">
        <v>1024</v>
      </c>
      <c r="D26" s="1">
        <v>1</v>
      </c>
      <c r="E26" s="1">
        <v>1</v>
      </c>
      <c r="F26" s="1">
        <v>0</v>
      </c>
    </row>
    <row r="27" spans="1:6" x14ac:dyDescent="0.25">
      <c r="A27" s="64" t="s">
        <v>182</v>
      </c>
      <c r="B27" s="1" t="s">
        <v>6</v>
      </c>
      <c r="C27" s="78">
        <v>3359</v>
      </c>
      <c r="D27" s="1">
        <v>1</v>
      </c>
      <c r="E27" s="1">
        <v>1</v>
      </c>
      <c r="F27" s="1">
        <v>0</v>
      </c>
    </row>
    <row r="28" spans="1:6" x14ac:dyDescent="0.25">
      <c r="A28" s="64" t="s">
        <v>183</v>
      </c>
      <c r="B28" s="1" t="s">
        <v>6</v>
      </c>
      <c r="C28" s="78">
        <v>665</v>
      </c>
      <c r="D28" s="1">
        <v>1</v>
      </c>
      <c r="E28" s="1">
        <v>1</v>
      </c>
      <c r="F28" s="1">
        <v>0</v>
      </c>
    </row>
    <row r="29" spans="1:6" x14ac:dyDescent="0.25">
      <c r="A29" s="64" t="s">
        <v>184</v>
      </c>
      <c r="B29" s="1" t="s">
        <v>6</v>
      </c>
      <c r="C29" s="78">
        <v>6422</v>
      </c>
      <c r="D29" s="1">
        <v>1</v>
      </c>
      <c r="E29" s="1">
        <v>1</v>
      </c>
      <c r="F29" s="1">
        <v>0</v>
      </c>
    </row>
    <row r="30" spans="1:6" x14ac:dyDescent="0.25">
      <c r="A30" s="64" t="s">
        <v>185</v>
      </c>
      <c r="B30" s="1" t="s">
        <v>6</v>
      </c>
      <c r="C30" s="78">
        <v>1554</v>
      </c>
      <c r="D30" s="1">
        <v>1</v>
      </c>
      <c r="E30" s="1">
        <v>1</v>
      </c>
      <c r="F30" s="1">
        <v>0</v>
      </c>
    </row>
    <row r="31" spans="1:6" x14ac:dyDescent="0.25">
      <c r="A31" s="64" t="s">
        <v>186</v>
      </c>
      <c r="B31" s="1" t="s">
        <v>6</v>
      </c>
      <c r="C31" s="78">
        <v>154</v>
      </c>
      <c r="D31" s="1">
        <v>1</v>
      </c>
      <c r="E31" s="1">
        <v>1</v>
      </c>
      <c r="F31" s="1">
        <v>0</v>
      </c>
    </row>
    <row r="32" spans="1:6" x14ac:dyDescent="0.25">
      <c r="A32" s="64" t="s">
        <v>187</v>
      </c>
      <c r="B32" s="1" t="s">
        <v>6</v>
      </c>
      <c r="C32" s="78">
        <v>311</v>
      </c>
      <c r="D32" s="1">
        <v>1</v>
      </c>
      <c r="E32" s="1">
        <v>1</v>
      </c>
      <c r="F32" s="1">
        <v>0</v>
      </c>
    </row>
    <row r="33" spans="1:6" x14ac:dyDescent="0.25">
      <c r="A33" s="64" t="s">
        <v>188</v>
      </c>
      <c r="B33" s="1" t="s">
        <v>6</v>
      </c>
      <c r="C33" s="78">
        <v>188</v>
      </c>
      <c r="D33" s="1">
        <v>1</v>
      </c>
      <c r="E33" s="1">
        <v>1</v>
      </c>
      <c r="F33" s="1">
        <v>0</v>
      </c>
    </row>
    <row r="34" spans="1:6" x14ac:dyDescent="0.25">
      <c r="A34" s="64" t="s">
        <v>189</v>
      </c>
      <c r="B34" s="1" t="s">
        <v>6</v>
      </c>
      <c r="C34" s="78">
        <v>347</v>
      </c>
      <c r="D34" s="1">
        <v>1</v>
      </c>
      <c r="E34" s="1">
        <v>1</v>
      </c>
      <c r="F34" s="1">
        <v>0</v>
      </c>
    </row>
    <row r="35" spans="1:6" x14ac:dyDescent="0.25">
      <c r="A35" s="64" t="s">
        <v>190</v>
      </c>
      <c r="B35" s="1" t="s">
        <v>6</v>
      </c>
      <c r="C35" s="78">
        <v>375</v>
      </c>
      <c r="D35" s="1">
        <v>1</v>
      </c>
      <c r="E35" s="1">
        <v>1</v>
      </c>
      <c r="F35" s="1">
        <v>0</v>
      </c>
    </row>
    <row r="36" spans="1:6" x14ac:dyDescent="0.25">
      <c r="A36" s="64" t="s">
        <v>191</v>
      </c>
      <c r="B36" s="1" t="s">
        <v>6</v>
      </c>
      <c r="C36" s="78">
        <v>220</v>
      </c>
      <c r="D36" s="1">
        <v>1</v>
      </c>
      <c r="E36" s="1">
        <v>1</v>
      </c>
      <c r="F36" s="1">
        <v>0</v>
      </c>
    </row>
    <row r="37" spans="1:6" x14ac:dyDescent="0.25">
      <c r="A37" s="64" t="s">
        <v>192</v>
      </c>
      <c r="B37" s="1" t="s">
        <v>6</v>
      </c>
      <c r="C37" s="78">
        <v>488</v>
      </c>
      <c r="D37" s="1">
        <v>1</v>
      </c>
      <c r="E37" s="1">
        <v>1</v>
      </c>
      <c r="F37" s="1">
        <v>0</v>
      </c>
    </row>
    <row r="38" spans="1:6" x14ac:dyDescent="0.25">
      <c r="A38" s="64" t="s">
        <v>193</v>
      </c>
      <c r="B38" s="1" t="s">
        <v>6</v>
      </c>
      <c r="C38" s="78">
        <v>36</v>
      </c>
      <c r="D38" s="1">
        <v>1</v>
      </c>
      <c r="E38" s="1">
        <v>1</v>
      </c>
      <c r="F38" s="1">
        <v>0</v>
      </c>
    </row>
    <row r="39" spans="1:6" x14ac:dyDescent="0.25">
      <c r="A39" s="64" t="s">
        <v>194</v>
      </c>
      <c r="B39" s="1" t="s">
        <v>6</v>
      </c>
      <c r="C39" s="78">
        <v>55</v>
      </c>
      <c r="D39" s="1">
        <v>1</v>
      </c>
      <c r="E39" s="1">
        <v>1</v>
      </c>
      <c r="F39" s="1">
        <v>0</v>
      </c>
    </row>
    <row r="40" spans="1:6" x14ac:dyDescent="0.25">
      <c r="A40" s="64" t="s">
        <v>195</v>
      </c>
      <c r="B40" s="1" t="s">
        <v>6</v>
      </c>
      <c r="C40" s="78">
        <v>150</v>
      </c>
      <c r="D40" s="1">
        <v>1</v>
      </c>
      <c r="E40" s="1">
        <v>1</v>
      </c>
      <c r="F40" s="1">
        <v>0</v>
      </c>
    </row>
    <row r="41" spans="1:6" x14ac:dyDescent="0.25">
      <c r="A41" s="64" t="s">
        <v>196</v>
      </c>
      <c r="B41" s="1" t="s">
        <v>6</v>
      </c>
      <c r="C41" s="78">
        <v>150</v>
      </c>
      <c r="D41" s="1">
        <v>1</v>
      </c>
      <c r="E41" s="1">
        <v>1</v>
      </c>
      <c r="F41" s="1">
        <v>0</v>
      </c>
    </row>
    <row r="42" spans="1:6" x14ac:dyDescent="0.25">
      <c r="A42" s="64" t="s">
        <v>197</v>
      </c>
      <c r="B42" s="1" t="s">
        <v>6</v>
      </c>
      <c r="C42" s="78">
        <v>50</v>
      </c>
      <c r="D42" s="1">
        <v>1</v>
      </c>
      <c r="E42" s="1">
        <v>1</v>
      </c>
      <c r="F42" s="1">
        <v>0</v>
      </c>
    </row>
    <row r="43" spans="1:6" x14ac:dyDescent="0.25">
      <c r="A43" s="64" t="s">
        <v>198</v>
      </c>
      <c r="B43" s="1" t="s">
        <v>6</v>
      </c>
      <c r="C43" s="78">
        <v>150</v>
      </c>
      <c r="D43" s="1">
        <v>1</v>
      </c>
      <c r="E43" s="1">
        <v>1</v>
      </c>
      <c r="F43" s="1">
        <v>0</v>
      </c>
    </row>
    <row r="44" spans="1:6" x14ac:dyDescent="0.25">
      <c r="A44" s="64" t="s">
        <v>199</v>
      </c>
      <c r="B44" s="1" t="s">
        <v>6</v>
      </c>
      <c r="C44" s="78">
        <v>149</v>
      </c>
      <c r="D44" s="1">
        <v>1</v>
      </c>
      <c r="E44" s="1">
        <v>1</v>
      </c>
      <c r="F44" s="1">
        <v>0</v>
      </c>
    </row>
    <row r="45" spans="1:6" x14ac:dyDescent="0.25">
      <c r="A45" s="64" t="s">
        <v>200</v>
      </c>
      <c r="B45" s="1" t="s">
        <v>6</v>
      </c>
      <c r="C45" s="78">
        <v>457</v>
      </c>
      <c r="D45" s="1">
        <v>1</v>
      </c>
      <c r="E45" s="1">
        <v>1</v>
      </c>
      <c r="F45" s="1">
        <v>0</v>
      </c>
    </row>
    <row r="46" spans="1:6" x14ac:dyDescent="0.25">
      <c r="A46" s="64" t="s">
        <v>201</v>
      </c>
      <c r="B46" s="1" t="s">
        <v>6</v>
      </c>
      <c r="C46" s="78">
        <v>1055</v>
      </c>
      <c r="D46" s="1">
        <v>1</v>
      </c>
      <c r="E46" s="1">
        <v>1</v>
      </c>
      <c r="F46" s="1">
        <v>0</v>
      </c>
    </row>
    <row r="47" spans="1:6" x14ac:dyDescent="0.25">
      <c r="A47" s="64" t="s">
        <v>202</v>
      </c>
      <c r="B47" s="1" t="s">
        <v>6</v>
      </c>
      <c r="C47" s="78">
        <v>217</v>
      </c>
      <c r="D47" s="1">
        <v>1</v>
      </c>
      <c r="E47" s="1">
        <v>1</v>
      </c>
      <c r="F47" s="1">
        <v>0</v>
      </c>
    </row>
    <row r="48" spans="1:6" x14ac:dyDescent="0.25">
      <c r="A48" s="64" t="s">
        <v>203</v>
      </c>
      <c r="B48" s="1" t="s">
        <v>6</v>
      </c>
      <c r="C48" s="78">
        <v>2032</v>
      </c>
      <c r="D48" s="1">
        <v>1</v>
      </c>
      <c r="E48" s="1">
        <v>1</v>
      </c>
      <c r="F48" s="1">
        <v>0</v>
      </c>
    </row>
    <row r="49" spans="1:6" x14ac:dyDescent="0.25">
      <c r="A49" s="64" t="s">
        <v>204</v>
      </c>
      <c r="B49" s="1" t="s">
        <v>6</v>
      </c>
      <c r="C49" s="78">
        <v>485</v>
      </c>
      <c r="D49" s="1">
        <v>1</v>
      </c>
      <c r="E49" s="1">
        <v>1</v>
      </c>
      <c r="F49" s="1">
        <v>0</v>
      </c>
    </row>
    <row r="50" spans="1:6" x14ac:dyDescent="0.25">
      <c r="A50" s="64" t="s">
        <v>205</v>
      </c>
      <c r="B50" s="1" t="s">
        <v>6</v>
      </c>
      <c r="C50" s="78">
        <v>1299</v>
      </c>
      <c r="D50" s="1">
        <v>1</v>
      </c>
      <c r="E50" s="1">
        <v>1</v>
      </c>
      <c r="F50" s="1">
        <v>0</v>
      </c>
    </row>
    <row r="51" spans="1:6" x14ac:dyDescent="0.25">
      <c r="A51" s="64" t="s">
        <v>206</v>
      </c>
      <c r="B51" s="1" t="s">
        <v>6</v>
      </c>
      <c r="C51" s="78">
        <v>5896</v>
      </c>
      <c r="D51" s="1">
        <v>1</v>
      </c>
      <c r="E51" s="1">
        <v>1</v>
      </c>
      <c r="F51" s="1">
        <v>0</v>
      </c>
    </row>
    <row r="52" spans="1:6" x14ac:dyDescent="0.25">
      <c r="A52" s="64" t="s">
        <v>207</v>
      </c>
      <c r="B52" s="1" t="s">
        <v>6</v>
      </c>
      <c r="C52" s="78">
        <v>3583</v>
      </c>
      <c r="D52" s="1">
        <v>1</v>
      </c>
      <c r="E52" s="1">
        <v>1</v>
      </c>
      <c r="F52" s="1">
        <v>0</v>
      </c>
    </row>
    <row r="53" spans="1:6" x14ac:dyDescent="0.25">
      <c r="A53" s="64" t="s">
        <v>208</v>
      </c>
      <c r="B53" s="1" t="s">
        <v>6</v>
      </c>
      <c r="C53" s="78">
        <v>2119</v>
      </c>
      <c r="D53" s="1">
        <v>1</v>
      </c>
      <c r="E53" s="1">
        <v>1</v>
      </c>
      <c r="F53" s="1">
        <v>0</v>
      </c>
    </row>
    <row r="54" spans="1:6" x14ac:dyDescent="0.25">
      <c r="A54" s="64" t="s">
        <v>209</v>
      </c>
      <c r="B54" s="1" t="s">
        <v>6</v>
      </c>
      <c r="C54" s="78">
        <v>91</v>
      </c>
      <c r="D54" s="1">
        <v>1</v>
      </c>
      <c r="E54" s="1">
        <v>1</v>
      </c>
      <c r="F54" s="1">
        <v>0</v>
      </c>
    </row>
    <row r="55" spans="1:6" x14ac:dyDescent="0.25">
      <c r="A55" s="64" t="s">
        <v>210</v>
      </c>
      <c r="B55" s="1" t="s">
        <v>6</v>
      </c>
      <c r="C55" s="78">
        <v>94</v>
      </c>
      <c r="D55" s="1">
        <v>1</v>
      </c>
      <c r="E55" s="1">
        <v>1</v>
      </c>
      <c r="F55" s="1">
        <v>0</v>
      </c>
    </row>
    <row r="56" spans="1:6" x14ac:dyDescent="0.25">
      <c r="A56" s="64" t="s">
        <v>211</v>
      </c>
      <c r="B56" s="1" t="s">
        <v>6</v>
      </c>
      <c r="C56" s="78">
        <v>159</v>
      </c>
      <c r="D56" s="1">
        <v>1</v>
      </c>
      <c r="E56" s="1">
        <v>1</v>
      </c>
      <c r="F56" s="1">
        <v>0</v>
      </c>
    </row>
    <row r="57" spans="1:6" x14ac:dyDescent="0.25">
      <c r="A57" s="64" t="s">
        <v>212</v>
      </c>
      <c r="B57" s="1" t="s">
        <v>6</v>
      </c>
      <c r="C57" s="78">
        <v>573</v>
      </c>
      <c r="D57" s="1">
        <v>1</v>
      </c>
      <c r="E57" s="1">
        <v>1</v>
      </c>
      <c r="F57" s="1">
        <v>0</v>
      </c>
    </row>
    <row r="58" spans="1:6" x14ac:dyDescent="0.25">
      <c r="A58" s="64" t="s">
        <v>213</v>
      </c>
      <c r="B58" s="1" t="s">
        <v>6</v>
      </c>
      <c r="C58" s="78">
        <v>1490</v>
      </c>
      <c r="D58" s="1">
        <v>1</v>
      </c>
      <c r="E58" s="1">
        <v>1</v>
      </c>
      <c r="F58" s="1">
        <v>0</v>
      </c>
    </row>
    <row r="59" spans="1:6" x14ac:dyDescent="0.25">
      <c r="A59" s="64" t="s">
        <v>214</v>
      </c>
      <c r="B59" s="1" t="s">
        <v>6</v>
      </c>
      <c r="C59" s="78">
        <v>1714</v>
      </c>
      <c r="D59" s="1">
        <v>1</v>
      </c>
      <c r="E59" s="1">
        <v>1</v>
      </c>
      <c r="F59" s="1">
        <v>0</v>
      </c>
    </row>
    <row r="60" spans="1:6" x14ac:dyDescent="0.25">
      <c r="A60" s="64" t="s">
        <v>215</v>
      </c>
      <c r="B60" s="1" t="s">
        <v>6</v>
      </c>
      <c r="C60" s="78">
        <v>2306</v>
      </c>
      <c r="D60" s="1">
        <v>1</v>
      </c>
      <c r="E60" s="1">
        <v>1</v>
      </c>
      <c r="F60" s="1">
        <v>0</v>
      </c>
    </row>
    <row r="61" spans="1:6" x14ac:dyDescent="0.25">
      <c r="A61" s="64" t="s">
        <v>216</v>
      </c>
      <c r="B61" s="1" t="s">
        <v>6</v>
      </c>
      <c r="C61" s="78">
        <v>1238</v>
      </c>
      <c r="D61" s="1">
        <v>1</v>
      </c>
      <c r="E61" s="1">
        <v>1</v>
      </c>
      <c r="F61" s="1">
        <v>0</v>
      </c>
    </row>
    <row r="62" spans="1:6" x14ac:dyDescent="0.25">
      <c r="A62" s="64" t="s">
        <v>217</v>
      </c>
      <c r="B62" s="1" t="s">
        <v>6</v>
      </c>
      <c r="C62" s="78">
        <v>9720</v>
      </c>
      <c r="D62" s="1">
        <v>1</v>
      </c>
      <c r="E62" s="1">
        <v>1</v>
      </c>
      <c r="F62" s="1">
        <v>0</v>
      </c>
    </row>
    <row r="63" spans="1:6" x14ac:dyDescent="0.25">
      <c r="A63" s="64" t="s">
        <v>218</v>
      </c>
      <c r="B63" s="1" t="s">
        <v>6</v>
      </c>
      <c r="C63" s="78">
        <v>5269</v>
      </c>
      <c r="D63" s="1">
        <v>1</v>
      </c>
      <c r="E63" s="1">
        <v>1</v>
      </c>
      <c r="F63" s="1">
        <v>0</v>
      </c>
    </row>
    <row r="64" spans="1:6" x14ac:dyDescent="0.25">
      <c r="A64" s="64" t="s">
        <v>219</v>
      </c>
      <c r="B64" s="1" t="s">
        <v>6</v>
      </c>
      <c r="C64" s="78">
        <v>37417</v>
      </c>
      <c r="D64" s="1">
        <v>1</v>
      </c>
      <c r="E64" s="1">
        <v>1</v>
      </c>
      <c r="F64" s="1">
        <v>0</v>
      </c>
    </row>
    <row r="65" spans="1:6" x14ac:dyDescent="0.25">
      <c r="A65" s="64" t="s">
        <v>220</v>
      </c>
      <c r="B65" s="1" t="s">
        <v>6</v>
      </c>
      <c r="C65" s="78">
        <v>17671</v>
      </c>
      <c r="D65" s="1">
        <v>1</v>
      </c>
      <c r="E65" s="1">
        <v>1</v>
      </c>
      <c r="F65" s="1">
        <v>0</v>
      </c>
    </row>
    <row r="66" spans="1:6" x14ac:dyDescent="0.25">
      <c r="A66" s="64" t="s">
        <v>221</v>
      </c>
      <c r="B66" s="1" t="s">
        <v>6</v>
      </c>
      <c r="C66" s="78">
        <v>97</v>
      </c>
      <c r="D66" s="1">
        <v>1</v>
      </c>
      <c r="E66" s="1">
        <v>1</v>
      </c>
      <c r="F66" s="1">
        <v>0</v>
      </c>
    </row>
    <row r="67" spans="1:6" x14ac:dyDescent="0.25">
      <c r="A67" s="64" t="s">
        <v>222</v>
      </c>
      <c r="B67" s="1" t="s">
        <v>6</v>
      </c>
      <c r="C67" s="78">
        <v>266</v>
      </c>
      <c r="D67" s="1">
        <v>1</v>
      </c>
      <c r="E67" s="1">
        <v>1</v>
      </c>
      <c r="F67" s="1">
        <v>0</v>
      </c>
    </row>
    <row r="68" spans="1:6" x14ac:dyDescent="0.25">
      <c r="A68" s="64" t="s">
        <v>223</v>
      </c>
      <c r="B68" s="1" t="s">
        <v>6</v>
      </c>
      <c r="C68" s="78">
        <v>61</v>
      </c>
      <c r="D68" s="1">
        <v>1</v>
      </c>
      <c r="E68" s="1">
        <v>1</v>
      </c>
      <c r="F68" s="1">
        <v>0</v>
      </c>
    </row>
    <row r="69" spans="1:6" x14ac:dyDescent="0.25">
      <c r="A69" s="64" t="s">
        <v>224</v>
      </c>
      <c r="B69" s="1" t="s">
        <v>6</v>
      </c>
      <c r="C69" s="78">
        <v>37</v>
      </c>
      <c r="D69" s="1">
        <v>1</v>
      </c>
      <c r="E69" s="1">
        <v>1</v>
      </c>
      <c r="F69" s="1">
        <v>0</v>
      </c>
    </row>
    <row r="70" spans="1:6" x14ac:dyDescent="0.25">
      <c r="A70" s="64" t="s">
        <v>225</v>
      </c>
      <c r="B70" s="1" t="s">
        <v>6</v>
      </c>
      <c r="C70" s="78">
        <v>61</v>
      </c>
      <c r="D70" s="1">
        <v>1</v>
      </c>
      <c r="E70" s="1">
        <v>1</v>
      </c>
      <c r="F70" s="1">
        <v>0</v>
      </c>
    </row>
    <row r="71" spans="1:6" x14ac:dyDescent="0.25">
      <c r="A71" s="64" t="s">
        <v>226</v>
      </c>
      <c r="B71" s="1" t="s">
        <v>6</v>
      </c>
      <c r="C71" s="78">
        <v>280</v>
      </c>
      <c r="D71" s="1">
        <v>1</v>
      </c>
      <c r="E71" s="1">
        <v>1</v>
      </c>
      <c r="F71" s="1">
        <v>0</v>
      </c>
    </row>
    <row r="72" spans="1:6" x14ac:dyDescent="0.25">
      <c r="A72" s="64" t="s">
        <v>227</v>
      </c>
      <c r="B72" s="1" t="s">
        <v>6</v>
      </c>
      <c r="C72" s="78">
        <v>340</v>
      </c>
      <c r="D72" s="1">
        <v>1</v>
      </c>
      <c r="E72" s="1">
        <v>1</v>
      </c>
      <c r="F72" s="1">
        <v>0</v>
      </c>
    </row>
    <row r="73" spans="1:6" x14ac:dyDescent="0.25">
      <c r="A73" s="64" t="s">
        <v>228</v>
      </c>
      <c r="B73" s="1" t="s">
        <v>6</v>
      </c>
      <c r="C73" s="78">
        <v>5200</v>
      </c>
      <c r="D73" s="1">
        <v>1</v>
      </c>
      <c r="E73" s="1">
        <v>1</v>
      </c>
      <c r="F73" s="1">
        <v>0</v>
      </c>
    </row>
    <row r="74" spans="1:6" x14ac:dyDescent="0.25">
      <c r="A74" s="64" t="s">
        <v>229</v>
      </c>
      <c r="B74" s="1" t="s">
        <v>6</v>
      </c>
      <c r="C74" s="78">
        <v>67</v>
      </c>
      <c r="D74" s="1">
        <v>1</v>
      </c>
      <c r="E74" s="1">
        <v>1</v>
      </c>
      <c r="F74" s="1">
        <v>0</v>
      </c>
    </row>
    <row r="75" spans="1:6" x14ac:dyDescent="0.25">
      <c r="A75" s="64" t="s">
        <v>230</v>
      </c>
      <c r="B75" s="1" t="s">
        <v>6</v>
      </c>
      <c r="C75" s="78">
        <v>41</v>
      </c>
      <c r="D75" s="1">
        <v>1</v>
      </c>
      <c r="E75" s="1">
        <v>1</v>
      </c>
      <c r="F75" s="1">
        <v>0</v>
      </c>
    </row>
    <row r="76" spans="1:6" x14ac:dyDescent="0.25">
      <c r="A76" s="64" t="s">
        <v>231</v>
      </c>
      <c r="B76" s="1" t="s">
        <v>6</v>
      </c>
      <c r="C76" s="78">
        <v>64</v>
      </c>
      <c r="D76" s="1">
        <v>1</v>
      </c>
      <c r="E76" s="1">
        <v>1</v>
      </c>
      <c r="F76" s="1">
        <v>0</v>
      </c>
    </row>
    <row r="77" spans="1:6" x14ac:dyDescent="0.25">
      <c r="A77" s="64" t="s">
        <v>232</v>
      </c>
      <c r="B77" s="1" t="s">
        <v>6</v>
      </c>
      <c r="C77" s="78">
        <v>249</v>
      </c>
      <c r="D77" s="1">
        <v>1</v>
      </c>
      <c r="E77" s="1">
        <v>1</v>
      </c>
      <c r="F77" s="1">
        <v>0</v>
      </c>
    </row>
    <row r="78" spans="1:6" x14ac:dyDescent="0.25">
      <c r="A78" s="64" t="s">
        <v>233</v>
      </c>
      <c r="B78" s="1" t="s">
        <v>6</v>
      </c>
      <c r="C78" s="78">
        <v>358</v>
      </c>
      <c r="D78" s="1">
        <v>1</v>
      </c>
      <c r="E78" s="1">
        <v>1</v>
      </c>
      <c r="F78" s="1">
        <v>0</v>
      </c>
    </row>
    <row r="79" spans="1:6" x14ac:dyDescent="0.25">
      <c r="A79" s="64" t="s">
        <v>234</v>
      </c>
      <c r="B79" s="1" t="s">
        <v>6</v>
      </c>
      <c r="C79" s="78">
        <v>27</v>
      </c>
      <c r="D79" s="1">
        <v>1</v>
      </c>
      <c r="E79" s="1">
        <v>1</v>
      </c>
      <c r="F79" s="1">
        <v>0</v>
      </c>
    </row>
    <row r="80" spans="1:6" x14ac:dyDescent="0.25">
      <c r="A80" s="64" t="s">
        <v>235</v>
      </c>
      <c r="B80" s="1" t="s">
        <v>6</v>
      </c>
      <c r="C80" s="78">
        <v>740</v>
      </c>
      <c r="D80" s="1">
        <v>1</v>
      </c>
      <c r="E80" s="1">
        <v>1</v>
      </c>
      <c r="F80" s="1">
        <v>0</v>
      </c>
    </row>
    <row r="81" spans="1:6" x14ac:dyDescent="0.25">
      <c r="A81" s="64" t="s">
        <v>236</v>
      </c>
      <c r="B81" s="1" t="s">
        <v>6</v>
      </c>
      <c r="C81" s="78">
        <v>77</v>
      </c>
      <c r="D81" s="1">
        <v>1</v>
      </c>
      <c r="E81" s="1">
        <v>1</v>
      </c>
      <c r="F81" s="1">
        <v>0</v>
      </c>
    </row>
    <row r="82" spans="1:6" x14ac:dyDescent="0.25">
      <c r="A82" s="64" t="s">
        <v>237</v>
      </c>
      <c r="B82" s="1" t="s">
        <v>6</v>
      </c>
      <c r="C82" s="78">
        <v>7</v>
      </c>
      <c r="D82" s="1">
        <v>1</v>
      </c>
      <c r="E82" s="1">
        <v>1</v>
      </c>
      <c r="F82" s="1">
        <v>0</v>
      </c>
    </row>
    <row r="83" spans="1:6" x14ac:dyDescent="0.25">
      <c r="A83" s="64" t="s">
        <v>238</v>
      </c>
      <c r="B83" s="1" t="s">
        <v>6</v>
      </c>
      <c r="C83" s="78">
        <v>25</v>
      </c>
      <c r="D83" s="1">
        <v>1</v>
      </c>
      <c r="E83" s="1">
        <v>1</v>
      </c>
      <c r="F83" s="1">
        <v>0</v>
      </c>
    </row>
    <row r="84" spans="1:6" x14ac:dyDescent="0.25">
      <c r="A84" s="64" t="s">
        <v>239</v>
      </c>
      <c r="B84" s="1" t="s">
        <v>6</v>
      </c>
      <c r="C84" s="78">
        <v>25</v>
      </c>
      <c r="D84" s="1">
        <v>1</v>
      </c>
      <c r="E84" s="1">
        <v>1</v>
      </c>
      <c r="F84" s="1">
        <v>0</v>
      </c>
    </row>
    <row r="85" spans="1:6" x14ac:dyDescent="0.25">
      <c r="A85" s="64" t="s">
        <v>240</v>
      </c>
      <c r="B85" s="1" t="s">
        <v>6</v>
      </c>
      <c r="C85" s="78">
        <v>37</v>
      </c>
      <c r="D85" s="1">
        <v>1</v>
      </c>
      <c r="E85" s="1">
        <v>1</v>
      </c>
      <c r="F85" s="1">
        <v>0</v>
      </c>
    </row>
    <row r="86" spans="1:6" x14ac:dyDescent="0.25">
      <c r="A86" s="64" t="s">
        <v>241</v>
      </c>
      <c r="B86" s="1" t="s">
        <v>6</v>
      </c>
      <c r="C86" s="78">
        <v>42</v>
      </c>
      <c r="D86" s="1">
        <v>1</v>
      </c>
      <c r="E86" s="1">
        <v>1</v>
      </c>
      <c r="F86" s="1">
        <v>0</v>
      </c>
    </row>
    <row r="87" spans="1:6" x14ac:dyDescent="0.25">
      <c r="A87" s="64" t="s">
        <v>242</v>
      </c>
      <c r="B87" s="1" t="s">
        <v>6</v>
      </c>
      <c r="C87" s="78">
        <v>226</v>
      </c>
      <c r="D87" s="1">
        <v>1</v>
      </c>
      <c r="E87" s="1">
        <v>1</v>
      </c>
      <c r="F87" s="1">
        <v>0</v>
      </c>
    </row>
    <row r="88" spans="1:6" x14ac:dyDescent="0.25">
      <c r="A88" s="64" t="s">
        <v>243</v>
      </c>
      <c r="B88" s="1" t="s">
        <v>6</v>
      </c>
      <c r="C88" s="78">
        <v>219</v>
      </c>
      <c r="D88" s="1">
        <v>1</v>
      </c>
      <c r="E88" s="1">
        <v>1</v>
      </c>
      <c r="F88" s="1">
        <v>0</v>
      </c>
    </row>
    <row r="89" spans="1:6" x14ac:dyDescent="0.25">
      <c r="A89" s="64" t="s">
        <v>244</v>
      </c>
      <c r="B89" s="1" t="s">
        <v>6</v>
      </c>
      <c r="C89" s="78">
        <v>29</v>
      </c>
      <c r="D89" s="1">
        <v>1</v>
      </c>
      <c r="E89" s="1">
        <v>1</v>
      </c>
      <c r="F89" s="1">
        <v>0</v>
      </c>
    </row>
    <row r="90" spans="1:6" x14ac:dyDescent="0.25">
      <c r="A90" s="64" t="s">
        <v>245</v>
      </c>
      <c r="B90" s="1" t="s">
        <v>6</v>
      </c>
      <c r="C90" s="78">
        <v>46</v>
      </c>
      <c r="D90" s="1">
        <v>1</v>
      </c>
      <c r="E90" s="1">
        <v>1</v>
      </c>
      <c r="F90" s="1">
        <v>0</v>
      </c>
    </row>
    <row r="91" spans="1:6" x14ac:dyDescent="0.25">
      <c r="A91" s="64" t="s">
        <v>246</v>
      </c>
      <c r="B91" s="1" t="s">
        <v>6</v>
      </c>
      <c r="C91" s="78">
        <v>74</v>
      </c>
      <c r="D91" s="1">
        <v>1</v>
      </c>
      <c r="E91" s="1">
        <v>1</v>
      </c>
      <c r="F91" s="1">
        <v>0</v>
      </c>
    </row>
    <row r="92" spans="1:6" x14ac:dyDescent="0.25">
      <c r="A92" s="64" t="s">
        <v>247</v>
      </c>
      <c r="B92" s="1" t="s">
        <v>6</v>
      </c>
      <c r="C92" s="78">
        <v>12</v>
      </c>
      <c r="D92" s="1">
        <v>1</v>
      </c>
      <c r="E92" s="1">
        <v>1</v>
      </c>
      <c r="F92" s="1">
        <v>0</v>
      </c>
    </row>
    <row r="93" spans="1:6" x14ac:dyDescent="0.25">
      <c r="A93" s="64" t="s">
        <v>248</v>
      </c>
      <c r="B93" s="1" t="s">
        <v>6</v>
      </c>
      <c r="C93" s="78">
        <v>294</v>
      </c>
      <c r="D93" s="1">
        <v>1</v>
      </c>
      <c r="E93" s="1">
        <v>1</v>
      </c>
      <c r="F93" s="1">
        <v>0</v>
      </c>
    </row>
    <row r="94" spans="1:6" x14ac:dyDescent="0.25">
      <c r="A94" s="64" t="s">
        <v>249</v>
      </c>
      <c r="B94" s="1" t="s">
        <v>6</v>
      </c>
      <c r="C94" s="78">
        <v>63</v>
      </c>
      <c r="D94" s="1">
        <v>1</v>
      </c>
      <c r="E94" s="1">
        <v>1</v>
      </c>
      <c r="F94" s="1">
        <v>0</v>
      </c>
    </row>
    <row r="95" spans="1:6" x14ac:dyDescent="0.25">
      <c r="A95" s="64" t="s">
        <v>250</v>
      </c>
      <c r="B95" s="1" t="s">
        <v>6</v>
      </c>
      <c r="C95" s="78">
        <v>65</v>
      </c>
      <c r="D95" s="1">
        <v>1</v>
      </c>
      <c r="E95" s="1">
        <v>1</v>
      </c>
      <c r="F95" s="1">
        <v>0</v>
      </c>
    </row>
    <row r="96" spans="1:6" x14ac:dyDescent="0.25">
      <c r="A96" s="64" t="s">
        <v>251</v>
      </c>
      <c r="B96" s="1" t="s">
        <v>6</v>
      </c>
      <c r="C96" s="78">
        <v>94</v>
      </c>
      <c r="D96" s="1">
        <v>1</v>
      </c>
      <c r="E96" s="1">
        <v>1</v>
      </c>
      <c r="F96" s="1">
        <v>0</v>
      </c>
    </row>
    <row r="97" spans="1:6" x14ac:dyDescent="0.25">
      <c r="A97" s="64" t="s">
        <v>252</v>
      </c>
      <c r="B97" s="1" t="s">
        <v>6</v>
      </c>
      <c r="C97" s="78">
        <v>28</v>
      </c>
      <c r="D97" s="1">
        <v>1</v>
      </c>
      <c r="E97" s="1">
        <v>1</v>
      </c>
      <c r="F97" s="1">
        <v>0</v>
      </c>
    </row>
    <row r="98" spans="1:6" x14ac:dyDescent="0.25">
      <c r="A98" s="64" t="s">
        <v>253</v>
      </c>
      <c r="B98" s="1" t="s">
        <v>6</v>
      </c>
      <c r="C98" s="78">
        <v>80</v>
      </c>
      <c r="D98" s="1">
        <v>1</v>
      </c>
      <c r="E98" s="1">
        <v>1</v>
      </c>
      <c r="F98" s="1">
        <v>0</v>
      </c>
    </row>
    <row r="99" spans="1:6" x14ac:dyDescent="0.25">
      <c r="A99" s="64" t="s">
        <v>254</v>
      </c>
      <c r="B99" s="1" t="s">
        <v>6</v>
      </c>
      <c r="C99" s="78">
        <v>48</v>
      </c>
      <c r="D99" s="1">
        <v>1</v>
      </c>
      <c r="E99" s="1">
        <v>1</v>
      </c>
      <c r="F99" s="1">
        <v>0</v>
      </c>
    </row>
    <row r="100" spans="1:6" x14ac:dyDescent="0.25">
      <c r="A100" s="64" t="s">
        <v>255</v>
      </c>
      <c r="B100" s="1" t="s">
        <v>6</v>
      </c>
      <c r="C100" s="78">
        <v>58</v>
      </c>
      <c r="D100" s="1">
        <v>1</v>
      </c>
      <c r="E100" s="1">
        <v>1</v>
      </c>
      <c r="F100" s="1">
        <v>0</v>
      </c>
    </row>
    <row r="101" spans="1:6" x14ac:dyDescent="0.25">
      <c r="A101" s="64" t="s">
        <v>256</v>
      </c>
      <c r="B101" s="1" t="s">
        <v>6</v>
      </c>
      <c r="C101" s="78">
        <v>10</v>
      </c>
      <c r="D101" s="1">
        <v>1</v>
      </c>
      <c r="E101" s="1">
        <v>1</v>
      </c>
      <c r="F101" s="1">
        <v>0</v>
      </c>
    </row>
    <row r="102" spans="1:6" x14ac:dyDescent="0.25">
      <c r="A102" s="64" t="s">
        <v>257</v>
      </c>
      <c r="B102" s="1" t="s">
        <v>6</v>
      </c>
      <c r="C102" s="78">
        <v>1230</v>
      </c>
      <c r="D102" s="1">
        <v>1</v>
      </c>
      <c r="E102" s="1">
        <v>1</v>
      </c>
      <c r="F102" s="1">
        <v>0</v>
      </c>
    </row>
    <row r="103" spans="1:6" x14ac:dyDescent="0.25">
      <c r="A103" s="64" t="s">
        <v>258</v>
      </c>
      <c r="B103" s="1" t="s">
        <v>6</v>
      </c>
      <c r="C103" s="78">
        <v>48</v>
      </c>
      <c r="D103" s="1">
        <v>1</v>
      </c>
      <c r="E103" s="1">
        <v>1</v>
      </c>
      <c r="F103" s="1">
        <v>0</v>
      </c>
    </row>
    <row r="104" spans="1:6" x14ac:dyDescent="0.25">
      <c r="A104" s="64" t="s">
        <v>259</v>
      </c>
      <c r="B104" s="1" t="s">
        <v>6</v>
      </c>
      <c r="C104" s="78">
        <v>101</v>
      </c>
      <c r="D104" s="1">
        <v>1</v>
      </c>
      <c r="E104" s="1">
        <v>1</v>
      </c>
      <c r="F104" s="1">
        <v>0</v>
      </c>
    </row>
    <row r="105" spans="1:6" x14ac:dyDescent="0.25">
      <c r="A105" s="64" t="s">
        <v>260</v>
      </c>
      <c r="B105" s="1" t="s">
        <v>6</v>
      </c>
      <c r="C105" s="78">
        <v>751</v>
      </c>
      <c r="D105" s="1">
        <v>1</v>
      </c>
      <c r="E105" s="1">
        <v>1</v>
      </c>
      <c r="F105" s="1">
        <v>0</v>
      </c>
    </row>
    <row r="106" spans="1:6" x14ac:dyDescent="0.25">
      <c r="A106" s="64" t="s">
        <v>261</v>
      </c>
      <c r="B106" s="1" t="s">
        <v>6</v>
      </c>
      <c r="C106" s="78">
        <v>396</v>
      </c>
      <c r="D106" s="1">
        <v>1</v>
      </c>
      <c r="E106" s="1">
        <v>1</v>
      </c>
      <c r="F106" s="1">
        <v>0</v>
      </c>
    </row>
    <row r="107" spans="1:6" x14ac:dyDescent="0.25">
      <c r="A107" s="64" t="s">
        <v>262</v>
      </c>
      <c r="B107" s="1" t="s">
        <v>6</v>
      </c>
      <c r="C107" s="78">
        <v>701</v>
      </c>
      <c r="D107" s="1">
        <v>1</v>
      </c>
      <c r="E107" s="1">
        <v>1</v>
      </c>
      <c r="F107" s="1">
        <v>0</v>
      </c>
    </row>
    <row r="108" spans="1:6" x14ac:dyDescent="0.25">
      <c r="A108" s="64" t="s">
        <v>263</v>
      </c>
      <c r="B108" s="1" t="s">
        <v>6</v>
      </c>
      <c r="C108" s="78">
        <v>226</v>
      </c>
      <c r="D108" s="1">
        <v>1</v>
      </c>
      <c r="E108" s="1">
        <v>1</v>
      </c>
      <c r="F108" s="1">
        <v>0</v>
      </c>
    </row>
    <row r="109" spans="1:6" x14ac:dyDescent="0.25">
      <c r="A109" s="64" t="s">
        <v>264</v>
      </c>
      <c r="B109" s="1" t="s">
        <v>6</v>
      </c>
      <c r="C109" s="78">
        <v>89</v>
      </c>
      <c r="D109" s="1">
        <v>1</v>
      </c>
      <c r="E109" s="1">
        <v>1</v>
      </c>
      <c r="F109" s="1">
        <v>0</v>
      </c>
    </row>
    <row r="110" spans="1:6" x14ac:dyDescent="0.25">
      <c r="A110" s="64" t="s">
        <v>265</v>
      </c>
      <c r="B110" s="1" t="s">
        <v>6</v>
      </c>
      <c r="C110" s="78">
        <v>877</v>
      </c>
      <c r="D110" s="1">
        <v>1</v>
      </c>
      <c r="E110" s="1">
        <v>1</v>
      </c>
      <c r="F110" s="1">
        <v>0</v>
      </c>
    </row>
    <row r="111" spans="1:6" x14ac:dyDescent="0.25">
      <c r="A111" s="64" t="s">
        <v>266</v>
      </c>
      <c r="B111" s="1" t="s">
        <v>6</v>
      </c>
      <c r="C111" s="78">
        <v>170</v>
      </c>
      <c r="D111" s="1">
        <v>1</v>
      </c>
      <c r="E111" s="1">
        <v>1</v>
      </c>
      <c r="F111" s="1">
        <v>0</v>
      </c>
    </row>
    <row r="112" spans="1:6" x14ac:dyDescent="0.25">
      <c r="A112" s="64" t="s">
        <v>267</v>
      </c>
      <c r="B112" s="1" t="s">
        <v>6</v>
      </c>
      <c r="C112" s="78">
        <v>26</v>
      </c>
      <c r="D112" s="1">
        <v>1</v>
      </c>
      <c r="E112" s="1">
        <v>1</v>
      </c>
      <c r="F112" s="1">
        <v>0</v>
      </c>
    </row>
    <row r="113" spans="1:6" x14ac:dyDescent="0.25">
      <c r="A113" s="64" t="s">
        <v>268</v>
      </c>
      <c r="B113" s="1" t="s">
        <v>6</v>
      </c>
      <c r="C113" s="78">
        <v>60</v>
      </c>
      <c r="D113" s="1">
        <v>1</v>
      </c>
      <c r="E113" s="1">
        <v>1</v>
      </c>
      <c r="F113" s="1">
        <v>0</v>
      </c>
    </row>
    <row r="114" spans="1:6" x14ac:dyDescent="0.25">
      <c r="A114" s="64" t="s">
        <v>269</v>
      </c>
      <c r="B114" s="1" t="s">
        <v>6</v>
      </c>
      <c r="C114" s="78">
        <v>10</v>
      </c>
      <c r="D114" s="1">
        <v>1</v>
      </c>
      <c r="E114" s="1">
        <v>1</v>
      </c>
      <c r="F114" s="1">
        <v>0</v>
      </c>
    </row>
    <row r="115" spans="1:6" x14ac:dyDescent="0.25">
      <c r="A115" s="64" t="s">
        <v>270</v>
      </c>
      <c r="B115" s="1" t="s">
        <v>6</v>
      </c>
      <c r="C115" s="78">
        <v>18</v>
      </c>
      <c r="D115" s="1">
        <v>1</v>
      </c>
      <c r="E115" s="1">
        <v>1</v>
      </c>
      <c r="F115" s="1">
        <v>0</v>
      </c>
    </row>
    <row r="116" spans="1:6" x14ac:dyDescent="0.25">
      <c r="A116" s="64" t="s">
        <v>271</v>
      </c>
      <c r="B116" s="1" t="s">
        <v>6</v>
      </c>
      <c r="C116" s="78">
        <v>62</v>
      </c>
      <c r="D116" s="1">
        <v>1</v>
      </c>
      <c r="E116" s="1">
        <v>1</v>
      </c>
      <c r="F116" s="1">
        <v>0</v>
      </c>
    </row>
    <row r="117" spans="1:6" x14ac:dyDescent="0.25">
      <c r="A117" s="64" t="s">
        <v>272</v>
      </c>
      <c r="B117" s="1" t="s">
        <v>6</v>
      </c>
      <c r="C117" s="78">
        <v>63</v>
      </c>
      <c r="D117" s="1">
        <v>1</v>
      </c>
      <c r="E117" s="1">
        <v>1</v>
      </c>
      <c r="F117" s="1">
        <v>0</v>
      </c>
    </row>
    <row r="118" spans="1:6" x14ac:dyDescent="0.25">
      <c r="A118" s="64" t="s">
        <v>273</v>
      </c>
      <c r="B118" s="1" t="s">
        <v>6</v>
      </c>
      <c r="C118" s="78">
        <v>10</v>
      </c>
      <c r="D118" s="1">
        <v>1</v>
      </c>
      <c r="E118" s="1">
        <v>1</v>
      </c>
      <c r="F118" s="1">
        <v>0</v>
      </c>
    </row>
    <row r="119" spans="1:6" x14ac:dyDescent="0.25">
      <c r="A119" s="64" t="s">
        <v>274</v>
      </c>
      <c r="B119" s="1" t="s">
        <v>6</v>
      </c>
      <c r="C119" s="78">
        <v>5</v>
      </c>
      <c r="D119" s="1">
        <v>1</v>
      </c>
      <c r="E119" s="1">
        <v>1</v>
      </c>
      <c r="F119" s="1">
        <v>0</v>
      </c>
    </row>
    <row r="120" spans="1:6" x14ac:dyDescent="0.25">
      <c r="A120" s="64" t="s">
        <v>275</v>
      </c>
      <c r="B120" s="1" t="s">
        <v>6</v>
      </c>
      <c r="C120" s="78">
        <v>3</v>
      </c>
      <c r="D120" s="1">
        <v>1</v>
      </c>
      <c r="E120" s="1">
        <v>1</v>
      </c>
      <c r="F120" s="1">
        <v>0</v>
      </c>
    </row>
    <row r="121" spans="1:6" x14ac:dyDescent="0.25">
      <c r="A121" s="64" t="s">
        <v>276</v>
      </c>
      <c r="B121" s="1" t="s">
        <v>6</v>
      </c>
      <c r="C121" s="78">
        <v>17</v>
      </c>
      <c r="D121" s="1">
        <v>1</v>
      </c>
      <c r="E121" s="1">
        <v>1</v>
      </c>
      <c r="F121" s="1">
        <v>0</v>
      </c>
    </row>
    <row r="122" spans="1:6" x14ac:dyDescent="0.25">
      <c r="A122" s="64" t="s">
        <v>277</v>
      </c>
      <c r="B122" s="1" t="s">
        <v>6</v>
      </c>
      <c r="C122" s="78">
        <v>169</v>
      </c>
      <c r="D122" s="1">
        <v>1</v>
      </c>
      <c r="E122" s="1">
        <v>1</v>
      </c>
      <c r="F122" s="1">
        <v>0</v>
      </c>
    </row>
    <row r="123" spans="1:6" x14ac:dyDescent="0.25">
      <c r="A123" s="64" t="s">
        <v>278</v>
      </c>
      <c r="B123" s="1" t="s">
        <v>6</v>
      </c>
      <c r="C123" s="78">
        <v>1086</v>
      </c>
      <c r="D123" s="1">
        <v>1</v>
      </c>
      <c r="E123" s="1">
        <v>1</v>
      </c>
      <c r="F123" s="1">
        <v>0</v>
      </c>
    </row>
    <row r="124" spans="1:6" x14ac:dyDescent="0.25">
      <c r="A124" s="64" t="s">
        <v>279</v>
      </c>
      <c r="B124" s="1" t="s">
        <v>6</v>
      </c>
      <c r="C124" s="78">
        <v>4</v>
      </c>
      <c r="D124" s="1">
        <v>1</v>
      </c>
      <c r="E124" s="1">
        <v>1</v>
      </c>
      <c r="F124" s="1">
        <v>0</v>
      </c>
    </row>
    <row r="125" spans="1:6" x14ac:dyDescent="0.25">
      <c r="A125" s="64" t="s">
        <v>280</v>
      </c>
      <c r="B125" s="1" t="s">
        <v>6</v>
      </c>
      <c r="C125" s="78">
        <v>5</v>
      </c>
      <c r="D125" s="1">
        <v>1</v>
      </c>
      <c r="E125" s="1">
        <v>1</v>
      </c>
      <c r="F125" s="1">
        <v>0</v>
      </c>
    </row>
    <row r="126" spans="1:6" x14ac:dyDescent="0.25">
      <c r="A126" s="64" t="s">
        <v>281</v>
      </c>
      <c r="B126" s="1" t="s">
        <v>6</v>
      </c>
      <c r="C126" s="78">
        <v>2</v>
      </c>
      <c r="D126" s="1">
        <v>1</v>
      </c>
      <c r="E126" s="1">
        <v>1</v>
      </c>
      <c r="F126" s="1">
        <v>0</v>
      </c>
    </row>
    <row r="127" spans="1:6" x14ac:dyDescent="0.25">
      <c r="A127" s="64" t="s">
        <v>282</v>
      </c>
      <c r="B127" s="1" t="s">
        <v>6</v>
      </c>
      <c r="C127" s="78">
        <v>11</v>
      </c>
      <c r="D127" s="1">
        <v>1</v>
      </c>
      <c r="E127" s="1">
        <v>1</v>
      </c>
      <c r="F127" s="1">
        <v>0</v>
      </c>
    </row>
    <row r="128" spans="1:6" x14ac:dyDescent="0.25">
      <c r="A128" s="64" t="s">
        <v>283</v>
      </c>
      <c r="B128" s="1" t="s">
        <v>6</v>
      </c>
      <c r="C128" s="78">
        <v>279</v>
      </c>
      <c r="D128" s="1">
        <v>1</v>
      </c>
      <c r="E128" s="1">
        <v>1</v>
      </c>
      <c r="F128" s="1">
        <v>0</v>
      </c>
    </row>
    <row r="129" spans="1:6" x14ac:dyDescent="0.25">
      <c r="A129" s="64" t="s">
        <v>284</v>
      </c>
      <c r="B129" s="1" t="s">
        <v>6</v>
      </c>
      <c r="C129" s="78">
        <v>37</v>
      </c>
      <c r="D129" s="1">
        <v>1</v>
      </c>
      <c r="E129" s="1">
        <v>1</v>
      </c>
      <c r="F129" s="1">
        <v>0</v>
      </c>
    </row>
    <row r="130" spans="1:6" x14ac:dyDescent="0.25">
      <c r="A130" s="64" t="s">
        <v>285</v>
      </c>
      <c r="B130" s="1" t="s">
        <v>6</v>
      </c>
      <c r="C130" s="78">
        <v>124</v>
      </c>
      <c r="D130" s="1">
        <v>1</v>
      </c>
      <c r="E130" s="1">
        <v>1</v>
      </c>
      <c r="F130" s="1">
        <v>0</v>
      </c>
    </row>
    <row r="131" spans="1:6" x14ac:dyDescent="0.25">
      <c r="A131" s="64" t="s">
        <v>286</v>
      </c>
      <c r="B131" s="1" t="s">
        <v>6</v>
      </c>
      <c r="C131" s="78">
        <v>130</v>
      </c>
      <c r="D131" s="1">
        <v>1</v>
      </c>
      <c r="E131" s="1">
        <v>1</v>
      </c>
      <c r="F131" s="1">
        <v>0</v>
      </c>
    </row>
    <row r="132" spans="1:6" x14ac:dyDescent="0.25">
      <c r="A132" s="64" t="s">
        <v>287</v>
      </c>
      <c r="B132" s="1" t="s">
        <v>6</v>
      </c>
      <c r="C132" s="78">
        <v>22</v>
      </c>
      <c r="D132" s="1">
        <v>1</v>
      </c>
      <c r="E132" s="1">
        <v>1</v>
      </c>
      <c r="F132" s="1">
        <v>0</v>
      </c>
    </row>
    <row r="133" spans="1:6" x14ac:dyDescent="0.25">
      <c r="A133" s="64" t="s">
        <v>288</v>
      </c>
      <c r="B133" s="1" t="s">
        <v>6</v>
      </c>
      <c r="C133" s="78">
        <v>127</v>
      </c>
      <c r="D133" s="1">
        <v>1</v>
      </c>
      <c r="E133" s="1">
        <v>1</v>
      </c>
      <c r="F133" s="1">
        <v>0</v>
      </c>
    </row>
    <row r="134" spans="1:6" x14ac:dyDescent="0.25">
      <c r="A134" s="64" t="s">
        <v>289</v>
      </c>
      <c r="B134" s="1" t="s">
        <v>6</v>
      </c>
      <c r="C134" s="78">
        <v>15</v>
      </c>
      <c r="D134" s="1">
        <v>1</v>
      </c>
      <c r="E134" s="1">
        <v>1</v>
      </c>
      <c r="F134" s="1">
        <v>0</v>
      </c>
    </row>
    <row r="135" spans="1:6" x14ac:dyDescent="0.25">
      <c r="A135" s="64" t="s">
        <v>290</v>
      </c>
      <c r="B135" s="1" t="s">
        <v>6</v>
      </c>
      <c r="C135" s="78">
        <v>10</v>
      </c>
      <c r="D135" s="1">
        <v>1</v>
      </c>
      <c r="E135" s="1">
        <v>1</v>
      </c>
      <c r="F135" s="1">
        <v>0</v>
      </c>
    </row>
    <row r="136" spans="1:6" x14ac:dyDescent="0.25">
      <c r="A136" s="64" t="s">
        <v>291</v>
      </c>
      <c r="B136" s="1" t="s">
        <v>6</v>
      </c>
      <c r="C136" s="78">
        <v>44</v>
      </c>
      <c r="D136" s="1">
        <v>1</v>
      </c>
      <c r="E136" s="1">
        <v>1</v>
      </c>
      <c r="F136" s="1">
        <v>0</v>
      </c>
    </row>
    <row r="137" spans="1:6" x14ac:dyDescent="0.25">
      <c r="A137" s="64" t="s">
        <v>292</v>
      </c>
      <c r="B137" s="1" t="s">
        <v>6</v>
      </c>
      <c r="C137" s="78">
        <v>9117</v>
      </c>
      <c r="D137" s="1">
        <v>1</v>
      </c>
      <c r="E137" s="1">
        <v>1</v>
      </c>
      <c r="F137" s="1">
        <v>0</v>
      </c>
    </row>
    <row r="138" spans="1:6" x14ac:dyDescent="0.25">
      <c r="A138" s="64" t="s">
        <v>293</v>
      </c>
      <c r="B138" s="1" t="s">
        <v>6</v>
      </c>
      <c r="C138" s="78">
        <v>41</v>
      </c>
      <c r="D138" s="1">
        <v>1</v>
      </c>
      <c r="E138" s="1">
        <v>1</v>
      </c>
      <c r="F138" s="1">
        <v>0</v>
      </c>
    </row>
    <row r="139" spans="1:6" x14ac:dyDescent="0.25">
      <c r="A139" s="64" t="s">
        <v>294</v>
      </c>
      <c r="B139" s="1" t="s">
        <v>6</v>
      </c>
      <c r="C139" s="78">
        <v>95</v>
      </c>
      <c r="D139" s="1">
        <v>1</v>
      </c>
      <c r="E139" s="1">
        <v>1</v>
      </c>
      <c r="F139" s="1">
        <v>0</v>
      </c>
    </row>
    <row r="140" spans="1:6" x14ac:dyDescent="0.25">
      <c r="A140" s="64" t="s">
        <v>295</v>
      </c>
      <c r="B140" s="1" t="s">
        <v>6</v>
      </c>
      <c r="C140" s="78">
        <v>81</v>
      </c>
      <c r="D140" s="1">
        <v>1</v>
      </c>
      <c r="E140" s="1">
        <v>1</v>
      </c>
      <c r="F140" s="1">
        <v>0</v>
      </c>
    </row>
    <row r="141" spans="1:6" x14ac:dyDescent="0.25">
      <c r="A141" s="64" t="s">
        <v>296</v>
      </c>
      <c r="B141" s="1" t="s">
        <v>6</v>
      </c>
      <c r="C141" s="78">
        <v>26</v>
      </c>
      <c r="D141" s="1">
        <v>1</v>
      </c>
      <c r="E141" s="1">
        <v>1</v>
      </c>
      <c r="F141" s="1">
        <v>0</v>
      </c>
    </row>
    <row r="142" spans="1:6" x14ac:dyDescent="0.25">
      <c r="A142" s="64" t="s">
        <v>297</v>
      </c>
      <c r="B142" s="1" t="s">
        <v>6</v>
      </c>
      <c r="C142" s="78">
        <v>545</v>
      </c>
      <c r="D142" s="1">
        <v>1</v>
      </c>
      <c r="E142" s="1">
        <v>1</v>
      </c>
      <c r="F142" s="1">
        <v>0</v>
      </c>
    </row>
    <row r="143" spans="1:6" x14ac:dyDescent="0.25">
      <c r="A143" s="64" t="s">
        <v>298</v>
      </c>
      <c r="B143" s="1" t="s">
        <v>6</v>
      </c>
      <c r="C143" s="78">
        <v>38</v>
      </c>
      <c r="D143" s="1">
        <v>1</v>
      </c>
      <c r="E143" s="1">
        <v>1</v>
      </c>
      <c r="F143" s="1">
        <v>0</v>
      </c>
    </row>
    <row r="144" spans="1:6" x14ac:dyDescent="0.25">
      <c r="A144" s="64" t="s">
        <v>299</v>
      </c>
      <c r="B144" s="1" t="s">
        <v>6</v>
      </c>
      <c r="C144" s="78">
        <v>1</v>
      </c>
      <c r="D144" s="1">
        <v>1</v>
      </c>
      <c r="E144" s="1">
        <v>1</v>
      </c>
      <c r="F144" s="1">
        <v>0</v>
      </c>
    </row>
    <row r="145" spans="1:6" x14ac:dyDescent="0.25">
      <c r="A145" s="64" t="s">
        <v>300</v>
      </c>
      <c r="B145" s="1" t="s">
        <v>6</v>
      </c>
      <c r="C145" s="78">
        <v>20</v>
      </c>
      <c r="D145" s="1">
        <v>1</v>
      </c>
      <c r="E145" s="1">
        <v>1</v>
      </c>
      <c r="F145" s="1">
        <v>0</v>
      </c>
    </row>
    <row r="146" spans="1:6" x14ac:dyDescent="0.25">
      <c r="A146" s="64" t="s">
        <v>301</v>
      </c>
      <c r="B146" s="1" t="s">
        <v>6</v>
      </c>
      <c r="C146" s="78">
        <v>492</v>
      </c>
      <c r="D146" s="1">
        <v>1</v>
      </c>
      <c r="E146" s="1">
        <v>1</v>
      </c>
      <c r="F146" s="1">
        <v>0</v>
      </c>
    </row>
    <row r="147" spans="1:6" x14ac:dyDescent="0.25">
      <c r="A147" s="64" t="s">
        <v>302</v>
      </c>
      <c r="B147" s="1" t="s">
        <v>6</v>
      </c>
      <c r="C147" s="78">
        <v>8</v>
      </c>
      <c r="D147" s="1">
        <v>1</v>
      </c>
      <c r="E147" s="1">
        <v>1</v>
      </c>
      <c r="F147" s="1">
        <v>0</v>
      </c>
    </row>
    <row r="148" spans="1:6" x14ac:dyDescent="0.25">
      <c r="A148" s="64" t="s">
        <v>303</v>
      </c>
      <c r="B148" s="1" t="s">
        <v>6</v>
      </c>
      <c r="C148" s="78">
        <v>21</v>
      </c>
      <c r="D148" s="1">
        <v>1</v>
      </c>
      <c r="E148" s="1">
        <v>1</v>
      </c>
      <c r="F148" s="1">
        <v>0</v>
      </c>
    </row>
    <row r="149" spans="1:6" x14ac:dyDescent="0.25">
      <c r="A149" s="64" t="s">
        <v>304</v>
      </c>
      <c r="B149" s="1" t="s">
        <v>6</v>
      </c>
      <c r="C149" s="78">
        <v>172</v>
      </c>
      <c r="D149" s="1">
        <v>1</v>
      </c>
      <c r="E149" s="1">
        <v>1</v>
      </c>
      <c r="F149" s="1">
        <v>0</v>
      </c>
    </row>
    <row r="150" spans="1:6" x14ac:dyDescent="0.25">
      <c r="A150" s="64" t="s">
        <v>305</v>
      </c>
      <c r="B150" s="1" t="s">
        <v>6</v>
      </c>
      <c r="C150" s="78">
        <v>45</v>
      </c>
      <c r="D150" s="1">
        <v>1</v>
      </c>
      <c r="E150" s="1">
        <v>1</v>
      </c>
      <c r="F150" s="1">
        <v>0</v>
      </c>
    </row>
    <row r="151" spans="1:6" x14ac:dyDescent="0.25">
      <c r="A151" s="64" t="s">
        <v>306</v>
      </c>
      <c r="B151" s="1" t="s">
        <v>6</v>
      </c>
      <c r="C151" s="78">
        <v>56</v>
      </c>
      <c r="D151" s="1">
        <v>1</v>
      </c>
      <c r="E151" s="1">
        <v>1</v>
      </c>
      <c r="F151" s="1">
        <v>0</v>
      </c>
    </row>
    <row r="152" spans="1:6" x14ac:dyDescent="0.25">
      <c r="A152" s="64" t="s">
        <v>307</v>
      </c>
      <c r="B152" s="1" t="s">
        <v>6</v>
      </c>
      <c r="C152" s="78">
        <v>95</v>
      </c>
      <c r="D152" s="1">
        <v>1</v>
      </c>
      <c r="E152" s="1">
        <v>1</v>
      </c>
      <c r="F152" s="1">
        <v>0</v>
      </c>
    </row>
    <row r="153" spans="1:6" x14ac:dyDescent="0.25">
      <c r="A153" s="64" t="s">
        <v>308</v>
      </c>
      <c r="B153" s="1" t="s">
        <v>6</v>
      </c>
      <c r="C153" s="78">
        <v>10</v>
      </c>
      <c r="D153" s="1">
        <v>1</v>
      </c>
      <c r="E153" s="1">
        <v>1</v>
      </c>
      <c r="F153" s="1">
        <v>0</v>
      </c>
    </row>
    <row r="154" spans="1:6" x14ac:dyDescent="0.25">
      <c r="A154" s="64" t="s">
        <v>309</v>
      </c>
      <c r="B154" s="1" t="s">
        <v>6</v>
      </c>
      <c r="C154" s="78">
        <v>6</v>
      </c>
      <c r="D154" s="1">
        <v>1</v>
      </c>
      <c r="E154" s="1">
        <v>1</v>
      </c>
      <c r="F154" s="1">
        <v>0</v>
      </c>
    </row>
    <row r="155" spans="1:6" x14ac:dyDescent="0.25">
      <c r="A155" s="64" t="s">
        <v>310</v>
      </c>
      <c r="B155" s="1" t="s">
        <v>6</v>
      </c>
      <c r="C155" s="78">
        <v>1</v>
      </c>
      <c r="D155" s="1">
        <v>1</v>
      </c>
      <c r="E155" s="1">
        <v>1</v>
      </c>
      <c r="F155" s="1">
        <v>0</v>
      </c>
    </row>
    <row r="156" spans="1:6" x14ac:dyDescent="0.25">
      <c r="A156" s="64" t="s">
        <v>311</v>
      </c>
      <c r="B156" s="1" t="s">
        <v>6</v>
      </c>
      <c r="C156" s="78">
        <v>6</v>
      </c>
      <c r="D156" s="1">
        <v>1</v>
      </c>
      <c r="E156" s="1">
        <v>1</v>
      </c>
      <c r="F156" s="1">
        <v>0</v>
      </c>
    </row>
    <row r="157" spans="1:6" x14ac:dyDescent="0.25">
      <c r="A157" s="64" t="s">
        <v>312</v>
      </c>
      <c r="B157" s="1" t="s">
        <v>6</v>
      </c>
      <c r="C157" s="78">
        <v>2</v>
      </c>
      <c r="D157" s="1">
        <v>1</v>
      </c>
      <c r="E157" s="1">
        <v>1</v>
      </c>
      <c r="F157" s="1">
        <v>0</v>
      </c>
    </row>
    <row r="158" spans="1:6" x14ac:dyDescent="0.25">
      <c r="A158" s="64" t="s">
        <v>313</v>
      </c>
      <c r="B158" s="1" t="s">
        <v>6</v>
      </c>
      <c r="C158" s="78">
        <v>16</v>
      </c>
      <c r="D158" s="1">
        <v>1</v>
      </c>
      <c r="E158" s="1">
        <v>1</v>
      </c>
      <c r="F158" s="1">
        <v>0</v>
      </c>
    </row>
    <row r="159" spans="1:6" x14ac:dyDescent="0.25">
      <c r="A159" s="64" t="s">
        <v>314</v>
      </c>
      <c r="B159" s="1" t="s">
        <v>6</v>
      </c>
      <c r="C159" s="78">
        <v>41</v>
      </c>
      <c r="D159" s="1">
        <v>1</v>
      </c>
      <c r="E159" s="1">
        <v>1</v>
      </c>
      <c r="F159" s="1">
        <v>0</v>
      </c>
    </row>
    <row r="160" spans="1:6" x14ac:dyDescent="0.25">
      <c r="A160" s="64" t="s">
        <v>315</v>
      </c>
      <c r="B160" s="1" t="s">
        <v>6</v>
      </c>
      <c r="C160" s="78">
        <v>2463</v>
      </c>
      <c r="D160" s="1">
        <v>1</v>
      </c>
      <c r="E160" s="1">
        <v>1</v>
      </c>
      <c r="F160" s="1">
        <v>0</v>
      </c>
    </row>
    <row r="161" spans="1:6" x14ac:dyDescent="0.25">
      <c r="A161" s="64" t="s">
        <v>316</v>
      </c>
      <c r="B161" s="1" t="s">
        <v>6</v>
      </c>
      <c r="C161" s="78">
        <v>1444</v>
      </c>
      <c r="D161" s="1">
        <v>1</v>
      </c>
      <c r="E161" s="1">
        <v>1</v>
      </c>
      <c r="F161" s="1">
        <v>0</v>
      </c>
    </row>
    <row r="162" spans="1:6" x14ac:dyDescent="0.25">
      <c r="A162" s="64" t="s">
        <v>317</v>
      </c>
      <c r="B162" s="1" t="s">
        <v>6</v>
      </c>
      <c r="C162" s="78">
        <v>637</v>
      </c>
      <c r="D162" s="1">
        <v>1</v>
      </c>
      <c r="E162" s="1">
        <v>1</v>
      </c>
      <c r="F162" s="1">
        <v>0</v>
      </c>
    </row>
    <row r="163" spans="1:6" x14ac:dyDescent="0.25">
      <c r="A163" s="64" t="s">
        <v>318</v>
      </c>
      <c r="B163" s="1" t="s">
        <v>6</v>
      </c>
      <c r="C163" s="78">
        <v>3391</v>
      </c>
      <c r="D163" s="1">
        <v>1</v>
      </c>
      <c r="E163" s="1">
        <v>1</v>
      </c>
      <c r="F163" s="1">
        <v>0</v>
      </c>
    </row>
    <row r="164" spans="1:6" x14ac:dyDescent="0.25">
      <c r="A164" s="64" t="s">
        <v>319</v>
      </c>
      <c r="B164" s="1" t="s">
        <v>6</v>
      </c>
      <c r="C164" s="78">
        <v>3459</v>
      </c>
      <c r="D164" s="1">
        <v>1</v>
      </c>
      <c r="E164" s="1">
        <v>1</v>
      </c>
      <c r="F164" s="1">
        <v>0</v>
      </c>
    </row>
    <row r="165" spans="1:6" x14ac:dyDescent="0.25">
      <c r="A165" s="64" t="s">
        <v>320</v>
      </c>
      <c r="B165" s="1" t="s">
        <v>6</v>
      </c>
      <c r="C165" s="78">
        <v>2163</v>
      </c>
      <c r="D165" s="1">
        <v>1</v>
      </c>
      <c r="E165" s="1">
        <v>1</v>
      </c>
      <c r="F165" s="1">
        <v>0</v>
      </c>
    </row>
    <row r="166" spans="1:6" x14ac:dyDescent="0.25">
      <c r="A166" s="64" t="s">
        <v>321</v>
      </c>
      <c r="B166" s="1" t="s">
        <v>6</v>
      </c>
      <c r="C166" s="78">
        <v>15</v>
      </c>
      <c r="D166" s="1">
        <v>1</v>
      </c>
      <c r="E166" s="1">
        <v>1</v>
      </c>
      <c r="F166" s="1">
        <v>0</v>
      </c>
    </row>
    <row r="167" spans="1:6" x14ac:dyDescent="0.25">
      <c r="A167" s="64" t="s">
        <v>322</v>
      </c>
      <c r="B167" s="1" t="s">
        <v>6</v>
      </c>
      <c r="C167" s="78">
        <v>4</v>
      </c>
      <c r="D167" s="1">
        <v>1</v>
      </c>
      <c r="E167" s="1">
        <v>1</v>
      </c>
      <c r="F167" s="1">
        <v>0</v>
      </c>
    </row>
    <row r="168" spans="1:6" x14ac:dyDescent="0.25">
      <c r="A168" s="64" t="s">
        <v>323</v>
      </c>
      <c r="B168" s="1" t="s">
        <v>6</v>
      </c>
      <c r="C168" s="78">
        <v>28</v>
      </c>
      <c r="D168" s="1">
        <v>1</v>
      </c>
      <c r="E168" s="1">
        <v>1</v>
      </c>
      <c r="F168" s="1">
        <v>0</v>
      </c>
    </row>
    <row r="169" spans="1:6" x14ac:dyDescent="0.25">
      <c r="A169" s="64" t="s">
        <v>324</v>
      </c>
      <c r="B169" s="1" t="s">
        <v>6</v>
      </c>
      <c r="C169" s="78">
        <v>12</v>
      </c>
      <c r="D169" s="1">
        <v>1</v>
      </c>
      <c r="E169" s="1">
        <v>1</v>
      </c>
      <c r="F169" s="1">
        <v>0</v>
      </c>
    </row>
    <row r="170" spans="1:6" x14ac:dyDescent="0.25">
      <c r="A170" s="64" t="s">
        <v>325</v>
      </c>
      <c r="B170" s="1" t="s">
        <v>6</v>
      </c>
      <c r="C170" s="78">
        <v>4</v>
      </c>
      <c r="D170" s="1">
        <v>1</v>
      </c>
      <c r="E170" s="1">
        <v>1</v>
      </c>
      <c r="F170" s="1">
        <v>0</v>
      </c>
    </row>
    <row r="171" spans="1:6" x14ac:dyDescent="0.25">
      <c r="A171" s="64" t="s">
        <v>326</v>
      </c>
      <c r="B171" s="1" t="s">
        <v>6</v>
      </c>
      <c r="C171" s="78">
        <v>16</v>
      </c>
      <c r="D171" s="1">
        <v>1</v>
      </c>
      <c r="E171" s="1">
        <v>1</v>
      </c>
      <c r="F171" s="1">
        <v>0</v>
      </c>
    </row>
    <row r="172" spans="1:6" x14ac:dyDescent="0.25">
      <c r="A172" s="64" t="s">
        <v>327</v>
      </c>
      <c r="B172" s="1" t="s">
        <v>6</v>
      </c>
      <c r="C172" s="78">
        <v>10</v>
      </c>
      <c r="D172" s="1">
        <v>1</v>
      </c>
      <c r="E172" s="1">
        <v>1</v>
      </c>
      <c r="F172" s="1">
        <v>0</v>
      </c>
    </row>
    <row r="173" spans="1:6" x14ac:dyDescent="0.25">
      <c r="A173" s="64" t="s">
        <v>328</v>
      </c>
      <c r="B173" s="1" t="s">
        <v>6</v>
      </c>
      <c r="C173" s="78">
        <v>4</v>
      </c>
      <c r="D173" s="1">
        <v>1</v>
      </c>
      <c r="E173" s="1">
        <v>1</v>
      </c>
      <c r="F173" s="1">
        <v>0</v>
      </c>
    </row>
    <row r="174" spans="1:6" x14ac:dyDescent="0.25">
      <c r="A174" s="64" t="s">
        <v>329</v>
      </c>
      <c r="B174" s="1" t="s">
        <v>6</v>
      </c>
      <c r="C174" s="78">
        <v>166</v>
      </c>
      <c r="D174" s="1">
        <v>1</v>
      </c>
      <c r="E174" s="1">
        <v>1</v>
      </c>
      <c r="F174" s="1">
        <v>0</v>
      </c>
    </row>
    <row r="175" spans="1:6" x14ac:dyDescent="0.25">
      <c r="A175" s="64" t="s">
        <v>330</v>
      </c>
      <c r="B175" s="1" t="s">
        <v>6</v>
      </c>
      <c r="C175" s="78">
        <v>60</v>
      </c>
      <c r="D175" s="1">
        <v>1</v>
      </c>
      <c r="E175" s="1">
        <v>1</v>
      </c>
      <c r="F175" s="1">
        <v>0</v>
      </c>
    </row>
    <row r="176" spans="1:6" x14ac:dyDescent="0.25">
      <c r="A176" s="64" t="s">
        <v>331</v>
      </c>
      <c r="B176" s="1" t="s">
        <v>6</v>
      </c>
      <c r="C176" s="78">
        <v>1</v>
      </c>
      <c r="D176" s="1">
        <v>1</v>
      </c>
      <c r="E176" s="1">
        <v>1</v>
      </c>
      <c r="F176" s="1">
        <v>0</v>
      </c>
    </row>
    <row r="177" spans="1:6" x14ac:dyDescent="0.25">
      <c r="A177" s="64" t="s">
        <v>332</v>
      </c>
      <c r="B177" s="1" t="s">
        <v>6</v>
      </c>
      <c r="C177" s="78">
        <v>4</v>
      </c>
      <c r="D177" s="1">
        <v>1</v>
      </c>
      <c r="E177" s="1">
        <v>1</v>
      </c>
      <c r="F177" s="1">
        <v>0</v>
      </c>
    </row>
    <row r="178" spans="1:6" x14ac:dyDescent="0.25">
      <c r="A178" s="64" t="s">
        <v>333</v>
      </c>
      <c r="B178" s="1" t="s">
        <v>6</v>
      </c>
      <c r="C178" s="78">
        <v>2240</v>
      </c>
      <c r="D178" s="1">
        <v>1</v>
      </c>
      <c r="E178" s="1">
        <v>1</v>
      </c>
      <c r="F178" s="1">
        <v>0</v>
      </c>
    </row>
    <row r="179" spans="1:6" x14ac:dyDescent="0.25">
      <c r="A179" s="64" t="s">
        <v>334</v>
      </c>
      <c r="B179" s="1" t="s">
        <v>6</v>
      </c>
      <c r="C179" s="78">
        <v>3016</v>
      </c>
      <c r="D179" s="1">
        <v>1</v>
      </c>
      <c r="E179" s="1">
        <v>1</v>
      </c>
      <c r="F179" s="1">
        <v>0</v>
      </c>
    </row>
    <row r="180" spans="1:6" x14ac:dyDescent="0.25">
      <c r="A180" s="64" t="s">
        <v>335</v>
      </c>
      <c r="B180" s="1" t="s">
        <v>6</v>
      </c>
      <c r="C180" s="78">
        <v>4</v>
      </c>
      <c r="D180" s="1">
        <v>1</v>
      </c>
      <c r="E180" s="1">
        <v>1</v>
      </c>
      <c r="F180" s="1">
        <v>0</v>
      </c>
    </row>
    <row r="181" spans="1:6" x14ac:dyDescent="0.25">
      <c r="A181" s="64" t="s">
        <v>336</v>
      </c>
      <c r="B181" s="1" t="s">
        <v>6</v>
      </c>
      <c r="C181" s="78">
        <v>4</v>
      </c>
      <c r="D181" s="1">
        <v>1</v>
      </c>
      <c r="E181" s="1">
        <v>1</v>
      </c>
      <c r="F181" s="1">
        <v>0</v>
      </c>
    </row>
    <row r="182" spans="1:6" x14ac:dyDescent="0.25">
      <c r="A182" s="64" t="s">
        <v>337</v>
      </c>
      <c r="B182" s="1" t="s">
        <v>6</v>
      </c>
      <c r="C182" s="78">
        <v>4</v>
      </c>
      <c r="D182" s="1">
        <v>1</v>
      </c>
      <c r="E182" s="1">
        <v>1</v>
      </c>
      <c r="F182" s="1">
        <v>0</v>
      </c>
    </row>
    <row r="183" spans="1:6" x14ac:dyDescent="0.25">
      <c r="A183" s="64" t="s">
        <v>338</v>
      </c>
      <c r="B183" s="1" t="s">
        <v>6</v>
      </c>
      <c r="C183" s="78">
        <v>2</v>
      </c>
      <c r="D183" s="1">
        <v>1</v>
      </c>
      <c r="E183" s="1">
        <v>1</v>
      </c>
      <c r="F183" s="1">
        <v>0</v>
      </c>
    </row>
    <row r="184" spans="1:6" x14ac:dyDescent="0.25">
      <c r="A184" s="64" t="s">
        <v>339</v>
      </c>
      <c r="B184" s="1" t="s">
        <v>6</v>
      </c>
      <c r="C184" s="78">
        <v>220</v>
      </c>
      <c r="D184" s="1">
        <v>1</v>
      </c>
      <c r="E184" s="1">
        <v>1</v>
      </c>
      <c r="F184" s="1">
        <v>0</v>
      </c>
    </row>
    <row r="185" spans="1:6" x14ac:dyDescent="0.25">
      <c r="A185" s="64" t="s">
        <v>340</v>
      </c>
      <c r="B185" s="1" t="s">
        <v>6</v>
      </c>
      <c r="C185" s="78">
        <v>220</v>
      </c>
      <c r="D185" s="1">
        <v>1</v>
      </c>
      <c r="E185" s="1">
        <v>1</v>
      </c>
      <c r="F185" s="1">
        <v>0</v>
      </c>
    </row>
    <row r="186" spans="1:6" x14ac:dyDescent="0.25">
      <c r="A186" s="64" t="s">
        <v>341</v>
      </c>
      <c r="B186" s="1" t="s">
        <v>6</v>
      </c>
      <c r="C186" s="78">
        <v>73</v>
      </c>
      <c r="D186" s="1">
        <v>1</v>
      </c>
      <c r="E186" s="1">
        <v>1</v>
      </c>
      <c r="F186" s="1">
        <v>0</v>
      </c>
    </row>
    <row r="187" spans="1:6" x14ac:dyDescent="0.25">
      <c r="A187" s="64" t="s">
        <v>342</v>
      </c>
      <c r="B187" s="1" t="s">
        <v>6</v>
      </c>
      <c r="C187" s="78">
        <v>1</v>
      </c>
      <c r="D187" s="1">
        <v>1</v>
      </c>
      <c r="E187" s="1">
        <v>1</v>
      </c>
      <c r="F187" s="1">
        <v>0</v>
      </c>
    </row>
    <row r="188" spans="1:6" x14ac:dyDescent="0.25">
      <c r="A188" s="64" t="s">
        <v>343</v>
      </c>
      <c r="B188" s="1" t="s">
        <v>6</v>
      </c>
      <c r="C188" s="78">
        <v>15</v>
      </c>
      <c r="D188" s="1">
        <v>1</v>
      </c>
      <c r="E188" s="1">
        <v>1</v>
      </c>
      <c r="F188" s="1">
        <v>0</v>
      </c>
    </row>
    <row r="189" spans="1:6" x14ac:dyDescent="0.25">
      <c r="A189" s="64" t="s">
        <v>344</v>
      </c>
      <c r="B189" s="1" t="s">
        <v>6</v>
      </c>
      <c r="C189" s="78">
        <v>505</v>
      </c>
      <c r="D189" s="1">
        <v>1</v>
      </c>
      <c r="E189" s="1">
        <v>1</v>
      </c>
      <c r="F189" s="1">
        <v>0</v>
      </c>
    </row>
    <row r="190" spans="1:6" x14ac:dyDescent="0.25">
      <c r="A190" s="64" t="s">
        <v>345</v>
      </c>
      <c r="B190" s="1" t="s">
        <v>6</v>
      </c>
      <c r="C190" s="78">
        <v>374</v>
      </c>
      <c r="D190" s="1">
        <v>1</v>
      </c>
      <c r="E190" s="1">
        <v>1</v>
      </c>
      <c r="F190" s="1">
        <v>0</v>
      </c>
    </row>
    <row r="191" spans="1:6" x14ac:dyDescent="0.25">
      <c r="A191" s="64" t="s">
        <v>346</v>
      </c>
      <c r="B191" s="1" t="s">
        <v>6</v>
      </c>
      <c r="C191" s="78">
        <v>8</v>
      </c>
      <c r="D191" s="1">
        <v>1</v>
      </c>
      <c r="E191" s="1">
        <v>1</v>
      </c>
      <c r="F191" s="1">
        <v>0</v>
      </c>
    </row>
    <row r="192" spans="1:6" x14ac:dyDescent="0.25">
      <c r="A192" s="64" t="s">
        <v>347</v>
      </c>
      <c r="B192" s="1" t="s">
        <v>6</v>
      </c>
      <c r="C192" s="78">
        <v>8</v>
      </c>
      <c r="D192" s="1">
        <v>1</v>
      </c>
      <c r="E192" s="1">
        <v>1</v>
      </c>
      <c r="F192" s="1">
        <v>0</v>
      </c>
    </row>
    <row r="193" spans="1:6" x14ac:dyDescent="0.25">
      <c r="A193" s="64" t="s">
        <v>348</v>
      </c>
      <c r="B193" s="1" t="s">
        <v>6</v>
      </c>
      <c r="C193" s="78">
        <v>7</v>
      </c>
      <c r="D193" s="1">
        <v>1</v>
      </c>
      <c r="E193" s="1">
        <v>1</v>
      </c>
      <c r="F193" s="1">
        <v>0</v>
      </c>
    </row>
    <row r="194" spans="1:6" x14ac:dyDescent="0.25">
      <c r="A194" s="64" t="s">
        <v>349</v>
      </c>
      <c r="B194" s="1" t="s">
        <v>6</v>
      </c>
      <c r="C194" s="78">
        <v>173</v>
      </c>
      <c r="D194" s="1">
        <v>1</v>
      </c>
      <c r="E194" s="1">
        <v>1</v>
      </c>
      <c r="F194" s="1">
        <v>0</v>
      </c>
    </row>
    <row r="195" spans="1:6" x14ac:dyDescent="0.25">
      <c r="A195" s="64" t="s">
        <v>350</v>
      </c>
      <c r="B195" s="1" t="s">
        <v>6</v>
      </c>
      <c r="C195" s="78">
        <v>70</v>
      </c>
      <c r="D195" s="1">
        <v>1</v>
      </c>
      <c r="E195" s="1">
        <v>1</v>
      </c>
      <c r="F195" s="1">
        <v>0</v>
      </c>
    </row>
    <row r="196" spans="1:6" x14ac:dyDescent="0.25">
      <c r="A196" s="64" t="s">
        <v>351</v>
      </c>
      <c r="B196" s="1" t="s">
        <v>6</v>
      </c>
      <c r="C196" s="78">
        <v>221</v>
      </c>
      <c r="D196" s="1">
        <v>1</v>
      </c>
      <c r="E196" s="1">
        <v>1</v>
      </c>
      <c r="F196" s="1">
        <v>0</v>
      </c>
    </row>
    <row r="197" spans="1:6" x14ac:dyDescent="0.25">
      <c r="A197" s="64" t="s">
        <v>352</v>
      </c>
      <c r="B197" s="1" t="s">
        <v>6</v>
      </c>
      <c r="C197" s="78">
        <v>707</v>
      </c>
      <c r="D197" s="1">
        <v>1</v>
      </c>
      <c r="E197" s="1">
        <v>1</v>
      </c>
      <c r="F197" s="1">
        <v>0</v>
      </c>
    </row>
    <row r="198" spans="1:6" x14ac:dyDescent="0.25">
      <c r="A198" s="64" t="s">
        <v>353</v>
      </c>
      <c r="B198" s="1" t="s">
        <v>6</v>
      </c>
      <c r="C198" s="78">
        <v>8</v>
      </c>
      <c r="D198" s="1">
        <v>1</v>
      </c>
      <c r="E198" s="1">
        <v>1</v>
      </c>
      <c r="F198" s="1">
        <v>0</v>
      </c>
    </row>
    <row r="199" spans="1:6" x14ac:dyDescent="0.25">
      <c r="A199" s="64" t="s">
        <v>354</v>
      </c>
      <c r="B199" s="1" t="s">
        <v>6</v>
      </c>
      <c r="C199" s="78">
        <v>371</v>
      </c>
      <c r="D199" s="1">
        <v>1</v>
      </c>
      <c r="E199" s="1">
        <v>1</v>
      </c>
      <c r="F199" s="1">
        <v>0</v>
      </c>
    </row>
    <row r="200" spans="1:6" x14ac:dyDescent="0.25">
      <c r="A200" s="64" t="s">
        <v>355</v>
      </c>
      <c r="B200" s="1" t="s">
        <v>6</v>
      </c>
      <c r="C200" s="78">
        <v>1536</v>
      </c>
      <c r="D200" s="1">
        <v>1</v>
      </c>
      <c r="E200" s="1">
        <v>1</v>
      </c>
      <c r="F200" s="1">
        <v>0</v>
      </c>
    </row>
    <row r="201" spans="1:6" x14ac:dyDescent="0.25">
      <c r="A201" s="64" t="s">
        <v>356</v>
      </c>
      <c r="B201" s="1" t="s">
        <v>6</v>
      </c>
      <c r="C201" s="78">
        <v>71</v>
      </c>
      <c r="D201" s="1">
        <v>1</v>
      </c>
      <c r="E201" s="1">
        <v>1</v>
      </c>
      <c r="F201" s="1">
        <v>0</v>
      </c>
    </row>
    <row r="202" spans="1:6" x14ac:dyDescent="0.25">
      <c r="A202" s="64" t="s">
        <v>357</v>
      </c>
      <c r="B202" s="1" t="s">
        <v>6</v>
      </c>
      <c r="C202" s="78">
        <v>265</v>
      </c>
      <c r="D202" s="1">
        <v>1</v>
      </c>
      <c r="E202" s="1">
        <v>1</v>
      </c>
      <c r="F202" s="1">
        <v>0</v>
      </c>
    </row>
    <row r="203" spans="1:6" x14ac:dyDescent="0.25">
      <c r="A203" s="64" t="s">
        <v>358</v>
      </c>
      <c r="B203" s="1" t="s">
        <v>6</v>
      </c>
      <c r="C203" s="78">
        <v>6</v>
      </c>
      <c r="D203" s="1">
        <v>1</v>
      </c>
      <c r="E203" s="1">
        <v>1</v>
      </c>
      <c r="F203" s="1">
        <v>0</v>
      </c>
    </row>
    <row r="204" spans="1:6" x14ac:dyDescent="0.25">
      <c r="A204" s="64" t="s">
        <v>359</v>
      </c>
      <c r="B204" s="1" t="s">
        <v>6</v>
      </c>
      <c r="C204" s="78">
        <v>81</v>
      </c>
      <c r="D204" s="1">
        <v>1</v>
      </c>
      <c r="E204" s="1">
        <v>1</v>
      </c>
      <c r="F204" s="1">
        <v>0</v>
      </c>
    </row>
    <row r="205" spans="1:6" x14ac:dyDescent="0.25">
      <c r="A205" s="64" t="s">
        <v>360</v>
      </c>
      <c r="B205" s="1" t="s">
        <v>6</v>
      </c>
      <c r="C205" s="78">
        <v>6</v>
      </c>
      <c r="D205" s="1">
        <v>1</v>
      </c>
      <c r="E205" s="1">
        <v>1</v>
      </c>
      <c r="F205" s="1">
        <v>0</v>
      </c>
    </row>
    <row r="206" spans="1:6" x14ac:dyDescent="0.25">
      <c r="A206" s="64" t="s">
        <v>361</v>
      </c>
      <c r="B206" s="1" t="s">
        <v>6</v>
      </c>
      <c r="C206" s="78">
        <v>82</v>
      </c>
      <c r="D206" s="1">
        <v>1</v>
      </c>
      <c r="E206" s="1">
        <v>1</v>
      </c>
      <c r="F206" s="1">
        <v>0</v>
      </c>
    </row>
    <row r="207" spans="1:6" x14ac:dyDescent="0.25">
      <c r="A207" s="64" t="s">
        <v>362</v>
      </c>
      <c r="B207" s="1" t="s">
        <v>6</v>
      </c>
      <c r="C207" s="78">
        <v>93</v>
      </c>
      <c r="D207" s="1">
        <v>1</v>
      </c>
      <c r="E207" s="1">
        <v>1</v>
      </c>
      <c r="F207" s="1">
        <v>0</v>
      </c>
    </row>
    <row r="208" spans="1:6" x14ac:dyDescent="0.25">
      <c r="A208" s="64" t="s">
        <v>363</v>
      </c>
      <c r="B208" s="1" t="s">
        <v>6</v>
      </c>
      <c r="C208" s="78">
        <v>171</v>
      </c>
      <c r="D208" s="1">
        <v>1</v>
      </c>
      <c r="E208" s="1">
        <v>1</v>
      </c>
      <c r="F208" s="1">
        <v>0</v>
      </c>
    </row>
    <row r="209" spans="1:6" x14ac:dyDescent="0.25">
      <c r="A209" s="64" t="s">
        <v>364</v>
      </c>
      <c r="B209" s="1" t="s">
        <v>6</v>
      </c>
      <c r="C209" s="78">
        <v>453</v>
      </c>
      <c r="D209" s="1">
        <v>1</v>
      </c>
      <c r="E209" s="1">
        <v>1</v>
      </c>
      <c r="F209" s="1">
        <v>0</v>
      </c>
    </row>
    <row r="210" spans="1:6" x14ac:dyDescent="0.25">
      <c r="A210" s="64" t="s">
        <v>365</v>
      </c>
      <c r="B210" s="1" t="s">
        <v>6</v>
      </c>
      <c r="C210" s="78">
        <v>171</v>
      </c>
      <c r="D210" s="1">
        <v>1</v>
      </c>
      <c r="E210" s="1">
        <v>1</v>
      </c>
      <c r="F210" s="1">
        <v>0</v>
      </c>
    </row>
    <row r="211" spans="1:6" x14ac:dyDescent="0.25">
      <c r="A211" s="64" t="s">
        <v>366</v>
      </c>
      <c r="B211" s="1" t="s">
        <v>6</v>
      </c>
      <c r="C211" s="78">
        <v>731</v>
      </c>
      <c r="D211" s="1">
        <v>1</v>
      </c>
      <c r="E211" s="1">
        <v>1</v>
      </c>
      <c r="F211" s="1">
        <v>0</v>
      </c>
    </row>
    <row r="212" spans="1:6" x14ac:dyDescent="0.25">
      <c r="A212" s="64" t="s">
        <v>367</v>
      </c>
      <c r="B212" s="1" t="s">
        <v>6</v>
      </c>
      <c r="C212" s="78">
        <v>117</v>
      </c>
      <c r="D212" s="1">
        <v>1</v>
      </c>
      <c r="E212" s="1">
        <v>1</v>
      </c>
      <c r="F212" s="1">
        <v>0</v>
      </c>
    </row>
    <row r="213" spans="1:6" x14ac:dyDescent="0.25">
      <c r="A213" s="64" t="s">
        <v>368</v>
      </c>
      <c r="B213" s="1" t="s">
        <v>6</v>
      </c>
      <c r="C213" s="78">
        <v>147</v>
      </c>
      <c r="D213" s="1">
        <v>1</v>
      </c>
      <c r="E213" s="1">
        <v>1</v>
      </c>
      <c r="F213" s="1">
        <v>0</v>
      </c>
    </row>
    <row r="214" spans="1:6" x14ac:dyDescent="0.25">
      <c r="A214" s="64" t="s">
        <v>369</v>
      </c>
      <c r="B214" s="1" t="s">
        <v>6</v>
      </c>
      <c r="C214" s="78">
        <v>165</v>
      </c>
      <c r="D214" s="1">
        <v>1</v>
      </c>
      <c r="E214" s="1">
        <v>1</v>
      </c>
      <c r="F214" s="1">
        <v>0</v>
      </c>
    </row>
    <row r="215" spans="1:6" x14ac:dyDescent="0.25">
      <c r="A215" s="64" t="s">
        <v>370</v>
      </c>
      <c r="B215" s="1" t="s">
        <v>6</v>
      </c>
      <c r="C215" s="78">
        <v>1783</v>
      </c>
      <c r="D215" s="1">
        <v>1</v>
      </c>
      <c r="E215" s="1">
        <v>1</v>
      </c>
      <c r="F215" s="1">
        <v>0</v>
      </c>
    </row>
    <row r="216" spans="1:6" x14ac:dyDescent="0.25">
      <c r="A216" s="64" t="s">
        <v>371</v>
      </c>
      <c r="B216" s="1" t="s">
        <v>6</v>
      </c>
      <c r="C216" s="78">
        <v>16</v>
      </c>
      <c r="D216" s="1">
        <v>1</v>
      </c>
      <c r="E216" s="1">
        <v>1</v>
      </c>
      <c r="F216" s="1">
        <v>0</v>
      </c>
    </row>
    <row r="217" spans="1:6" x14ac:dyDescent="0.25">
      <c r="A217" s="64" t="s">
        <v>372</v>
      </c>
      <c r="B217" s="1" t="s">
        <v>6</v>
      </c>
      <c r="C217" s="78">
        <v>678</v>
      </c>
      <c r="D217" s="1">
        <v>1</v>
      </c>
      <c r="E217" s="1">
        <v>1</v>
      </c>
      <c r="F217" s="1">
        <v>0</v>
      </c>
    </row>
    <row r="218" spans="1:6" x14ac:dyDescent="0.25">
      <c r="A218" s="64" t="s">
        <v>373</v>
      </c>
      <c r="B218" s="1" t="s">
        <v>6</v>
      </c>
      <c r="C218" s="78">
        <v>215</v>
      </c>
      <c r="D218" s="1">
        <v>1</v>
      </c>
      <c r="E218" s="1">
        <v>1</v>
      </c>
      <c r="F218" s="1">
        <v>0</v>
      </c>
    </row>
    <row r="219" spans="1:6" x14ac:dyDescent="0.25">
      <c r="A219" s="64" t="s">
        <v>374</v>
      </c>
      <c r="B219" s="1" t="s">
        <v>6</v>
      </c>
      <c r="C219" s="78">
        <v>311</v>
      </c>
      <c r="D219" s="1">
        <v>1</v>
      </c>
      <c r="E219" s="1">
        <v>1</v>
      </c>
      <c r="F219" s="1">
        <v>0</v>
      </c>
    </row>
    <row r="220" spans="1:6" x14ac:dyDescent="0.25">
      <c r="A220" s="64" t="s">
        <v>375</v>
      </c>
      <c r="B220" s="1" t="s">
        <v>6</v>
      </c>
      <c r="C220" s="78">
        <v>48</v>
      </c>
      <c r="D220" s="1">
        <v>1</v>
      </c>
      <c r="E220" s="1">
        <v>1</v>
      </c>
      <c r="F220" s="1">
        <v>0</v>
      </c>
    </row>
    <row r="221" spans="1:6" x14ac:dyDescent="0.25">
      <c r="A221" s="64" t="s">
        <v>376</v>
      </c>
      <c r="B221" s="1" t="s">
        <v>6</v>
      </c>
      <c r="C221" s="78">
        <v>330</v>
      </c>
      <c r="D221" s="1">
        <v>1</v>
      </c>
      <c r="E221" s="1">
        <v>1</v>
      </c>
      <c r="F221" s="1">
        <v>0</v>
      </c>
    </row>
    <row r="222" spans="1:6" x14ac:dyDescent="0.25">
      <c r="A222" s="64" t="s">
        <v>377</v>
      </c>
      <c r="B222" s="1" t="s">
        <v>6</v>
      </c>
      <c r="C222" s="78">
        <v>36</v>
      </c>
      <c r="D222" s="1">
        <v>1</v>
      </c>
      <c r="E222" s="1">
        <v>1</v>
      </c>
      <c r="F222" s="1">
        <v>0</v>
      </c>
    </row>
    <row r="223" spans="1:6" x14ac:dyDescent="0.25">
      <c r="A223" s="64" t="s">
        <v>378</v>
      </c>
      <c r="B223" s="1" t="s">
        <v>6</v>
      </c>
      <c r="C223" s="78">
        <v>196</v>
      </c>
      <c r="D223" s="1">
        <v>1</v>
      </c>
      <c r="E223" s="1">
        <v>1</v>
      </c>
      <c r="F223" s="1">
        <v>0</v>
      </c>
    </row>
    <row r="224" spans="1:6" x14ac:dyDescent="0.25">
      <c r="A224" s="64" t="s">
        <v>379</v>
      </c>
      <c r="B224" s="1" t="s">
        <v>6</v>
      </c>
      <c r="C224" s="78">
        <v>44</v>
      </c>
      <c r="D224" s="1">
        <v>1</v>
      </c>
      <c r="E224" s="1">
        <v>1</v>
      </c>
      <c r="F224" s="1">
        <v>0</v>
      </c>
    </row>
    <row r="225" spans="1:6" x14ac:dyDescent="0.25">
      <c r="A225" s="64" t="s">
        <v>380</v>
      </c>
      <c r="B225" s="1" t="s">
        <v>6</v>
      </c>
      <c r="C225" s="78">
        <v>214</v>
      </c>
      <c r="D225" s="1">
        <v>1</v>
      </c>
      <c r="E225" s="1">
        <v>1</v>
      </c>
      <c r="F225" s="1">
        <v>0</v>
      </c>
    </row>
    <row r="226" spans="1:6" x14ac:dyDescent="0.25">
      <c r="A226" s="64" t="s">
        <v>381</v>
      </c>
      <c r="B226" s="1" t="s">
        <v>6</v>
      </c>
      <c r="C226" s="78">
        <v>98</v>
      </c>
      <c r="D226" s="1">
        <v>1</v>
      </c>
      <c r="E226" s="1">
        <v>1</v>
      </c>
      <c r="F226" s="1">
        <v>0</v>
      </c>
    </row>
    <row r="227" spans="1:6" x14ac:dyDescent="0.25">
      <c r="A227" s="64" t="s">
        <v>382</v>
      </c>
      <c r="B227" s="1" t="s">
        <v>6</v>
      </c>
      <c r="C227" s="78">
        <v>14</v>
      </c>
      <c r="D227" s="1">
        <v>1</v>
      </c>
      <c r="E227" s="1">
        <v>1</v>
      </c>
      <c r="F227" s="1">
        <v>0</v>
      </c>
    </row>
    <row r="228" spans="1:6" x14ac:dyDescent="0.25">
      <c r="A228" s="64" t="s">
        <v>383</v>
      </c>
      <c r="B228" s="1" t="s">
        <v>6</v>
      </c>
      <c r="C228" s="78">
        <v>118</v>
      </c>
      <c r="D228" s="1">
        <v>1</v>
      </c>
      <c r="E228" s="1">
        <v>1</v>
      </c>
      <c r="F228" s="1">
        <v>0</v>
      </c>
    </row>
    <row r="229" spans="1:6" x14ac:dyDescent="0.25">
      <c r="A229" s="64" t="s">
        <v>384</v>
      </c>
      <c r="B229" s="1" t="s">
        <v>6</v>
      </c>
      <c r="C229" s="78">
        <v>167</v>
      </c>
      <c r="D229" s="1">
        <v>1</v>
      </c>
      <c r="E229" s="1">
        <v>1</v>
      </c>
      <c r="F229" s="1">
        <v>0</v>
      </c>
    </row>
    <row r="230" spans="1:6" x14ac:dyDescent="0.25">
      <c r="A230" s="64" t="s">
        <v>385</v>
      </c>
      <c r="B230" s="1" t="s">
        <v>6</v>
      </c>
      <c r="C230" s="78">
        <v>429</v>
      </c>
      <c r="D230" s="1">
        <v>1</v>
      </c>
      <c r="E230" s="1">
        <v>1</v>
      </c>
      <c r="F230" s="1">
        <v>0</v>
      </c>
    </row>
    <row r="231" spans="1:6" x14ac:dyDescent="0.25">
      <c r="A231" s="64" t="s">
        <v>386</v>
      </c>
      <c r="B231" s="1" t="s">
        <v>6</v>
      </c>
      <c r="C231" s="78">
        <v>502</v>
      </c>
      <c r="D231" s="1">
        <v>1</v>
      </c>
      <c r="E231" s="1">
        <v>1</v>
      </c>
      <c r="F231" s="1">
        <v>0</v>
      </c>
    </row>
    <row r="232" spans="1:6" x14ac:dyDescent="0.25">
      <c r="A232" s="64" t="s">
        <v>387</v>
      </c>
      <c r="B232" s="1" t="s">
        <v>6</v>
      </c>
      <c r="C232" s="78">
        <v>400</v>
      </c>
      <c r="D232" s="1">
        <v>1</v>
      </c>
      <c r="E232" s="1">
        <v>1</v>
      </c>
      <c r="F232" s="1">
        <v>0</v>
      </c>
    </row>
    <row r="233" spans="1:6" x14ac:dyDescent="0.25">
      <c r="A233" s="64" t="s">
        <v>388</v>
      </c>
      <c r="B233" s="1" t="s">
        <v>6</v>
      </c>
      <c r="C233" s="78">
        <v>646</v>
      </c>
      <c r="D233" s="1">
        <v>1</v>
      </c>
      <c r="E233" s="1">
        <v>1</v>
      </c>
      <c r="F233" s="1">
        <v>0</v>
      </c>
    </row>
    <row r="234" spans="1:6" x14ac:dyDescent="0.25">
      <c r="A234" s="64" t="s">
        <v>389</v>
      </c>
      <c r="B234" s="1" t="s">
        <v>6</v>
      </c>
      <c r="C234" s="78">
        <v>147</v>
      </c>
      <c r="D234" s="1">
        <v>1</v>
      </c>
      <c r="E234" s="1">
        <v>1</v>
      </c>
      <c r="F234" s="1">
        <v>0</v>
      </c>
    </row>
    <row r="235" spans="1:6" x14ac:dyDescent="0.25">
      <c r="A235" s="64" t="s">
        <v>390</v>
      </c>
      <c r="B235" s="1" t="s">
        <v>6</v>
      </c>
      <c r="C235" s="78">
        <v>232</v>
      </c>
      <c r="D235" s="1">
        <v>1</v>
      </c>
      <c r="E235" s="1">
        <v>1</v>
      </c>
      <c r="F235" s="1">
        <v>0</v>
      </c>
    </row>
    <row r="236" spans="1:6" x14ac:dyDescent="0.25">
      <c r="A236" s="64" t="s">
        <v>391</v>
      </c>
      <c r="B236" s="1" t="s">
        <v>6</v>
      </c>
      <c r="C236" s="78">
        <v>31</v>
      </c>
      <c r="D236" s="1">
        <v>1</v>
      </c>
      <c r="E236" s="1">
        <v>1</v>
      </c>
      <c r="F236" s="1">
        <v>0</v>
      </c>
    </row>
    <row r="237" spans="1:6" x14ac:dyDescent="0.25">
      <c r="A237" s="64" t="s">
        <v>392</v>
      </c>
      <c r="B237" s="1" t="s">
        <v>6</v>
      </c>
      <c r="C237" s="78">
        <v>31</v>
      </c>
      <c r="D237" s="1">
        <v>1</v>
      </c>
      <c r="E237" s="1">
        <v>1</v>
      </c>
      <c r="F237" s="1">
        <v>0</v>
      </c>
    </row>
    <row r="238" spans="1:6" x14ac:dyDescent="0.25">
      <c r="A238" s="64" t="s">
        <v>393</v>
      </c>
      <c r="B238" s="1" t="s">
        <v>6</v>
      </c>
      <c r="C238" s="78">
        <v>226</v>
      </c>
      <c r="D238" s="1">
        <v>1</v>
      </c>
      <c r="E238" s="1">
        <v>1</v>
      </c>
      <c r="F238" s="1">
        <v>0</v>
      </c>
    </row>
    <row r="239" spans="1:6" x14ac:dyDescent="0.25">
      <c r="A239" s="64" t="s">
        <v>394</v>
      </c>
      <c r="B239" s="1" t="s">
        <v>6</v>
      </c>
      <c r="C239" s="78">
        <v>1566</v>
      </c>
      <c r="D239" s="1">
        <v>1</v>
      </c>
      <c r="E239" s="1">
        <v>1</v>
      </c>
      <c r="F239" s="1">
        <v>0</v>
      </c>
    </row>
    <row r="240" spans="1:6" x14ac:dyDescent="0.25">
      <c r="A240" s="64" t="s">
        <v>395</v>
      </c>
      <c r="B240" s="1" t="s">
        <v>6</v>
      </c>
      <c r="C240" s="78">
        <v>1515</v>
      </c>
      <c r="D240" s="1">
        <v>1</v>
      </c>
      <c r="E240" s="1">
        <v>1</v>
      </c>
      <c r="F240" s="1">
        <v>0</v>
      </c>
    </row>
    <row r="241" spans="1:6" x14ac:dyDescent="0.25">
      <c r="A241" s="64" t="s">
        <v>396</v>
      </c>
      <c r="B241" s="1" t="s">
        <v>6</v>
      </c>
      <c r="C241" s="78">
        <v>719</v>
      </c>
      <c r="D241" s="1">
        <v>1</v>
      </c>
      <c r="E241" s="1">
        <v>1</v>
      </c>
      <c r="F241" s="1">
        <v>0</v>
      </c>
    </row>
    <row r="242" spans="1:6" x14ac:dyDescent="0.25">
      <c r="A242" s="64" t="s">
        <v>397</v>
      </c>
      <c r="B242" s="1" t="s">
        <v>6</v>
      </c>
      <c r="C242" s="78">
        <v>128</v>
      </c>
      <c r="D242" s="1">
        <v>1</v>
      </c>
      <c r="E242" s="1">
        <v>1</v>
      </c>
      <c r="F242" s="1">
        <v>0</v>
      </c>
    </row>
    <row r="243" spans="1:6" x14ac:dyDescent="0.25">
      <c r="A243" s="64" t="s">
        <v>398</v>
      </c>
      <c r="B243" s="1" t="s">
        <v>6</v>
      </c>
      <c r="C243" s="78">
        <v>200</v>
      </c>
      <c r="D243" s="1">
        <v>1</v>
      </c>
      <c r="E243" s="1">
        <v>1</v>
      </c>
      <c r="F243" s="1">
        <v>0</v>
      </c>
    </row>
    <row r="244" spans="1:6" x14ac:dyDescent="0.25">
      <c r="A244" s="64" t="s">
        <v>399</v>
      </c>
      <c r="B244" s="1" t="s">
        <v>6</v>
      </c>
      <c r="C244" s="78">
        <v>20</v>
      </c>
      <c r="D244" s="1">
        <v>1</v>
      </c>
      <c r="E244" s="1">
        <v>1</v>
      </c>
      <c r="F244" s="1">
        <v>0</v>
      </c>
    </row>
    <row r="245" spans="1:6" x14ac:dyDescent="0.25">
      <c r="A245" s="64" t="s">
        <v>400</v>
      </c>
      <c r="B245" s="1" t="s">
        <v>6</v>
      </c>
      <c r="C245" s="78">
        <v>20</v>
      </c>
      <c r="D245" s="1">
        <v>1</v>
      </c>
      <c r="E245" s="1">
        <v>1</v>
      </c>
      <c r="F245" s="1">
        <v>0</v>
      </c>
    </row>
    <row r="246" spans="1:6" x14ac:dyDescent="0.25">
      <c r="A246" s="64" t="s">
        <v>401</v>
      </c>
      <c r="B246" s="1" t="s">
        <v>6</v>
      </c>
      <c r="C246" s="78">
        <v>10</v>
      </c>
      <c r="D246" s="1">
        <v>1</v>
      </c>
      <c r="E246" s="1">
        <v>1</v>
      </c>
      <c r="F246" s="1">
        <v>0</v>
      </c>
    </row>
    <row r="247" spans="1:6" x14ac:dyDescent="0.25">
      <c r="A247" s="64" t="s">
        <v>402</v>
      </c>
      <c r="B247" s="1" t="s">
        <v>6</v>
      </c>
      <c r="C247" s="78">
        <v>39</v>
      </c>
      <c r="D247" s="1">
        <v>1</v>
      </c>
      <c r="E247" s="1">
        <v>1</v>
      </c>
      <c r="F247" s="1">
        <v>0</v>
      </c>
    </row>
    <row r="248" spans="1:6" x14ac:dyDescent="0.25">
      <c r="A248" s="64" t="s">
        <v>403</v>
      </c>
      <c r="B248" s="1" t="s">
        <v>6</v>
      </c>
      <c r="C248" s="78">
        <v>78</v>
      </c>
      <c r="D248" s="1">
        <v>1</v>
      </c>
      <c r="E248" s="1">
        <v>1</v>
      </c>
      <c r="F248" s="1">
        <v>0</v>
      </c>
    </row>
    <row r="249" spans="1:6" x14ac:dyDescent="0.25">
      <c r="A249" s="64" t="s">
        <v>404</v>
      </c>
      <c r="B249" s="1" t="s">
        <v>6</v>
      </c>
      <c r="C249" s="78">
        <v>126</v>
      </c>
      <c r="D249" s="1">
        <v>1</v>
      </c>
      <c r="E249" s="1">
        <v>1</v>
      </c>
      <c r="F249" s="1">
        <v>0</v>
      </c>
    </row>
    <row r="250" spans="1:6" x14ac:dyDescent="0.25">
      <c r="A250" s="64" t="s">
        <v>405</v>
      </c>
      <c r="B250" s="1" t="s">
        <v>6</v>
      </c>
      <c r="C250" s="78">
        <v>130</v>
      </c>
      <c r="D250" s="1">
        <v>1</v>
      </c>
      <c r="E250" s="1">
        <v>1</v>
      </c>
      <c r="F250" s="1">
        <v>0</v>
      </c>
    </row>
    <row r="251" spans="1:6" x14ac:dyDescent="0.25">
      <c r="A251" s="64" t="s">
        <v>406</v>
      </c>
      <c r="B251" s="1" t="s">
        <v>6</v>
      </c>
      <c r="C251" s="78">
        <v>410</v>
      </c>
      <c r="D251" s="1">
        <v>1</v>
      </c>
      <c r="E251" s="1">
        <v>1</v>
      </c>
      <c r="F251" s="1">
        <v>0</v>
      </c>
    </row>
    <row r="252" spans="1:6" x14ac:dyDescent="0.25">
      <c r="A252" s="64" t="s">
        <v>407</v>
      </c>
      <c r="B252" s="1" t="s">
        <v>6</v>
      </c>
      <c r="C252" s="78">
        <v>153</v>
      </c>
      <c r="D252" s="1">
        <v>1</v>
      </c>
      <c r="E252" s="1">
        <v>1</v>
      </c>
      <c r="F252" s="1">
        <v>0</v>
      </c>
    </row>
    <row r="253" spans="1:6" x14ac:dyDescent="0.25">
      <c r="A253" s="64" t="s">
        <v>408</v>
      </c>
      <c r="B253" s="1" t="s">
        <v>6</v>
      </c>
      <c r="C253" s="78">
        <v>60</v>
      </c>
      <c r="D253" s="1">
        <v>1</v>
      </c>
      <c r="E253" s="1">
        <v>1</v>
      </c>
      <c r="F253" s="1">
        <v>0</v>
      </c>
    </row>
    <row r="254" spans="1:6" x14ac:dyDescent="0.25">
      <c r="A254" s="64" t="s">
        <v>409</v>
      </c>
      <c r="B254" s="1" t="s">
        <v>6</v>
      </c>
      <c r="C254" s="78">
        <v>1612</v>
      </c>
      <c r="D254" s="1">
        <v>1</v>
      </c>
      <c r="E254" s="1">
        <v>1</v>
      </c>
      <c r="F254" s="1">
        <v>0</v>
      </c>
    </row>
    <row r="255" spans="1:6" x14ac:dyDescent="0.25">
      <c r="A255" s="64" t="s">
        <v>410</v>
      </c>
      <c r="B255" s="1" t="s">
        <v>6</v>
      </c>
      <c r="C255" s="78">
        <v>438</v>
      </c>
      <c r="D255" s="1">
        <v>1</v>
      </c>
      <c r="E255" s="1">
        <v>1</v>
      </c>
      <c r="F255" s="1">
        <v>0</v>
      </c>
    </row>
    <row r="256" spans="1:6" x14ac:dyDescent="0.25">
      <c r="A256" s="64" t="s">
        <v>411</v>
      </c>
      <c r="B256" s="1" t="s">
        <v>6</v>
      </c>
      <c r="C256" s="78">
        <v>21</v>
      </c>
      <c r="D256" s="1">
        <v>1</v>
      </c>
      <c r="E256" s="1">
        <v>1</v>
      </c>
      <c r="F256" s="1">
        <v>0</v>
      </c>
    </row>
    <row r="257" spans="1:6" x14ac:dyDescent="0.25">
      <c r="A257" s="64" t="s">
        <v>412</v>
      </c>
      <c r="B257" s="1" t="s">
        <v>6</v>
      </c>
      <c r="C257" s="78">
        <v>300</v>
      </c>
      <c r="D257" s="1">
        <v>1</v>
      </c>
      <c r="E257" s="1">
        <v>1</v>
      </c>
      <c r="F257" s="1">
        <v>0</v>
      </c>
    </row>
    <row r="258" spans="1:6" x14ac:dyDescent="0.25">
      <c r="A258" s="64" t="s">
        <v>413</v>
      </c>
      <c r="B258" s="1" t="s">
        <v>6</v>
      </c>
      <c r="C258" s="78">
        <v>2760</v>
      </c>
      <c r="D258" s="1">
        <v>1</v>
      </c>
      <c r="E258" s="1">
        <v>1</v>
      </c>
      <c r="F258" s="1">
        <v>0</v>
      </c>
    </row>
    <row r="259" spans="1:6" x14ac:dyDescent="0.25">
      <c r="A259" s="64" t="s">
        <v>414</v>
      </c>
      <c r="B259" s="1" t="s">
        <v>6</v>
      </c>
      <c r="C259" s="78">
        <v>3480</v>
      </c>
      <c r="D259" s="1">
        <v>1</v>
      </c>
      <c r="E259" s="1">
        <v>1</v>
      </c>
      <c r="F259" s="1">
        <v>0</v>
      </c>
    </row>
    <row r="260" spans="1:6" x14ac:dyDescent="0.25">
      <c r="A260" s="64" t="s">
        <v>415</v>
      </c>
      <c r="B260" s="1" t="s">
        <v>6</v>
      </c>
      <c r="C260" s="78">
        <v>100</v>
      </c>
      <c r="D260" s="1">
        <v>1</v>
      </c>
      <c r="E260" s="1">
        <v>1</v>
      </c>
      <c r="F260" s="1">
        <v>0</v>
      </c>
    </row>
    <row r="261" spans="1:6" x14ac:dyDescent="0.25">
      <c r="A261" s="64" t="s">
        <v>416</v>
      </c>
      <c r="B261" s="1" t="s">
        <v>6</v>
      </c>
      <c r="C261" s="78">
        <v>13520</v>
      </c>
      <c r="D261" s="1">
        <v>1</v>
      </c>
      <c r="E261" s="1">
        <v>1</v>
      </c>
      <c r="F261" s="1">
        <v>0</v>
      </c>
    </row>
    <row r="262" spans="1:6" x14ac:dyDescent="0.25">
      <c r="A262" s="64" t="s">
        <v>417</v>
      </c>
      <c r="B262" s="1" t="s">
        <v>6</v>
      </c>
      <c r="C262" s="78">
        <v>3000</v>
      </c>
      <c r="D262" s="1">
        <v>1</v>
      </c>
      <c r="E262" s="1">
        <v>1</v>
      </c>
      <c r="F262" s="1">
        <v>0</v>
      </c>
    </row>
    <row r="263" spans="1:6" x14ac:dyDescent="0.25">
      <c r="A263" s="64" t="s">
        <v>418</v>
      </c>
      <c r="B263" s="1" t="s">
        <v>6</v>
      </c>
      <c r="C263" s="78">
        <v>1810</v>
      </c>
      <c r="D263" s="1">
        <v>1</v>
      </c>
      <c r="E263" s="1">
        <v>1</v>
      </c>
      <c r="F263" s="1">
        <v>0</v>
      </c>
    </row>
    <row r="264" spans="1:6" x14ac:dyDescent="0.25">
      <c r="A264" s="64" t="s">
        <v>419</v>
      </c>
      <c r="B264" s="1" t="s">
        <v>6</v>
      </c>
      <c r="C264" s="78">
        <v>1962</v>
      </c>
      <c r="D264" s="1">
        <v>1</v>
      </c>
      <c r="E264" s="1">
        <v>1</v>
      </c>
      <c r="F264" s="1">
        <v>0</v>
      </c>
    </row>
    <row r="265" spans="1:6" x14ac:dyDescent="0.25">
      <c r="A265" s="64" t="s">
        <v>420</v>
      </c>
      <c r="B265" s="1" t="s">
        <v>6</v>
      </c>
      <c r="C265" s="78">
        <v>93</v>
      </c>
      <c r="D265" s="1">
        <v>1</v>
      </c>
      <c r="E265" s="1">
        <v>1</v>
      </c>
      <c r="F265" s="1">
        <v>0</v>
      </c>
    </row>
    <row r="266" spans="1:6" x14ac:dyDescent="0.25">
      <c r="A266" s="64" t="s">
        <v>421</v>
      </c>
      <c r="B266" s="1" t="s">
        <v>6</v>
      </c>
      <c r="C266" s="78">
        <v>249</v>
      </c>
      <c r="D266" s="1">
        <v>1</v>
      </c>
      <c r="E266" s="1">
        <v>1</v>
      </c>
      <c r="F266" s="1">
        <v>0</v>
      </c>
    </row>
    <row r="267" spans="1:6" x14ac:dyDescent="0.25">
      <c r="A267" s="64" t="s">
        <v>422</v>
      </c>
      <c r="B267" s="1" t="s">
        <v>6</v>
      </c>
      <c r="C267" s="78">
        <v>200</v>
      </c>
      <c r="D267" s="1">
        <v>1</v>
      </c>
      <c r="E267" s="1">
        <v>1</v>
      </c>
      <c r="F267" s="1">
        <v>0</v>
      </c>
    </row>
    <row r="268" spans="1:6" x14ac:dyDescent="0.25">
      <c r="A268" s="64" t="s">
        <v>423</v>
      </c>
      <c r="B268" s="1" t="s">
        <v>6</v>
      </c>
      <c r="C268" s="78">
        <v>60</v>
      </c>
      <c r="D268" s="1">
        <v>1</v>
      </c>
      <c r="E268" s="1">
        <v>1</v>
      </c>
      <c r="F268" s="1">
        <v>0</v>
      </c>
    </row>
    <row r="269" spans="1:6" x14ac:dyDescent="0.25">
      <c r="A269" s="64" t="s">
        <v>424</v>
      </c>
      <c r="B269" s="1" t="s">
        <v>6</v>
      </c>
      <c r="C269" s="78">
        <v>1698</v>
      </c>
      <c r="D269" s="1">
        <v>1</v>
      </c>
      <c r="E269" s="1">
        <v>1</v>
      </c>
      <c r="F269" s="1">
        <v>0</v>
      </c>
    </row>
    <row r="270" spans="1:6" x14ac:dyDescent="0.25">
      <c r="A270" s="64" t="s">
        <v>425</v>
      </c>
      <c r="B270" s="1" t="s">
        <v>6</v>
      </c>
      <c r="C270" s="78">
        <v>1800</v>
      </c>
      <c r="D270" s="1">
        <v>1</v>
      </c>
      <c r="E270" s="1">
        <v>1</v>
      </c>
      <c r="F270" s="1">
        <v>0</v>
      </c>
    </row>
    <row r="271" spans="1:6" x14ac:dyDescent="0.25">
      <c r="A271" s="64" t="s">
        <v>426</v>
      </c>
      <c r="B271" s="1" t="s">
        <v>6</v>
      </c>
      <c r="C271" s="78">
        <v>3000</v>
      </c>
      <c r="D271" s="1">
        <v>1</v>
      </c>
      <c r="E271" s="1">
        <v>1</v>
      </c>
      <c r="F271" s="1">
        <v>0</v>
      </c>
    </row>
    <row r="272" spans="1:6" x14ac:dyDescent="0.25">
      <c r="A272" s="64" t="s">
        <v>427</v>
      </c>
      <c r="B272" s="1" t="s">
        <v>6</v>
      </c>
      <c r="C272" s="78">
        <v>1500</v>
      </c>
      <c r="D272" s="1">
        <v>1</v>
      </c>
      <c r="E272" s="1">
        <v>1</v>
      </c>
      <c r="F272" s="1">
        <v>0</v>
      </c>
    </row>
    <row r="273" spans="1:6" x14ac:dyDescent="0.25">
      <c r="A273" s="64" t="s">
        <v>428</v>
      </c>
      <c r="B273" s="1" t="s">
        <v>6</v>
      </c>
      <c r="C273" s="78">
        <v>1500</v>
      </c>
      <c r="D273" s="1">
        <v>1</v>
      </c>
      <c r="E273" s="1">
        <v>1</v>
      </c>
      <c r="F273" s="1">
        <v>0</v>
      </c>
    </row>
    <row r="274" spans="1:6" x14ac:dyDescent="0.25">
      <c r="A274" s="64" t="s">
        <v>429</v>
      </c>
      <c r="B274" s="1" t="s">
        <v>6</v>
      </c>
      <c r="C274" s="78">
        <v>353</v>
      </c>
      <c r="D274" s="1">
        <v>1</v>
      </c>
      <c r="E274" s="1">
        <v>1</v>
      </c>
      <c r="F274" s="1">
        <v>0</v>
      </c>
    </row>
    <row r="275" spans="1:6" x14ac:dyDescent="0.25">
      <c r="A275" s="64" t="s">
        <v>430</v>
      </c>
      <c r="B275" s="1" t="s">
        <v>6</v>
      </c>
      <c r="C275" s="78">
        <v>999</v>
      </c>
      <c r="D275" s="1">
        <v>1</v>
      </c>
      <c r="E275" s="1">
        <v>1</v>
      </c>
      <c r="F275" s="1">
        <v>0</v>
      </c>
    </row>
    <row r="276" spans="1:6" x14ac:dyDescent="0.25">
      <c r="A276" s="64" t="s">
        <v>431</v>
      </c>
      <c r="B276" s="1" t="s">
        <v>6</v>
      </c>
      <c r="C276" s="78">
        <v>1836</v>
      </c>
      <c r="D276" s="1">
        <v>1</v>
      </c>
      <c r="E276" s="1">
        <v>1</v>
      </c>
      <c r="F276" s="1">
        <v>0</v>
      </c>
    </row>
    <row r="277" spans="1:6" x14ac:dyDescent="0.25">
      <c r="A277" s="64" t="s">
        <v>432</v>
      </c>
      <c r="B277" s="1" t="s">
        <v>6</v>
      </c>
      <c r="C277" s="78">
        <v>1724</v>
      </c>
      <c r="D277" s="1">
        <v>1</v>
      </c>
      <c r="E277" s="1">
        <v>1</v>
      </c>
      <c r="F277" s="1">
        <v>0</v>
      </c>
    </row>
    <row r="278" spans="1:6" x14ac:dyDescent="0.25">
      <c r="A278" s="64" t="s">
        <v>433</v>
      </c>
      <c r="B278" s="1" t="s">
        <v>6</v>
      </c>
      <c r="C278" s="78">
        <v>2980</v>
      </c>
      <c r="D278" s="1">
        <v>1</v>
      </c>
      <c r="E278" s="1">
        <v>1</v>
      </c>
      <c r="F278" s="1">
        <v>0</v>
      </c>
    </row>
    <row r="279" spans="1:6" x14ac:dyDescent="0.25">
      <c r="A279" s="64" t="s">
        <v>434</v>
      </c>
      <c r="B279" s="1" t="s">
        <v>6</v>
      </c>
      <c r="C279" s="78">
        <v>3000</v>
      </c>
      <c r="D279" s="1">
        <v>1</v>
      </c>
      <c r="E279" s="1">
        <v>1</v>
      </c>
      <c r="F279" s="1">
        <v>0</v>
      </c>
    </row>
    <row r="280" spans="1:6" x14ac:dyDescent="0.25">
      <c r="A280" s="64" t="s">
        <v>435</v>
      </c>
      <c r="B280" s="1" t="s">
        <v>6</v>
      </c>
      <c r="C280" s="78">
        <v>2000</v>
      </c>
      <c r="D280" s="1">
        <v>1</v>
      </c>
      <c r="E280" s="1">
        <v>1</v>
      </c>
      <c r="F280" s="1">
        <v>0</v>
      </c>
    </row>
    <row r="281" spans="1:6" x14ac:dyDescent="0.25">
      <c r="A281" s="64" t="s">
        <v>436</v>
      </c>
      <c r="B281" s="1" t="s">
        <v>6</v>
      </c>
      <c r="C281" s="78">
        <v>15020</v>
      </c>
      <c r="D281" s="1">
        <v>1</v>
      </c>
      <c r="E281" s="1">
        <v>1</v>
      </c>
      <c r="F281" s="1">
        <v>0</v>
      </c>
    </row>
    <row r="282" spans="1:6" x14ac:dyDescent="0.25">
      <c r="A282" s="64" t="s">
        <v>437</v>
      </c>
      <c r="B282" s="1" t="s">
        <v>6</v>
      </c>
      <c r="C282" s="78">
        <v>22900</v>
      </c>
      <c r="D282" s="1">
        <v>1</v>
      </c>
      <c r="E282" s="1">
        <v>1</v>
      </c>
      <c r="F282" s="1">
        <v>0</v>
      </c>
    </row>
    <row r="283" spans="1:6" x14ac:dyDescent="0.25">
      <c r="A283" s="64" t="s">
        <v>438</v>
      </c>
      <c r="B283" s="1" t="s">
        <v>6</v>
      </c>
      <c r="C283" s="78">
        <v>1000</v>
      </c>
      <c r="D283" s="1">
        <v>1</v>
      </c>
      <c r="E283" s="1">
        <v>1</v>
      </c>
      <c r="F283" s="1">
        <v>0</v>
      </c>
    </row>
    <row r="284" spans="1:6" x14ac:dyDescent="0.25">
      <c r="A284" s="64" t="s">
        <v>439</v>
      </c>
      <c r="B284" s="1" t="s">
        <v>6</v>
      </c>
      <c r="C284" s="78">
        <v>8076</v>
      </c>
      <c r="D284" s="1">
        <v>1</v>
      </c>
      <c r="E284" s="1">
        <v>1</v>
      </c>
      <c r="F284" s="1">
        <v>0</v>
      </c>
    </row>
    <row r="285" spans="1:6" x14ac:dyDescent="0.25">
      <c r="A285" s="64" t="s">
        <v>440</v>
      </c>
      <c r="B285" s="1" t="s">
        <v>6</v>
      </c>
      <c r="C285" s="78">
        <v>18000</v>
      </c>
      <c r="D285" s="1">
        <v>1</v>
      </c>
      <c r="E285" s="1">
        <v>1</v>
      </c>
      <c r="F285" s="1">
        <v>0</v>
      </c>
    </row>
    <row r="286" spans="1:6" x14ac:dyDescent="0.25">
      <c r="A286" s="64" t="s">
        <v>441</v>
      </c>
      <c r="B286" s="1" t="s">
        <v>6</v>
      </c>
      <c r="C286" s="78">
        <v>2658</v>
      </c>
      <c r="D286" s="1">
        <v>1</v>
      </c>
      <c r="E286" s="1">
        <v>1</v>
      </c>
      <c r="F286" s="1">
        <v>0</v>
      </c>
    </row>
    <row r="287" spans="1:6" x14ac:dyDescent="0.25">
      <c r="A287" s="64" t="s">
        <v>442</v>
      </c>
      <c r="B287" s="1" t="s">
        <v>6</v>
      </c>
      <c r="C287" s="78">
        <v>600</v>
      </c>
      <c r="D287" s="1">
        <v>1</v>
      </c>
      <c r="E287" s="1">
        <v>1</v>
      </c>
      <c r="F287" s="1">
        <v>0</v>
      </c>
    </row>
    <row r="288" spans="1:6" x14ac:dyDescent="0.25">
      <c r="A288" s="64" t="s">
        <v>443</v>
      </c>
      <c r="B288" s="1" t="s">
        <v>6</v>
      </c>
      <c r="C288" s="78">
        <v>605</v>
      </c>
      <c r="D288" s="1">
        <v>1</v>
      </c>
      <c r="E288" s="1">
        <v>1</v>
      </c>
      <c r="F288" s="1">
        <v>0</v>
      </c>
    </row>
    <row r="289" spans="1:6" x14ac:dyDescent="0.25">
      <c r="A289" s="64" t="s">
        <v>444</v>
      </c>
      <c r="B289" s="1" t="s">
        <v>6</v>
      </c>
      <c r="C289" s="78">
        <v>482</v>
      </c>
      <c r="D289" s="1">
        <v>1</v>
      </c>
      <c r="E289" s="1">
        <v>1</v>
      </c>
      <c r="F289" s="1">
        <v>0</v>
      </c>
    </row>
    <row r="290" spans="1:6" x14ac:dyDescent="0.25">
      <c r="A290" s="64" t="s">
        <v>445</v>
      </c>
      <c r="B290" s="1" t="s">
        <v>6</v>
      </c>
      <c r="C290" s="78">
        <v>92</v>
      </c>
      <c r="D290" s="1">
        <v>1</v>
      </c>
      <c r="E290" s="1">
        <v>1</v>
      </c>
      <c r="F290" s="1">
        <v>0</v>
      </c>
    </row>
    <row r="291" spans="1:6" x14ac:dyDescent="0.25">
      <c r="A291" s="64" t="s">
        <v>446</v>
      </c>
      <c r="B291" s="1" t="s">
        <v>6</v>
      </c>
      <c r="C291" s="78">
        <v>148</v>
      </c>
      <c r="D291" s="1">
        <v>1</v>
      </c>
      <c r="E291" s="1">
        <v>1</v>
      </c>
      <c r="F291" s="1">
        <v>0</v>
      </c>
    </row>
    <row r="292" spans="1:6" x14ac:dyDescent="0.25">
      <c r="A292" s="64" t="s">
        <v>447</v>
      </c>
      <c r="B292" s="1" t="s">
        <v>6</v>
      </c>
      <c r="C292" s="78">
        <v>69</v>
      </c>
      <c r="D292" s="1">
        <v>1</v>
      </c>
      <c r="E292" s="1">
        <v>1</v>
      </c>
      <c r="F292" s="1">
        <v>0</v>
      </c>
    </row>
    <row r="293" spans="1:6" x14ac:dyDescent="0.25">
      <c r="A293" s="64" t="s">
        <v>448</v>
      </c>
      <c r="B293" s="1" t="s">
        <v>6</v>
      </c>
      <c r="C293" s="78">
        <v>81</v>
      </c>
      <c r="D293" s="1">
        <v>1</v>
      </c>
      <c r="E293" s="1">
        <v>1</v>
      </c>
      <c r="F293" s="1">
        <v>0</v>
      </c>
    </row>
    <row r="294" spans="1:6" x14ac:dyDescent="0.25">
      <c r="A294" s="64" t="s">
        <v>449</v>
      </c>
      <c r="B294" s="1" t="s">
        <v>6</v>
      </c>
      <c r="C294" s="78">
        <v>74</v>
      </c>
      <c r="D294" s="1">
        <v>1</v>
      </c>
      <c r="E294" s="1">
        <v>1</v>
      </c>
      <c r="F294" s="1">
        <v>0</v>
      </c>
    </row>
    <row r="295" spans="1:6" x14ac:dyDescent="0.25">
      <c r="A295" s="64" t="s">
        <v>450</v>
      </c>
      <c r="B295" s="1" t="s">
        <v>6</v>
      </c>
      <c r="C295" s="78">
        <v>63</v>
      </c>
      <c r="D295" s="1">
        <v>1</v>
      </c>
      <c r="E295" s="1">
        <v>1</v>
      </c>
      <c r="F295" s="1">
        <v>0</v>
      </c>
    </row>
    <row r="296" spans="1:6" x14ac:dyDescent="0.25">
      <c r="A296" s="64" t="s">
        <v>451</v>
      </c>
      <c r="B296" s="1" t="s">
        <v>6</v>
      </c>
      <c r="C296" s="78">
        <v>231</v>
      </c>
      <c r="D296" s="1">
        <v>1</v>
      </c>
      <c r="E296" s="1">
        <v>1</v>
      </c>
      <c r="F296" s="1">
        <v>0</v>
      </c>
    </row>
    <row r="297" spans="1:6" x14ac:dyDescent="0.25">
      <c r="A297" s="64" t="s">
        <v>452</v>
      </c>
      <c r="B297" s="1" t="s">
        <v>6</v>
      </c>
      <c r="C297" s="78">
        <v>59</v>
      </c>
      <c r="D297" s="1">
        <v>1</v>
      </c>
      <c r="E297" s="1">
        <v>1</v>
      </c>
      <c r="F297" s="1">
        <v>0</v>
      </c>
    </row>
    <row r="298" spans="1:6" x14ac:dyDescent="0.25">
      <c r="A298" s="64" t="s">
        <v>453</v>
      </c>
      <c r="B298" s="1" t="s">
        <v>6</v>
      </c>
      <c r="C298" s="78">
        <v>613</v>
      </c>
      <c r="D298" s="1">
        <v>1</v>
      </c>
      <c r="E298" s="1">
        <v>1</v>
      </c>
      <c r="F298" s="1">
        <v>0</v>
      </c>
    </row>
    <row r="299" spans="1:6" x14ac:dyDescent="0.25">
      <c r="A299" s="64" t="s">
        <v>454</v>
      </c>
      <c r="B299" s="1" t="s">
        <v>6</v>
      </c>
      <c r="C299" s="78">
        <v>128</v>
      </c>
      <c r="D299" s="1">
        <v>1</v>
      </c>
      <c r="E299" s="1">
        <v>1</v>
      </c>
      <c r="F299" s="1">
        <v>0</v>
      </c>
    </row>
    <row r="300" spans="1:6" x14ac:dyDescent="0.25">
      <c r="A300" s="64" t="s">
        <v>455</v>
      </c>
      <c r="B300" s="1" t="s">
        <v>6</v>
      </c>
      <c r="C300" s="78">
        <v>52</v>
      </c>
      <c r="D300" s="1">
        <v>1</v>
      </c>
      <c r="E300" s="1">
        <v>1</v>
      </c>
      <c r="F300" s="1">
        <v>0</v>
      </c>
    </row>
    <row r="301" spans="1:6" x14ac:dyDescent="0.25">
      <c r="A301" s="64" t="s">
        <v>456</v>
      </c>
      <c r="B301" s="1" t="s">
        <v>6</v>
      </c>
      <c r="C301" s="78">
        <v>19</v>
      </c>
      <c r="D301" s="1">
        <v>1</v>
      </c>
      <c r="E301" s="1">
        <v>1</v>
      </c>
      <c r="F301" s="1">
        <v>0</v>
      </c>
    </row>
    <row r="302" spans="1:6" x14ac:dyDescent="0.25">
      <c r="A302" s="64" t="s">
        <v>457</v>
      </c>
      <c r="B302" s="1" t="s">
        <v>6</v>
      </c>
      <c r="C302" s="78">
        <v>21</v>
      </c>
      <c r="D302" s="1">
        <v>1</v>
      </c>
      <c r="E302" s="1">
        <v>1</v>
      </c>
      <c r="F302" s="1">
        <v>0</v>
      </c>
    </row>
    <row r="303" spans="1:6" x14ac:dyDescent="0.25">
      <c r="A303" s="64" t="s">
        <v>458</v>
      </c>
      <c r="B303" s="1" t="s">
        <v>6</v>
      </c>
      <c r="C303" s="78">
        <v>124</v>
      </c>
      <c r="D303" s="1">
        <v>1</v>
      </c>
      <c r="E303" s="1">
        <v>1</v>
      </c>
      <c r="F303" s="1">
        <v>0</v>
      </c>
    </row>
    <row r="304" spans="1:6" x14ac:dyDescent="0.25">
      <c r="A304" s="64" t="s">
        <v>459</v>
      </c>
      <c r="B304" s="1" t="s">
        <v>6</v>
      </c>
      <c r="C304" s="78">
        <v>21</v>
      </c>
      <c r="D304" s="1">
        <v>1</v>
      </c>
      <c r="E304" s="1">
        <v>1</v>
      </c>
      <c r="F304" s="1">
        <v>0</v>
      </c>
    </row>
    <row r="305" spans="1:6" x14ac:dyDescent="0.25">
      <c r="A305" s="64" t="s">
        <v>460</v>
      </c>
      <c r="B305" s="1" t="s">
        <v>6</v>
      </c>
      <c r="C305" s="78">
        <v>2</v>
      </c>
      <c r="D305" s="1">
        <v>1</v>
      </c>
      <c r="E305" s="1">
        <v>1</v>
      </c>
      <c r="F305" s="1">
        <v>0</v>
      </c>
    </row>
    <row r="306" spans="1:6" x14ac:dyDescent="0.25">
      <c r="A306" s="64" t="s">
        <v>461</v>
      </c>
      <c r="B306" s="1" t="s">
        <v>6</v>
      </c>
      <c r="C306" s="78">
        <v>8</v>
      </c>
      <c r="D306" s="1">
        <v>1</v>
      </c>
      <c r="E306" s="1">
        <v>1</v>
      </c>
      <c r="F306" s="1">
        <v>0</v>
      </c>
    </row>
    <row r="307" spans="1:6" x14ac:dyDescent="0.25">
      <c r="A307" s="64" t="s">
        <v>462</v>
      </c>
      <c r="B307" s="1" t="s">
        <v>6</v>
      </c>
      <c r="C307" s="78">
        <v>8</v>
      </c>
      <c r="D307" s="1">
        <v>1</v>
      </c>
      <c r="E307" s="1">
        <v>1</v>
      </c>
      <c r="F307" s="1">
        <v>0</v>
      </c>
    </row>
    <row r="308" spans="1:6" x14ac:dyDescent="0.25">
      <c r="A308" s="64" t="s">
        <v>463</v>
      </c>
      <c r="B308" s="1" t="s">
        <v>6</v>
      </c>
      <c r="C308" s="78">
        <v>16</v>
      </c>
      <c r="D308" s="1">
        <v>1</v>
      </c>
      <c r="E308" s="1">
        <v>1</v>
      </c>
      <c r="F308" s="1">
        <v>0</v>
      </c>
    </row>
    <row r="309" spans="1:6" x14ac:dyDescent="0.25">
      <c r="A309" s="64" t="s">
        <v>464</v>
      </c>
      <c r="B309" s="1" t="s">
        <v>6</v>
      </c>
      <c r="C309" s="78">
        <v>16</v>
      </c>
      <c r="D309" s="1">
        <v>1</v>
      </c>
      <c r="E309" s="1">
        <v>1</v>
      </c>
      <c r="F309" s="1">
        <v>0</v>
      </c>
    </row>
    <row r="310" spans="1:6" x14ac:dyDescent="0.25">
      <c r="A310" s="64" t="s">
        <v>465</v>
      </c>
      <c r="B310" s="1" t="s">
        <v>6</v>
      </c>
      <c r="C310" s="78">
        <v>3</v>
      </c>
      <c r="D310" s="1">
        <v>1</v>
      </c>
      <c r="E310" s="1">
        <v>1</v>
      </c>
      <c r="F310" s="1">
        <v>0</v>
      </c>
    </row>
    <row r="311" spans="1:6" x14ac:dyDescent="0.25">
      <c r="A311" s="64" t="s">
        <v>466</v>
      </c>
      <c r="B311" s="1" t="s">
        <v>6</v>
      </c>
      <c r="C311" s="78">
        <v>4</v>
      </c>
      <c r="D311" s="1">
        <v>1</v>
      </c>
      <c r="E311" s="1">
        <v>1</v>
      </c>
      <c r="F311" s="1">
        <v>0</v>
      </c>
    </row>
    <row r="312" spans="1:6" x14ac:dyDescent="0.25">
      <c r="A312" s="64" t="s">
        <v>467</v>
      </c>
      <c r="B312" s="1" t="s">
        <v>6</v>
      </c>
      <c r="C312" s="78">
        <v>61</v>
      </c>
      <c r="D312" s="1">
        <v>1</v>
      </c>
      <c r="E312" s="1">
        <v>1</v>
      </c>
      <c r="F312" s="1">
        <v>0</v>
      </c>
    </row>
    <row r="313" spans="1:6" x14ac:dyDescent="0.25">
      <c r="A313" s="64" t="s">
        <v>468</v>
      </c>
      <c r="B313" s="1" t="s">
        <v>6</v>
      </c>
      <c r="C313" s="78">
        <v>29</v>
      </c>
      <c r="D313" s="1">
        <v>1</v>
      </c>
      <c r="E313" s="1">
        <v>1</v>
      </c>
      <c r="F313" s="1">
        <v>0</v>
      </c>
    </row>
    <row r="314" spans="1:6" x14ac:dyDescent="0.25">
      <c r="A314" s="64" t="s">
        <v>469</v>
      </c>
      <c r="B314" s="1" t="s">
        <v>6</v>
      </c>
      <c r="C314" s="78">
        <v>84</v>
      </c>
      <c r="D314" s="1">
        <v>1</v>
      </c>
      <c r="E314" s="1">
        <v>1</v>
      </c>
      <c r="F314" s="1">
        <v>0</v>
      </c>
    </row>
    <row r="315" spans="1:6" x14ac:dyDescent="0.25">
      <c r="A315" s="64" t="s">
        <v>470</v>
      </c>
      <c r="B315" s="1" t="s">
        <v>6</v>
      </c>
      <c r="C315" s="78">
        <v>36</v>
      </c>
      <c r="D315" s="1">
        <v>1</v>
      </c>
      <c r="E315" s="1">
        <v>1</v>
      </c>
      <c r="F315" s="1">
        <v>0</v>
      </c>
    </row>
    <row r="316" spans="1:6" x14ac:dyDescent="0.25">
      <c r="A316" s="64" t="s">
        <v>471</v>
      </c>
      <c r="B316" s="1" t="s">
        <v>6</v>
      </c>
      <c r="C316" s="78">
        <v>28</v>
      </c>
      <c r="D316" s="1">
        <v>1</v>
      </c>
      <c r="E316" s="1">
        <v>1</v>
      </c>
      <c r="F316" s="1">
        <v>0</v>
      </c>
    </row>
    <row r="317" spans="1:6" x14ac:dyDescent="0.25">
      <c r="A317" s="64" t="s">
        <v>472</v>
      </c>
      <c r="B317" s="1" t="s">
        <v>6</v>
      </c>
      <c r="C317" s="78">
        <v>20</v>
      </c>
      <c r="D317" s="1">
        <v>1</v>
      </c>
      <c r="E317" s="1">
        <v>1</v>
      </c>
      <c r="F317" s="1">
        <v>0</v>
      </c>
    </row>
    <row r="318" spans="1:6" x14ac:dyDescent="0.25">
      <c r="A318" s="65" t="s">
        <v>473</v>
      </c>
      <c r="B318" s="1" t="s">
        <v>6</v>
      </c>
      <c r="C318" s="78">
        <v>262</v>
      </c>
      <c r="D318" s="1">
        <v>1</v>
      </c>
      <c r="E318" s="1">
        <v>1</v>
      </c>
      <c r="F318" s="1">
        <v>0</v>
      </c>
    </row>
    <row r="319" spans="1:6" x14ac:dyDescent="0.25">
      <c r="A319" s="66" t="s">
        <v>474</v>
      </c>
      <c r="B319" s="1" t="s">
        <v>6</v>
      </c>
      <c r="C319" s="78">
        <v>40</v>
      </c>
      <c r="D319" s="1">
        <v>1</v>
      </c>
      <c r="E319" s="1">
        <v>1</v>
      </c>
      <c r="F319" s="1">
        <v>0</v>
      </c>
    </row>
    <row r="320" spans="1:6" x14ac:dyDescent="0.25">
      <c r="A320" s="66" t="s">
        <v>475</v>
      </c>
      <c r="B320" s="1" t="s">
        <v>6</v>
      </c>
      <c r="C320" s="78">
        <v>40</v>
      </c>
      <c r="D320" s="1">
        <v>1</v>
      </c>
      <c r="E320" s="1">
        <v>1</v>
      </c>
      <c r="F320" s="1">
        <v>0</v>
      </c>
    </row>
    <row r="321" spans="1:6" x14ac:dyDescent="0.25">
      <c r="A321" s="66" t="s">
        <v>476</v>
      </c>
      <c r="B321" s="1" t="s">
        <v>6</v>
      </c>
      <c r="C321" s="78">
        <v>100</v>
      </c>
      <c r="D321" s="1">
        <v>1</v>
      </c>
      <c r="E321" s="1">
        <v>1</v>
      </c>
      <c r="F321" s="1">
        <v>0</v>
      </c>
    </row>
    <row r="322" spans="1:6" x14ac:dyDescent="0.25">
      <c r="A322" s="66" t="s">
        <v>477</v>
      </c>
      <c r="B322" s="1" t="s">
        <v>6</v>
      </c>
      <c r="C322" s="78">
        <v>39</v>
      </c>
      <c r="D322" s="1">
        <v>1</v>
      </c>
      <c r="E322" s="1">
        <v>1</v>
      </c>
      <c r="F322" s="1">
        <v>0</v>
      </c>
    </row>
    <row r="323" spans="1:6" x14ac:dyDescent="0.25">
      <c r="A323" s="66" t="s">
        <v>478</v>
      </c>
      <c r="B323" s="1" t="s">
        <v>6</v>
      </c>
      <c r="C323" s="78">
        <v>2</v>
      </c>
      <c r="D323" s="1">
        <v>1</v>
      </c>
      <c r="E323" s="1">
        <v>1</v>
      </c>
      <c r="F323" s="1">
        <v>0</v>
      </c>
    </row>
    <row r="324" spans="1:6" x14ac:dyDescent="0.25">
      <c r="A324" s="66" t="s">
        <v>479</v>
      </c>
      <c r="B324" s="1" t="s">
        <v>6</v>
      </c>
      <c r="C324" s="78">
        <v>4</v>
      </c>
      <c r="D324" s="1">
        <v>1</v>
      </c>
      <c r="E324" s="1">
        <v>1</v>
      </c>
      <c r="F324" s="1">
        <v>0</v>
      </c>
    </row>
    <row r="325" spans="1:6" x14ac:dyDescent="0.25">
      <c r="A325" s="66" t="s">
        <v>480</v>
      </c>
      <c r="B325" s="1" t="s">
        <v>6</v>
      </c>
      <c r="C325" s="78">
        <v>2</v>
      </c>
      <c r="D325" s="1">
        <v>1</v>
      </c>
      <c r="E325" s="1">
        <v>1</v>
      </c>
      <c r="F325" s="1">
        <v>0</v>
      </c>
    </row>
    <row r="326" spans="1:6" x14ac:dyDescent="0.25">
      <c r="A326" s="66" t="s">
        <v>481</v>
      </c>
      <c r="B326" s="1" t="s">
        <v>6</v>
      </c>
      <c r="C326" s="78">
        <v>10</v>
      </c>
      <c r="D326" s="1">
        <v>1</v>
      </c>
      <c r="E326" s="1">
        <v>1</v>
      </c>
      <c r="F326" s="1">
        <v>0</v>
      </c>
    </row>
    <row r="327" spans="1:6" x14ac:dyDescent="0.25">
      <c r="A327" s="66" t="s">
        <v>482</v>
      </c>
      <c r="B327" s="1" t="s">
        <v>6</v>
      </c>
      <c r="C327" s="78">
        <v>60</v>
      </c>
      <c r="D327" s="1">
        <v>1</v>
      </c>
      <c r="E327" s="1">
        <v>1</v>
      </c>
      <c r="F327" s="1">
        <v>0</v>
      </c>
    </row>
    <row r="328" spans="1:6" x14ac:dyDescent="0.25">
      <c r="A328" s="66" t="s">
        <v>483</v>
      </c>
      <c r="B328" s="1" t="s">
        <v>6</v>
      </c>
      <c r="C328" s="78">
        <v>10</v>
      </c>
      <c r="D328" s="1">
        <v>1</v>
      </c>
      <c r="E328" s="1">
        <v>1</v>
      </c>
      <c r="F328" s="1">
        <v>0</v>
      </c>
    </row>
    <row r="329" spans="1:6" x14ac:dyDescent="0.25">
      <c r="A329" s="66" t="s">
        <v>484</v>
      </c>
      <c r="B329" s="1" t="s">
        <v>6</v>
      </c>
      <c r="C329" s="78">
        <v>26</v>
      </c>
      <c r="D329" s="1">
        <v>1</v>
      </c>
      <c r="E329" s="1">
        <v>1</v>
      </c>
      <c r="F329" s="1">
        <v>0</v>
      </c>
    </row>
    <row r="330" spans="1:6" x14ac:dyDescent="0.25">
      <c r="A330" s="66" t="s">
        <v>485</v>
      </c>
      <c r="B330" s="1" t="s">
        <v>6</v>
      </c>
      <c r="C330" s="78">
        <v>66</v>
      </c>
      <c r="D330" s="1">
        <v>1</v>
      </c>
      <c r="E330" s="1">
        <v>1</v>
      </c>
      <c r="F330" s="1">
        <v>0</v>
      </c>
    </row>
    <row r="331" spans="1:6" x14ac:dyDescent="0.25">
      <c r="A331" s="66" t="s">
        <v>486</v>
      </c>
      <c r="B331" s="1" t="s">
        <v>6</v>
      </c>
      <c r="C331" s="78">
        <v>53</v>
      </c>
      <c r="D331" s="1">
        <v>1</v>
      </c>
      <c r="E331" s="1">
        <v>1</v>
      </c>
      <c r="F331" s="1">
        <v>0</v>
      </c>
    </row>
    <row r="332" spans="1:6" x14ac:dyDescent="0.25">
      <c r="A332" s="66" t="s">
        <v>487</v>
      </c>
      <c r="B332" s="1" t="s">
        <v>6</v>
      </c>
      <c r="C332" s="78">
        <v>11</v>
      </c>
      <c r="D332" s="1">
        <v>1</v>
      </c>
      <c r="E332" s="1">
        <v>1</v>
      </c>
      <c r="F332" s="1">
        <v>0</v>
      </c>
    </row>
    <row r="333" spans="1:6" x14ac:dyDescent="0.25">
      <c r="A333" s="66" t="s">
        <v>488</v>
      </c>
      <c r="B333" s="1" t="s">
        <v>6</v>
      </c>
      <c r="C333" s="78">
        <v>26</v>
      </c>
      <c r="D333" s="1">
        <v>1</v>
      </c>
      <c r="E333" s="1">
        <v>1</v>
      </c>
      <c r="F333" s="1">
        <v>0</v>
      </c>
    </row>
    <row r="334" spans="1:6" x14ac:dyDescent="0.25">
      <c r="A334" s="66" t="s">
        <v>489</v>
      </c>
      <c r="B334" s="1" t="s">
        <v>6</v>
      </c>
      <c r="C334" s="78">
        <v>24</v>
      </c>
      <c r="D334" s="1">
        <v>1</v>
      </c>
      <c r="E334" s="1">
        <v>1</v>
      </c>
      <c r="F334" s="1">
        <v>0</v>
      </c>
    </row>
    <row r="335" spans="1:6" x14ac:dyDescent="0.25">
      <c r="A335" s="66" t="s">
        <v>490</v>
      </c>
      <c r="B335" s="1" t="s">
        <v>6</v>
      </c>
      <c r="C335" s="78">
        <v>40</v>
      </c>
      <c r="D335" s="1">
        <v>1</v>
      </c>
      <c r="E335" s="1">
        <v>1</v>
      </c>
      <c r="F335" s="1">
        <v>0</v>
      </c>
    </row>
    <row r="336" spans="1:6" x14ac:dyDescent="0.25">
      <c r="A336" s="66" t="s">
        <v>491</v>
      </c>
      <c r="B336" s="1" t="s">
        <v>6</v>
      </c>
      <c r="C336" s="78">
        <v>2</v>
      </c>
      <c r="D336" s="1">
        <v>1</v>
      </c>
      <c r="E336" s="1">
        <v>1</v>
      </c>
      <c r="F336" s="1">
        <v>0</v>
      </c>
    </row>
    <row r="337" spans="1:6" x14ac:dyDescent="0.25">
      <c r="A337" s="66" t="s">
        <v>492</v>
      </c>
      <c r="B337" s="1" t="s">
        <v>6</v>
      </c>
      <c r="C337" s="78">
        <v>8</v>
      </c>
      <c r="D337" s="1">
        <v>1</v>
      </c>
      <c r="E337" s="1">
        <v>1</v>
      </c>
      <c r="F337" s="1">
        <v>0</v>
      </c>
    </row>
    <row r="338" spans="1:6" x14ac:dyDescent="0.25">
      <c r="A338" s="66" t="s">
        <v>493</v>
      </c>
      <c r="B338" s="1" t="s">
        <v>6</v>
      </c>
      <c r="C338" s="78">
        <v>6</v>
      </c>
      <c r="D338" s="1">
        <v>1</v>
      </c>
      <c r="E338" s="1">
        <v>1</v>
      </c>
      <c r="F338" s="1">
        <v>0</v>
      </c>
    </row>
    <row r="339" spans="1:6" x14ac:dyDescent="0.25">
      <c r="A339" s="67" t="s">
        <v>494</v>
      </c>
      <c r="B339" s="1" t="s">
        <v>6</v>
      </c>
      <c r="C339" s="78">
        <v>1860</v>
      </c>
      <c r="D339" s="1">
        <v>1</v>
      </c>
      <c r="E339" s="1">
        <v>1</v>
      </c>
      <c r="F339" s="1">
        <v>0</v>
      </c>
    </row>
    <row r="340" spans="1:6" x14ac:dyDescent="0.25">
      <c r="A340" s="65" t="s">
        <v>495</v>
      </c>
      <c r="B340" s="1" t="s">
        <v>6</v>
      </c>
      <c r="C340" s="78">
        <v>21</v>
      </c>
      <c r="D340" s="1">
        <v>1</v>
      </c>
      <c r="E340" s="1">
        <v>1</v>
      </c>
      <c r="F340" s="1">
        <v>0</v>
      </c>
    </row>
    <row r="341" spans="1:6" x14ac:dyDescent="0.25">
      <c r="A341" s="65" t="s">
        <v>496</v>
      </c>
      <c r="B341" s="1" t="s">
        <v>6</v>
      </c>
      <c r="C341" s="78">
        <v>1000</v>
      </c>
      <c r="D341" s="1">
        <v>1</v>
      </c>
      <c r="E341" s="1">
        <v>1</v>
      </c>
      <c r="F341" s="1">
        <v>0</v>
      </c>
    </row>
    <row r="342" spans="1:6" x14ac:dyDescent="0.25">
      <c r="A342" s="65" t="s">
        <v>497</v>
      </c>
      <c r="B342" s="1" t="s">
        <v>6</v>
      </c>
      <c r="C342" s="78">
        <v>1</v>
      </c>
      <c r="D342" s="1">
        <v>1</v>
      </c>
      <c r="E342" s="1">
        <v>1</v>
      </c>
      <c r="F342" s="1">
        <v>0</v>
      </c>
    </row>
    <row r="343" spans="1:6" x14ac:dyDescent="0.25">
      <c r="A343" s="65" t="s">
        <v>498</v>
      </c>
      <c r="B343" s="1" t="s">
        <v>6</v>
      </c>
      <c r="C343" s="78">
        <v>6</v>
      </c>
      <c r="D343" s="1">
        <v>1</v>
      </c>
      <c r="E343" s="1">
        <v>1</v>
      </c>
      <c r="F343" s="1">
        <v>0</v>
      </c>
    </row>
    <row r="344" spans="1:6" x14ac:dyDescent="0.25">
      <c r="A344" s="65" t="s">
        <v>499</v>
      </c>
      <c r="B344" s="1" t="s">
        <v>6</v>
      </c>
      <c r="C344" s="78">
        <v>2906</v>
      </c>
      <c r="D344" s="1">
        <v>1</v>
      </c>
      <c r="E344" s="1">
        <v>1</v>
      </c>
      <c r="F344" s="1">
        <v>0</v>
      </c>
    </row>
    <row r="345" spans="1:6" x14ac:dyDescent="0.25">
      <c r="A345" s="65" t="s">
        <v>500</v>
      </c>
      <c r="B345" s="1" t="s">
        <v>6</v>
      </c>
      <c r="C345" s="78">
        <v>90</v>
      </c>
      <c r="D345" s="1">
        <v>1</v>
      </c>
      <c r="E345" s="1">
        <v>1</v>
      </c>
      <c r="F345" s="1">
        <v>0</v>
      </c>
    </row>
    <row r="346" spans="1:6" x14ac:dyDescent="0.25">
      <c r="A346" s="65" t="s">
        <v>501</v>
      </c>
      <c r="B346" s="1" t="s">
        <v>6</v>
      </c>
      <c r="C346" s="78">
        <v>17</v>
      </c>
      <c r="D346" s="1">
        <v>1</v>
      </c>
      <c r="E346" s="1">
        <v>1</v>
      </c>
      <c r="F346" s="1">
        <v>0</v>
      </c>
    </row>
    <row r="347" spans="1:6" x14ac:dyDescent="0.25">
      <c r="A347" s="65" t="s">
        <v>502</v>
      </c>
      <c r="B347" s="1" t="s">
        <v>6</v>
      </c>
      <c r="C347" s="78">
        <v>8</v>
      </c>
      <c r="D347" s="1">
        <v>1</v>
      </c>
      <c r="E347" s="1">
        <v>1</v>
      </c>
      <c r="F347" s="1">
        <v>0</v>
      </c>
    </row>
    <row r="348" spans="1:6" x14ac:dyDescent="0.25">
      <c r="A348" s="65" t="s">
        <v>503</v>
      </c>
      <c r="B348" s="1" t="s">
        <v>6</v>
      </c>
      <c r="C348" s="78">
        <v>82</v>
      </c>
      <c r="D348" s="1">
        <v>1</v>
      </c>
      <c r="E348" s="1">
        <v>1</v>
      </c>
      <c r="F348" s="1">
        <v>0</v>
      </c>
    </row>
    <row r="349" spans="1:6" x14ac:dyDescent="0.25">
      <c r="A349" s="65" t="s">
        <v>504</v>
      </c>
      <c r="B349" s="1" t="s">
        <v>6</v>
      </c>
      <c r="C349" s="78">
        <v>4</v>
      </c>
      <c r="D349" s="1">
        <v>1</v>
      </c>
      <c r="E349" s="1">
        <v>1</v>
      </c>
      <c r="F349" s="1">
        <v>0</v>
      </c>
    </row>
    <row r="350" spans="1:6" x14ac:dyDescent="0.25">
      <c r="A350" s="65" t="s">
        <v>505</v>
      </c>
      <c r="B350" s="1" t="s">
        <v>6</v>
      </c>
      <c r="C350" s="78">
        <v>9</v>
      </c>
      <c r="D350" s="1">
        <v>1</v>
      </c>
      <c r="E350" s="1">
        <v>1</v>
      </c>
      <c r="F350" s="1">
        <v>0</v>
      </c>
    </row>
    <row r="351" spans="1:6" x14ac:dyDescent="0.25">
      <c r="A351" s="65" t="s">
        <v>506</v>
      </c>
      <c r="B351" s="1" t="s">
        <v>6</v>
      </c>
      <c r="C351" s="78">
        <v>69</v>
      </c>
      <c r="D351" s="1">
        <v>1</v>
      </c>
      <c r="E351" s="1">
        <v>1</v>
      </c>
      <c r="F351" s="1">
        <v>0</v>
      </c>
    </row>
    <row r="352" spans="1:6" x14ac:dyDescent="0.25">
      <c r="A352" s="65" t="s">
        <v>507</v>
      </c>
      <c r="B352" s="1" t="s">
        <v>6</v>
      </c>
      <c r="C352" s="78">
        <v>129</v>
      </c>
      <c r="D352" s="1">
        <v>1</v>
      </c>
      <c r="E352" s="1">
        <v>1</v>
      </c>
      <c r="F352" s="1">
        <v>0</v>
      </c>
    </row>
    <row r="353" spans="1:6" x14ac:dyDescent="0.25">
      <c r="A353" s="65" t="s">
        <v>508</v>
      </c>
      <c r="B353" s="1" t="s">
        <v>6</v>
      </c>
      <c r="C353" s="78">
        <v>4</v>
      </c>
      <c r="D353" s="1">
        <v>1</v>
      </c>
      <c r="E353" s="1">
        <v>1</v>
      </c>
      <c r="F353" s="1">
        <v>0</v>
      </c>
    </row>
    <row r="354" spans="1:6" x14ac:dyDescent="0.25">
      <c r="A354" s="65" t="s">
        <v>509</v>
      </c>
      <c r="B354" s="1" t="s">
        <v>6</v>
      </c>
      <c r="C354" s="78">
        <v>55</v>
      </c>
      <c r="D354" s="1">
        <v>1</v>
      </c>
      <c r="E354" s="1">
        <v>1</v>
      </c>
      <c r="F354" s="1">
        <v>0</v>
      </c>
    </row>
    <row r="355" spans="1:6" x14ac:dyDescent="0.25">
      <c r="A355" s="65" t="s">
        <v>510</v>
      </c>
      <c r="B355" s="1" t="s">
        <v>6</v>
      </c>
      <c r="C355" s="78">
        <v>31</v>
      </c>
      <c r="D355" s="1">
        <v>1</v>
      </c>
      <c r="E355" s="1">
        <v>1</v>
      </c>
      <c r="F355" s="1">
        <v>0</v>
      </c>
    </row>
    <row r="356" spans="1:6" x14ac:dyDescent="0.25">
      <c r="A356" s="65" t="s">
        <v>511</v>
      </c>
      <c r="B356" s="1" t="s">
        <v>6</v>
      </c>
      <c r="C356" s="78">
        <v>1659</v>
      </c>
      <c r="D356" s="1">
        <v>1</v>
      </c>
      <c r="E356" s="1">
        <v>1</v>
      </c>
      <c r="F356" s="1">
        <v>0</v>
      </c>
    </row>
    <row r="357" spans="1:6" x14ac:dyDescent="0.25">
      <c r="A357" s="64" t="s">
        <v>512</v>
      </c>
      <c r="B357" s="1" t="s">
        <v>6</v>
      </c>
      <c r="C357" s="78">
        <v>368</v>
      </c>
      <c r="D357" s="1">
        <v>1</v>
      </c>
      <c r="E357" s="1">
        <v>1</v>
      </c>
      <c r="F357" s="1">
        <v>0</v>
      </c>
    </row>
    <row r="358" spans="1:6" x14ac:dyDescent="0.25">
      <c r="A358" s="66" t="s">
        <v>513</v>
      </c>
      <c r="B358" s="1" t="s">
        <v>6</v>
      </c>
      <c r="C358" s="78">
        <v>96</v>
      </c>
      <c r="D358" s="1">
        <v>1</v>
      </c>
      <c r="E358" s="1">
        <v>1</v>
      </c>
      <c r="F358" s="1">
        <v>0</v>
      </c>
    </row>
    <row r="359" spans="1:6" x14ac:dyDescent="0.25">
      <c r="A359" s="64" t="s">
        <v>514</v>
      </c>
      <c r="B359" s="1" t="s">
        <v>6</v>
      </c>
      <c r="C359" s="78">
        <v>6</v>
      </c>
      <c r="D359" s="1">
        <v>1</v>
      </c>
      <c r="E359" s="1">
        <v>1</v>
      </c>
      <c r="F359" s="1">
        <v>0</v>
      </c>
    </row>
    <row r="360" spans="1:6" x14ac:dyDescent="0.25">
      <c r="A360" s="66" t="s">
        <v>515</v>
      </c>
      <c r="B360" s="1" t="s">
        <v>6</v>
      </c>
      <c r="C360" s="78">
        <v>11</v>
      </c>
      <c r="D360" s="1">
        <v>1</v>
      </c>
      <c r="E360" s="1">
        <v>1</v>
      </c>
      <c r="F360" s="1">
        <v>0</v>
      </c>
    </row>
    <row r="361" spans="1:6" x14ac:dyDescent="0.25">
      <c r="A361" s="68" t="s">
        <v>516</v>
      </c>
      <c r="B361" s="1" t="s">
        <v>6</v>
      </c>
      <c r="C361" s="78">
        <v>6</v>
      </c>
      <c r="D361" s="1">
        <v>1</v>
      </c>
      <c r="E361" s="1">
        <v>1</v>
      </c>
      <c r="F361" s="1">
        <v>0</v>
      </c>
    </row>
    <row r="362" spans="1:6" x14ac:dyDescent="0.25">
      <c r="A362" s="68" t="s">
        <v>517</v>
      </c>
      <c r="B362" s="1" t="s">
        <v>6</v>
      </c>
      <c r="C362" s="78">
        <v>108</v>
      </c>
      <c r="D362" s="1">
        <v>1</v>
      </c>
      <c r="E362" s="1">
        <v>1</v>
      </c>
      <c r="F362" s="1">
        <v>0</v>
      </c>
    </row>
    <row r="363" spans="1:6" x14ac:dyDescent="0.25">
      <c r="A363" s="68" t="s">
        <v>518</v>
      </c>
      <c r="B363" s="1" t="s">
        <v>6</v>
      </c>
      <c r="C363" s="78">
        <v>30</v>
      </c>
      <c r="D363" s="1">
        <v>1</v>
      </c>
      <c r="E363" s="1">
        <v>1</v>
      </c>
      <c r="F363" s="1">
        <v>0</v>
      </c>
    </row>
    <row r="364" spans="1:6" x14ac:dyDescent="0.25">
      <c r="A364" s="68" t="s">
        <v>519</v>
      </c>
      <c r="B364" s="1" t="s">
        <v>6</v>
      </c>
      <c r="C364" s="78">
        <v>1000</v>
      </c>
      <c r="D364" s="1">
        <v>1</v>
      </c>
      <c r="E364" s="1">
        <v>1</v>
      </c>
      <c r="F364" s="1">
        <v>0</v>
      </c>
    </row>
    <row r="365" spans="1:6" x14ac:dyDescent="0.25">
      <c r="A365" s="68" t="s">
        <v>520</v>
      </c>
      <c r="B365" s="1" t="s">
        <v>6</v>
      </c>
      <c r="C365" s="78">
        <v>100</v>
      </c>
      <c r="D365" s="1">
        <v>1</v>
      </c>
      <c r="E365" s="1">
        <v>1</v>
      </c>
      <c r="F365" s="1">
        <v>0</v>
      </c>
    </row>
    <row r="366" spans="1:6" x14ac:dyDescent="0.25">
      <c r="A366" s="68" t="s">
        <v>521</v>
      </c>
      <c r="B366" s="1" t="s">
        <v>6</v>
      </c>
      <c r="C366" s="78">
        <v>48</v>
      </c>
      <c r="D366" s="1">
        <v>1</v>
      </c>
      <c r="E366" s="1">
        <v>1</v>
      </c>
      <c r="F366" s="1">
        <v>0</v>
      </c>
    </row>
    <row r="367" spans="1:6" x14ac:dyDescent="0.25">
      <c r="A367" s="64" t="s">
        <v>522</v>
      </c>
      <c r="B367" s="1" t="s">
        <v>6</v>
      </c>
      <c r="C367" s="78">
        <v>9</v>
      </c>
      <c r="D367" s="1">
        <v>1</v>
      </c>
      <c r="E367" s="1">
        <v>1</v>
      </c>
      <c r="F367" s="1">
        <v>0</v>
      </c>
    </row>
    <row r="368" spans="1:6" x14ac:dyDescent="0.25">
      <c r="A368" s="69" t="s">
        <v>523</v>
      </c>
      <c r="B368" s="1" t="s">
        <v>6</v>
      </c>
      <c r="C368" s="78">
        <v>62</v>
      </c>
      <c r="D368" s="1">
        <v>1</v>
      </c>
      <c r="E368" s="1">
        <v>1</v>
      </c>
      <c r="F368" s="1">
        <v>0</v>
      </c>
    </row>
    <row r="369" spans="1:6" x14ac:dyDescent="0.25">
      <c r="A369" s="69" t="s">
        <v>524</v>
      </c>
      <c r="B369" s="1" t="s">
        <v>6</v>
      </c>
      <c r="C369" s="78">
        <v>44</v>
      </c>
      <c r="D369" s="1">
        <v>1</v>
      </c>
      <c r="E369" s="1">
        <v>1</v>
      </c>
      <c r="F369" s="1">
        <v>0</v>
      </c>
    </row>
    <row r="370" spans="1:6" x14ac:dyDescent="0.25">
      <c r="A370" s="69" t="s">
        <v>525</v>
      </c>
      <c r="B370" s="1" t="s">
        <v>6</v>
      </c>
      <c r="C370" s="78">
        <v>34</v>
      </c>
      <c r="D370" s="1">
        <v>1</v>
      </c>
      <c r="E370" s="1">
        <v>1</v>
      </c>
      <c r="F370" s="1">
        <v>0</v>
      </c>
    </row>
    <row r="371" spans="1:6" x14ac:dyDescent="0.25">
      <c r="A371" s="69" t="s">
        <v>526</v>
      </c>
      <c r="B371" s="1" t="s">
        <v>6</v>
      </c>
      <c r="C371" s="78">
        <v>10</v>
      </c>
      <c r="D371" s="1">
        <v>1</v>
      </c>
      <c r="E371" s="1">
        <v>1</v>
      </c>
      <c r="F371" s="1">
        <v>0</v>
      </c>
    </row>
    <row r="372" spans="1:6" x14ac:dyDescent="0.25">
      <c r="A372" s="69" t="s">
        <v>527</v>
      </c>
      <c r="B372" s="1" t="s">
        <v>6</v>
      </c>
      <c r="C372" s="78">
        <v>8</v>
      </c>
      <c r="D372" s="1">
        <v>1</v>
      </c>
      <c r="E372" s="1">
        <v>1</v>
      </c>
      <c r="F372" s="1">
        <v>0</v>
      </c>
    </row>
    <row r="373" spans="1:6" x14ac:dyDescent="0.25">
      <c r="A373" s="69" t="s">
        <v>528</v>
      </c>
      <c r="B373" s="1" t="s">
        <v>6</v>
      </c>
      <c r="C373" s="78">
        <v>6</v>
      </c>
      <c r="D373" s="1">
        <v>1</v>
      </c>
      <c r="E373" s="1">
        <v>1</v>
      </c>
      <c r="F373" s="1">
        <v>0</v>
      </c>
    </row>
    <row r="374" spans="1:6" x14ac:dyDescent="0.25">
      <c r="A374" s="69" t="s">
        <v>529</v>
      </c>
      <c r="B374" s="1" t="s">
        <v>6</v>
      </c>
      <c r="C374" s="78">
        <v>9</v>
      </c>
      <c r="D374" s="1">
        <v>1</v>
      </c>
      <c r="E374" s="1">
        <v>1</v>
      </c>
      <c r="F374" s="1">
        <v>0</v>
      </c>
    </row>
    <row r="375" spans="1:6" x14ac:dyDescent="0.25">
      <c r="A375" s="66" t="s">
        <v>530</v>
      </c>
      <c r="B375" s="1" t="s">
        <v>6</v>
      </c>
      <c r="C375" s="78">
        <v>24</v>
      </c>
      <c r="D375" s="1">
        <v>1</v>
      </c>
      <c r="E375" s="1">
        <v>1</v>
      </c>
      <c r="F375" s="1">
        <v>0</v>
      </c>
    </row>
    <row r="376" spans="1:6" x14ac:dyDescent="0.25">
      <c r="A376" s="66" t="s">
        <v>531</v>
      </c>
      <c r="B376" s="1" t="s">
        <v>6</v>
      </c>
      <c r="C376" s="78">
        <v>1</v>
      </c>
      <c r="D376" s="1">
        <v>1</v>
      </c>
      <c r="E376" s="1">
        <v>1</v>
      </c>
      <c r="F376" s="1">
        <v>0</v>
      </c>
    </row>
    <row r="377" spans="1:6" x14ac:dyDescent="0.25">
      <c r="A377" s="66" t="s">
        <v>532</v>
      </c>
      <c r="B377" s="1" t="s">
        <v>6</v>
      </c>
      <c r="C377" s="78">
        <v>1</v>
      </c>
      <c r="D377" s="1">
        <v>1</v>
      </c>
      <c r="E377" s="1">
        <v>1</v>
      </c>
      <c r="F377" s="1">
        <v>0</v>
      </c>
    </row>
    <row r="378" spans="1:6" x14ac:dyDescent="0.25">
      <c r="A378" s="64" t="s">
        <v>533</v>
      </c>
      <c r="B378" s="1" t="s">
        <v>6</v>
      </c>
      <c r="C378" s="78">
        <v>32</v>
      </c>
      <c r="D378" s="1">
        <v>1</v>
      </c>
      <c r="E378" s="1">
        <v>1</v>
      </c>
      <c r="F378" s="1">
        <v>0</v>
      </c>
    </row>
    <row r="379" spans="1:6" x14ac:dyDescent="0.25">
      <c r="A379" s="64" t="s">
        <v>534</v>
      </c>
      <c r="B379" s="1" t="s">
        <v>6</v>
      </c>
      <c r="C379" s="78">
        <v>116</v>
      </c>
      <c r="D379" s="1">
        <v>1</v>
      </c>
      <c r="E379" s="1">
        <v>1</v>
      </c>
      <c r="F379" s="1">
        <v>0</v>
      </c>
    </row>
    <row r="380" spans="1:6" x14ac:dyDescent="0.25">
      <c r="A380" s="70" t="s">
        <v>535</v>
      </c>
      <c r="B380" s="1" t="s">
        <v>6</v>
      </c>
      <c r="C380" s="78">
        <v>30</v>
      </c>
      <c r="D380" s="1">
        <v>1</v>
      </c>
      <c r="E380" s="1">
        <v>1</v>
      </c>
      <c r="F380" s="1">
        <v>0</v>
      </c>
    </row>
    <row r="381" spans="1:6" x14ac:dyDescent="0.25">
      <c r="A381" s="64" t="s">
        <v>536</v>
      </c>
      <c r="B381" s="1" t="s">
        <v>6</v>
      </c>
      <c r="C381" s="78">
        <v>28</v>
      </c>
      <c r="D381" s="1">
        <v>1</v>
      </c>
      <c r="E381" s="1">
        <v>1</v>
      </c>
      <c r="F381" s="1">
        <v>0</v>
      </c>
    </row>
    <row r="382" spans="1:6" x14ac:dyDescent="0.25">
      <c r="A382" s="64" t="s">
        <v>537</v>
      </c>
      <c r="B382" s="1" t="s">
        <v>6</v>
      </c>
      <c r="C382" s="78">
        <v>32</v>
      </c>
      <c r="D382" s="1">
        <v>1</v>
      </c>
      <c r="E382" s="1">
        <v>1</v>
      </c>
      <c r="F382" s="1">
        <v>0</v>
      </c>
    </row>
    <row r="383" spans="1:6" x14ac:dyDescent="0.25">
      <c r="A383" s="64" t="s">
        <v>538</v>
      </c>
      <c r="B383" s="1" t="s">
        <v>6</v>
      </c>
      <c r="C383" s="78">
        <v>189</v>
      </c>
      <c r="D383" s="1">
        <v>1</v>
      </c>
      <c r="E383" s="1">
        <v>1</v>
      </c>
      <c r="F383" s="1">
        <v>0</v>
      </c>
    </row>
    <row r="384" spans="1:6" x14ac:dyDescent="0.25">
      <c r="A384" s="64" t="s">
        <v>539</v>
      </c>
      <c r="B384" s="1" t="s">
        <v>6</v>
      </c>
      <c r="C384" s="78">
        <v>183</v>
      </c>
      <c r="D384" s="1">
        <v>1</v>
      </c>
      <c r="E384" s="1">
        <v>1</v>
      </c>
      <c r="F384" s="1">
        <v>0</v>
      </c>
    </row>
    <row r="385" spans="1:6" x14ac:dyDescent="0.25">
      <c r="A385" s="70" t="s">
        <v>540</v>
      </c>
      <c r="B385" s="1" t="s">
        <v>6</v>
      </c>
      <c r="C385" s="78">
        <v>60</v>
      </c>
      <c r="D385" s="1">
        <v>1</v>
      </c>
      <c r="E385" s="1">
        <v>1</v>
      </c>
      <c r="F385" s="1">
        <v>0</v>
      </c>
    </row>
    <row r="386" spans="1:6" x14ac:dyDescent="0.25">
      <c r="A386" s="70" t="s">
        <v>541</v>
      </c>
      <c r="B386" s="1" t="s">
        <v>6</v>
      </c>
      <c r="C386" s="78">
        <v>60</v>
      </c>
      <c r="D386" s="1">
        <v>1</v>
      </c>
      <c r="E386" s="1">
        <v>1</v>
      </c>
      <c r="F386" s="1">
        <v>0</v>
      </c>
    </row>
    <row r="387" spans="1:6" x14ac:dyDescent="0.25">
      <c r="A387" s="70" t="s">
        <v>542</v>
      </c>
      <c r="B387" s="1" t="s">
        <v>6</v>
      </c>
      <c r="C387" s="78">
        <v>16</v>
      </c>
      <c r="D387" s="1">
        <v>1</v>
      </c>
      <c r="E387" s="1">
        <v>1</v>
      </c>
      <c r="F387" s="1">
        <v>0</v>
      </c>
    </row>
    <row r="388" spans="1:6" x14ac:dyDescent="0.25">
      <c r="A388" s="70" t="s">
        <v>543</v>
      </c>
      <c r="B388" s="1" t="s">
        <v>6</v>
      </c>
      <c r="C388" s="78">
        <v>16</v>
      </c>
      <c r="D388" s="1">
        <v>1</v>
      </c>
      <c r="E388" s="1">
        <v>1</v>
      </c>
      <c r="F388" s="1">
        <v>0</v>
      </c>
    </row>
    <row r="389" spans="1:6" x14ac:dyDescent="0.25">
      <c r="A389" s="70" t="s">
        <v>544</v>
      </c>
      <c r="B389" s="1" t="s">
        <v>6</v>
      </c>
      <c r="C389" s="78">
        <v>470</v>
      </c>
      <c r="D389" s="1">
        <v>1</v>
      </c>
      <c r="E389" s="1">
        <v>1</v>
      </c>
      <c r="F389" s="1">
        <v>0</v>
      </c>
    </row>
    <row r="390" spans="1:6" x14ac:dyDescent="0.25">
      <c r="A390" s="70" t="s">
        <v>545</v>
      </c>
      <c r="B390" s="1" t="s">
        <v>6</v>
      </c>
      <c r="C390" s="78">
        <v>9</v>
      </c>
      <c r="D390" s="1">
        <v>1</v>
      </c>
      <c r="E390" s="1">
        <v>1</v>
      </c>
      <c r="F390" s="1">
        <v>0</v>
      </c>
    </row>
    <row r="391" spans="1:6" x14ac:dyDescent="0.25">
      <c r="A391" s="64" t="s">
        <v>546</v>
      </c>
      <c r="B391" s="1" t="s">
        <v>6</v>
      </c>
      <c r="C391" s="78">
        <v>5</v>
      </c>
      <c r="D391" s="1">
        <v>1</v>
      </c>
      <c r="E391" s="1">
        <v>1</v>
      </c>
      <c r="F391" s="1">
        <v>0</v>
      </c>
    </row>
    <row r="392" spans="1:6" x14ac:dyDescent="0.25">
      <c r="A392" s="70" t="s">
        <v>547</v>
      </c>
      <c r="B392" s="1" t="s">
        <v>6</v>
      </c>
      <c r="C392" s="78">
        <v>16</v>
      </c>
      <c r="D392" s="1">
        <v>1</v>
      </c>
      <c r="E392" s="1">
        <v>1</v>
      </c>
      <c r="F392" s="1">
        <v>0</v>
      </c>
    </row>
    <row r="393" spans="1:6" x14ac:dyDescent="0.25">
      <c r="A393" s="64" t="s">
        <v>548</v>
      </c>
      <c r="B393" s="1" t="s">
        <v>6</v>
      </c>
      <c r="C393" s="78">
        <v>2</v>
      </c>
      <c r="D393" s="1">
        <v>1</v>
      </c>
      <c r="E393" s="1">
        <v>1</v>
      </c>
      <c r="F393" s="1">
        <v>0</v>
      </c>
    </row>
    <row r="394" spans="1:6" x14ac:dyDescent="0.25">
      <c r="A394" s="64" t="s">
        <v>549</v>
      </c>
      <c r="B394" s="1" t="s">
        <v>6</v>
      </c>
      <c r="C394" s="78">
        <v>14</v>
      </c>
      <c r="D394" s="1">
        <v>1</v>
      </c>
      <c r="E394" s="1">
        <v>1</v>
      </c>
      <c r="F394" s="1">
        <v>0</v>
      </c>
    </row>
    <row r="395" spans="1:6" x14ac:dyDescent="0.25">
      <c r="A395" s="70" t="s">
        <v>550</v>
      </c>
      <c r="B395" s="1" t="s">
        <v>6</v>
      </c>
      <c r="C395" s="78">
        <v>1</v>
      </c>
      <c r="D395" s="1">
        <v>1</v>
      </c>
      <c r="E395" s="1">
        <v>1</v>
      </c>
      <c r="F395" s="1">
        <v>0</v>
      </c>
    </row>
    <row r="396" spans="1:6" x14ac:dyDescent="0.25">
      <c r="A396" s="70" t="s">
        <v>551</v>
      </c>
      <c r="B396" s="1" t="s">
        <v>6</v>
      </c>
      <c r="C396" s="78">
        <v>4</v>
      </c>
      <c r="D396" s="1">
        <v>1</v>
      </c>
      <c r="E396" s="1">
        <v>1</v>
      </c>
      <c r="F396" s="1">
        <v>0</v>
      </c>
    </row>
    <row r="397" spans="1:6" x14ac:dyDescent="0.25">
      <c r="A397" s="64" t="s">
        <v>552</v>
      </c>
      <c r="B397" s="1" t="s">
        <v>6</v>
      </c>
      <c r="C397" s="78">
        <v>3</v>
      </c>
      <c r="D397" s="1">
        <v>1</v>
      </c>
      <c r="E397" s="1">
        <v>1</v>
      </c>
      <c r="F397" s="1">
        <v>0</v>
      </c>
    </row>
    <row r="398" spans="1:6" x14ac:dyDescent="0.25">
      <c r="A398" s="70" t="s">
        <v>553</v>
      </c>
      <c r="B398" s="1" t="s">
        <v>6</v>
      </c>
      <c r="C398" s="78">
        <v>1</v>
      </c>
      <c r="D398" s="1">
        <v>1</v>
      </c>
      <c r="E398" s="1">
        <v>1</v>
      </c>
      <c r="F398" s="1">
        <v>0</v>
      </c>
    </row>
    <row r="399" spans="1:6" x14ac:dyDescent="0.25">
      <c r="A399" s="64" t="s">
        <v>554</v>
      </c>
      <c r="B399" s="1" t="s">
        <v>6</v>
      </c>
      <c r="C399" s="78">
        <v>44</v>
      </c>
      <c r="D399" s="1">
        <v>1</v>
      </c>
      <c r="E399" s="1">
        <v>1</v>
      </c>
      <c r="F399" s="1">
        <v>0</v>
      </c>
    </row>
    <row r="400" spans="1:6" x14ac:dyDescent="0.25">
      <c r="A400" s="70" t="s">
        <v>555</v>
      </c>
      <c r="B400" s="1" t="s">
        <v>6</v>
      </c>
      <c r="C400" s="78">
        <v>480</v>
      </c>
      <c r="D400" s="1">
        <v>1</v>
      </c>
      <c r="E400" s="1">
        <v>1</v>
      </c>
      <c r="F400" s="1">
        <v>0</v>
      </c>
    </row>
    <row r="401" spans="1:6" x14ac:dyDescent="0.25">
      <c r="A401" s="70" t="s">
        <v>556</v>
      </c>
      <c r="B401" s="1" t="s">
        <v>6</v>
      </c>
      <c r="C401" s="78">
        <v>80</v>
      </c>
      <c r="D401" s="1">
        <v>1</v>
      </c>
      <c r="E401" s="1">
        <v>1</v>
      </c>
      <c r="F401" s="1">
        <v>0</v>
      </c>
    </row>
    <row r="402" spans="1:6" x14ac:dyDescent="0.25">
      <c r="A402" s="70" t="s">
        <v>557</v>
      </c>
      <c r="B402" s="1" t="s">
        <v>6</v>
      </c>
      <c r="C402" s="78">
        <v>135</v>
      </c>
      <c r="D402" s="1">
        <v>1</v>
      </c>
      <c r="E402" s="1">
        <v>1</v>
      </c>
      <c r="F402" s="1">
        <v>0</v>
      </c>
    </row>
    <row r="403" spans="1:6" x14ac:dyDescent="0.25">
      <c r="A403" s="70" t="s">
        <v>558</v>
      </c>
      <c r="B403" s="1" t="s">
        <v>6</v>
      </c>
      <c r="C403" s="78">
        <v>8</v>
      </c>
      <c r="D403" s="1">
        <v>1</v>
      </c>
      <c r="E403" s="1">
        <v>1</v>
      </c>
      <c r="F403" s="1">
        <v>0</v>
      </c>
    </row>
    <row r="404" spans="1:6" x14ac:dyDescent="0.25">
      <c r="A404" s="70" t="s">
        <v>559</v>
      </c>
      <c r="B404" s="1" t="s">
        <v>6</v>
      </c>
      <c r="C404" s="78">
        <v>15</v>
      </c>
      <c r="D404" s="1">
        <v>1</v>
      </c>
      <c r="E404" s="1">
        <v>1</v>
      </c>
      <c r="F404" s="1">
        <v>0</v>
      </c>
    </row>
    <row r="405" spans="1:6" x14ac:dyDescent="0.25">
      <c r="A405" s="64" t="s">
        <v>560</v>
      </c>
      <c r="B405" s="1" t="s">
        <v>6</v>
      </c>
      <c r="C405" s="78">
        <v>1</v>
      </c>
      <c r="D405" s="1">
        <v>1</v>
      </c>
      <c r="E405" s="1">
        <v>1</v>
      </c>
      <c r="F405" s="1">
        <v>0</v>
      </c>
    </row>
    <row r="406" spans="1:6" x14ac:dyDescent="0.25">
      <c r="A406" s="70" t="s">
        <v>561</v>
      </c>
      <c r="B406" s="1" t="s">
        <v>6</v>
      </c>
      <c r="C406" s="78">
        <v>37</v>
      </c>
      <c r="D406" s="1">
        <v>1</v>
      </c>
      <c r="E406" s="1">
        <v>1</v>
      </c>
      <c r="F406" s="1">
        <v>0</v>
      </c>
    </row>
    <row r="407" spans="1:6" x14ac:dyDescent="0.25">
      <c r="A407" s="70" t="s">
        <v>562</v>
      </c>
      <c r="B407" s="1" t="s">
        <v>6</v>
      </c>
      <c r="C407" s="78">
        <v>6</v>
      </c>
      <c r="D407" s="1">
        <v>1</v>
      </c>
      <c r="E407" s="1">
        <v>1</v>
      </c>
      <c r="F407" s="1">
        <v>0</v>
      </c>
    </row>
    <row r="408" spans="1:6" x14ac:dyDescent="0.25">
      <c r="A408" s="70" t="s">
        <v>563</v>
      </c>
      <c r="B408" s="1" t="s">
        <v>6</v>
      </c>
      <c r="C408" s="78">
        <v>6</v>
      </c>
      <c r="D408" s="1">
        <v>1</v>
      </c>
      <c r="E408" s="1">
        <v>1</v>
      </c>
      <c r="F408" s="1">
        <v>0</v>
      </c>
    </row>
    <row r="409" spans="1:6" x14ac:dyDescent="0.25">
      <c r="A409" s="64" t="s">
        <v>564</v>
      </c>
      <c r="B409" s="1" t="s">
        <v>6</v>
      </c>
      <c r="C409" s="78">
        <v>10</v>
      </c>
      <c r="D409" s="1">
        <v>1</v>
      </c>
      <c r="E409" s="1">
        <v>1</v>
      </c>
      <c r="F409" s="1">
        <v>0</v>
      </c>
    </row>
    <row r="410" spans="1:6" x14ac:dyDescent="0.25">
      <c r="A410" s="64" t="s">
        <v>565</v>
      </c>
      <c r="B410" s="1" t="s">
        <v>6</v>
      </c>
      <c r="C410" s="78">
        <v>15</v>
      </c>
      <c r="D410" s="1">
        <v>1</v>
      </c>
      <c r="E410" s="1">
        <v>1</v>
      </c>
      <c r="F410" s="1">
        <v>0</v>
      </c>
    </row>
    <row r="411" spans="1:6" x14ac:dyDescent="0.25">
      <c r="A411" s="70" t="s">
        <v>566</v>
      </c>
      <c r="B411" s="1" t="s">
        <v>6</v>
      </c>
      <c r="C411" s="78">
        <v>7</v>
      </c>
      <c r="D411" s="1">
        <v>1</v>
      </c>
      <c r="E411" s="1">
        <v>1</v>
      </c>
      <c r="F411" s="1">
        <v>0</v>
      </c>
    </row>
    <row r="412" spans="1:6" x14ac:dyDescent="0.25">
      <c r="A412" s="65" t="s">
        <v>567</v>
      </c>
      <c r="B412" s="1" t="s">
        <v>6</v>
      </c>
      <c r="C412" s="78">
        <v>19</v>
      </c>
      <c r="D412" s="1">
        <v>1</v>
      </c>
      <c r="E412" s="1">
        <v>1</v>
      </c>
      <c r="F412" s="1">
        <v>0</v>
      </c>
    </row>
    <row r="413" spans="1:6" x14ac:dyDescent="0.25">
      <c r="A413" s="67" t="s">
        <v>568</v>
      </c>
      <c r="B413" s="1" t="s">
        <v>6</v>
      </c>
      <c r="C413" s="78">
        <v>23</v>
      </c>
      <c r="D413" s="1">
        <v>1</v>
      </c>
      <c r="E413" s="1">
        <v>1</v>
      </c>
      <c r="F413" s="1">
        <v>0</v>
      </c>
    </row>
    <row r="414" spans="1:6" x14ac:dyDescent="0.25">
      <c r="A414" s="65" t="s">
        <v>569</v>
      </c>
      <c r="B414" s="1" t="s">
        <v>6</v>
      </c>
      <c r="C414" s="78">
        <v>180</v>
      </c>
      <c r="D414" s="1">
        <v>1</v>
      </c>
      <c r="E414" s="1">
        <v>1</v>
      </c>
      <c r="F414" s="1">
        <v>0</v>
      </c>
    </row>
    <row r="415" spans="1:6" x14ac:dyDescent="0.25">
      <c r="A415" s="66" t="s">
        <v>570</v>
      </c>
      <c r="B415" s="1" t="s">
        <v>6</v>
      </c>
      <c r="C415" s="78">
        <v>37</v>
      </c>
      <c r="D415" s="1">
        <v>1</v>
      </c>
      <c r="E415" s="1">
        <v>1</v>
      </c>
      <c r="F415" s="1">
        <v>0</v>
      </c>
    </row>
    <row r="416" spans="1:6" x14ac:dyDescent="0.25">
      <c r="A416" s="71" t="s">
        <v>571</v>
      </c>
      <c r="B416" s="1" t="s">
        <v>6</v>
      </c>
      <c r="C416" s="78">
        <v>34</v>
      </c>
      <c r="D416" s="1">
        <v>1</v>
      </c>
      <c r="E416" s="1">
        <v>1</v>
      </c>
      <c r="F416" s="1">
        <v>0</v>
      </c>
    </row>
    <row r="417" spans="1:6" x14ac:dyDescent="0.25">
      <c r="A417" s="71" t="s">
        <v>572</v>
      </c>
      <c r="B417" s="1" t="s">
        <v>6</v>
      </c>
      <c r="C417" s="78">
        <v>34</v>
      </c>
      <c r="D417" s="1">
        <v>1</v>
      </c>
      <c r="E417" s="1">
        <v>1</v>
      </c>
      <c r="F417" s="1">
        <v>0</v>
      </c>
    </row>
    <row r="418" spans="1:6" x14ac:dyDescent="0.25">
      <c r="A418" s="71" t="s">
        <v>573</v>
      </c>
      <c r="B418" s="1" t="s">
        <v>6</v>
      </c>
      <c r="C418" s="78">
        <v>36</v>
      </c>
      <c r="D418" s="1">
        <v>1</v>
      </c>
      <c r="E418" s="1">
        <v>1</v>
      </c>
      <c r="F418" s="1">
        <v>0</v>
      </c>
    </row>
    <row r="419" spans="1:6" x14ac:dyDescent="0.25">
      <c r="A419" s="71" t="s">
        <v>574</v>
      </c>
      <c r="B419" s="1" t="s">
        <v>6</v>
      </c>
      <c r="C419" s="78">
        <v>5</v>
      </c>
      <c r="D419" s="1">
        <v>1</v>
      </c>
      <c r="E419" s="1">
        <v>1</v>
      </c>
      <c r="F419" s="1">
        <v>0</v>
      </c>
    </row>
    <row r="420" spans="1:6" x14ac:dyDescent="0.25">
      <c r="A420" s="71" t="s">
        <v>575</v>
      </c>
      <c r="B420" s="1" t="s">
        <v>6</v>
      </c>
      <c r="C420" s="78">
        <v>36</v>
      </c>
      <c r="D420" s="1">
        <v>1</v>
      </c>
      <c r="E420" s="1">
        <v>1</v>
      </c>
      <c r="F420" s="1">
        <v>0</v>
      </c>
    </row>
    <row r="421" spans="1:6" x14ac:dyDescent="0.25">
      <c r="A421" s="71" t="s">
        <v>576</v>
      </c>
      <c r="B421" s="1" t="s">
        <v>6</v>
      </c>
      <c r="C421" s="78">
        <v>36</v>
      </c>
      <c r="D421" s="1">
        <v>1</v>
      </c>
      <c r="E421" s="1">
        <v>1</v>
      </c>
      <c r="F421" s="1">
        <v>0</v>
      </c>
    </row>
    <row r="422" spans="1:6" x14ac:dyDescent="0.25">
      <c r="A422" s="71" t="s">
        <v>577</v>
      </c>
      <c r="B422" s="1" t="s">
        <v>6</v>
      </c>
      <c r="C422" s="78">
        <v>28</v>
      </c>
      <c r="D422" s="1">
        <v>1</v>
      </c>
      <c r="E422" s="1">
        <v>1</v>
      </c>
      <c r="F422" s="1">
        <v>0</v>
      </c>
    </row>
    <row r="423" spans="1:6" x14ac:dyDescent="0.25">
      <c r="A423" s="71" t="s">
        <v>578</v>
      </c>
      <c r="B423" s="1" t="s">
        <v>6</v>
      </c>
      <c r="C423" s="78">
        <v>8</v>
      </c>
      <c r="D423" s="1">
        <v>1</v>
      </c>
      <c r="E423" s="1">
        <v>1</v>
      </c>
      <c r="F423" s="1">
        <v>0</v>
      </c>
    </row>
    <row r="424" spans="1:6" x14ac:dyDescent="0.25">
      <c r="A424" s="71" t="s">
        <v>579</v>
      </c>
      <c r="B424" s="1" t="s">
        <v>6</v>
      </c>
      <c r="C424" s="78">
        <v>112</v>
      </c>
      <c r="D424" s="1">
        <v>1</v>
      </c>
      <c r="E424" s="1">
        <v>1</v>
      </c>
      <c r="F424" s="1">
        <v>0</v>
      </c>
    </row>
    <row r="425" spans="1:6" x14ac:dyDescent="0.25">
      <c r="A425" s="71" t="s">
        <v>580</v>
      </c>
      <c r="B425" s="1" t="s">
        <v>6</v>
      </c>
      <c r="C425" s="78">
        <v>1000</v>
      </c>
      <c r="D425" s="1">
        <v>1</v>
      </c>
      <c r="E425" s="1">
        <v>1</v>
      </c>
      <c r="F425" s="1">
        <v>0</v>
      </c>
    </row>
    <row r="426" spans="1:6" x14ac:dyDescent="0.25">
      <c r="A426" s="66" t="s">
        <v>581</v>
      </c>
      <c r="B426" s="1" t="s">
        <v>6</v>
      </c>
      <c r="C426" s="78">
        <v>362</v>
      </c>
      <c r="D426" s="1">
        <v>1</v>
      </c>
      <c r="E426" s="1">
        <v>1</v>
      </c>
      <c r="F426" s="1">
        <v>0</v>
      </c>
    </row>
    <row r="427" spans="1:6" x14ac:dyDescent="0.25">
      <c r="A427" s="66" t="s">
        <v>582</v>
      </c>
      <c r="B427" s="1" t="s">
        <v>6</v>
      </c>
      <c r="C427" s="78">
        <v>358</v>
      </c>
      <c r="D427" s="1">
        <v>1</v>
      </c>
      <c r="E427" s="1">
        <v>1</v>
      </c>
      <c r="F427" s="1">
        <v>0</v>
      </c>
    </row>
    <row r="428" spans="1:6" x14ac:dyDescent="0.25">
      <c r="A428" s="66" t="s">
        <v>583</v>
      </c>
      <c r="B428" s="1" t="s">
        <v>6</v>
      </c>
      <c r="C428" s="78">
        <v>98</v>
      </c>
      <c r="D428" s="1">
        <v>1</v>
      </c>
      <c r="E428" s="1">
        <v>1</v>
      </c>
      <c r="F428" s="1">
        <v>0</v>
      </c>
    </row>
    <row r="429" spans="1:6" x14ac:dyDescent="0.25">
      <c r="A429" s="66" t="s">
        <v>584</v>
      </c>
      <c r="B429" s="1" t="s">
        <v>6</v>
      </c>
      <c r="C429" s="78">
        <v>352</v>
      </c>
      <c r="D429" s="1">
        <v>1</v>
      </c>
      <c r="E429" s="1">
        <v>1</v>
      </c>
      <c r="F429" s="1">
        <v>0</v>
      </c>
    </row>
    <row r="430" spans="1:6" x14ac:dyDescent="0.25">
      <c r="A430" s="66" t="s">
        <v>585</v>
      </c>
      <c r="B430" s="1" t="s">
        <v>6</v>
      </c>
      <c r="C430" s="78">
        <v>112</v>
      </c>
      <c r="D430" s="1">
        <v>1</v>
      </c>
      <c r="E430" s="1">
        <v>1</v>
      </c>
      <c r="F430" s="1">
        <v>0</v>
      </c>
    </row>
    <row r="431" spans="1:6" x14ac:dyDescent="0.25">
      <c r="A431" s="66" t="s">
        <v>586</v>
      </c>
      <c r="B431" s="1" t="s">
        <v>6</v>
      </c>
      <c r="C431" s="78">
        <v>112</v>
      </c>
      <c r="D431" s="1">
        <v>1</v>
      </c>
      <c r="E431" s="1">
        <v>1</v>
      </c>
      <c r="F431" s="1">
        <v>0</v>
      </c>
    </row>
    <row r="432" spans="1:6" x14ac:dyDescent="0.25">
      <c r="A432" s="64" t="s">
        <v>587</v>
      </c>
      <c r="B432" s="1" t="s">
        <v>6</v>
      </c>
      <c r="C432" s="78">
        <v>30</v>
      </c>
      <c r="D432" s="1">
        <v>1</v>
      </c>
      <c r="E432" s="1">
        <v>1</v>
      </c>
      <c r="F432" s="1">
        <v>0</v>
      </c>
    </row>
    <row r="433" spans="1:6" x14ac:dyDescent="0.25">
      <c r="A433" s="64" t="s">
        <v>588</v>
      </c>
      <c r="B433" s="1" t="s">
        <v>6</v>
      </c>
      <c r="C433" s="78">
        <v>2</v>
      </c>
      <c r="D433" s="1">
        <v>1</v>
      </c>
      <c r="E433" s="1">
        <v>1</v>
      </c>
      <c r="F433" s="1">
        <v>0</v>
      </c>
    </row>
    <row r="434" spans="1:6" x14ac:dyDescent="0.25">
      <c r="A434" s="64" t="s">
        <v>589</v>
      </c>
      <c r="B434" s="1" t="s">
        <v>6</v>
      </c>
      <c r="C434" s="78">
        <v>2</v>
      </c>
      <c r="D434" s="1">
        <v>1</v>
      </c>
      <c r="E434" s="1">
        <v>1</v>
      </c>
      <c r="F434" s="1">
        <v>0</v>
      </c>
    </row>
    <row r="435" spans="1:6" x14ac:dyDescent="0.25">
      <c r="A435" s="64" t="s">
        <v>590</v>
      </c>
      <c r="B435" s="1" t="s">
        <v>6</v>
      </c>
      <c r="C435" s="78">
        <v>3</v>
      </c>
      <c r="D435" s="1">
        <v>1</v>
      </c>
      <c r="E435" s="1">
        <v>1</v>
      </c>
      <c r="F435" s="1">
        <v>0</v>
      </c>
    </row>
    <row r="436" spans="1:6" x14ac:dyDescent="0.25">
      <c r="A436" s="64" t="s">
        <v>591</v>
      </c>
      <c r="B436" s="1" t="s">
        <v>6</v>
      </c>
      <c r="C436" s="78">
        <v>53</v>
      </c>
      <c r="D436" s="1">
        <v>1</v>
      </c>
      <c r="E436" s="1">
        <v>1</v>
      </c>
      <c r="F436" s="1">
        <v>0</v>
      </c>
    </row>
    <row r="437" spans="1:6" x14ac:dyDescent="0.25">
      <c r="A437" s="64" t="s">
        <v>592</v>
      </c>
      <c r="B437" s="1" t="s">
        <v>6</v>
      </c>
      <c r="C437" s="78">
        <v>2</v>
      </c>
      <c r="D437" s="1">
        <v>1</v>
      </c>
      <c r="E437" s="1">
        <v>1</v>
      </c>
      <c r="F437" s="1">
        <v>0</v>
      </c>
    </row>
    <row r="438" spans="1:6" x14ac:dyDescent="0.25">
      <c r="A438" s="64" t="s">
        <v>593</v>
      </c>
      <c r="B438" s="1" t="s">
        <v>6</v>
      </c>
      <c r="C438" s="78">
        <v>20</v>
      </c>
      <c r="D438" s="1">
        <v>1</v>
      </c>
      <c r="E438" s="1">
        <v>1</v>
      </c>
      <c r="F438" s="1">
        <v>0</v>
      </c>
    </row>
    <row r="439" spans="1:6" x14ac:dyDescent="0.25">
      <c r="A439" s="67" t="s">
        <v>594</v>
      </c>
      <c r="B439" s="1" t="s">
        <v>6</v>
      </c>
      <c r="C439" s="78">
        <v>40</v>
      </c>
      <c r="D439" s="1">
        <v>1</v>
      </c>
      <c r="E439" s="1">
        <v>1</v>
      </c>
      <c r="F439" s="1">
        <v>0</v>
      </c>
    </row>
    <row r="440" spans="1:6" x14ac:dyDescent="0.25">
      <c r="A440" s="64" t="s">
        <v>595</v>
      </c>
      <c r="B440" s="1" t="s">
        <v>6</v>
      </c>
      <c r="C440" s="78">
        <v>39</v>
      </c>
      <c r="D440" s="1">
        <v>1</v>
      </c>
      <c r="E440" s="1">
        <v>1</v>
      </c>
      <c r="F440" s="1">
        <v>0</v>
      </c>
    </row>
    <row r="441" spans="1:6" x14ac:dyDescent="0.25">
      <c r="A441" s="64" t="s">
        <v>596</v>
      </c>
      <c r="B441" s="1" t="s">
        <v>6</v>
      </c>
      <c r="C441" s="78">
        <v>111</v>
      </c>
      <c r="D441" s="1">
        <v>1</v>
      </c>
      <c r="E441" s="1">
        <v>1</v>
      </c>
      <c r="F441" s="1">
        <v>0</v>
      </c>
    </row>
    <row r="442" spans="1:6" x14ac:dyDescent="0.25">
      <c r="A442" s="64" t="s">
        <v>597</v>
      </c>
      <c r="B442" s="1" t="s">
        <v>6</v>
      </c>
      <c r="C442" s="78">
        <v>2</v>
      </c>
      <c r="D442" s="1">
        <v>1</v>
      </c>
      <c r="E442" s="1">
        <v>1</v>
      </c>
      <c r="F442" s="1">
        <v>0</v>
      </c>
    </row>
    <row r="443" spans="1:6" x14ac:dyDescent="0.25">
      <c r="A443" s="64" t="s">
        <v>598</v>
      </c>
      <c r="B443" s="1" t="s">
        <v>6</v>
      </c>
      <c r="C443" s="78">
        <v>11</v>
      </c>
      <c r="D443" s="1">
        <v>1</v>
      </c>
      <c r="E443" s="1">
        <v>1</v>
      </c>
      <c r="F443" s="1">
        <v>0</v>
      </c>
    </row>
    <row r="444" spans="1:6" x14ac:dyDescent="0.25">
      <c r="A444" s="64" t="s">
        <v>599</v>
      </c>
      <c r="B444" s="1" t="s">
        <v>6</v>
      </c>
      <c r="C444" s="78">
        <v>9</v>
      </c>
      <c r="D444" s="1">
        <v>1</v>
      </c>
      <c r="E444" s="1">
        <v>1</v>
      </c>
      <c r="F444" s="1">
        <v>0</v>
      </c>
    </row>
    <row r="445" spans="1:6" x14ac:dyDescent="0.25">
      <c r="A445" s="64" t="s">
        <v>600</v>
      </c>
      <c r="B445" s="1" t="s">
        <v>6</v>
      </c>
      <c r="C445" s="78">
        <v>11</v>
      </c>
      <c r="D445" s="1">
        <v>1</v>
      </c>
      <c r="E445" s="1">
        <v>1</v>
      </c>
      <c r="F445" s="1">
        <v>0</v>
      </c>
    </row>
    <row r="446" spans="1:6" x14ac:dyDescent="0.25">
      <c r="A446" s="64" t="s">
        <v>601</v>
      </c>
      <c r="B446" s="1" t="s">
        <v>6</v>
      </c>
      <c r="C446" s="78">
        <v>5</v>
      </c>
      <c r="D446" s="1">
        <v>1</v>
      </c>
      <c r="E446" s="1">
        <v>1</v>
      </c>
      <c r="F446" s="1">
        <v>0</v>
      </c>
    </row>
    <row r="447" spans="1:6" x14ac:dyDescent="0.25">
      <c r="A447" s="64" t="s">
        <v>602</v>
      </c>
      <c r="B447" s="1" t="s">
        <v>6</v>
      </c>
      <c r="C447" s="78">
        <v>62</v>
      </c>
      <c r="D447" s="1">
        <v>1</v>
      </c>
      <c r="E447" s="1">
        <v>1</v>
      </c>
      <c r="F447" s="1">
        <v>0</v>
      </c>
    </row>
    <row r="448" spans="1:6" x14ac:dyDescent="0.25">
      <c r="A448" s="64" t="s">
        <v>603</v>
      </c>
      <c r="B448" s="1" t="s">
        <v>6</v>
      </c>
      <c r="C448" s="78">
        <v>63</v>
      </c>
      <c r="D448" s="1">
        <v>1</v>
      </c>
      <c r="E448" s="1">
        <v>1</v>
      </c>
      <c r="F448" s="1">
        <v>0</v>
      </c>
    </row>
    <row r="449" spans="1:6" x14ac:dyDescent="0.25">
      <c r="A449" s="64" t="s">
        <v>604</v>
      </c>
      <c r="B449" s="1" t="s">
        <v>6</v>
      </c>
      <c r="C449" s="78">
        <v>2</v>
      </c>
      <c r="D449" s="1">
        <v>1</v>
      </c>
      <c r="E449" s="1">
        <v>1</v>
      </c>
      <c r="F449" s="1">
        <v>0</v>
      </c>
    </row>
    <row r="450" spans="1:6" x14ac:dyDescent="0.25">
      <c r="A450" s="64" t="s">
        <v>605</v>
      </c>
      <c r="B450" s="1" t="s">
        <v>6</v>
      </c>
      <c r="C450" s="78">
        <v>14</v>
      </c>
      <c r="D450" s="1">
        <v>1</v>
      </c>
      <c r="E450" s="1">
        <v>1</v>
      </c>
      <c r="F450" s="1">
        <v>0</v>
      </c>
    </row>
    <row r="451" spans="1:6" x14ac:dyDescent="0.25">
      <c r="A451" s="64" t="s">
        <v>606</v>
      </c>
      <c r="B451" s="1" t="s">
        <v>6</v>
      </c>
      <c r="C451" s="78">
        <v>21</v>
      </c>
      <c r="D451" s="1">
        <v>1</v>
      </c>
      <c r="E451" s="1">
        <v>1</v>
      </c>
      <c r="F451" s="1">
        <v>0</v>
      </c>
    </row>
    <row r="452" spans="1:6" x14ac:dyDescent="0.25">
      <c r="A452" s="64" t="s">
        <v>607</v>
      </c>
      <c r="B452" s="1" t="s">
        <v>6</v>
      </c>
      <c r="C452" s="78">
        <v>113</v>
      </c>
      <c r="D452" s="1">
        <v>1</v>
      </c>
      <c r="E452" s="1">
        <v>1</v>
      </c>
      <c r="F452" s="1">
        <v>0</v>
      </c>
    </row>
    <row r="453" spans="1:6" x14ac:dyDescent="0.25">
      <c r="A453" s="64" t="s">
        <v>608</v>
      </c>
      <c r="B453" s="1" t="s">
        <v>6</v>
      </c>
      <c r="C453" s="78">
        <v>5</v>
      </c>
      <c r="D453" s="1">
        <v>1</v>
      </c>
      <c r="E453" s="1">
        <v>1</v>
      </c>
      <c r="F453" s="1">
        <v>0</v>
      </c>
    </row>
    <row r="454" spans="1:6" x14ac:dyDescent="0.25">
      <c r="A454" s="64" t="s">
        <v>609</v>
      </c>
      <c r="B454" s="1" t="s">
        <v>6</v>
      </c>
      <c r="C454" s="78">
        <v>33</v>
      </c>
      <c r="D454" s="1">
        <v>1</v>
      </c>
      <c r="E454" s="1">
        <v>1</v>
      </c>
      <c r="F454" s="1">
        <v>0</v>
      </c>
    </row>
    <row r="455" spans="1:6" x14ac:dyDescent="0.25">
      <c r="A455" s="64" t="s">
        <v>610</v>
      </c>
      <c r="B455" s="1" t="s">
        <v>6</v>
      </c>
      <c r="C455" s="78">
        <v>6</v>
      </c>
      <c r="D455" s="1">
        <v>1</v>
      </c>
      <c r="E455" s="1">
        <v>1</v>
      </c>
      <c r="F455" s="1">
        <v>0</v>
      </c>
    </row>
    <row r="456" spans="1:6" x14ac:dyDescent="0.25">
      <c r="A456" s="64" t="s">
        <v>611</v>
      </c>
      <c r="B456" s="1" t="s">
        <v>6</v>
      </c>
      <c r="C456" s="78">
        <v>8</v>
      </c>
      <c r="D456" s="1">
        <v>1</v>
      </c>
      <c r="E456" s="1">
        <v>1</v>
      </c>
      <c r="F456" s="1">
        <v>0</v>
      </c>
    </row>
    <row r="457" spans="1:6" x14ac:dyDescent="0.25">
      <c r="A457" s="64" t="s">
        <v>612</v>
      </c>
      <c r="B457" s="1" t="s">
        <v>6</v>
      </c>
      <c r="C457" s="78">
        <v>4</v>
      </c>
      <c r="D457" s="1">
        <v>1</v>
      </c>
      <c r="E457" s="1">
        <v>1</v>
      </c>
      <c r="F457" s="1">
        <v>0</v>
      </c>
    </row>
    <row r="458" spans="1:6" x14ac:dyDescent="0.25">
      <c r="A458" s="64" t="s">
        <v>613</v>
      </c>
      <c r="B458" s="1" t="s">
        <v>6</v>
      </c>
      <c r="C458" s="78">
        <v>5</v>
      </c>
      <c r="D458" s="1">
        <v>1</v>
      </c>
      <c r="E458" s="1">
        <v>1</v>
      </c>
      <c r="F458" s="1">
        <v>0</v>
      </c>
    </row>
    <row r="459" spans="1:6" x14ac:dyDescent="0.25">
      <c r="A459" s="64" t="s">
        <v>614</v>
      </c>
      <c r="B459" s="1" t="s">
        <v>6</v>
      </c>
      <c r="C459" s="78">
        <v>5</v>
      </c>
      <c r="D459" s="1">
        <v>1</v>
      </c>
      <c r="E459" s="1">
        <v>1</v>
      </c>
      <c r="F459" s="1">
        <v>0</v>
      </c>
    </row>
    <row r="460" spans="1:6" x14ac:dyDescent="0.25">
      <c r="A460" s="64" t="s">
        <v>615</v>
      </c>
      <c r="B460" s="1" t="s">
        <v>6</v>
      </c>
      <c r="C460" s="78">
        <v>5</v>
      </c>
      <c r="D460" s="1">
        <v>1</v>
      </c>
      <c r="E460" s="1">
        <v>1</v>
      </c>
      <c r="F460" s="1">
        <v>0</v>
      </c>
    </row>
    <row r="461" spans="1:6" x14ac:dyDescent="0.25">
      <c r="A461" s="64" t="s">
        <v>616</v>
      </c>
      <c r="B461" s="1" t="s">
        <v>6</v>
      </c>
      <c r="C461" s="78">
        <v>2</v>
      </c>
      <c r="D461" s="1">
        <v>1</v>
      </c>
      <c r="E461" s="1">
        <v>1</v>
      </c>
      <c r="F461" s="1">
        <v>0</v>
      </c>
    </row>
    <row r="462" spans="1:6" x14ac:dyDescent="0.25">
      <c r="A462" s="64" t="s">
        <v>617</v>
      </c>
      <c r="B462" s="1" t="s">
        <v>6</v>
      </c>
      <c r="C462" s="78">
        <v>3</v>
      </c>
      <c r="D462" s="1">
        <v>1</v>
      </c>
      <c r="E462" s="1">
        <v>1</v>
      </c>
      <c r="F462" s="1">
        <v>0</v>
      </c>
    </row>
    <row r="463" spans="1:6" x14ac:dyDescent="0.25">
      <c r="A463" s="64" t="s">
        <v>618</v>
      </c>
      <c r="B463" s="1" t="s">
        <v>6</v>
      </c>
      <c r="C463" s="78">
        <v>6</v>
      </c>
      <c r="D463" s="1">
        <v>1</v>
      </c>
      <c r="E463" s="1">
        <v>1</v>
      </c>
      <c r="F463" s="1">
        <v>0</v>
      </c>
    </row>
    <row r="464" spans="1:6" x14ac:dyDescent="0.25">
      <c r="A464" s="64" t="s">
        <v>619</v>
      </c>
      <c r="B464" s="1" t="s">
        <v>6</v>
      </c>
      <c r="C464" s="78">
        <v>8</v>
      </c>
      <c r="D464" s="1">
        <v>1</v>
      </c>
      <c r="E464" s="1">
        <v>1</v>
      </c>
      <c r="F464" s="1">
        <v>0</v>
      </c>
    </row>
    <row r="465" spans="1:6" x14ac:dyDescent="0.25">
      <c r="A465" s="64" t="s">
        <v>620</v>
      </c>
      <c r="B465" s="1" t="s">
        <v>6</v>
      </c>
      <c r="C465" s="78">
        <v>5</v>
      </c>
      <c r="D465" s="1">
        <v>1</v>
      </c>
      <c r="E465" s="1">
        <v>1</v>
      </c>
      <c r="F465" s="1">
        <v>0</v>
      </c>
    </row>
    <row r="466" spans="1:6" x14ac:dyDescent="0.25">
      <c r="A466" s="64" t="s">
        <v>621</v>
      </c>
      <c r="B466" s="1" t="s">
        <v>6</v>
      </c>
      <c r="C466" s="78">
        <v>2</v>
      </c>
      <c r="D466" s="1">
        <v>1</v>
      </c>
      <c r="E466" s="1">
        <v>1</v>
      </c>
      <c r="F466" s="1">
        <v>0</v>
      </c>
    </row>
    <row r="467" spans="1:6" x14ac:dyDescent="0.25">
      <c r="A467" s="64" t="s">
        <v>622</v>
      </c>
      <c r="B467" s="1" t="s">
        <v>6</v>
      </c>
      <c r="C467" s="78">
        <v>2</v>
      </c>
      <c r="D467" s="1">
        <v>1</v>
      </c>
      <c r="E467" s="1">
        <v>1</v>
      </c>
      <c r="F467" s="1">
        <v>0</v>
      </c>
    </row>
    <row r="468" spans="1:6" x14ac:dyDescent="0.25">
      <c r="A468" s="64" t="s">
        <v>623</v>
      </c>
      <c r="B468" s="1" t="s">
        <v>6</v>
      </c>
      <c r="C468" s="78">
        <v>2</v>
      </c>
      <c r="D468" s="1">
        <v>1</v>
      </c>
      <c r="E468" s="1">
        <v>1</v>
      </c>
      <c r="F468" s="1">
        <v>0</v>
      </c>
    </row>
    <row r="469" spans="1:6" x14ac:dyDescent="0.25">
      <c r="A469" s="64" t="s">
        <v>624</v>
      </c>
      <c r="B469" s="1" t="s">
        <v>6</v>
      </c>
      <c r="C469" s="78">
        <v>2</v>
      </c>
      <c r="D469" s="1">
        <v>1</v>
      </c>
      <c r="E469" s="1">
        <v>1</v>
      </c>
      <c r="F469" s="1">
        <v>0</v>
      </c>
    </row>
    <row r="470" spans="1:6" x14ac:dyDescent="0.25">
      <c r="A470" s="64" t="s">
        <v>625</v>
      </c>
      <c r="B470" s="1" t="s">
        <v>6</v>
      </c>
      <c r="C470" s="78">
        <v>12</v>
      </c>
      <c r="D470" s="1">
        <v>1</v>
      </c>
      <c r="E470" s="1">
        <v>1</v>
      </c>
      <c r="F470" s="1">
        <v>0</v>
      </c>
    </row>
    <row r="471" spans="1:6" x14ac:dyDescent="0.25">
      <c r="A471" s="64" t="s">
        <v>626</v>
      </c>
      <c r="B471" s="1" t="s">
        <v>6</v>
      </c>
      <c r="C471" s="78">
        <v>17</v>
      </c>
      <c r="D471" s="1">
        <v>1</v>
      </c>
      <c r="E471" s="1">
        <v>1</v>
      </c>
      <c r="F471" s="1">
        <v>0</v>
      </c>
    </row>
    <row r="472" spans="1:6" x14ac:dyDescent="0.25">
      <c r="A472" s="64" t="s">
        <v>627</v>
      </c>
      <c r="B472" s="1" t="s">
        <v>6</v>
      </c>
      <c r="C472" s="78">
        <v>10</v>
      </c>
      <c r="D472" s="1">
        <v>1</v>
      </c>
      <c r="E472" s="1">
        <v>1</v>
      </c>
      <c r="F472" s="1">
        <v>0</v>
      </c>
    </row>
    <row r="473" spans="1:6" x14ac:dyDescent="0.25">
      <c r="A473" s="64" t="s">
        <v>628</v>
      </c>
      <c r="B473" s="1" t="s">
        <v>6</v>
      </c>
      <c r="C473" s="78">
        <v>20</v>
      </c>
      <c r="D473" s="1">
        <v>1</v>
      </c>
      <c r="E473" s="1">
        <v>1</v>
      </c>
      <c r="F473" s="1">
        <v>0</v>
      </c>
    </row>
    <row r="474" spans="1:6" x14ac:dyDescent="0.25">
      <c r="A474" s="64" t="s">
        <v>629</v>
      </c>
      <c r="B474" s="1" t="s">
        <v>6</v>
      </c>
      <c r="C474" s="78">
        <v>23</v>
      </c>
      <c r="D474" s="1">
        <v>1</v>
      </c>
      <c r="E474" s="1">
        <v>1</v>
      </c>
      <c r="F474" s="1">
        <v>0</v>
      </c>
    </row>
    <row r="475" spans="1:6" x14ac:dyDescent="0.25">
      <c r="A475" s="64" t="s">
        <v>630</v>
      </c>
      <c r="B475" s="1" t="s">
        <v>6</v>
      </c>
      <c r="C475" s="78">
        <v>28</v>
      </c>
      <c r="D475" s="1">
        <v>1</v>
      </c>
      <c r="E475" s="1">
        <v>1</v>
      </c>
      <c r="F475" s="1">
        <v>0</v>
      </c>
    </row>
    <row r="476" spans="1:6" x14ac:dyDescent="0.25">
      <c r="A476" s="64" t="s">
        <v>631</v>
      </c>
      <c r="B476" s="1" t="s">
        <v>6</v>
      </c>
      <c r="C476" s="78">
        <v>3</v>
      </c>
      <c r="D476" s="1">
        <v>1</v>
      </c>
      <c r="E476" s="1">
        <v>1</v>
      </c>
      <c r="F476" s="1">
        <v>0</v>
      </c>
    </row>
    <row r="477" spans="1:6" x14ac:dyDescent="0.25">
      <c r="A477" s="64" t="s">
        <v>632</v>
      </c>
      <c r="B477" s="1" t="s">
        <v>6</v>
      </c>
      <c r="C477" s="78">
        <v>1</v>
      </c>
      <c r="D477" s="1">
        <v>1</v>
      </c>
      <c r="E477" s="1">
        <v>1</v>
      </c>
      <c r="F477" s="1">
        <v>0</v>
      </c>
    </row>
    <row r="478" spans="1:6" x14ac:dyDescent="0.25">
      <c r="A478" s="65" t="s">
        <v>633</v>
      </c>
      <c r="B478" s="1" t="s">
        <v>6</v>
      </c>
      <c r="C478" s="78">
        <v>8</v>
      </c>
      <c r="D478" s="1">
        <v>1</v>
      </c>
      <c r="E478" s="1">
        <v>1</v>
      </c>
      <c r="F478" s="1">
        <v>0</v>
      </c>
    </row>
    <row r="479" spans="1:6" x14ac:dyDescent="0.25">
      <c r="A479" s="65" t="s">
        <v>634</v>
      </c>
      <c r="B479" s="1" t="s">
        <v>6</v>
      </c>
      <c r="C479" s="78">
        <v>6</v>
      </c>
      <c r="D479" s="1">
        <v>1</v>
      </c>
      <c r="E479" s="1">
        <v>1</v>
      </c>
      <c r="F479" s="1">
        <v>0</v>
      </c>
    </row>
    <row r="480" spans="1:6" x14ac:dyDescent="0.25">
      <c r="A480" s="65" t="s">
        <v>635</v>
      </c>
      <c r="B480" s="1" t="s">
        <v>6</v>
      </c>
      <c r="C480" s="78">
        <v>9</v>
      </c>
      <c r="D480" s="1">
        <v>1</v>
      </c>
      <c r="E480" s="1">
        <v>1</v>
      </c>
      <c r="F480" s="1">
        <v>0</v>
      </c>
    </row>
    <row r="481" spans="1:6" x14ac:dyDescent="0.25">
      <c r="A481" s="64" t="s">
        <v>636</v>
      </c>
      <c r="B481" s="1" t="s">
        <v>6</v>
      </c>
      <c r="C481" s="78">
        <v>1000</v>
      </c>
      <c r="D481" s="1">
        <v>1</v>
      </c>
      <c r="E481" s="1">
        <v>1</v>
      </c>
      <c r="F481" s="1">
        <v>0</v>
      </c>
    </row>
    <row r="482" spans="1:6" x14ac:dyDescent="0.25">
      <c r="A482" s="64" t="s">
        <v>637</v>
      </c>
      <c r="B482" s="1" t="s">
        <v>6</v>
      </c>
      <c r="C482" s="78">
        <v>45</v>
      </c>
      <c r="D482" s="1">
        <v>1</v>
      </c>
      <c r="E482" s="1">
        <v>1</v>
      </c>
      <c r="F482" s="1">
        <v>0</v>
      </c>
    </row>
    <row r="483" spans="1:6" x14ac:dyDescent="0.25">
      <c r="A483" s="64" t="s">
        <v>638</v>
      </c>
      <c r="B483" s="1" t="s">
        <v>6</v>
      </c>
      <c r="C483" s="78">
        <v>1</v>
      </c>
      <c r="D483" s="1">
        <v>1</v>
      </c>
      <c r="E483" s="1">
        <v>1</v>
      </c>
      <c r="F483" s="1">
        <v>0</v>
      </c>
    </row>
    <row r="484" spans="1:6" x14ac:dyDescent="0.25">
      <c r="A484" s="64" t="s">
        <v>639</v>
      </c>
      <c r="B484" s="1" t="s">
        <v>6</v>
      </c>
      <c r="C484" s="78">
        <v>161</v>
      </c>
      <c r="D484" s="1">
        <v>1</v>
      </c>
      <c r="E484" s="1">
        <v>1</v>
      </c>
      <c r="F484" s="1">
        <v>0</v>
      </c>
    </row>
    <row r="485" spans="1:6" x14ac:dyDescent="0.25">
      <c r="A485" s="64" t="s">
        <v>640</v>
      </c>
      <c r="B485" s="1" t="s">
        <v>6</v>
      </c>
      <c r="C485" s="78">
        <v>119</v>
      </c>
      <c r="D485" s="1">
        <v>1</v>
      </c>
      <c r="E485" s="1">
        <v>1</v>
      </c>
      <c r="F485" s="1">
        <v>0</v>
      </c>
    </row>
    <row r="486" spans="1:6" x14ac:dyDescent="0.25">
      <c r="A486" s="64" t="s">
        <v>641</v>
      </c>
      <c r="B486" s="1" t="s">
        <v>6</v>
      </c>
      <c r="C486" s="78">
        <v>18</v>
      </c>
      <c r="D486" s="1">
        <v>1</v>
      </c>
      <c r="E486" s="1">
        <v>1</v>
      </c>
      <c r="F486" s="1">
        <v>0</v>
      </c>
    </row>
    <row r="487" spans="1:6" x14ac:dyDescent="0.25">
      <c r="A487" s="64" t="s">
        <v>642</v>
      </c>
      <c r="B487" s="1" t="s">
        <v>6</v>
      </c>
      <c r="C487" s="78">
        <v>14</v>
      </c>
      <c r="D487" s="1">
        <v>1</v>
      </c>
      <c r="E487" s="1">
        <v>1</v>
      </c>
      <c r="F487" s="1">
        <v>0</v>
      </c>
    </row>
    <row r="488" spans="1:6" x14ac:dyDescent="0.25">
      <c r="A488" s="64" t="s">
        <v>643</v>
      </c>
      <c r="B488" s="1" t="s">
        <v>6</v>
      </c>
      <c r="C488" s="78">
        <v>1</v>
      </c>
      <c r="D488" s="1">
        <v>1</v>
      </c>
      <c r="E488" s="1">
        <v>1</v>
      </c>
      <c r="F488" s="1">
        <v>0</v>
      </c>
    </row>
    <row r="489" spans="1:6" x14ac:dyDescent="0.25">
      <c r="A489" s="64" t="s">
        <v>644</v>
      </c>
      <c r="B489" s="1" t="s">
        <v>6</v>
      </c>
      <c r="C489" s="78">
        <v>6</v>
      </c>
      <c r="D489" s="1">
        <v>1</v>
      </c>
      <c r="E489" s="1">
        <v>1</v>
      </c>
      <c r="F489" s="1">
        <v>0</v>
      </c>
    </row>
    <row r="490" spans="1:6" x14ac:dyDescent="0.25">
      <c r="A490" s="64" t="s">
        <v>645</v>
      </c>
      <c r="B490" s="1" t="s">
        <v>6</v>
      </c>
      <c r="C490" s="78">
        <v>10</v>
      </c>
      <c r="D490" s="1">
        <v>1</v>
      </c>
      <c r="E490" s="1">
        <v>1</v>
      </c>
      <c r="F490" s="1">
        <v>0</v>
      </c>
    </row>
    <row r="491" spans="1:6" x14ac:dyDescent="0.25">
      <c r="A491" s="64" t="s">
        <v>646</v>
      </c>
      <c r="B491" s="1" t="s">
        <v>6</v>
      </c>
      <c r="C491" s="78">
        <v>2</v>
      </c>
      <c r="D491" s="1">
        <v>1</v>
      </c>
      <c r="E491" s="1">
        <v>1</v>
      </c>
      <c r="F491" s="1">
        <v>0</v>
      </c>
    </row>
    <row r="492" spans="1:6" x14ac:dyDescent="0.25">
      <c r="A492" s="64" t="s">
        <v>647</v>
      </c>
      <c r="B492" s="1" t="s">
        <v>6</v>
      </c>
      <c r="C492" s="78">
        <v>10</v>
      </c>
      <c r="D492" s="1">
        <v>1</v>
      </c>
      <c r="E492" s="1">
        <v>1</v>
      </c>
      <c r="F492" s="1">
        <v>0</v>
      </c>
    </row>
    <row r="493" spans="1:6" x14ac:dyDescent="0.25">
      <c r="A493" s="64" t="s">
        <v>648</v>
      </c>
      <c r="B493" s="1" t="s">
        <v>6</v>
      </c>
      <c r="C493" s="78">
        <v>10</v>
      </c>
      <c r="D493" s="1">
        <v>1</v>
      </c>
      <c r="E493" s="1">
        <v>1</v>
      </c>
      <c r="F493" s="1">
        <v>0</v>
      </c>
    </row>
    <row r="494" spans="1:6" x14ac:dyDescent="0.25">
      <c r="A494" s="64" t="s">
        <v>649</v>
      </c>
      <c r="B494" s="1" t="s">
        <v>6</v>
      </c>
      <c r="C494" s="78">
        <v>112</v>
      </c>
      <c r="D494" s="1">
        <v>1</v>
      </c>
      <c r="E494" s="1">
        <v>1</v>
      </c>
      <c r="F494" s="1">
        <v>0</v>
      </c>
    </row>
    <row r="495" spans="1:6" x14ac:dyDescent="0.25">
      <c r="A495" s="64" t="s">
        <v>650</v>
      </c>
      <c r="B495" s="1" t="s">
        <v>6</v>
      </c>
      <c r="C495" s="78">
        <v>114</v>
      </c>
      <c r="D495" s="1">
        <v>1</v>
      </c>
      <c r="E495" s="1">
        <v>1</v>
      </c>
      <c r="F495" s="1">
        <v>0</v>
      </c>
    </row>
    <row r="496" spans="1:6" x14ac:dyDescent="0.25">
      <c r="A496" s="64" t="s">
        <v>651</v>
      </c>
      <c r="B496" s="1" t="s">
        <v>6</v>
      </c>
      <c r="C496" s="78">
        <v>10</v>
      </c>
      <c r="D496" s="1">
        <v>1</v>
      </c>
      <c r="E496" s="1">
        <v>1</v>
      </c>
      <c r="F496" s="1">
        <v>0</v>
      </c>
    </row>
    <row r="497" spans="1:6" x14ac:dyDescent="0.25">
      <c r="A497" s="64" t="s">
        <v>652</v>
      </c>
      <c r="B497" s="1" t="s">
        <v>6</v>
      </c>
      <c r="C497" s="78">
        <v>9</v>
      </c>
      <c r="D497" s="1">
        <v>1</v>
      </c>
      <c r="E497" s="1">
        <v>1</v>
      </c>
      <c r="F497" s="1">
        <v>0</v>
      </c>
    </row>
    <row r="498" spans="1:6" x14ac:dyDescent="0.25">
      <c r="A498" s="64" t="s">
        <v>653</v>
      </c>
      <c r="B498" s="1" t="s">
        <v>6</v>
      </c>
      <c r="C498" s="78">
        <v>1</v>
      </c>
      <c r="D498" s="1">
        <v>1</v>
      </c>
      <c r="E498" s="1">
        <v>1</v>
      </c>
      <c r="F498" s="1">
        <v>0</v>
      </c>
    </row>
    <row r="499" spans="1:6" x14ac:dyDescent="0.25">
      <c r="A499" s="64" t="s">
        <v>654</v>
      </c>
      <c r="B499" s="1" t="s">
        <v>6</v>
      </c>
      <c r="C499" s="78">
        <v>2</v>
      </c>
      <c r="D499" s="1">
        <v>1</v>
      </c>
      <c r="E499" s="1">
        <v>1</v>
      </c>
      <c r="F499" s="1">
        <v>0</v>
      </c>
    </row>
    <row r="500" spans="1:6" x14ac:dyDescent="0.25">
      <c r="A500" s="64" t="s">
        <v>655</v>
      </c>
      <c r="B500" s="1" t="s">
        <v>6</v>
      </c>
      <c r="C500" s="78">
        <v>5</v>
      </c>
      <c r="D500" s="1">
        <v>1</v>
      </c>
      <c r="E500" s="1">
        <v>1</v>
      </c>
      <c r="F500" s="1">
        <v>0</v>
      </c>
    </row>
    <row r="501" spans="1:6" x14ac:dyDescent="0.25">
      <c r="A501" s="64" t="s">
        <v>656</v>
      </c>
      <c r="B501" s="1" t="s">
        <v>6</v>
      </c>
      <c r="C501" s="78">
        <v>4</v>
      </c>
      <c r="D501" s="1">
        <v>1</v>
      </c>
      <c r="E501" s="1">
        <v>1</v>
      </c>
      <c r="F501" s="1">
        <v>0</v>
      </c>
    </row>
    <row r="502" spans="1:6" x14ac:dyDescent="0.25">
      <c r="A502" s="64" t="s">
        <v>657</v>
      </c>
      <c r="B502" s="1" t="s">
        <v>6</v>
      </c>
      <c r="C502" s="78">
        <v>20</v>
      </c>
      <c r="D502" s="1">
        <v>1</v>
      </c>
      <c r="E502" s="1">
        <v>1</v>
      </c>
      <c r="F502" s="1">
        <v>0</v>
      </c>
    </row>
    <row r="503" spans="1:6" x14ac:dyDescent="0.25">
      <c r="A503" s="64" t="s">
        <v>658</v>
      </c>
      <c r="B503" s="1" t="s">
        <v>6</v>
      </c>
      <c r="C503" s="78">
        <v>76</v>
      </c>
      <c r="D503" s="1">
        <v>1</v>
      </c>
      <c r="E503" s="1">
        <v>1</v>
      </c>
      <c r="F503" s="1">
        <v>0</v>
      </c>
    </row>
    <row r="504" spans="1:6" x14ac:dyDescent="0.25">
      <c r="A504" s="64" t="s">
        <v>659</v>
      </c>
      <c r="B504" s="1" t="s">
        <v>6</v>
      </c>
      <c r="C504" s="78">
        <v>18</v>
      </c>
      <c r="D504" s="1">
        <v>1</v>
      </c>
      <c r="E504" s="1">
        <v>1</v>
      </c>
      <c r="F504" s="1">
        <v>0</v>
      </c>
    </row>
    <row r="505" spans="1:6" x14ac:dyDescent="0.25">
      <c r="A505" s="64" t="s">
        <v>660</v>
      </c>
      <c r="B505" s="1" t="s">
        <v>6</v>
      </c>
      <c r="C505" s="78">
        <v>58</v>
      </c>
      <c r="D505" s="1">
        <v>1</v>
      </c>
      <c r="E505" s="1">
        <v>1</v>
      </c>
      <c r="F505" s="1">
        <v>0</v>
      </c>
    </row>
    <row r="506" spans="1:6" x14ac:dyDescent="0.25">
      <c r="A506" s="64" t="s">
        <v>661</v>
      </c>
      <c r="B506" s="1" t="s">
        <v>6</v>
      </c>
      <c r="C506" s="78">
        <v>65</v>
      </c>
      <c r="D506" s="1">
        <v>1</v>
      </c>
      <c r="E506" s="1">
        <v>1</v>
      </c>
      <c r="F506" s="1">
        <v>0</v>
      </c>
    </row>
    <row r="507" spans="1:6" x14ac:dyDescent="0.25">
      <c r="A507" s="64" t="s">
        <v>662</v>
      </c>
      <c r="B507" s="1" t="s">
        <v>6</v>
      </c>
      <c r="C507" s="78">
        <v>34</v>
      </c>
      <c r="D507" s="1">
        <v>1</v>
      </c>
      <c r="E507" s="1">
        <v>1</v>
      </c>
      <c r="F507" s="1">
        <v>0</v>
      </c>
    </row>
    <row r="508" spans="1:6" x14ac:dyDescent="0.25">
      <c r="A508" s="64" t="s">
        <v>663</v>
      </c>
      <c r="B508" s="1" t="s">
        <v>6</v>
      </c>
      <c r="C508" s="78">
        <v>34</v>
      </c>
      <c r="D508" s="1">
        <v>1</v>
      </c>
      <c r="E508" s="1">
        <v>1</v>
      </c>
      <c r="F508" s="1">
        <v>0</v>
      </c>
    </row>
    <row r="509" spans="1:6" x14ac:dyDescent="0.25">
      <c r="A509" s="64" t="s">
        <v>664</v>
      </c>
      <c r="B509" s="1" t="s">
        <v>6</v>
      </c>
      <c r="C509" s="78">
        <v>6</v>
      </c>
      <c r="D509" s="1">
        <v>1</v>
      </c>
      <c r="E509" s="1">
        <v>1</v>
      </c>
      <c r="F509" s="1">
        <v>0</v>
      </c>
    </row>
    <row r="510" spans="1:6" x14ac:dyDescent="0.25">
      <c r="A510" s="64" t="s">
        <v>665</v>
      </c>
      <c r="B510" s="1" t="s">
        <v>6</v>
      </c>
      <c r="C510" s="78">
        <v>155</v>
      </c>
      <c r="D510" s="1">
        <v>1</v>
      </c>
      <c r="E510" s="1">
        <v>1</v>
      </c>
      <c r="F510" s="1">
        <v>0</v>
      </c>
    </row>
    <row r="511" spans="1:6" x14ac:dyDescent="0.25">
      <c r="A511" s="64" t="s">
        <v>666</v>
      </c>
      <c r="B511" s="1" t="s">
        <v>6</v>
      </c>
      <c r="C511" s="78">
        <v>33</v>
      </c>
      <c r="D511" s="1">
        <v>1</v>
      </c>
      <c r="E511" s="1">
        <v>1</v>
      </c>
      <c r="F511" s="1">
        <v>0</v>
      </c>
    </row>
    <row r="512" spans="1:6" x14ac:dyDescent="0.25">
      <c r="A512" s="64" t="s">
        <v>667</v>
      </c>
      <c r="B512" s="1" t="s">
        <v>6</v>
      </c>
      <c r="C512" s="78">
        <v>65</v>
      </c>
      <c r="D512" s="1">
        <v>1</v>
      </c>
      <c r="E512" s="1">
        <v>1</v>
      </c>
      <c r="F512" s="1">
        <v>0</v>
      </c>
    </row>
    <row r="513" spans="1:6" x14ac:dyDescent="0.25">
      <c r="A513" s="64" t="s">
        <v>668</v>
      </c>
      <c r="B513" s="1" t="s">
        <v>6</v>
      </c>
      <c r="C513" s="78">
        <v>56</v>
      </c>
      <c r="D513" s="1">
        <v>1</v>
      </c>
      <c r="E513" s="1">
        <v>1</v>
      </c>
      <c r="F513" s="1">
        <v>0</v>
      </c>
    </row>
    <row r="514" spans="1:6" x14ac:dyDescent="0.25">
      <c r="A514" s="64" t="s">
        <v>669</v>
      </c>
      <c r="B514" s="1" t="s">
        <v>6</v>
      </c>
      <c r="C514" s="78">
        <v>30</v>
      </c>
      <c r="D514" s="1">
        <v>1</v>
      </c>
      <c r="E514" s="1">
        <v>1</v>
      </c>
      <c r="F514" s="1">
        <v>0</v>
      </c>
    </row>
    <row r="515" spans="1:6" x14ac:dyDescent="0.25">
      <c r="A515" s="64" t="s">
        <v>670</v>
      </c>
      <c r="B515" s="1" t="s">
        <v>6</v>
      </c>
      <c r="C515" s="78">
        <v>7</v>
      </c>
      <c r="D515" s="1">
        <v>1</v>
      </c>
      <c r="E515" s="1">
        <v>1</v>
      </c>
      <c r="F515" s="1">
        <v>0</v>
      </c>
    </row>
    <row r="516" spans="1:6" x14ac:dyDescent="0.25">
      <c r="A516" s="64" t="s">
        <v>671</v>
      </c>
      <c r="B516" s="1" t="s">
        <v>6</v>
      </c>
      <c r="C516" s="78">
        <v>4</v>
      </c>
      <c r="D516" s="1">
        <v>1</v>
      </c>
      <c r="E516" s="1">
        <v>1</v>
      </c>
      <c r="F516" s="1">
        <v>0</v>
      </c>
    </row>
    <row r="517" spans="1:6" x14ac:dyDescent="0.25">
      <c r="A517" s="64" t="s">
        <v>672</v>
      </c>
      <c r="B517" s="1" t="s">
        <v>6</v>
      </c>
      <c r="C517" s="78">
        <v>5</v>
      </c>
      <c r="D517" s="1">
        <v>1</v>
      </c>
      <c r="E517" s="1">
        <v>1</v>
      </c>
      <c r="F517" s="1">
        <v>0</v>
      </c>
    </row>
    <row r="518" spans="1:6" x14ac:dyDescent="0.25">
      <c r="A518" s="64" t="s">
        <v>673</v>
      </c>
      <c r="B518" s="1" t="s">
        <v>6</v>
      </c>
      <c r="C518" s="78">
        <v>2</v>
      </c>
      <c r="D518" s="1">
        <v>1</v>
      </c>
      <c r="E518" s="1">
        <v>1</v>
      </c>
      <c r="F518" s="1">
        <v>0</v>
      </c>
    </row>
    <row r="519" spans="1:6" x14ac:dyDescent="0.25">
      <c r="A519" s="64" t="s">
        <v>674</v>
      </c>
      <c r="B519" s="1" t="s">
        <v>6</v>
      </c>
      <c r="C519" s="78">
        <v>1</v>
      </c>
      <c r="D519" s="1">
        <v>1</v>
      </c>
      <c r="E519" s="1">
        <v>1</v>
      </c>
      <c r="F519" s="1">
        <v>0</v>
      </c>
    </row>
    <row r="520" spans="1:6" x14ac:dyDescent="0.25">
      <c r="A520" s="64" t="s">
        <v>675</v>
      </c>
      <c r="B520" s="1" t="s">
        <v>6</v>
      </c>
      <c r="C520" s="78">
        <v>14</v>
      </c>
      <c r="D520" s="1">
        <v>1</v>
      </c>
      <c r="E520" s="1">
        <v>1</v>
      </c>
      <c r="F520" s="1">
        <v>0</v>
      </c>
    </row>
    <row r="521" spans="1:6" x14ac:dyDescent="0.25">
      <c r="A521" s="64" t="s">
        <v>676</v>
      </c>
      <c r="B521" s="1" t="s">
        <v>6</v>
      </c>
      <c r="C521" s="78">
        <v>14</v>
      </c>
      <c r="D521" s="1">
        <v>1</v>
      </c>
      <c r="E521" s="1">
        <v>1</v>
      </c>
      <c r="F521" s="1">
        <v>0</v>
      </c>
    </row>
    <row r="522" spans="1:6" x14ac:dyDescent="0.25">
      <c r="A522" s="64" t="s">
        <v>677</v>
      </c>
      <c r="B522" s="1" t="s">
        <v>6</v>
      </c>
      <c r="C522" s="78">
        <v>3</v>
      </c>
      <c r="D522" s="1">
        <v>1</v>
      </c>
      <c r="E522" s="1">
        <v>1</v>
      </c>
      <c r="F522" s="1">
        <v>0</v>
      </c>
    </row>
    <row r="523" spans="1:6" x14ac:dyDescent="0.25">
      <c r="A523" s="64" t="s">
        <v>678</v>
      </c>
      <c r="B523" s="1" t="s">
        <v>6</v>
      </c>
      <c r="C523" s="78">
        <v>7</v>
      </c>
      <c r="D523" s="1">
        <v>1</v>
      </c>
      <c r="E523" s="1">
        <v>1</v>
      </c>
      <c r="F523" s="1">
        <v>0</v>
      </c>
    </row>
    <row r="524" spans="1:6" x14ac:dyDescent="0.25">
      <c r="A524" s="64" t="s">
        <v>679</v>
      </c>
      <c r="B524" s="1" t="s">
        <v>6</v>
      </c>
      <c r="C524" s="78">
        <v>1</v>
      </c>
      <c r="D524" s="1">
        <v>1</v>
      </c>
      <c r="E524" s="1">
        <v>1</v>
      </c>
      <c r="F524" s="1">
        <v>0</v>
      </c>
    </row>
    <row r="525" spans="1:6" x14ac:dyDescent="0.25">
      <c r="A525" s="64" t="s">
        <v>680</v>
      </c>
      <c r="B525" s="1" t="s">
        <v>6</v>
      </c>
      <c r="C525" s="78">
        <v>1</v>
      </c>
      <c r="D525" s="1">
        <v>1</v>
      </c>
      <c r="E525" s="1">
        <v>1</v>
      </c>
      <c r="F525" s="1">
        <v>0</v>
      </c>
    </row>
    <row r="526" spans="1:6" x14ac:dyDescent="0.25">
      <c r="A526" s="64" t="s">
        <v>681</v>
      </c>
      <c r="B526" s="1" t="s">
        <v>6</v>
      </c>
      <c r="C526" s="78">
        <v>26</v>
      </c>
      <c r="D526" s="1">
        <v>1</v>
      </c>
      <c r="E526" s="1">
        <v>1</v>
      </c>
      <c r="F526" s="1">
        <v>0</v>
      </c>
    </row>
    <row r="527" spans="1:6" x14ac:dyDescent="0.25">
      <c r="A527" s="64" t="s">
        <v>682</v>
      </c>
      <c r="B527" s="1" t="s">
        <v>6</v>
      </c>
      <c r="C527" s="78">
        <v>20</v>
      </c>
      <c r="D527" s="1">
        <v>1</v>
      </c>
      <c r="E527" s="1">
        <v>1</v>
      </c>
      <c r="F527" s="1">
        <v>0</v>
      </c>
    </row>
    <row r="528" spans="1:6" x14ac:dyDescent="0.25">
      <c r="A528" s="64" t="s">
        <v>683</v>
      </c>
      <c r="B528" s="1" t="s">
        <v>6</v>
      </c>
      <c r="C528" s="78">
        <v>5</v>
      </c>
      <c r="D528" s="1">
        <v>1</v>
      </c>
      <c r="E528" s="1">
        <v>1</v>
      </c>
      <c r="F528" s="1">
        <v>0</v>
      </c>
    </row>
    <row r="529" spans="1:6" x14ac:dyDescent="0.25">
      <c r="A529" s="64" t="s">
        <v>684</v>
      </c>
      <c r="B529" s="1" t="s">
        <v>6</v>
      </c>
      <c r="C529" s="78">
        <v>7</v>
      </c>
      <c r="D529" s="1">
        <v>1</v>
      </c>
      <c r="E529" s="1">
        <v>1</v>
      </c>
      <c r="F529" s="1">
        <v>0</v>
      </c>
    </row>
    <row r="530" spans="1:6" x14ac:dyDescent="0.25">
      <c r="A530" s="64" t="s">
        <v>685</v>
      </c>
      <c r="B530" s="1" t="s">
        <v>6</v>
      </c>
      <c r="C530" s="78">
        <v>1400</v>
      </c>
      <c r="D530" s="1">
        <v>1</v>
      </c>
      <c r="E530" s="1">
        <v>1</v>
      </c>
      <c r="F530" s="1">
        <v>0</v>
      </c>
    </row>
    <row r="531" spans="1:6" x14ac:dyDescent="0.25">
      <c r="A531" s="64" t="s">
        <v>686</v>
      </c>
      <c r="B531" s="1" t="s">
        <v>6</v>
      </c>
      <c r="C531" s="78">
        <v>1294</v>
      </c>
      <c r="D531" s="1">
        <v>1</v>
      </c>
      <c r="E531" s="1">
        <v>1</v>
      </c>
      <c r="F531" s="1">
        <v>0</v>
      </c>
    </row>
    <row r="532" spans="1:6" x14ac:dyDescent="0.25">
      <c r="A532" s="64" t="s">
        <v>687</v>
      </c>
      <c r="B532" s="1" t="s">
        <v>6</v>
      </c>
      <c r="C532" s="78">
        <v>500</v>
      </c>
      <c r="D532" s="1">
        <v>1</v>
      </c>
      <c r="E532" s="1">
        <v>1</v>
      </c>
      <c r="F532" s="1">
        <v>0</v>
      </c>
    </row>
    <row r="533" spans="1:6" x14ac:dyDescent="0.25">
      <c r="A533" s="64" t="s">
        <v>688</v>
      </c>
      <c r="B533" s="1" t="s">
        <v>6</v>
      </c>
      <c r="C533" s="78">
        <v>1500</v>
      </c>
      <c r="D533" s="1">
        <v>1</v>
      </c>
      <c r="E533" s="1">
        <v>1</v>
      </c>
      <c r="F533" s="1">
        <v>0</v>
      </c>
    </row>
    <row r="534" spans="1:6" x14ac:dyDescent="0.25">
      <c r="A534" s="64" t="s">
        <v>689</v>
      </c>
      <c r="B534" s="1" t="s">
        <v>6</v>
      </c>
      <c r="C534" s="78">
        <v>1000</v>
      </c>
      <c r="D534" s="1">
        <v>1</v>
      </c>
      <c r="E534" s="1">
        <v>1</v>
      </c>
      <c r="F534" s="1">
        <v>0</v>
      </c>
    </row>
    <row r="535" spans="1:6" x14ac:dyDescent="0.25">
      <c r="A535" s="64" t="s">
        <v>690</v>
      </c>
      <c r="B535" s="1" t="s">
        <v>6</v>
      </c>
      <c r="C535" s="78">
        <v>300</v>
      </c>
      <c r="D535" s="1">
        <v>1</v>
      </c>
      <c r="E535" s="1">
        <v>1</v>
      </c>
      <c r="F535" s="1">
        <v>0</v>
      </c>
    </row>
    <row r="536" spans="1:6" x14ac:dyDescent="0.25">
      <c r="A536" s="64" t="s">
        <v>691</v>
      </c>
      <c r="B536" s="1" t="s">
        <v>6</v>
      </c>
      <c r="C536" s="78">
        <v>2000</v>
      </c>
      <c r="D536" s="1">
        <v>1</v>
      </c>
      <c r="E536" s="1">
        <v>1</v>
      </c>
      <c r="F536" s="1">
        <v>0</v>
      </c>
    </row>
    <row r="537" spans="1:6" x14ac:dyDescent="0.25">
      <c r="A537" s="64" t="s">
        <v>692</v>
      </c>
      <c r="B537" s="1" t="s">
        <v>6</v>
      </c>
      <c r="C537" s="78">
        <v>16</v>
      </c>
      <c r="D537" s="1">
        <v>1</v>
      </c>
      <c r="E537" s="1">
        <v>1</v>
      </c>
      <c r="F537" s="1">
        <v>0</v>
      </c>
    </row>
    <row r="538" spans="1:6" x14ac:dyDescent="0.25">
      <c r="A538" s="66" t="s">
        <v>693</v>
      </c>
      <c r="B538" s="1" t="s">
        <v>6</v>
      </c>
      <c r="C538" s="78">
        <v>4</v>
      </c>
      <c r="D538" s="1">
        <v>1</v>
      </c>
      <c r="E538" s="1">
        <v>1</v>
      </c>
      <c r="F538" s="1">
        <v>0</v>
      </c>
    </row>
    <row r="539" spans="1:6" x14ac:dyDescent="0.25">
      <c r="A539" s="66" t="s">
        <v>694</v>
      </c>
      <c r="B539" s="1" t="s">
        <v>6</v>
      </c>
      <c r="C539" s="78">
        <v>4</v>
      </c>
      <c r="D539" s="1">
        <v>1</v>
      </c>
      <c r="E539" s="1">
        <v>1</v>
      </c>
      <c r="F539" s="1">
        <v>0</v>
      </c>
    </row>
    <row r="540" spans="1:6" x14ac:dyDescent="0.25">
      <c r="A540" s="65" t="s">
        <v>695</v>
      </c>
      <c r="B540" s="1" t="s">
        <v>6</v>
      </c>
      <c r="C540" s="78">
        <v>4</v>
      </c>
      <c r="D540" s="1">
        <v>1</v>
      </c>
      <c r="E540" s="1">
        <v>1</v>
      </c>
      <c r="F540" s="1">
        <v>0</v>
      </c>
    </row>
    <row r="541" spans="1:6" x14ac:dyDescent="0.25">
      <c r="A541" s="65" t="s">
        <v>696</v>
      </c>
      <c r="B541" s="1" t="s">
        <v>6</v>
      </c>
      <c r="C541" s="78">
        <v>4</v>
      </c>
      <c r="D541" s="1">
        <v>1</v>
      </c>
      <c r="E541" s="1">
        <v>1</v>
      </c>
      <c r="F541" s="1">
        <v>0</v>
      </c>
    </row>
    <row r="542" spans="1:6" x14ac:dyDescent="0.25">
      <c r="A542" s="64" t="s">
        <v>697</v>
      </c>
      <c r="B542" s="1" t="s">
        <v>6</v>
      </c>
      <c r="C542" s="78">
        <v>63</v>
      </c>
      <c r="D542" s="1">
        <v>1</v>
      </c>
      <c r="E542" s="1">
        <v>1</v>
      </c>
      <c r="F542" s="1">
        <v>0</v>
      </c>
    </row>
    <row r="543" spans="1:6" x14ac:dyDescent="0.25">
      <c r="A543" s="64" t="s">
        <v>698</v>
      </c>
      <c r="B543" s="1" t="s">
        <v>6</v>
      </c>
      <c r="C543" s="78">
        <v>50</v>
      </c>
      <c r="D543" s="1">
        <v>1</v>
      </c>
      <c r="E543" s="1">
        <v>1</v>
      </c>
      <c r="F543" s="1">
        <v>0</v>
      </c>
    </row>
    <row r="544" spans="1:6" x14ac:dyDescent="0.25">
      <c r="A544" s="64" t="s">
        <v>699</v>
      </c>
      <c r="B544" s="1" t="s">
        <v>6</v>
      </c>
      <c r="C544" s="78">
        <v>11</v>
      </c>
      <c r="D544" s="1">
        <v>1</v>
      </c>
      <c r="E544" s="1">
        <v>1</v>
      </c>
      <c r="F544" s="1">
        <v>0</v>
      </c>
    </row>
    <row r="545" spans="1:6" x14ac:dyDescent="0.25">
      <c r="A545" s="64" t="s">
        <v>700</v>
      </c>
      <c r="B545" s="1" t="s">
        <v>6</v>
      </c>
      <c r="C545" s="78">
        <v>12</v>
      </c>
      <c r="D545" s="1">
        <v>1</v>
      </c>
      <c r="E545" s="1">
        <v>1</v>
      </c>
      <c r="F545" s="1">
        <v>0</v>
      </c>
    </row>
    <row r="546" spans="1:6" x14ac:dyDescent="0.25">
      <c r="A546" s="64" t="s">
        <v>701</v>
      </c>
      <c r="B546" s="1" t="s">
        <v>6</v>
      </c>
      <c r="C546" s="78">
        <v>315</v>
      </c>
      <c r="D546" s="1">
        <v>1</v>
      </c>
      <c r="E546" s="1">
        <v>1</v>
      </c>
      <c r="F546" s="1">
        <v>0</v>
      </c>
    </row>
    <row r="547" spans="1:6" x14ac:dyDescent="0.25">
      <c r="A547" s="64" t="s">
        <v>702</v>
      </c>
      <c r="B547" s="1" t="s">
        <v>6</v>
      </c>
      <c r="C547" s="78">
        <v>97</v>
      </c>
      <c r="D547" s="1">
        <v>1</v>
      </c>
      <c r="E547" s="1">
        <v>1</v>
      </c>
      <c r="F547" s="1">
        <v>0</v>
      </c>
    </row>
    <row r="548" spans="1:6" x14ac:dyDescent="0.25">
      <c r="A548" s="64" t="s">
        <v>703</v>
      </c>
      <c r="B548" s="1" t="s">
        <v>6</v>
      </c>
      <c r="C548" s="78">
        <v>38</v>
      </c>
      <c r="D548" s="1">
        <v>1</v>
      </c>
      <c r="E548" s="1">
        <v>1</v>
      </c>
      <c r="F548" s="1">
        <v>0</v>
      </c>
    </row>
    <row r="549" spans="1:6" x14ac:dyDescent="0.25">
      <c r="A549" s="64" t="s">
        <v>704</v>
      </c>
      <c r="B549" s="1" t="s">
        <v>6</v>
      </c>
      <c r="C549" s="78">
        <v>107</v>
      </c>
      <c r="D549" s="1">
        <v>1</v>
      </c>
      <c r="E549" s="1">
        <v>1</v>
      </c>
      <c r="F549" s="1">
        <v>0</v>
      </c>
    </row>
    <row r="550" spans="1:6" x14ac:dyDescent="0.25">
      <c r="A550" s="64" t="s">
        <v>705</v>
      </c>
      <c r="B550" s="1" t="s">
        <v>6</v>
      </c>
      <c r="C550" s="78">
        <v>66</v>
      </c>
      <c r="D550" s="1">
        <v>1</v>
      </c>
      <c r="E550" s="1">
        <v>1</v>
      </c>
      <c r="F550" s="1">
        <v>0</v>
      </c>
    </row>
    <row r="551" spans="1:6" x14ac:dyDescent="0.25">
      <c r="A551" s="64" t="s">
        <v>706</v>
      </c>
      <c r="B551" s="1" t="s">
        <v>6</v>
      </c>
      <c r="C551" s="78">
        <v>9</v>
      </c>
      <c r="D551" s="1">
        <v>1</v>
      </c>
      <c r="E551" s="1">
        <v>1</v>
      </c>
      <c r="F551" s="1">
        <v>0</v>
      </c>
    </row>
    <row r="552" spans="1:6" x14ac:dyDescent="0.25">
      <c r="A552" s="64" t="s">
        <v>707</v>
      </c>
      <c r="B552" s="1" t="s">
        <v>6</v>
      </c>
      <c r="C552" s="78">
        <v>9</v>
      </c>
      <c r="D552" s="1">
        <v>1</v>
      </c>
      <c r="E552" s="1">
        <v>1</v>
      </c>
      <c r="F552" s="1">
        <v>0</v>
      </c>
    </row>
    <row r="553" spans="1:6" x14ac:dyDescent="0.25">
      <c r="A553" s="64" t="s">
        <v>708</v>
      </c>
      <c r="B553" s="1" t="s">
        <v>6</v>
      </c>
      <c r="C553" s="78">
        <v>80</v>
      </c>
      <c r="D553" s="1">
        <v>1</v>
      </c>
      <c r="E553" s="1">
        <v>1</v>
      </c>
      <c r="F553" s="1">
        <v>0</v>
      </c>
    </row>
    <row r="554" spans="1:6" x14ac:dyDescent="0.25">
      <c r="A554" s="64" t="s">
        <v>709</v>
      </c>
      <c r="B554" s="1" t="s">
        <v>6</v>
      </c>
      <c r="C554" s="78">
        <v>9</v>
      </c>
      <c r="D554" s="1">
        <v>1</v>
      </c>
      <c r="E554" s="1">
        <v>1</v>
      </c>
      <c r="F554" s="1">
        <v>0</v>
      </c>
    </row>
    <row r="555" spans="1:6" x14ac:dyDescent="0.25">
      <c r="A555" s="64" t="s">
        <v>710</v>
      </c>
      <c r="B555" s="1" t="s">
        <v>6</v>
      </c>
      <c r="C555" s="78">
        <v>7</v>
      </c>
      <c r="D555" s="1">
        <v>1</v>
      </c>
      <c r="E555" s="1">
        <v>1</v>
      </c>
      <c r="F555" s="1">
        <v>0</v>
      </c>
    </row>
    <row r="556" spans="1:6" x14ac:dyDescent="0.25">
      <c r="A556" s="64" t="s">
        <v>711</v>
      </c>
      <c r="B556" s="1" t="s">
        <v>6</v>
      </c>
      <c r="C556" s="78">
        <v>70</v>
      </c>
      <c r="D556" s="1">
        <v>1</v>
      </c>
      <c r="E556" s="1">
        <v>1</v>
      </c>
      <c r="F556" s="1">
        <v>0</v>
      </c>
    </row>
    <row r="557" spans="1:6" x14ac:dyDescent="0.25">
      <c r="A557" s="64" t="s">
        <v>712</v>
      </c>
      <c r="B557" s="1" t="s">
        <v>6</v>
      </c>
      <c r="C557" s="78">
        <v>14</v>
      </c>
      <c r="D557" s="1">
        <v>1</v>
      </c>
      <c r="E557" s="1">
        <v>1</v>
      </c>
      <c r="F557" s="1">
        <v>0</v>
      </c>
    </row>
    <row r="558" spans="1:6" x14ac:dyDescent="0.25">
      <c r="A558" s="64" t="s">
        <v>713</v>
      </c>
      <c r="B558" s="1" t="s">
        <v>6</v>
      </c>
      <c r="C558" s="78">
        <v>4</v>
      </c>
      <c r="D558" s="1">
        <v>1</v>
      </c>
      <c r="E558" s="1">
        <v>1</v>
      </c>
      <c r="F558" s="1">
        <v>0</v>
      </c>
    </row>
    <row r="559" spans="1:6" x14ac:dyDescent="0.25">
      <c r="A559" s="64" t="s">
        <v>714</v>
      </c>
      <c r="B559" s="1" t="s">
        <v>6</v>
      </c>
      <c r="C559" s="78">
        <v>11</v>
      </c>
      <c r="D559" s="1">
        <v>1</v>
      </c>
      <c r="E559" s="1">
        <v>1</v>
      </c>
      <c r="F559" s="1">
        <v>0</v>
      </c>
    </row>
    <row r="560" spans="1:6" x14ac:dyDescent="0.25">
      <c r="A560" s="64" t="s">
        <v>715</v>
      </c>
      <c r="B560" s="1" t="s">
        <v>6</v>
      </c>
      <c r="C560" s="78">
        <v>4</v>
      </c>
      <c r="D560" s="1">
        <v>1</v>
      </c>
      <c r="E560" s="1">
        <v>1</v>
      </c>
      <c r="F560" s="1">
        <v>0</v>
      </c>
    </row>
    <row r="561" spans="1:6" x14ac:dyDescent="0.25">
      <c r="A561" s="64" t="s">
        <v>716</v>
      </c>
      <c r="B561" s="1" t="s">
        <v>6</v>
      </c>
      <c r="C561" s="78">
        <v>72</v>
      </c>
      <c r="D561" s="1">
        <v>1</v>
      </c>
      <c r="E561" s="1">
        <v>1</v>
      </c>
      <c r="F561" s="1">
        <v>0</v>
      </c>
    </row>
    <row r="562" spans="1:6" x14ac:dyDescent="0.25">
      <c r="A562" s="64" t="s">
        <v>717</v>
      </c>
      <c r="B562" s="1" t="s">
        <v>6</v>
      </c>
      <c r="C562" s="78">
        <v>32</v>
      </c>
      <c r="D562" s="1">
        <v>1</v>
      </c>
      <c r="E562" s="1">
        <v>1</v>
      </c>
      <c r="F562" s="1">
        <v>0</v>
      </c>
    </row>
    <row r="563" spans="1:6" x14ac:dyDescent="0.25">
      <c r="A563" s="64" t="s">
        <v>718</v>
      </c>
      <c r="B563" s="1" t="s">
        <v>6</v>
      </c>
      <c r="C563" s="78">
        <v>130</v>
      </c>
      <c r="D563" s="1">
        <v>1</v>
      </c>
      <c r="E563" s="1">
        <v>1</v>
      </c>
      <c r="F563" s="1">
        <v>0</v>
      </c>
    </row>
    <row r="564" spans="1:6" x14ac:dyDescent="0.25">
      <c r="A564" s="64" t="s">
        <v>719</v>
      </c>
      <c r="B564" s="1" t="s">
        <v>6</v>
      </c>
      <c r="C564" s="78">
        <v>28</v>
      </c>
      <c r="D564" s="1">
        <v>1</v>
      </c>
      <c r="E564" s="1">
        <v>1</v>
      </c>
      <c r="F564" s="1">
        <v>0</v>
      </c>
    </row>
    <row r="565" spans="1:6" x14ac:dyDescent="0.25">
      <c r="A565" s="64" t="s">
        <v>720</v>
      </c>
      <c r="B565" s="1" t="s">
        <v>6</v>
      </c>
      <c r="C565" s="78">
        <v>20</v>
      </c>
      <c r="D565" s="1">
        <v>1</v>
      </c>
      <c r="E565" s="1">
        <v>1</v>
      </c>
      <c r="F565" s="1">
        <v>0</v>
      </c>
    </row>
    <row r="566" spans="1:6" x14ac:dyDescent="0.25">
      <c r="A566" s="64" t="s">
        <v>721</v>
      </c>
      <c r="B566" s="1" t="s">
        <v>6</v>
      </c>
      <c r="C566" s="78">
        <v>24</v>
      </c>
      <c r="D566" s="1">
        <v>1</v>
      </c>
      <c r="E566" s="1">
        <v>1</v>
      </c>
      <c r="F566" s="1">
        <v>0</v>
      </c>
    </row>
    <row r="567" spans="1:6" x14ac:dyDescent="0.25">
      <c r="A567" s="64" t="s">
        <v>722</v>
      </c>
      <c r="B567" s="1" t="s">
        <v>6</v>
      </c>
      <c r="C567" s="78">
        <v>23</v>
      </c>
      <c r="D567" s="1">
        <v>1</v>
      </c>
      <c r="E567" s="1">
        <v>1</v>
      </c>
      <c r="F567" s="1">
        <v>0</v>
      </c>
    </row>
    <row r="568" spans="1:6" x14ac:dyDescent="0.25">
      <c r="A568" s="64" t="s">
        <v>723</v>
      </c>
      <c r="B568" s="1" t="s">
        <v>6</v>
      </c>
      <c r="C568" s="78">
        <v>36</v>
      </c>
      <c r="D568" s="1">
        <v>1</v>
      </c>
      <c r="E568" s="1">
        <v>1</v>
      </c>
      <c r="F568" s="1">
        <v>0</v>
      </c>
    </row>
    <row r="569" spans="1:6" x14ac:dyDescent="0.25">
      <c r="A569" s="64" t="s">
        <v>724</v>
      </c>
      <c r="B569" s="1" t="s">
        <v>6</v>
      </c>
      <c r="C569" s="78">
        <v>10</v>
      </c>
      <c r="D569" s="1">
        <v>1</v>
      </c>
      <c r="E569" s="1">
        <v>1</v>
      </c>
      <c r="F569" s="1">
        <v>0</v>
      </c>
    </row>
    <row r="570" spans="1:6" x14ac:dyDescent="0.25">
      <c r="A570" s="64" t="s">
        <v>725</v>
      </c>
      <c r="B570" s="1" t="s">
        <v>6</v>
      </c>
      <c r="C570" s="78">
        <v>2</v>
      </c>
      <c r="D570" s="1">
        <v>1</v>
      </c>
      <c r="E570" s="1">
        <v>1</v>
      </c>
      <c r="F570" s="1">
        <v>0</v>
      </c>
    </row>
    <row r="571" spans="1:6" x14ac:dyDescent="0.25">
      <c r="A571" s="64" t="s">
        <v>726</v>
      </c>
      <c r="B571" s="1" t="s">
        <v>6</v>
      </c>
      <c r="C571" s="78">
        <v>10</v>
      </c>
      <c r="D571" s="1">
        <v>1</v>
      </c>
      <c r="E571" s="1">
        <v>1</v>
      </c>
      <c r="F571" s="1">
        <v>0</v>
      </c>
    </row>
    <row r="572" spans="1:6" x14ac:dyDescent="0.25">
      <c r="A572" s="64" t="s">
        <v>727</v>
      </c>
      <c r="B572" s="1" t="s">
        <v>6</v>
      </c>
      <c r="C572" s="78">
        <v>13</v>
      </c>
      <c r="D572" s="1">
        <v>1</v>
      </c>
      <c r="E572" s="1">
        <v>1</v>
      </c>
      <c r="F572" s="1">
        <v>0</v>
      </c>
    </row>
    <row r="573" spans="1:6" x14ac:dyDescent="0.25">
      <c r="A573" s="64" t="s">
        <v>728</v>
      </c>
      <c r="B573" s="1" t="s">
        <v>6</v>
      </c>
      <c r="C573" s="78">
        <v>489</v>
      </c>
      <c r="D573" s="1">
        <v>1</v>
      </c>
      <c r="E573" s="1">
        <v>1</v>
      </c>
      <c r="F573" s="1">
        <v>0</v>
      </c>
    </row>
    <row r="574" spans="1:6" x14ac:dyDescent="0.25">
      <c r="A574" s="64" t="s">
        <v>729</v>
      </c>
      <c r="B574" s="1" t="s">
        <v>6</v>
      </c>
      <c r="C574" s="78">
        <v>100</v>
      </c>
      <c r="D574" s="1">
        <v>1</v>
      </c>
      <c r="E574" s="1">
        <v>1</v>
      </c>
      <c r="F574" s="1">
        <v>0</v>
      </c>
    </row>
    <row r="575" spans="1:6" x14ac:dyDescent="0.25">
      <c r="A575" s="64" t="s">
        <v>730</v>
      </c>
      <c r="B575" s="1" t="s">
        <v>6</v>
      </c>
      <c r="C575" s="78">
        <v>444</v>
      </c>
      <c r="D575" s="1">
        <v>1</v>
      </c>
      <c r="E575" s="1">
        <v>1</v>
      </c>
      <c r="F575" s="1">
        <v>0</v>
      </c>
    </row>
    <row r="576" spans="1:6" x14ac:dyDescent="0.25">
      <c r="A576" s="64" t="s">
        <v>586</v>
      </c>
      <c r="B576" s="1" t="s">
        <v>6</v>
      </c>
      <c r="C576" s="78">
        <v>2</v>
      </c>
      <c r="D576" s="1">
        <v>1</v>
      </c>
      <c r="E576" s="1">
        <v>1</v>
      </c>
      <c r="F576" s="1">
        <v>0</v>
      </c>
    </row>
    <row r="577" spans="1:6" x14ac:dyDescent="0.25">
      <c r="A577" s="64" t="s">
        <v>731</v>
      </c>
      <c r="B577" s="1" t="s">
        <v>6</v>
      </c>
      <c r="C577" s="78">
        <v>92</v>
      </c>
      <c r="D577" s="1">
        <v>1</v>
      </c>
      <c r="E577" s="1">
        <v>1</v>
      </c>
      <c r="F577" s="1">
        <v>0</v>
      </c>
    </row>
    <row r="578" spans="1:6" x14ac:dyDescent="0.25">
      <c r="A578" s="64" t="s">
        <v>732</v>
      </c>
      <c r="B578" s="1" t="s">
        <v>6</v>
      </c>
      <c r="C578" s="78">
        <v>28</v>
      </c>
      <c r="D578" s="1">
        <v>1</v>
      </c>
      <c r="E578" s="1">
        <v>1</v>
      </c>
      <c r="F578" s="1">
        <v>0</v>
      </c>
    </row>
    <row r="579" spans="1:6" x14ac:dyDescent="0.25">
      <c r="A579" s="64" t="s">
        <v>733</v>
      </c>
      <c r="B579" s="1" t="s">
        <v>6</v>
      </c>
      <c r="C579" s="78">
        <v>30</v>
      </c>
      <c r="D579" s="1">
        <v>1</v>
      </c>
      <c r="E579" s="1">
        <v>1</v>
      </c>
      <c r="F579" s="1">
        <v>0</v>
      </c>
    </row>
    <row r="580" spans="1:6" x14ac:dyDescent="0.25">
      <c r="A580" s="64" t="s">
        <v>734</v>
      </c>
      <c r="B580" s="1" t="s">
        <v>6</v>
      </c>
      <c r="C580" s="78">
        <v>164</v>
      </c>
      <c r="D580" s="1">
        <v>1</v>
      </c>
      <c r="E580" s="1">
        <v>1</v>
      </c>
      <c r="F580" s="1">
        <v>0</v>
      </c>
    </row>
    <row r="581" spans="1:6" x14ac:dyDescent="0.25">
      <c r="A581" s="64" t="s">
        <v>735</v>
      </c>
      <c r="B581" s="1" t="s">
        <v>6</v>
      </c>
      <c r="C581" s="78">
        <v>48</v>
      </c>
      <c r="D581" s="1">
        <v>1</v>
      </c>
      <c r="E581" s="1">
        <v>1</v>
      </c>
      <c r="F581" s="1">
        <v>0</v>
      </c>
    </row>
    <row r="582" spans="1:6" x14ac:dyDescent="0.25">
      <c r="A582" s="64" t="s">
        <v>736</v>
      </c>
      <c r="B582" s="1" t="s">
        <v>6</v>
      </c>
      <c r="C582" s="78">
        <v>8</v>
      </c>
      <c r="D582" s="1">
        <v>1</v>
      </c>
      <c r="E582" s="1">
        <v>1</v>
      </c>
      <c r="F582" s="1">
        <v>0</v>
      </c>
    </row>
    <row r="583" spans="1:6" x14ac:dyDescent="0.25">
      <c r="A583" s="64" t="s">
        <v>737</v>
      </c>
      <c r="B583" s="1" t="s">
        <v>6</v>
      </c>
      <c r="C583" s="78">
        <v>9</v>
      </c>
      <c r="D583" s="1">
        <v>1</v>
      </c>
      <c r="E583" s="1">
        <v>1</v>
      </c>
      <c r="F583" s="1">
        <v>0</v>
      </c>
    </row>
    <row r="584" spans="1:6" x14ac:dyDescent="0.25">
      <c r="A584" s="64" t="s">
        <v>738</v>
      </c>
      <c r="B584" s="1" t="s">
        <v>6</v>
      </c>
      <c r="C584" s="78">
        <v>2</v>
      </c>
      <c r="D584" s="1">
        <v>1</v>
      </c>
      <c r="E584" s="1">
        <v>1</v>
      </c>
      <c r="F584" s="1">
        <v>0</v>
      </c>
    </row>
    <row r="585" spans="1:6" x14ac:dyDescent="0.25">
      <c r="A585" s="64" t="s">
        <v>739</v>
      </c>
      <c r="B585" s="1" t="s">
        <v>6</v>
      </c>
      <c r="C585" s="78">
        <v>128</v>
      </c>
      <c r="D585" s="1">
        <v>1</v>
      </c>
      <c r="E585" s="1">
        <v>1</v>
      </c>
      <c r="F585" s="1">
        <v>0</v>
      </c>
    </row>
    <row r="586" spans="1:6" x14ac:dyDescent="0.25">
      <c r="A586" s="64" t="s">
        <v>740</v>
      </c>
      <c r="B586" s="1" t="s">
        <v>6</v>
      </c>
      <c r="C586" s="78">
        <v>2</v>
      </c>
      <c r="D586" s="1">
        <v>1</v>
      </c>
      <c r="E586" s="1">
        <v>1</v>
      </c>
      <c r="F586" s="1">
        <v>0</v>
      </c>
    </row>
    <row r="587" spans="1:6" x14ac:dyDescent="0.25">
      <c r="A587" s="64" t="s">
        <v>741</v>
      </c>
      <c r="B587" s="1" t="s">
        <v>6</v>
      </c>
      <c r="C587" s="78">
        <v>50</v>
      </c>
      <c r="D587" s="1">
        <v>1</v>
      </c>
      <c r="E587" s="1">
        <v>1</v>
      </c>
      <c r="F587" s="1">
        <v>0</v>
      </c>
    </row>
    <row r="588" spans="1:6" x14ac:dyDescent="0.25">
      <c r="A588" s="64" t="s">
        <v>742</v>
      </c>
      <c r="B588" s="1" t="s">
        <v>6</v>
      </c>
      <c r="C588" s="78">
        <v>59</v>
      </c>
      <c r="D588" s="1">
        <v>1</v>
      </c>
      <c r="E588" s="1">
        <v>1</v>
      </c>
      <c r="F588" s="1">
        <v>0</v>
      </c>
    </row>
    <row r="589" spans="1:6" x14ac:dyDescent="0.25">
      <c r="A589" s="64" t="s">
        <v>743</v>
      </c>
      <c r="B589" s="1" t="s">
        <v>6</v>
      </c>
      <c r="C589" s="78">
        <v>250</v>
      </c>
      <c r="D589" s="1">
        <v>1</v>
      </c>
      <c r="E589" s="1">
        <v>1</v>
      </c>
      <c r="F589" s="1">
        <v>0</v>
      </c>
    </row>
    <row r="590" spans="1:6" x14ac:dyDescent="0.25">
      <c r="A590" s="64" t="s">
        <v>744</v>
      </c>
      <c r="B590" s="1" t="s">
        <v>6</v>
      </c>
      <c r="C590" s="78">
        <v>940</v>
      </c>
      <c r="D590" s="1">
        <v>1</v>
      </c>
      <c r="E590" s="1">
        <v>1</v>
      </c>
      <c r="F590" s="1">
        <v>0</v>
      </c>
    </row>
    <row r="591" spans="1:6" x14ac:dyDescent="0.25">
      <c r="A591" s="64" t="s">
        <v>745</v>
      </c>
      <c r="B591" s="1" t="s">
        <v>6</v>
      </c>
      <c r="C591" s="78">
        <v>80</v>
      </c>
      <c r="D591" s="1">
        <v>1</v>
      </c>
      <c r="E591" s="1">
        <v>1</v>
      </c>
      <c r="F591" s="1">
        <v>0</v>
      </c>
    </row>
    <row r="592" spans="1:6" x14ac:dyDescent="0.25">
      <c r="A592" s="72" t="s">
        <v>746</v>
      </c>
      <c r="B592" s="1" t="s">
        <v>6</v>
      </c>
      <c r="C592" s="78">
        <v>1</v>
      </c>
      <c r="D592" s="1">
        <v>1</v>
      </c>
      <c r="E592" s="1">
        <v>1</v>
      </c>
      <c r="F592" s="1">
        <v>0</v>
      </c>
    </row>
    <row r="593" spans="1:6" x14ac:dyDescent="0.25">
      <c r="A593" s="66" t="s">
        <v>747</v>
      </c>
      <c r="B593" s="1" t="s">
        <v>6</v>
      </c>
      <c r="C593" s="78">
        <v>2</v>
      </c>
      <c r="D593" s="1">
        <v>1</v>
      </c>
      <c r="E593" s="1">
        <v>1</v>
      </c>
      <c r="F593" s="1">
        <v>0</v>
      </c>
    </row>
    <row r="594" spans="1:6" x14ac:dyDescent="0.25">
      <c r="A594" s="65" t="s">
        <v>748</v>
      </c>
      <c r="B594" s="1" t="s">
        <v>6</v>
      </c>
      <c r="C594" s="78">
        <v>12</v>
      </c>
      <c r="D594" s="1">
        <v>1</v>
      </c>
      <c r="E594" s="1">
        <v>1</v>
      </c>
      <c r="F594" s="1">
        <v>0</v>
      </c>
    </row>
    <row r="595" spans="1:6" x14ac:dyDescent="0.25">
      <c r="A595" s="65" t="s">
        <v>749</v>
      </c>
      <c r="B595" s="1" t="s">
        <v>6</v>
      </c>
      <c r="C595" s="78">
        <v>6</v>
      </c>
      <c r="D595" s="1">
        <v>1</v>
      </c>
      <c r="E595" s="1">
        <v>1</v>
      </c>
      <c r="F595" s="1">
        <v>0</v>
      </c>
    </row>
    <row r="596" spans="1:6" x14ac:dyDescent="0.25">
      <c r="A596" s="66" t="s">
        <v>750</v>
      </c>
      <c r="B596" s="1" t="s">
        <v>6</v>
      </c>
      <c r="C596" s="78">
        <v>9</v>
      </c>
      <c r="D596" s="1">
        <v>1</v>
      </c>
      <c r="E596" s="1">
        <v>1</v>
      </c>
      <c r="F596" s="1">
        <v>0</v>
      </c>
    </row>
    <row r="597" spans="1:6" x14ac:dyDescent="0.25">
      <c r="A597" s="66" t="s">
        <v>751</v>
      </c>
      <c r="B597" s="1" t="s">
        <v>6</v>
      </c>
      <c r="C597" s="78">
        <v>2283</v>
      </c>
      <c r="D597" s="1">
        <v>1</v>
      </c>
      <c r="E597" s="1">
        <v>1</v>
      </c>
      <c r="F597" s="1">
        <v>0</v>
      </c>
    </row>
    <row r="598" spans="1:6" x14ac:dyDescent="0.25">
      <c r="A598" s="64" t="s">
        <v>752</v>
      </c>
      <c r="B598" s="1" t="s">
        <v>6</v>
      </c>
      <c r="C598" s="78">
        <v>1</v>
      </c>
      <c r="D598" s="1">
        <v>1</v>
      </c>
      <c r="E598" s="1">
        <v>1</v>
      </c>
      <c r="F598" s="1">
        <v>0</v>
      </c>
    </row>
    <row r="599" spans="1:6" x14ac:dyDescent="0.25">
      <c r="A599" s="65" t="s">
        <v>753</v>
      </c>
      <c r="B599" s="1" t="s">
        <v>6</v>
      </c>
      <c r="C599" s="78">
        <v>52</v>
      </c>
      <c r="D599" s="1">
        <v>1</v>
      </c>
      <c r="E599" s="1">
        <v>1</v>
      </c>
      <c r="F599" s="1">
        <v>0</v>
      </c>
    </row>
    <row r="600" spans="1:6" x14ac:dyDescent="0.25">
      <c r="A600" s="65" t="s">
        <v>754</v>
      </c>
      <c r="B600" s="1" t="s">
        <v>6</v>
      </c>
      <c r="C600" s="78">
        <v>48</v>
      </c>
      <c r="D600" s="1">
        <v>1</v>
      </c>
      <c r="E600" s="1">
        <v>1</v>
      </c>
      <c r="F600" s="1">
        <v>0</v>
      </c>
    </row>
    <row r="601" spans="1:6" x14ac:dyDescent="0.25">
      <c r="A601" s="65" t="s">
        <v>755</v>
      </c>
      <c r="B601" s="1" t="s">
        <v>6</v>
      </c>
      <c r="C601" s="78">
        <v>20</v>
      </c>
      <c r="D601" s="1">
        <v>1</v>
      </c>
      <c r="E601" s="1">
        <v>1</v>
      </c>
      <c r="F601" s="1">
        <v>0</v>
      </c>
    </row>
    <row r="602" spans="1:6" x14ac:dyDescent="0.25">
      <c r="A602" s="65" t="s">
        <v>756</v>
      </c>
      <c r="B602" s="1" t="s">
        <v>6</v>
      </c>
      <c r="C602" s="78">
        <v>4</v>
      </c>
      <c r="D602" s="1">
        <v>1</v>
      </c>
      <c r="E602" s="1">
        <v>1</v>
      </c>
      <c r="F602" s="1">
        <v>0</v>
      </c>
    </row>
    <row r="603" spans="1:6" x14ac:dyDescent="0.25">
      <c r="A603" s="66" t="s">
        <v>757</v>
      </c>
      <c r="B603" s="1" t="s">
        <v>6</v>
      </c>
      <c r="C603" s="78">
        <v>49</v>
      </c>
      <c r="D603" s="1">
        <v>1</v>
      </c>
      <c r="E603" s="1">
        <v>1</v>
      </c>
      <c r="F603" s="1">
        <v>0</v>
      </c>
    </row>
    <row r="604" spans="1:6" x14ac:dyDescent="0.25">
      <c r="A604" s="66" t="s">
        <v>758</v>
      </c>
      <c r="B604" s="1" t="s">
        <v>6</v>
      </c>
      <c r="C604" s="78">
        <v>50</v>
      </c>
      <c r="D604" s="1">
        <v>1</v>
      </c>
      <c r="E604" s="1">
        <v>1</v>
      </c>
      <c r="F604" s="1">
        <v>0</v>
      </c>
    </row>
    <row r="605" spans="1:6" x14ac:dyDescent="0.25">
      <c r="A605" s="66" t="s">
        <v>759</v>
      </c>
      <c r="B605" s="1" t="s">
        <v>6</v>
      </c>
      <c r="C605" s="78">
        <v>39</v>
      </c>
      <c r="D605" s="1">
        <v>1</v>
      </c>
      <c r="E605" s="1">
        <v>1</v>
      </c>
      <c r="F605" s="1">
        <v>0</v>
      </c>
    </row>
    <row r="606" spans="1:6" x14ac:dyDescent="0.25">
      <c r="A606" s="66" t="s">
        <v>760</v>
      </c>
      <c r="B606" s="1" t="s">
        <v>6</v>
      </c>
      <c r="C606" s="78">
        <v>23</v>
      </c>
      <c r="D606" s="1">
        <v>1</v>
      </c>
      <c r="E606" s="1">
        <v>1</v>
      </c>
      <c r="F606" s="1">
        <v>0</v>
      </c>
    </row>
    <row r="607" spans="1:6" x14ac:dyDescent="0.25">
      <c r="A607" s="66" t="s">
        <v>761</v>
      </c>
      <c r="B607" s="1" t="s">
        <v>6</v>
      </c>
      <c r="C607" s="78">
        <v>41</v>
      </c>
      <c r="D607" s="1">
        <v>1</v>
      </c>
      <c r="E607" s="1">
        <v>1</v>
      </c>
      <c r="F607" s="1">
        <v>0</v>
      </c>
    </row>
    <row r="608" spans="1:6" x14ac:dyDescent="0.25">
      <c r="A608" s="66" t="s">
        <v>762</v>
      </c>
      <c r="B608" s="1" t="s">
        <v>6</v>
      </c>
      <c r="C608" s="78">
        <v>50</v>
      </c>
      <c r="D608" s="1">
        <v>1</v>
      </c>
      <c r="E608" s="1">
        <v>1</v>
      </c>
      <c r="F608" s="1">
        <v>0</v>
      </c>
    </row>
    <row r="609" spans="1:6" x14ac:dyDescent="0.25">
      <c r="A609" s="66" t="s">
        <v>763</v>
      </c>
      <c r="B609" s="1" t="s">
        <v>6</v>
      </c>
      <c r="C609" s="78">
        <v>69</v>
      </c>
      <c r="D609" s="1">
        <v>1</v>
      </c>
      <c r="E609" s="1">
        <v>1</v>
      </c>
      <c r="F609" s="1">
        <v>0</v>
      </c>
    </row>
    <row r="610" spans="1:6" x14ac:dyDescent="0.25">
      <c r="A610" s="66" t="s">
        <v>764</v>
      </c>
      <c r="B610" s="1" t="s">
        <v>6</v>
      </c>
      <c r="C610" s="78">
        <v>33</v>
      </c>
      <c r="D610" s="1">
        <v>1</v>
      </c>
      <c r="E610" s="1">
        <v>1</v>
      </c>
      <c r="F610" s="1">
        <v>0</v>
      </c>
    </row>
    <row r="611" spans="1:6" x14ac:dyDescent="0.25">
      <c r="A611" s="66" t="s">
        <v>765</v>
      </c>
      <c r="B611" s="1" t="s">
        <v>6</v>
      </c>
      <c r="C611" s="78">
        <v>48</v>
      </c>
      <c r="D611" s="1">
        <v>1</v>
      </c>
      <c r="E611" s="1">
        <v>1</v>
      </c>
      <c r="F611" s="1">
        <v>0</v>
      </c>
    </row>
    <row r="612" spans="1:6" x14ac:dyDescent="0.25">
      <c r="A612" s="66" t="s">
        <v>766</v>
      </c>
      <c r="B612" s="1" t="s">
        <v>6</v>
      </c>
      <c r="C612" s="78">
        <v>3</v>
      </c>
      <c r="D612" s="1">
        <v>1</v>
      </c>
      <c r="E612" s="1">
        <v>1</v>
      </c>
      <c r="F612" s="1">
        <v>0</v>
      </c>
    </row>
    <row r="613" spans="1:6" x14ac:dyDescent="0.25">
      <c r="A613" s="64" t="s">
        <v>767</v>
      </c>
      <c r="B613" s="1" t="s">
        <v>6</v>
      </c>
      <c r="C613" s="78">
        <v>16</v>
      </c>
      <c r="D613" s="1">
        <v>1</v>
      </c>
      <c r="E613" s="1">
        <v>1</v>
      </c>
      <c r="F613" s="1">
        <v>0</v>
      </c>
    </row>
    <row r="614" spans="1:6" x14ac:dyDescent="0.25">
      <c r="A614" s="73" t="s">
        <v>768</v>
      </c>
      <c r="B614" s="1" t="s">
        <v>6</v>
      </c>
      <c r="C614" s="79">
        <v>900</v>
      </c>
      <c r="D614" s="1">
        <v>1</v>
      </c>
      <c r="E614" s="1">
        <v>1</v>
      </c>
      <c r="F614" s="1">
        <v>0</v>
      </c>
    </row>
    <row r="615" spans="1:6" x14ac:dyDescent="0.25">
      <c r="A615" s="74" t="s">
        <v>769</v>
      </c>
      <c r="B615" s="1" t="s">
        <v>6</v>
      </c>
      <c r="C615" s="79">
        <v>200</v>
      </c>
      <c r="D615" s="1">
        <v>1</v>
      </c>
      <c r="E615" s="1">
        <v>1</v>
      </c>
      <c r="F615" s="1">
        <v>0</v>
      </c>
    </row>
    <row r="616" spans="1:6" x14ac:dyDescent="0.25">
      <c r="A616" s="68" t="s">
        <v>770</v>
      </c>
      <c r="B616" s="1" t="s">
        <v>6</v>
      </c>
      <c r="C616" s="79">
        <v>596</v>
      </c>
      <c r="D616" s="1">
        <v>1</v>
      </c>
      <c r="E616" s="1">
        <v>1</v>
      </c>
      <c r="F616" s="1">
        <v>0</v>
      </c>
    </row>
    <row r="617" spans="1:6" x14ac:dyDescent="0.25">
      <c r="A617" s="74" t="s">
        <v>771</v>
      </c>
      <c r="B617" s="1" t="s">
        <v>6</v>
      </c>
      <c r="C617" s="79">
        <v>320</v>
      </c>
      <c r="D617" s="1">
        <v>1</v>
      </c>
      <c r="E617" s="1">
        <v>1</v>
      </c>
      <c r="F617" s="1">
        <v>0</v>
      </c>
    </row>
    <row r="618" spans="1:6" x14ac:dyDescent="0.25">
      <c r="A618" s="74" t="s">
        <v>772</v>
      </c>
      <c r="B618" s="1" t="s">
        <v>6</v>
      </c>
      <c r="C618" s="79">
        <v>10760</v>
      </c>
      <c r="D618" s="1">
        <v>1</v>
      </c>
      <c r="E618" s="1">
        <v>1</v>
      </c>
      <c r="F618" s="1">
        <v>0</v>
      </c>
    </row>
    <row r="619" spans="1:6" x14ac:dyDescent="0.25">
      <c r="A619" s="74" t="s">
        <v>773</v>
      </c>
      <c r="B619" s="1" t="s">
        <v>6</v>
      </c>
      <c r="C619" s="79">
        <v>6090</v>
      </c>
      <c r="D619" s="1">
        <v>1</v>
      </c>
      <c r="E619" s="1">
        <v>1</v>
      </c>
      <c r="F619" s="1">
        <v>0</v>
      </c>
    </row>
    <row r="620" spans="1:6" x14ac:dyDescent="0.25">
      <c r="A620" s="74" t="s">
        <v>774</v>
      </c>
      <c r="B620" s="1" t="s">
        <v>6</v>
      </c>
      <c r="C620" s="79">
        <v>7817</v>
      </c>
      <c r="D620" s="1">
        <v>1</v>
      </c>
      <c r="E620" s="1">
        <v>1</v>
      </c>
      <c r="F620" s="1">
        <v>0</v>
      </c>
    </row>
    <row r="621" spans="1:6" x14ac:dyDescent="0.25">
      <c r="A621" s="74" t="s">
        <v>775</v>
      </c>
      <c r="B621" s="1" t="s">
        <v>6</v>
      </c>
      <c r="C621" s="79">
        <v>10444</v>
      </c>
      <c r="D621" s="1">
        <v>1</v>
      </c>
      <c r="E621" s="1">
        <v>1</v>
      </c>
      <c r="F621" s="1">
        <v>0</v>
      </c>
    </row>
    <row r="622" spans="1:6" x14ac:dyDescent="0.25">
      <c r="A622" s="74" t="s">
        <v>776</v>
      </c>
      <c r="B622" s="1" t="s">
        <v>6</v>
      </c>
      <c r="C622" s="79">
        <v>12724</v>
      </c>
      <c r="D622" s="1">
        <v>1</v>
      </c>
      <c r="E622" s="1">
        <v>1</v>
      </c>
      <c r="F622" s="1">
        <v>0</v>
      </c>
    </row>
    <row r="623" spans="1:6" x14ac:dyDescent="0.25">
      <c r="A623" s="74" t="s">
        <v>777</v>
      </c>
      <c r="B623" s="1" t="s">
        <v>6</v>
      </c>
      <c r="C623" s="79">
        <v>4850</v>
      </c>
      <c r="D623" s="1">
        <v>1</v>
      </c>
      <c r="E623" s="1">
        <v>1</v>
      </c>
      <c r="F623" s="1">
        <v>0</v>
      </c>
    </row>
    <row r="624" spans="1:6" x14ac:dyDescent="0.25">
      <c r="A624" s="74" t="s">
        <v>778</v>
      </c>
      <c r="B624" s="1" t="s">
        <v>6</v>
      </c>
      <c r="C624" s="79">
        <v>2769</v>
      </c>
      <c r="D624" s="1">
        <v>1</v>
      </c>
      <c r="E624" s="1">
        <v>1</v>
      </c>
      <c r="F624" s="1">
        <v>0</v>
      </c>
    </row>
    <row r="625" spans="1:6" x14ac:dyDescent="0.25">
      <c r="A625" s="74" t="s">
        <v>779</v>
      </c>
      <c r="B625" s="1" t="s">
        <v>6</v>
      </c>
      <c r="C625" s="79">
        <v>790</v>
      </c>
      <c r="D625" s="1">
        <v>1</v>
      </c>
      <c r="E625" s="1">
        <v>1</v>
      </c>
      <c r="F625" s="1">
        <v>0</v>
      </c>
    </row>
    <row r="626" spans="1:6" x14ac:dyDescent="0.25">
      <c r="A626" s="74" t="s">
        <v>780</v>
      </c>
      <c r="B626" s="1" t="s">
        <v>6</v>
      </c>
      <c r="C626" s="79">
        <v>355</v>
      </c>
      <c r="D626" s="1">
        <v>1</v>
      </c>
      <c r="E626" s="1">
        <v>1</v>
      </c>
      <c r="F626" s="1">
        <v>0</v>
      </c>
    </row>
    <row r="627" spans="1:6" x14ac:dyDescent="0.25">
      <c r="A627" s="75" t="s">
        <v>781</v>
      </c>
      <c r="B627" s="1" t="s">
        <v>6</v>
      </c>
      <c r="C627" s="79">
        <v>120</v>
      </c>
      <c r="D627" s="1">
        <v>1</v>
      </c>
      <c r="E627" s="1">
        <v>1</v>
      </c>
      <c r="F627" s="1">
        <v>0</v>
      </c>
    </row>
    <row r="628" spans="1:6" x14ac:dyDescent="0.25">
      <c r="A628" s="74" t="s">
        <v>782</v>
      </c>
      <c r="B628" s="1" t="s">
        <v>6</v>
      </c>
      <c r="C628" s="79">
        <v>255</v>
      </c>
      <c r="D628" s="1">
        <v>1</v>
      </c>
      <c r="E628" s="1">
        <v>1</v>
      </c>
      <c r="F628" s="1">
        <v>0</v>
      </c>
    </row>
    <row r="629" spans="1:6" x14ac:dyDescent="0.25">
      <c r="A629" s="74" t="s">
        <v>783</v>
      </c>
      <c r="B629" s="1" t="s">
        <v>6</v>
      </c>
      <c r="C629" s="79">
        <v>360</v>
      </c>
      <c r="D629" s="1">
        <v>1</v>
      </c>
      <c r="E629" s="1">
        <v>1</v>
      </c>
      <c r="F629" s="1">
        <v>0</v>
      </c>
    </row>
    <row r="630" spans="1:6" x14ac:dyDescent="0.25">
      <c r="A630" s="74" t="s">
        <v>784</v>
      </c>
      <c r="B630" s="1" t="s">
        <v>6</v>
      </c>
      <c r="C630" s="79">
        <v>570</v>
      </c>
      <c r="D630" s="1">
        <v>1</v>
      </c>
      <c r="E630" s="1">
        <v>1</v>
      </c>
      <c r="F630" s="1">
        <v>0</v>
      </c>
    </row>
    <row r="631" spans="1:6" x14ac:dyDescent="0.25">
      <c r="A631" s="74" t="s">
        <v>785</v>
      </c>
      <c r="B631" s="1" t="s">
        <v>6</v>
      </c>
      <c r="C631" s="79">
        <v>210</v>
      </c>
      <c r="D631" s="1">
        <v>1</v>
      </c>
      <c r="E631" s="1">
        <v>1</v>
      </c>
      <c r="F631" s="1">
        <v>0</v>
      </c>
    </row>
    <row r="632" spans="1:6" x14ac:dyDescent="0.25">
      <c r="A632" s="74" t="s">
        <v>786</v>
      </c>
      <c r="B632" s="1" t="s">
        <v>6</v>
      </c>
      <c r="C632" s="79">
        <v>4225</v>
      </c>
      <c r="D632" s="1">
        <v>1</v>
      </c>
      <c r="E632" s="1">
        <v>1</v>
      </c>
      <c r="F632" s="1">
        <v>0</v>
      </c>
    </row>
    <row r="633" spans="1:6" x14ac:dyDescent="0.25">
      <c r="A633" s="74" t="s">
        <v>787</v>
      </c>
      <c r="B633" s="1" t="s">
        <v>6</v>
      </c>
      <c r="C633" s="79">
        <v>3514</v>
      </c>
      <c r="D633" s="1">
        <v>1</v>
      </c>
      <c r="E633" s="1">
        <v>1</v>
      </c>
      <c r="F633" s="1">
        <v>0</v>
      </c>
    </row>
    <row r="634" spans="1:6" x14ac:dyDescent="0.25">
      <c r="A634" s="74" t="s">
        <v>788</v>
      </c>
      <c r="B634" s="1" t="s">
        <v>6</v>
      </c>
      <c r="C634" s="79">
        <v>158</v>
      </c>
      <c r="D634" s="1">
        <v>1</v>
      </c>
      <c r="E634" s="1">
        <v>1</v>
      </c>
      <c r="F634" s="1">
        <v>0</v>
      </c>
    </row>
    <row r="635" spans="1:6" x14ac:dyDescent="0.25">
      <c r="A635" s="74" t="s">
        <v>789</v>
      </c>
      <c r="B635" s="1" t="s">
        <v>6</v>
      </c>
      <c r="C635" s="79">
        <v>1394</v>
      </c>
      <c r="D635" s="1">
        <v>1</v>
      </c>
      <c r="E635" s="1">
        <v>1</v>
      </c>
      <c r="F635" s="1">
        <v>0</v>
      </c>
    </row>
    <row r="636" spans="1:6" x14ac:dyDescent="0.25">
      <c r="A636" s="74" t="s">
        <v>790</v>
      </c>
      <c r="B636" s="1" t="s">
        <v>6</v>
      </c>
      <c r="C636" s="79">
        <v>6907</v>
      </c>
      <c r="D636" s="1">
        <v>1</v>
      </c>
      <c r="E636" s="1">
        <v>1</v>
      </c>
      <c r="F636" s="1">
        <v>0</v>
      </c>
    </row>
    <row r="637" spans="1:6" x14ac:dyDescent="0.25">
      <c r="A637" s="74" t="s">
        <v>791</v>
      </c>
      <c r="B637" s="1" t="s">
        <v>6</v>
      </c>
      <c r="C637" s="79">
        <v>16536</v>
      </c>
      <c r="D637" s="1">
        <v>1</v>
      </c>
      <c r="E637" s="1">
        <v>1</v>
      </c>
      <c r="F637" s="1">
        <v>0</v>
      </c>
    </row>
    <row r="638" spans="1:6" x14ac:dyDescent="0.25">
      <c r="A638" s="74" t="s">
        <v>792</v>
      </c>
      <c r="B638" s="1" t="s">
        <v>6</v>
      </c>
      <c r="C638" s="79">
        <v>1745</v>
      </c>
      <c r="D638" s="1">
        <v>1</v>
      </c>
      <c r="E638" s="1">
        <v>1</v>
      </c>
      <c r="F638" s="1">
        <v>0</v>
      </c>
    </row>
    <row r="639" spans="1:6" x14ac:dyDescent="0.25">
      <c r="A639" s="64" t="s">
        <v>793</v>
      </c>
      <c r="B639" s="1" t="s">
        <v>6</v>
      </c>
      <c r="C639" s="79">
        <v>3936</v>
      </c>
      <c r="D639" s="1">
        <v>1</v>
      </c>
      <c r="E639" s="1">
        <v>1</v>
      </c>
      <c r="F639" s="1">
        <v>0</v>
      </c>
    </row>
    <row r="640" spans="1:6" x14ac:dyDescent="0.25">
      <c r="A640" s="74" t="s">
        <v>794</v>
      </c>
      <c r="B640" s="1" t="s">
        <v>6</v>
      </c>
      <c r="C640" s="79">
        <v>4630</v>
      </c>
      <c r="D640" s="1">
        <v>1</v>
      </c>
      <c r="E640" s="1">
        <v>1</v>
      </c>
      <c r="F640" s="1">
        <v>0</v>
      </c>
    </row>
    <row r="641" spans="1:6" x14ac:dyDescent="0.25">
      <c r="A641" s="74" t="s">
        <v>795</v>
      </c>
      <c r="B641" s="1" t="s">
        <v>6</v>
      </c>
      <c r="C641" s="79">
        <v>530</v>
      </c>
      <c r="D641" s="1">
        <v>1</v>
      </c>
      <c r="E641" s="1">
        <v>1</v>
      </c>
      <c r="F641" s="1">
        <v>0</v>
      </c>
    </row>
    <row r="642" spans="1:6" x14ac:dyDescent="0.25">
      <c r="A642" s="74" t="s">
        <v>796</v>
      </c>
      <c r="B642" s="1" t="s">
        <v>6</v>
      </c>
      <c r="C642" s="79">
        <v>3000</v>
      </c>
      <c r="D642" s="1">
        <v>1</v>
      </c>
      <c r="E642" s="1">
        <v>1</v>
      </c>
      <c r="F642" s="1">
        <v>0</v>
      </c>
    </row>
    <row r="643" spans="1:6" x14ac:dyDescent="0.25">
      <c r="A643" s="74" t="s">
        <v>797</v>
      </c>
      <c r="B643" s="1" t="s">
        <v>6</v>
      </c>
      <c r="C643" s="79">
        <v>298</v>
      </c>
      <c r="D643" s="1">
        <v>1</v>
      </c>
      <c r="E643" s="1">
        <v>1</v>
      </c>
      <c r="F643" s="1">
        <v>0</v>
      </c>
    </row>
    <row r="644" spans="1:6" x14ac:dyDescent="0.25">
      <c r="A644" s="74" t="s">
        <v>798</v>
      </c>
      <c r="B644" s="1" t="s">
        <v>6</v>
      </c>
      <c r="C644" s="79">
        <v>1479</v>
      </c>
      <c r="D644" s="1">
        <v>1</v>
      </c>
      <c r="E644" s="1">
        <v>1</v>
      </c>
      <c r="F644" s="1">
        <v>0</v>
      </c>
    </row>
    <row r="645" spans="1:6" x14ac:dyDescent="0.25">
      <c r="A645" s="74" t="s">
        <v>799</v>
      </c>
      <c r="B645" s="1" t="s">
        <v>6</v>
      </c>
      <c r="C645" s="79">
        <v>2160</v>
      </c>
      <c r="D645" s="1">
        <v>1</v>
      </c>
      <c r="E645" s="1">
        <v>1</v>
      </c>
      <c r="F645" s="1">
        <v>0</v>
      </c>
    </row>
    <row r="646" spans="1:6" x14ac:dyDescent="0.25">
      <c r="A646" s="74" t="s">
        <v>800</v>
      </c>
      <c r="B646" s="1" t="s">
        <v>6</v>
      </c>
      <c r="C646" s="79">
        <v>1765</v>
      </c>
      <c r="D646" s="1">
        <v>1</v>
      </c>
      <c r="E646" s="1">
        <v>1</v>
      </c>
      <c r="F646" s="1">
        <v>0</v>
      </c>
    </row>
    <row r="647" spans="1:6" x14ac:dyDescent="0.25">
      <c r="A647" s="74" t="s">
        <v>801</v>
      </c>
      <c r="B647" s="1" t="s">
        <v>6</v>
      </c>
      <c r="C647" s="79">
        <v>513</v>
      </c>
      <c r="D647" s="1">
        <v>1</v>
      </c>
      <c r="E647" s="1">
        <v>1</v>
      </c>
      <c r="F647" s="1">
        <v>0</v>
      </c>
    </row>
    <row r="648" spans="1:6" x14ac:dyDescent="0.25">
      <c r="A648" s="74" t="s">
        <v>802</v>
      </c>
      <c r="B648" s="1" t="s">
        <v>6</v>
      </c>
      <c r="C648" s="79">
        <v>295</v>
      </c>
      <c r="D648" s="1">
        <v>1</v>
      </c>
      <c r="E648" s="1">
        <v>1</v>
      </c>
      <c r="F648" s="1">
        <v>0</v>
      </c>
    </row>
    <row r="649" spans="1:6" x14ac:dyDescent="0.25">
      <c r="A649" s="74" t="s">
        <v>803</v>
      </c>
      <c r="B649" s="1" t="s">
        <v>6</v>
      </c>
      <c r="C649" s="79">
        <v>350</v>
      </c>
      <c r="D649" s="1">
        <v>1</v>
      </c>
      <c r="E649" s="1">
        <v>1</v>
      </c>
      <c r="F649" s="1">
        <v>0</v>
      </c>
    </row>
    <row r="650" spans="1:6" x14ac:dyDescent="0.25">
      <c r="A650" s="74" t="s">
        <v>804</v>
      </c>
      <c r="B650" s="1" t="s">
        <v>6</v>
      </c>
      <c r="C650" s="79">
        <v>173</v>
      </c>
      <c r="D650" s="1">
        <v>1</v>
      </c>
      <c r="E650" s="1">
        <v>1</v>
      </c>
      <c r="F650" s="1">
        <v>0</v>
      </c>
    </row>
    <row r="651" spans="1:6" x14ac:dyDescent="0.25">
      <c r="A651" s="74" t="s">
        <v>805</v>
      </c>
      <c r="B651" s="1" t="s">
        <v>6</v>
      </c>
      <c r="C651" s="79">
        <v>170</v>
      </c>
      <c r="D651" s="1">
        <v>1</v>
      </c>
      <c r="E651" s="1">
        <v>1</v>
      </c>
      <c r="F651" s="1">
        <v>0</v>
      </c>
    </row>
    <row r="652" spans="1:6" x14ac:dyDescent="0.25">
      <c r="A652" s="74" t="s">
        <v>806</v>
      </c>
      <c r="B652" s="1" t="s">
        <v>6</v>
      </c>
      <c r="C652" s="79">
        <v>189</v>
      </c>
      <c r="D652" s="1">
        <v>1</v>
      </c>
      <c r="E652" s="1">
        <v>1</v>
      </c>
      <c r="F652" s="1">
        <v>0</v>
      </c>
    </row>
    <row r="653" spans="1:6" x14ac:dyDescent="0.25">
      <c r="A653" s="74" t="s">
        <v>807</v>
      </c>
      <c r="B653" s="1" t="s">
        <v>6</v>
      </c>
      <c r="C653" s="79">
        <v>145</v>
      </c>
      <c r="D653" s="1">
        <v>1</v>
      </c>
      <c r="E653" s="1">
        <v>1</v>
      </c>
      <c r="F653" s="1">
        <v>0</v>
      </c>
    </row>
    <row r="654" spans="1:6" x14ac:dyDescent="0.25">
      <c r="A654" s="74" t="s">
        <v>808</v>
      </c>
      <c r="B654" s="1" t="s">
        <v>6</v>
      </c>
      <c r="C654" s="79">
        <v>189</v>
      </c>
      <c r="D654" s="1">
        <v>1</v>
      </c>
      <c r="E654" s="1">
        <v>1</v>
      </c>
      <c r="F654" s="1">
        <v>0</v>
      </c>
    </row>
    <row r="655" spans="1:6" x14ac:dyDescent="0.25">
      <c r="A655" s="74" t="s">
        <v>809</v>
      </c>
      <c r="B655" s="1" t="s">
        <v>6</v>
      </c>
      <c r="C655" s="79">
        <v>38</v>
      </c>
      <c r="D655" s="1">
        <v>1</v>
      </c>
      <c r="E655" s="1">
        <v>1</v>
      </c>
      <c r="F655" s="1">
        <v>0</v>
      </c>
    </row>
    <row r="656" spans="1:6" x14ac:dyDescent="0.25">
      <c r="A656" s="74" t="s">
        <v>810</v>
      </c>
      <c r="B656" s="1" t="s">
        <v>6</v>
      </c>
      <c r="C656" s="79">
        <v>89</v>
      </c>
      <c r="D656" s="1">
        <v>1</v>
      </c>
      <c r="E656" s="1">
        <v>1</v>
      </c>
      <c r="F656" s="1">
        <v>0</v>
      </c>
    </row>
    <row r="657" spans="1:6" x14ac:dyDescent="0.25">
      <c r="A657" s="74" t="s">
        <v>811</v>
      </c>
      <c r="B657" s="1" t="s">
        <v>6</v>
      </c>
      <c r="C657" s="79">
        <v>6302</v>
      </c>
      <c r="D657" s="1">
        <v>1</v>
      </c>
      <c r="E657" s="1">
        <v>1</v>
      </c>
      <c r="F657" s="1">
        <v>0</v>
      </c>
    </row>
    <row r="658" spans="1:6" x14ac:dyDescent="0.25">
      <c r="A658" s="66" t="s">
        <v>812</v>
      </c>
      <c r="B658" s="1" t="s">
        <v>6</v>
      </c>
      <c r="C658" s="79">
        <v>200</v>
      </c>
      <c r="D658" s="1">
        <v>1</v>
      </c>
      <c r="E658" s="1">
        <v>1</v>
      </c>
      <c r="F658" s="1">
        <v>0</v>
      </c>
    </row>
    <row r="659" spans="1:6" x14ac:dyDescent="0.25">
      <c r="A659" s="74" t="s">
        <v>813</v>
      </c>
      <c r="B659" s="1" t="s">
        <v>6</v>
      </c>
      <c r="C659" s="79">
        <v>350</v>
      </c>
      <c r="D659" s="1">
        <v>1</v>
      </c>
      <c r="E659" s="1">
        <v>1</v>
      </c>
      <c r="F659" s="1">
        <v>0</v>
      </c>
    </row>
    <row r="660" spans="1:6" x14ac:dyDescent="0.25">
      <c r="A660" s="74" t="s">
        <v>814</v>
      </c>
      <c r="B660" s="1" t="s">
        <v>6</v>
      </c>
      <c r="C660" s="79">
        <v>300</v>
      </c>
      <c r="D660" s="1">
        <v>1</v>
      </c>
      <c r="E660" s="1">
        <v>1</v>
      </c>
      <c r="F660" s="1">
        <v>0</v>
      </c>
    </row>
    <row r="661" spans="1:6" x14ac:dyDescent="0.25">
      <c r="A661" s="74" t="s">
        <v>815</v>
      </c>
      <c r="B661" s="1" t="s">
        <v>6</v>
      </c>
      <c r="C661" s="79">
        <v>850</v>
      </c>
      <c r="D661" s="1">
        <v>1</v>
      </c>
      <c r="E661" s="1">
        <v>1</v>
      </c>
      <c r="F661" s="1">
        <v>0</v>
      </c>
    </row>
    <row r="662" spans="1:6" x14ac:dyDescent="0.25">
      <c r="A662" s="74" t="s">
        <v>816</v>
      </c>
      <c r="B662" s="1" t="s">
        <v>6</v>
      </c>
      <c r="C662" s="79">
        <v>4975</v>
      </c>
      <c r="D662" s="1">
        <v>1</v>
      </c>
      <c r="E662" s="1">
        <v>1</v>
      </c>
      <c r="F662" s="1">
        <v>0</v>
      </c>
    </row>
    <row r="663" spans="1:6" x14ac:dyDescent="0.25">
      <c r="A663" s="74" t="s">
        <v>817</v>
      </c>
      <c r="B663" s="1" t="s">
        <v>6</v>
      </c>
      <c r="C663" s="79">
        <v>250</v>
      </c>
      <c r="D663" s="1">
        <v>1</v>
      </c>
      <c r="E663" s="1">
        <v>1</v>
      </c>
      <c r="F663" s="1">
        <v>0</v>
      </c>
    </row>
    <row r="664" spans="1:6" x14ac:dyDescent="0.25">
      <c r="A664" s="74" t="s">
        <v>818</v>
      </c>
      <c r="B664" s="1" t="s">
        <v>6</v>
      </c>
      <c r="C664" s="79">
        <v>1000</v>
      </c>
      <c r="D664" s="1">
        <v>1</v>
      </c>
      <c r="E664" s="1">
        <v>1</v>
      </c>
      <c r="F664" s="1">
        <v>0</v>
      </c>
    </row>
    <row r="665" spans="1:6" x14ac:dyDescent="0.25">
      <c r="A665" s="74" t="s">
        <v>819</v>
      </c>
      <c r="B665" s="1" t="s">
        <v>6</v>
      </c>
      <c r="C665" s="79">
        <v>9050</v>
      </c>
      <c r="D665" s="1">
        <v>1</v>
      </c>
      <c r="E665" s="1">
        <v>1</v>
      </c>
      <c r="F665" s="1">
        <v>0</v>
      </c>
    </row>
    <row r="666" spans="1:6" x14ac:dyDescent="0.25">
      <c r="A666" s="74" t="s">
        <v>820</v>
      </c>
      <c r="B666" s="1" t="s">
        <v>6</v>
      </c>
      <c r="C666" s="79">
        <v>12290</v>
      </c>
      <c r="D666" s="1">
        <v>1</v>
      </c>
      <c r="E666" s="1">
        <v>1</v>
      </c>
      <c r="F666" s="1">
        <v>0</v>
      </c>
    </row>
    <row r="667" spans="1:6" x14ac:dyDescent="0.25">
      <c r="A667" s="74" t="s">
        <v>821</v>
      </c>
      <c r="B667" s="1" t="s">
        <v>6</v>
      </c>
      <c r="C667" s="79">
        <v>2240</v>
      </c>
      <c r="D667" s="1">
        <v>1</v>
      </c>
      <c r="E667" s="1">
        <v>1</v>
      </c>
      <c r="F667" s="1">
        <v>0</v>
      </c>
    </row>
    <row r="668" spans="1:6" x14ac:dyDescent="0.25">
      <c r="A668" s="74" t="s">
        <v>822</v>
      </c>
      <c r="B668" s="1" t="s">
        <v>6</v>
      </c>
      <c r="C668" s="79">
        <v>2880</v>
      </c>
      <c r="D668" s="1">
        <v>1</v>
      </c>
      <c r="E668" s="1">
        <v>1</v>
      </c>
      <c r="F668" s="1">
        <v>0</v>
      </c>
    </row>
    <row r="669" spans="1:6" x14ac:dyDescent="0.25">
      <c r="A669" s="74" t="s">
        <v>823</v>
      </c>
      <c r="B669" s="1" t="s">
        <v>6</v>
      </c>
      <c r="C669" s="79">
        <v>1050</v>
      </c>
      <c r="D669" s="1">
        <v>1</v>
      </c>
      <c r="E669" s="1">
        <v>1</v>
      </c>
      <c r="F669" s="1">
        <v>0</v>
      </c>
    </row>
    <row r="670" spans="1:6" x14ac:dyDescent="0.25">
      <c r="A670" s="74" t="s">
        <v>824</v>
      </c>
      <c r="B670" s="1" t="s">
        <v>6</v>
      </c>
      <c r="C670" s="79">
        <v>600</v>
      </c>
      <c r="D670" s="1">
        <v>1</v>
      </c>
      <c r="E670" s="1">
        <v>1</v>
      </c>
      <c r="F670" s="1">
        <v>0</v>
      </c>
    </row>
    <row r="671" spans="1:6" x14ac:dyDescent="0.25">
      <c r="A671" s="74" t="s">
        <v>825</v>
      </c>
      <c r="B671" s="1" t="s">
        <v>6</v>
      </c>
      <c r="C671" s="79">
        <v>5950</v>
      </c>
      <c r="D671" s="1">
        <v>1</v>
      </c>
      <c r="E671" s="1">
        <v>1</v>
      </c>
      <c r="F671" s="1">
        <v>0</v>
      </c>
    </row>
    <row r="672" spans="1:6" x14ac:dyDescent="0.25">
      <c r="A672" s="74" t="s">
        <v>826</v>
      </c>
      <c r="B672" s="1" t="s">
        <v>6</v>
      </c>
      <c r="C672" s="79">
        <v>16500</v>
      </c>
      <c r="D672" s="1">
        <v>1</v>
      </c>
      <c r="E672" s="1">
        <v>1</v>
      </c>
      <c r="F672" s="1">
        <v>0</v>
      </c>
    </row>
    <row r="673" spans="1:6" x14ac:dyDescent="0.25">
      <c r="A673" s="74" t="s">
        <v>827</v>
      </c>
      <c r="B673" s="1" t="s">
        <v>6</v>
      </c>
      <c r="C673" s="79">
        <v>4500</v>
      </c>
      <c r="D673" s="1">
        <v>1</v>
      </c>
      <c r="E673" s="1">
        <v>1</v>
      </c>
      <c r="F673" s="1">
        <v>0</v>
      </c>
    </row>
    <row r="674" spans="1:6" x14ac:dyDescent="0.25">
      <c r="A674" s="74" t="s">
        <v>828</v>
      </c>
      <c r="B674" s="1" t="s">
        <v>6</v>
      </c>
      <c r="C674" s="79">
        <v>38061</v>
      </c>
      <c r="D674" s="1">
        <v>1</v>
      </c>
      <c r="E674" s="1">
        <v>1</v>
      </c>
      <c r="F674" s="1">
        <v>0</v>
      </c>
    </row>
    <row r="675" spans="1:6" x14ac:dyDescent="0.25">
      <c r="A675" s="74" t="s">
        <v>829</v>
      </c>
      <c r="B675" s="1" t="s">
        <v>6</v>
      </c>
      <c r="C675" s="79">
        <v>6705</v>
      </c>
      <c r="D675" s="1">
        <v>1</v>
      </c>
      <c r="E675" s="1">
        <v>1</v>
      </c>
      <c r="F675" s="1">
        <v>0</v>
      </c>
    </row>
    <row r="676" spans="1:6" x14ac:dyDescent="0.25">
      <c r="A676" s="74" t="s">
        <v>830</v>
      </c>
      <c r="B676" s="1" t="s">
        <v>6</v>
      </c>
      <c r="C676" s="79">
        <v>13820</v>
      </c>
      <c r="D676" s="1">
        <v>1</v>
      </c>
      <c r="E676" s="1">
        <v>1</v>
      </c>
      <c r="F676" s="1">
        <v>0</v>
      </c>
    </row>
    <row r="677" spans="1:6" x14ac:dyDescent="0.25">
      <c r="A677" s="74" t="s">
        <v>831</v>
      </c>
      <c r="B677" s="1" t="s">
        <v>6</v>
      </c>
      <c r="C677" s="79">
        <v>5030</v>
      </c>
      <c r="D677" s="1">
        <v>1</v>
      </c>
      <c r="E677" s="1">
        <v>1</v>
      </c>
      <c r="F677" s="1">
        <v>0</v>
      </c>
    </row>
    <row r="678" spans="1:6" x14ac:dyDescent="0.25">
      <c r="A678" s="74" t="s">
        <v>832</v>
      </c>
      <c r="B678" s="1" t="s">
        <v>6</v>
      </c>
      <c r="C678" s="79">
        <v>3100</v>
      </c>
      <c r="D678" s="1">
        <v>1</v>
      </c>
      <c r="E678" s="1">
        <v>1</v>
      </c>
      <c r="F678" s="1">
        <v>0</v>
      </c>
    </row>
    <row r="679" spans="1:6" x14ac:dyDescent="0.25">
      <c r="A679" s="74" t="s">
        <v>833</v>
      </c>
      <c r="B679" s="1" t="s">
        <v>6</v>
      </c>
      <c r="C679" s="79">
        <v>4690</v>
      </c>
      <c r="D679" s="1">
        <v>1</v>
      </c>
      <c r="E679" s="1">
        <v>1</v>
      </c>
      <c r="F679" s="1">
        <v>0</v>
      </c>
    </row>
    <row r="680" spans="1:6" x14ac:dyDescent="0.25">
      <c r="A680" s="74" t="s">
        <v>834</v>
      </c>
      <c r="B680" s="1" t="s">
        <v>6</v>
      </c>
      <c r="C680" s="79">
        <v>350</v>
      </c>
      <c r="D680" s="1">
        <v>1</v>
      </c>
      <c r="E680" s="1">
        <v>1</v>
      </c>
      <c r="F680" s="1">
        <v>0</v>
      </c>
    </row>
    <row r="681" spans="1:6" x14ac:dyDescent="0.25">
      <c r="A681" s="74" t="s">
        <v>835</v>
      </c>
      <c r="B681" s="1" t="s">
        <v>6</v>
      </c>
      <c r="C681" s="79">
        <v>395</v>
      </c>
      <c r="D681" s="1">
        <v>1</v>
      </c>
      <c r="E681" s="1">
        <v>1</v>
      </c>
      <c r="F681" s="1">
        <v>0</v>
      </c>
    </row>
    <row r="682" spans="1:6" x14ac:dyDescent="0.25">
      <c r="A682" s="74" t="s">
        <v>836</v>
      </c>
      <c r="B682" s="1" t="s">
        <v>6</v>
      </c>
      <c r="C682" s="79">
        <v>800</v>
      </c>
      <c r="D682" s="1">
        <v>1</v>
      </c>
      <c r="E682" s="1">
        <v>1</v>
      </c>
      <c r="F682" s="1">
        <v>0</v>
      </c>
    </row>
    <row r="683" spans="1:6" x14ac:dyDescent="0.25">
      <c r="A683" s="74" t="s">
        <v>837</v>
      </c>
      <c r="B683" s="1" t="s">
        <v>6</v>
      </c>
      <c r="C683" s="79">
        <v>50</v>
      </c>
      <c r="D683" s="1">
        <v>1</v>
      </c>
      <c r="E683" s="1">
        <v>1</v>
      </c>
      <c r="F683" s="1">
        <v>0</v>
      </c>
    </row>
    <row r="684" spans="1:6" x14ac:dyDescent="0.25">
      <c r="A684" s="74" t="s">
        <v>838</v>
      </c>
      <c r="B684" s="1" t="s">
        <v>6</v>
      </c>
      <c r="C684" s="79">
        <v>190</v>
      </c>
      <c r="D684" s="1">
        <v>1</v>
      </c>
      <c r="E684" s="1">
        <v>1</v>
      </c>
      <c r="F684" s="1">
        <v>0</v>
      </c>
    </row>
    <row r="685" spans="1:6" x14ac:dyDescent="0.25">
      <c r="A685" s="74" t="s">
        <v>839</v>
      </c>
      <c r="B685" s="1" t="s">
        <v>6</v>
      </c>
      <c r="C685" s="79">
        <v>160</v>
      </c>
      <c r="D685" s="1">
        <v>1</v>
      </c>
      <c r="E685" s="1">
        <v>1</v>
      </c>
      <c r="F685" s="1">
        <v>0</v>
      </c>
    </row>
    <row r="686" spans="1:6" x14ac:dyDescent="0.25">
      <c r="A686" s="74" t="s">
        <v>840</v>
      </c>
      <c r="B686" s="1" t="s">
        <v>6</v>
      </c>
      <c r="C686" s="79">
        <v>551</v>
      </c>
      <c r="D686" s="1">
        <v>1</v>
      </c>
      <c r="E686" s="1">
        <v>1</v>
      </c>
      <c r="F686" s="1">
        <v>0</v>
      </c>
    </row>
    <row r="687" spans="1:6" x14ac:dyDescent="0.25">
      <c r="A687" s="74" t="s">
        <v>841</v>
      </c>
      <c r="B687" s="1" t="s">
        <v>6</v>
      </c>
      <c r="C687" s="79">
        <v>300</v>
      </c>
      <c r="D687" s="1">
        <v>1</v>
      </c>
      <c r="E687" s="1">
        <v>1</v>
      </c>
      <c r="F687" s="1">
        <v>0</v>
      </c>
    </row>
    <row r="688" spans="1:6" x14ac:dyDescent="0.25">
      <c r="A688" s="74" t="s">
        <v>842</v>
      </c>
      <c r="B688" s="1" t="s">
        <v>6</v>
      </c>
      <c r="C688" s="79">
        <v>75</v>
      </c>
      <c r="D688" s="1">
        <v>1</v>
      </c>
      <c r="E688" s="1">
        <v>1</v>
      </c>
      <c r="F688" s="1">
        <v>0</v>
      </c>
    </row>
    <row r="689" spans="1:6" x14ac:dyDescent="0.25">
      <c r="A689" s="74" t="s">
        <v>843</v>
      </c>
      <c r="B689" s="1" t="s">
        <v>6</v>
      </c>
      <c r="C689" s="79">
        <v>35</v>
      </c>
      <c r="D689" s="1">
        <v>1</v>
      </c>
      <c r="E689" s="1">
        <v>1</v>
      </c>
      <c r="F689" s="1">
        <v>0</v>
      </c>
    </row>
    <row r="690" spans="1:6" x14ac:dyDescent="0.25">
      <c r="A690" s="74" t="s">
        <v>844</v>
      </c>
      <c r="B690" s="1" t="s">
        <v>6</v>
      </c>
      <c r="C690" s="79">
        <v>230</v>
      </c>
      <c r="D690" s="1">
        <v>1</v>
      </c>
      <c r="E690" s="1">
        <v>1</v>
      </c>
      <c r="F690" s="1">
        <v>0</v>
      </c>
    </row>
    <row r="691" spans="1:6" x14ac:dyDescent="0.25">
      <c r="A691" s="64" t="s">
        <v>845</v>
      </c>
      <c r="B691" s="1" t="s">
        <v>6</v>
      </c>
      <c r="C691" s="79">
        <v>68</v>
      </c>
      <c r="D691" s="1">
        <v>1</v>
      </c>
      <c r="E691" s="1">
        <v>1</v>
      </c>
      <c r="F691" s="1">
        <v>0</v>
      </c>
    </row>
    <row r="692" spans="1:6" x14ac:dyDescent="0.25">
      <c r="A692" s="70" t="s">
        <v>846</v>
      </c>
      <c r="B692" s="1" t="s">
        <v>6</v>
      </c>
      <c r="C692" s="79">
        <v>150</v>
      </c>
      <c r="D692" s="1">
        <v>1</v>
      </c>
      <c r="E692" s="1">
        <v>1</v>
      </c>
      <c r="F692" s="1">
        <v>0</v>
      </c>
    </row>
    <row r="693" spans="1:6" x14ac:dyDescent="0.25">
      <c r="A693" s="64" t="s">
        <v>836</v>
      </c>
      <c r="B693" s="1" t="s">
        <v>6</v>
      </c>
      <c r="C693" s="79">
        <v>1562</v>
      </c>
      <c r="D693" s="1">
        <v>1</v>
      </c>
      <c r="E693" s="1">
        <v>1</v>
      </c>
      <c r="F693" s="1">
        <v>0</v>
      </c>
    </row>
    <row r="694" spans="1:6" x14ac:dyDescent="0.25">
      <c r="A694" s="64" t="s">
        <v>847</v>
      </c>
      <c r="B694" s="1" t="s">
        <v>6</v>
      </c>
      <c r="C694" s="79">
        <v>370</v>
      </c>
      <c r="D694" s="1">
        <v>1</v>
      </c>
      <c r="E694" s="1">
        <v>1</v>
      </c>
      <c r="F694" s="1">
        <v>0</v>
      </c>
    </row>
    <row r="695" spans="1:6" x14ac:dyDescent="0.25">
      <c r="A695" s="73" t="s">
        <v>848</v>
      </c>
      <c r="B695" s="1" t="s">
        <v>6</v>
      </c>
      <c r="C695" s="79">
        <v>75</v>
      </c>
      <c r="D695" s="1">
        <v>1</v>
      </c>
      <c r="E695" s="1">
        <v>1</v>
      </c>
      <c r="F695" s="1">
        <v>0</v>
      </c>
    </row>
    <row r="696" spans="1:6" x14ac:dyDescent="0.25">
      <c r="A696" s="73" t="s">
        <v>849</v>
      </c>
      <c r="B696" s="1" t="s">
        <v>6</v>
      </c>
      <c r="C696" s="79">
        <v>400</v>
      </c>
      <c r="D696" s="1">
        <v>1</v>
      </c>
      <c r="E696" s="1">
        <v>1</v>
      </c>
      <c r="F696" s="1">
        <v>0</v>
      </c>
    </row>
    <row r="697" spans="1:6" x14ac:dyDescent="0.25">
      <c r="A697" s="74" t="s">
        <v>769</v>
      </c>
      <c r="B697" s="1" t="s">
        <v>6</v>
      </c>
      <c r="C697" s="79">
        <v>200</v>
      </c>
      <c r="D697" s="1">
        <v>1</v>
      </c>
      <c r="E697" s="1">
        <v>1</v>
      </c>
      <c r="F697" s="1">
        <v>0</v>
      </c>
    </row>
    <row r="698" spans="1:6" x14ac:dyDescent="0.25">
      <c r="A698" s="73" t="s">
        <v>850</v>
      </c>
      <c r="B698" s="1" t="s">
        <v>6</v>
      </c>
      <c r="C698" s="79">
        <v>200</v>
      </c>
      <c r="D698" s="1">
        <v>1</v>
      </c>
      <c r="E698" s="1">
        <v>1</v>
      </c>
      <c r="F698" s="1">
        <v>0</v>
      </c>
    </row>
    <row r="699" spans="1:6" x14ac:dyDescent="0.25">
      <c r="A699" s="74" t="s">
        <v>851</v>
      </c>
      <c r="B699" s="1" t="s">
        <v>6</v>
      </c>
      <c r="C699" s="79">
        <v>12</v>
      </c>
      <c r="D699" s="1">
        <v>1</v>
      </c>
      <c r="E699" s="1">
        <v>1</v>
      </c>
      <c r="F699" s="1">
        <v>0</v>
      </c>
    </row>
    <row r="700" spans="1:6" x14ac:dyDescent="0.25">
      <c r="A700" s="64" t="s">
        <v>852</v>
      </c>
      <c r="B700" s="1" t="s">
        <v>6</v>
      </c>
      <c r="C700" s="79">
        <v>481.2</v>
      </c>
      <c r="D700" s="1">
        <v>1</v>
      </c>
      <c r="E700" s="1">
        <v>1</v>
      </c>
      <c r="F700" s="1">
        <v>0</v>
      </c>
    </row>
    <row r="701" spans="1:6" x14ac:dyDescent="0.25">
      <c r="A701" s="74" t="s">
        <v>853</v>
      </c>
      <c r="B701" s="1" t="s">
        <v>6</v>
      </c>
      <c r="C701" s="79">
        <v>6</v>
      </c>
      <c r="D701" s="1">
        <v>1</v>
      </c>
      <c r="E701" s="1">
        <v>1</v>
      </c>
      <c r="F701" s="1">
        <v>0</v>
      </c>
    </row>
    <row r="702" spans="1:6" x14ac:dyDescent="0.25">
      <c r="A702" s="74" t="s">
        <v>854</v>
      </c>
      <c r="B702" s="1" t="s">
        <v>6</v>
      </c>
      <c r="C702" s="79">
        <v>284.39999999999998</v>
      </c>
      <c r="D702" s="1">
        <v>1</v>
      </c>
      <c r="E702" s="1">
        <v>1</v>
      </c>
      <c r="F702" s="1">
        <v>0</v>
      </c>
    </row>
    <row r="703" spans="1:6" x14ac:dyDescent="0.25">
      <c r="A703" s="71" t="s">
        <v>855</v>
      </c>
      <c r="B703" s="1" t="s">
        <v>6</v>
      </c>
      <c r="C703" s="79">
        <v>30</v>
      </c>
      <c r="D703" s="1">
        <v>1</v>
      </c>
      <c r="E703" s="1">
        <v>1</v>
      </c>
      <c r="F703" s="1">
        <v>0</v>
      </c>
    </row>
    <row r="704" spans="1:6" x14ac:dyDescent="0.25">
      <c r="A704" s="74" t="s">
        <v>856</v>
      </c>
      <c r="B704" s="1" t="s">
        <v>6</v>
      </c>
      <c r="C704" s="79">
        <v>331.2</v>
      </c>
      <c r="D704" s="1">
        <v>1</v>
      </c>
      <c r="E704" s="1">
        <v>1</v>
      </c>
      <c r="F704" s="1">
        <v>0</v>
      </c>
    </row>
    <row r="705" spans="1:6" x14ac:dyDescent="0.25">
      <c r="A705" s="74" t="s">
        <v>857</v>
      </c>
      <c r="B705" s="1" t="s">
        <v>6</v>
      </c>
      <c r="C705" s="79">
        <v>102</v>
      </c>
      <c r="D705" s="1">
        <v>1</v>
      </c>
      <c r="E705" s="1">
        <v>1</v>
      </c>
      <c r="F705" s="1">
        <v>0</v>
      </c>
    </row>
    <row r="706" spans="1:6" x14ac:dyDescent="0.25">
      <c r="A706" s="75" t="s">
        <v>508</v>
      </c>
      <c r="B706" s="1" t="s">
        <v>6</v>
      </c>
      <c r="C706" s="79">
        <v>33.6</v>
      </c>
      <c r="D706" s="1">
        <v>1</v>
      </c>
      <c r="E706" s="1">
        <v>1</v>
      </c>
      <c r="F706" s="1">
        <v>0</v>
      </c>
    </row>
    <row r="707" spans="1:6" x14ac:dyDescent="0.25">
      <c r="A707" s="75" t="s">
        <v>509</v>
      </c>
      <c r="B707" s="1" t="s">
        <v>6</v>
      </c>
      <c r="C707" s="79">
        <v>61.199999999999996</v>
      </c>
      <c r="D707" s="1">
        <v>1</v>
      </c>
      <c r="E707" s="1">
        <v>1</v>
      </c>
      <c r="F707" s="1">
        <v>0</v>
      </c>
    </row>
    <row r="708" spans="1:6" x14ac:dyDescent="0.25">
      <c r="A708" s="74" t="s">
        <v>858</v>
      </c>
      <c r="B708" s="1" t="s">
        <v>6</v>
      </c>
      <c r="C708" s="79">
        <v>612</v>
      </c>
      <c r="D708" s="1">
        <v>1</v>
      </c>
      <c r="E708" s="1">
        <v>1</v>
      </c>
      <c r="F708" s="1">
        <v>0</v>
      </c>
    </row>
    <row r="709" spans="1:6" x14ac:dyDescent="0.25">
      <c r="A709" s="75" t="s">
        <v>859</v>
      </c>
      <c r="B709" s="1" t="s">
        <v>6</v>
      </c>
      <c r="C709" s="79">
        <v>563.5</v>
      </c>
      <c r="D709" s="1">
        <v>1</v>
      </c>
      <c r="E709" s="1">
        <v>1</v>
      </c>
      <c r="F709" s="1">
        <v>0</v>
      </c>
    </row>
    <row r="710" spans="1:6" x14ac:dyDescent="0.25">
      <c r="A710" s="74" t="s">
        <v>860</v>
      </c>
      <c r="B710" s="1" t="s">
        <v>6</v>
      </c>
      <c r="C710" s="79">
        <v>108</v>
      </c>
      <c r="D710" s="1">
        <v>1</v>
      </c>
      <c r="E710" s="1">
        <v>1</v>
      </c>
      <c r="F710" s="1">
        <v>0</v>
      </c>
    </row>
    <row r="711" spans="1:6" x14ac:dyDescent="0.25">
      <c r="A711" s="74" t="s">
        <v>861</v>
      </c>
      <c r="B711" s="1" t="s">
        <v>6</v>
      </c>
      <c r="C711" s="79">
        <v>63</v>
      </c>
      <c r="D711" s="1">
        <v>1</v>
      </c>
      <c r="E711" s="1">
        <v>1</v>
      </c>
      <c r="F711" s="1">
        <v>0</v>
      </c>
    </row>
    <row r="712" spans="1:6" x14ac:dyDescent="0.25">
      <c r="A712" s="74" t="s">
        <v>862</v>
      </c>
      <c r="B712" s="1" t="s">
        <v>6</v>
      </c>
      <c r="C712" s="79">
        <v>612</v>
      </c>
      <c r="D712" s="1">
        <v>1</v>
      </c>
      <c r="E712" s="1">
        <v>1</v>
      </c>
      <c r="F712" s="1">
        <v>0</v>
      </c>
    </row>
    <row r="713" spans="1:6" x14ac:dyDescent="0.25">
      <c r="A713" s="73" t="s">
        <v>863</v>
      </c>
      <c r="B713" s="1" t="s">
        <v>6</v>
      </c>
      <c r="C713" s="79">
        <v>765</v>
      </c>
      <c r="D713" s="1">
        <v>1</v>
      </c>
      <c r="E713" s="1">
        <v>1</v>
      </c>
      <c r="F713" s="1">
        <v>0</v>
      </c>
    </row>
    <row r="714" spans="1:6" x14ac:dyDescent="0.25">
      <c r="A714" s="74" t="s">
        <v>864</v>
      </c>
      <c r="B714" s="1" t="s">
        <v>6</v>
      </c>
      <c r="C714" s="79">
        <v>90</v>
      </c>
      <c r="D714" s="1">
        <v>1</v>
      </c>
      <c r="E714" s="1">
        <v>1</v>
      </c>
      <c r="F714" s="1">
        <v>0</v>
      </c>
    </row>
    <row r="715" spans="1:6" x14ac:dyDescent="0.25">
      <c r="A715" s="74" t="s">
        <v>865</v>
      </c>
      <c r="B715" s="1" t="s">
        <v>6</v>
      </c>
      <c r="C715" s="79">
        <v>36</v>
      </c>
      <c r="D715" s="1">
        <v>1</v>
      </c>
      <c r="E715" s="1">
        <v>1</v>
      </c>
      <c r="F715" s="1">
        <v>0</v>
      </c>
    </row>
    <row r="716" spans="1:6" x14ac:dyDescent="0.25">
      <c r="A716" s="74" t="s">
        <v>866</v>
      </c>
      <c r="B716" s="1" t="s">
        <v>6</v>
      </c>
      <c r="C716" s="79">
        <v>96</v>
      </c>
      <c r="D716" s="1">
        <v>1</v>
      </c>
      <c r="E716" s="1">
        <v>1</v>
      </c>
      <c r="F716" s="1">
        <v>0</v>
      </c>
    </row>
    <row r="717" spans="1:6" x14ac:dyDescent="0.25">
      <c r="A717" s="74" t="s">
        <v>867</v>
      </c>
      <c r="B717" s="1" t="s">
        <v>6</v>
      </c>
      <c r="C717" s="79">
        <v>12.5</v>
      </c>
      <c r="D717" s="1">
        <v>1</v>
      </c>
      <c r="E717" s="1">
        <v>1</v>
      </c>
      <c r="F717" s="1">
        <v>0</v>
      </c>
    </row>
    <row r="718" spans="1:6" x14ac:dyDescent="0.25">
      <c r="A718" s="74" t="s">
        <v>266</v>
      </c>
      <c r="B718" s="1" t="s">
        <v>6</v>
      </c>
      <c r="C718" s="79">
        <v>453</v>
      </c>
      <c r="D718" s="1">
        <v>1</v>
      </c>
      <c r="E718" s="1">
        <v>1</v>
      </c>
      <c r="F718" s="1">
        <v>0</v>
      </c>
    </row>
    <row r="719" spans="1:6" x14ac:dyDescent="0.25">
      <c r="A719" s="73" t="s">
        <v>868</v>
      </c>
      <c r="B719" s="1" t="s">
        <v>6</v>
      </c>
      <c r="C719" s="79">
        <v>301.5</v>
      </c>
      <c r="D719" s="1">
        <v>1</v>
      </c>
      <c r="E719" s="1">
        <v>1</v>
      </c>
      <c r="F719" s="1">
        <v>0</v>
      </c>
    </row>
    <row r="720" spans="1:6" x14ac:dyDescent="0.25">
      <c r="A720" s="74" t="s">
        <v>869</v>
      </c>
      <c r="B720" s="1" t="s">
        <v>6</v>
      </c>
      <c r="C720" s="79">
        <v>759</v>
      </c>
      <c r="D720" s="1">
        <v>1</v>
      </c>
      <c r="E720" s="1">
        <v>1</v>
      </c>
      <c r="F720" s="1">
        <v>0</v>
      </c>
    </row>
    <row r="721" spans="1:6" x14ac:dyDescent="0.25">
      <c r="A721" s="74" t="s">
        <v>870</v>
      </c>
      <c r="B721" s="1" t="s">
        <v>6</v>
      </c>
      <c r="C721" s="79">
        <v>1068</v>
      </c>
      <c r="D721" s="1">
        <v>1</v>
      </c>
      <c r="E721" s="1">
        <v>1</v>
      </c>
      <c r="F721" s="1">
        <v>0</v>
      </c>
    </row>
    <row r="722" spans="1:6" x14ac:dyDescent="0.25">
      <c r="A722" s="74" t="s">
        <v>327</v>
      </c>
      <c r="B722" s="1" t="s">
        <v>6</v>
      </c>
      <c r="C722" s="79">
        <v>96</v>
      </c>
      <c r="D722" s="1">
        <v>1</v>
      </c>
      <c r="E722" s="1">
        <v>1</v>
      </c>
      <c r="F722" s="1">
        <v>0</v>
      </c>
    </row>
    <row r="723" spans="1:6" x14ac:dyDescent="0.25">
      <c r="A723" s="64" t="s">
        <v>871</v>
      </c>
      <c r="B723" s="1" t="s">
        <v>6</v>
      </c>
      <c r="C723" s="79">
        <v>1</v>
      </c>
      <c r="D723" s="1">
        <v>1</v>
      </c>
      <c r="E723" s="1">
        <v>1</v>
      </c>
      <c r="F723" s="1">
        <v>0</v>
      </c>
    </row>
    <row r="724" spans="1:6" ht="15.75" thickBot="1" x14ac:dyDescent="0.3">
      <c r="A724" s="76" t="s">
        <v>553</v>
      </c>
      <c r="B724" s="1" t="s">
        <v>6</v>
      </c>
      <c r="C724" s="80">
        <v>1</v>
      </c>
      <c r="D724" s="1">
        <v>1</v>
      </c>
      <c r="E724" s="1">
        <v>1</v>
      </c>
      <c r="F724" s="1">
        <v>0</v>
      </c>
    </row>
  </sheetData>
  <conditionalFormatting sqref="C2:C11">
    <cfRule type="cellIs" dxfId="11" priority="12" operator="lessThan">
      <formula>20</formula>
    </cfRule>
  </conditionalFormatting>
  <conditionalFormatting sqref="C2:C11">
    <cfRule type="cellIs" dxfId="10" priority="11" operator="lessThan">
      <formula>30</formula>
    </cfRule>
  </conditionalFormatting>
  <conditionalFormatting sqref="C15:C22">
    <cfRule type="cellIs" dxfId="9" priority="9" operator="lessThan">
      <formula>2000</formula>
    </cfRule>
    <cfRule type="cellIs" dxfId="8" priority="10" operator="lessThan">
      <formula>2000</formula>
    </cfRule>
  </conditionalFormatting>
  <conditionalFormatting sqref="C23:C27">
    <cfRule type="cellIs" dxfId="7" priority="7" operator="lessThan">
      <formula>1000</formula>
    </cfRule>
    <cfRule type="cellIs" dxfId="6" priority="8" operator="lessThan">
      <formula>1000</formula>
    </cfRule>
  </conditionalFormatting>
  <conditionalFormatting sqref="C95 C33:C55 C89:C93 C60:C87">
    <cfRule type="cellIs" dxfId="5" priority="6" operator="lessThan">
      <formula>500</formula>
    </cfRule>
  </conditionalFormatting>
  <conditionalFormatting sqref="C33:C55 C89 C60:C87">
    <cfRule type="cellIs" dxfId="4" priority="5" operator="lessThan">
      <formula>1000</formula>
    </cfRule>
  </conditionalFormatting>
  <conditionalFormatting sqref="C96:C103">
    <cfRule type="cellIs" dxfId="3" priority="3" operator="lessThan">
      <formula>1000</formula>
    </cfRule>
    <cfRule type="cellIs" dxfId="2" priority="4" operator="lessThan">
      <formula>1000</formula>
    </cfRule>
  </conditionalFormatting>
  <conditionalFormatting sqref="C104:C107">
    <cfRule type="cellIs" dxfId="1" priority="2" operator="lessThan">
      <formula>50</formula>
    </cfRule>
  </conditionalFormatting>
  <conditionalFormatting sqref="C130:C138">
    <cfRule type="cellIs" dxfId="0" priority="1" operator="lessThan">
      <formula>500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76"/>
  <sheetViews>
    <sheetView workbookViewId="0">
      <selection activeCell="G10" sqref="G10"/>
    </sheetView>
  </sheetViews>
  <sheetFormatPr defaultRowHeight="15" x14ac:dyDescent="0.25"/>
  <cols>
    <col min="1" max="1" width="25.5703125" customWidth="1"/>
    <col min="2" max="2" width="23.42578125" customWidth="1"/>
    <col min="4" max="4" width="15" customWidth="1"/>
    <col min="5" max="5" width="15.85546875" customWidth="1"/>
    <col min="6" max="6" width="12.85546875" customWidth="1"/>
  </cols>
  <sheetData>
    <row r="1" spans="1:6" s="1" customFormat="1" ht="15.75" thickBot="1" x14ac:dyDescent="0.3">
      <c r="A1" s="2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17" t="s">
        <v>1070</v>
      </c>
      <c r="B2" s="120" t="s">
        <v>1397</v>
      </c>
      <c r="C2" s="122">
        <v>2</v>
      </c>
      <c r="D2">
        <v>1</v>
      </c>
      <c r="E2">
        <v>1</v>
      </c>
      <c r="F2" s="122">
        <v>600</v>
      </c>
    </row>
    <row r="3" spans="1:6" x14ac:dyDescent="0.25">
      <c r="A3" s="118" t="s">
        <v>1151</v>
      </c>
      <c r="B3" s="120" t="s">
        <v>1397</v>
      </c>
      <c r="C3" s="123">
        <v>1</v>
      </c>
      <c r="D3" s="1">
        <v>1</v>
      </c>
      <c r="E3" s="1">
        <v>1</v>
      </c>
      <c r="F3" s="123">
        <v>3000</v>
      </c>
    </row>
    <row r="4" spans="1:6" x14ac:dyDescent="0.25">
      <c r="A4" s="118" t="s">
        <v>1121</v>
      </c>
      <c r="B4" s="120" t="s">
        <v>1397</v>
      </c>
      <c r="C4" s="123">
        <v>1</v>
      </c>
      <c r="D4" s="1">
        <v>1</v>
      </c>
      <c r="E4" s="1">
        <v>1</v>
      </c>
      <c r="F4" s="123">
        <v>1100</v>
      </c>
    </row>
    <row r="5" spans="1:6" x14ac:dyDescent="0.25">
      <c r="A5" s="118" t="s">
        <v>1121</v>
      </c>
      <c r="B5" s="120" t="s">
        <v>1397</v>
      </c>
      <c r="C5" s="123">
        <v>1</v>
      </c>
      <c r="D5" s="1">
        <v>1</v>
      </c>
      <c r="E5" s="1">
        <v>1</v>
      </c>
      <c r="F5" s="123">
        <v>790</v>
      </c>
    </row>
    <row r="6" spans="1:6" x14ac:dyDescent="0.25">
      <c r="A6" s="118" t="s">
        <v>1072</v>
      </c>
      <c r="B6" s="121" t="s">
        <v>1398</v>
      </c>
      <c r="C6" s="123">
        <v>8</v>
      </c>
      <c r="D6" s="1">
        <v>1</v>
      </c>
      <c r="E6" s="1">
        <v>1</v>
      </c>
      <c r="F6" s="123">
        <v>1750</v>
      </c>
    </row>
    <row r="7" spans="1:6" x14ac:dyDescent="0.25">
      <c r="A7" s="118" t="s">
        <v>1115</v>
      </c>
      <c r="B7" s="121" t="s">
        <v>1398</v>
      </c>
      <c r="C7" s="123">
        <v>8</v>
      </c>
      <c r="D7" s="1">
        <v>1</v>
      </c>
      <c r="E7" s="1">
        <v>1</v>
      </c>
      <c r="F7" s="123">
        <v>1750</v>
      </c>
    </row>
    <row r="8" spans="1:6" x14ac:dyDescent="0.25">
      <c r="A8" s="118" t="s">
        <v>1127</v>
      </c>
      <c r="B8" s="121" t="s">
        <v>1398</v>
      </c>
      <c r="C8" s="123">
        <v>1</v>
      </c>
      <c r="D8" s="1">
        <v>1</v>
      </c>
      <c r="E8" s="1">
        <v>1</v>
      </c>
      <c r="F8" s="123">
        <v>2800</v>
      </c>
    </row>
    <row r="9" spans="1:6" x14ac:dyDescent="0.25">
      <c r="A9" s="118" t="s">
        <v>1127</v>
      </c>
      <c r="B9" s="121" t="s">
        <v>1398</v>
      </c>
      <c r="C9" s="123">
        <v>1</v>
      </c>
      <c r="D9" s="1">
        <v>1</v>
      </c>
      <c r="E9" s="1">
        <v>1</v>
      </c>
      <c r="F9" s="123">
        <v>3050</v>
      </c>
    </row>
    <row r="10" spans="1:6" x14ac:dyDescent="0.25">
      <c r="A10" s="118" t="s">
        <v>1070</v>
      </c>
      <c r="B10" s="121" t="s">
        <v>1398</v>
      </c>
      <c r="C10" s="123">
        <v>1</v>
      </c>
      <c r="D10" s="1">
        <v>1</v>
      </c>
      <c r="E10" s="1">
        <v>1</v>
      </c>
      <c r="F10" s="123">
        <v>2750</v>
      </c>
    </row>
    <row r="11" spans="1:6" x14ac:dyDescent="0.25">
      <c r="A11" s="118" t="s">
        <v>1336</v>
      </c>
      <c r="B11" s="121" t="s">
        <v>1287</v>
      </c>
      <c r="C11" s="123">
        <v>2</v>
      </c>
      <c r="D11" s="1">
        <v>1</v>
      </c>
      <c r="E11" s="1">
        <v>1</v>
      </c>
      <c r="F11" s="123">
        <v>2300</v>
      </c>
    </row>
    <row r="12" spans="1:6" x14ac:dyDescent="0.25">
      <c r="A12" s="118" t="s">
        <v>956</v>
      </c>
      <c r="B12" s="121" t="s">
        <v>1287</v>
      </c>
      <c r="C12" s="123">
        <v>1</v>
      </c>
      <c r="D12" s="1">
        <v>1</v>
      </c>
      <c r="E12" s="1">
        <v>1</v>
      </c>
      <c r="F12" s="123">
        <v>2400</v>
      </c>
    </row>
    <row r="13" spans="1:6" x14ac:dyDescent="0.25">
      <c r="A13" s="118" t="s">
        <v>1336</v>
      </c>
      <c r="B13" s="121" t="s">
        <v>1287</v>
      </c>
      <c r="C13" s="123">
        <v>1</v>
      </c>
      <c r="D13" s="1">
        <v>1</v>
      </c>
      <c r="E13" s="1">
        <v>1</v>
      </c>
      <c r="F13" s="123">
        <v>3400</v>
      </c>
    </row>
    <row r="14" spans="1:6" x14ac:dyDescent="0.25">
      <c r="A14" s="118" t="s">
        <v>1003</v>
      </c>
      <c r="B14" s="121" t="s">
        <v>1287</v>
      </c>
      <c r="C14" s="123">
        <v>3</v>
      </c>
      <c r="D14" s="1">
        <v>1</v>
      </c>
      <c r="E14" s="1">
        <v>1</v>
      </c>
      <c r="F14" s="123">
        <v>1000</v>
      </c>
    </row>
    <row r="15" spans="1:6" x14ac:dyDescent="0.25">
      <c r="A15" s="118" t="s">
        <v>1003</v>
      </c>
      <c r="B15" s="121" t="s">
        <v>1287</v>
      </c>
      <c r="C15" s="123">
        <v>1</v>
      </c>
      <c r="D15" s="1">
        <v>1</v>
      </c>
      <c r="E15" s="1">
        <v>1</v>
      </c>
      <c r="F15" s="123">
        <v>700</v>
      </c>
    </row>
    <row r="16" spans="1:6" x14ac:dyDescent="0.25">
      <c r="A16" s="118" t="s">
        <v>958</v>
      </c>
      <c r="B16" s="121" t="s">
        <v>1287</v>
      </c>
      <c r="C16" s="123">
        <v>1</v>
      </c>
      <c r="D16" s="1">
        <v>1</v>
      </c>
      <c r="E16" s="1">
        <v>1</v>
      </c>
      <c r="F16" s="123">
        <v>2600</v>
      </c>
    </row>
    <row r="17" spans="1:6" x14ac:dyDescent="0.25">
      <c r="A17" s="118" t="s">
        <v>972</v>
      </c>
      <c r="B17" s="121" t="s">
        <v>1287</v>
      </c>
      <c r="C17" s="123">
        <v>4</v>
      </c>
      <c r="D17" s="1">
        <v>1</v>
      </c>
      <c r="E17" s="1">
        <v>1</v>
      </c>
      <c r="F17" s="123">
        <v>2500</v>
      </c>
    </row>
    <row r="18" spans="1:6" x14ac:dyDescent="0.25">
      <c r="A18" s="118" t="s">
        <v>887</v>
      </c>
      <c r="B18" s="121" t="s">
        <v>1287</v>
      </c>
      <c r="C18" s="123">
        <v>4</v>
      </c>
      <c r="D18" s="1">
        <v>1</v>
      </c>
      <c r="E18" s="1">
        <v>1</v>
      </c>
      <c r="F18" s="123">
        <v>2500</v>
      </c>
    </row>
    <row r="19" spans="1:6" x14ac:dyDescent="0.25">
      <c r="A19" s="118" t="s">
        <v>1135</v>
      </c>
      <c r="B19" s="121" t="s">
        <v>1287</v>
      </c>
      <c r="C19" s="124">
        <v>4</v>
      </c>
      <c r="D19" s="1">
        <v>1</v>
      </c>
      <c r="E19" s="1">
        <v>1</v>
      </c>
      <c r="F19" s="124">
        <v>2500</v>
      </c>
    </row>
    <row r="20" spans="1:6" x14ac:dyDescent="0.25">
      <c r="A20" s="118" t="s">
        <v>1337</v>
      </c>
      <c r="B20" s="121" t="s">
        <v>1287</v>
      </c>
      <c r="C20" s="124">
        <v>1</v>
      </c>
      <c r="D20" s="1">
        <v>1</v>
      </c>
      <c r="E20" s="1">
        <v>1</v>
      </c>
      <c r="F20" s="124">
        <v>3200</v>
      </c>
    </row>
    <row r="21" spans="1:6" x14ac:dyDescent="0.25">
      <c r="A21" s="118" t="s">
        <v>927</v>
      </c>
      <c r="B21" s="121" t="s">
        <v>1287</v>
      </c>
      <c r="C21" s="124">
        <v>2</v>
      </c>
      <c r="D21" s="1">
        <v>1</v>
      </c>
      <c r="E21" s="1">
        <v>1</v>
      </c>
      <c r="F21" s="124">
        <v>1700</v>
      </c>
    </row>
    <row r="22" spans="1:6" x14ac:dyDescent="0.25">
      <c r="A22" s="118" t="s">
        <v>927</v>
      </c>
      <c r="B22" s="121" t="s">
        <v>1287</v>
      </c>
      <c r="C22" s="124">
        <v>6</v>
      </c>
      <c r="D22" s="1">
        <v>1</v>
      </c>
      <c r="E22" s="1">
        <v>1</v>
      </c>
      <c r="F22" s="124">
        <v>2600</v>
      </c>
    </row>
    <row r="23" spans="1:6" x14ac:dyDescent="0.25">
      <c r="A23" s="118" t="s">
        <v>1220</v>
      </c>
      <c r="B23" s="121" t="s">
        <v>1287</v>
      </c>
      <c r="C23" s="124">
        <v>1</v>
      </c>
      <c r="D23" s="1">
        <v>1</v>
      </c>
      <c r="E23" s="1">
        <v>1</v>
      </c>
      <c r="F23" s="124">
        <v>4000</v>
      </c>
    </row>
    <row r="24" spans="1:6" x14ac:dyDescent="0.25">
      <c r="A24" s="118" t="s">
        <v>1208</v>
      </c>
      <c r="B24" s="121" t="s">
        <v>1287</v>
      </c>
      <c r="C24" s="124">
        <v>1</v>
      </c>
      <c r="D24" s="1">
        <v>1</v>
      </c>
      <c r="E24" s="1">
        <v>1</v>
      </c>
      <c r="F24" s="124">
        <v>2100</v>
      </c>
    </row>
    <row r="25" spans="1:6" x14ac:dyDescent="0.25">
      <c r="A25" s="118" t="s">
        <v>889</v>
      </c>
      <c r="B25" s="121" t="s">
        <v>1287</v>
      </c>
      <c r="C25" s="124">
        <v>1</v>
      </c>
      <c r="D25" s="1">
        <v>1</v>
      </c>
      <c r="E25" s="1">
        <v>1</v>
      </c>
      <c r="F25" s="124">
        <v>4200</v>
      </c>
    </row>
    <row r="26" spans="1:6" x14ac:dyDescent="0.25">
      <c r="A26" s="118" t="s">
        <v>966</v>
      </c>
      <c r="B26" s="121" t="s">
        <v>1287</v>
      </c>
      <c r="C26" s="124">
        <v>1</v>
      </c>
      <c r="D26" s="1">
        <v>1</v>
      </c>
      <c r="E26" s="1">
        <v>1</v>
      </c>
      <c r="F26" s="124">
        <v>1000</v>
      </c>
    </row>
    <row r="27" spans="1:6" x14ac:dyDescent="0.25">
      <c r="A27" s="118" t="s">
        <v>946</v>
      </c>
      <c r="B27" s="121" t="s">
        <v>1287</v>
      </c>
      <c r="C27" s="124">
        <v>4</v>
      </c>
      <c r="D27" s="1">
        <v>1</v>
      </c>
      <c r="E27" s="1">
        <v>1</v>
      </c>
      <c r="F27" s="124">
        <v>2700</v>
      </c>
    </row>
    <row r="28" spans="1:6" x14ac:dyDescent="0.25">
      <c r="A28" s="118" t="s">
        <v>946</v>
      </c>
      <c r="B28" s="121" t="s">
        <v>1287</v>
      </c>
      <c r="C28" s="124">
        <v>1</v>
      </c>
      <c r="D28" s="1">
        <v>1</v>
      </c>
      <c r="E28" s="1">
        <v>1</v>
      </c>
      <c r="F28" s="124">
        <v>700</v>
      </c>
    </row>
    <row r="29" spans="1:6" x14ac:dyDescent="0.25">
      <c r="A29" s="118" t="s">
        <v>879</v>
      </c>
      <c r="B29" s="121" t="s">
        <v>1279</v>
      </c>
      <c r="C29" s="124">
        <v>3</v>
      </c>
      <c r="D29" s="1">
        <v>1</v>
      </c>
      <c r="E29" s="1">
        <v>1</v>
      </c>
      <c r="F29" s="124">
        <v>2300</v>
      </c>
    </row>
    <row r="30" spans="1:6" x14ac:dyDescent="0.25">
      <c r="A30" s="118" t="s">
        <v>952</v>
      </c>
      <c r="B30" s="121" t="s">
        <v>1279</v>
      </c>
      <c r="C30" s="124">
        <v>3</v>
      </c>
      <c r="D30" s="1">
        <v>1</v>
      </c>
      <c r="E30" s="1">
        <v>1</v>
      </c>
      <c r="F30" s="124">
        <v>2230</v>
      </c>
    </row>
    <row r="31" spans="1:6" x14ac:dyDescent="0.25">
      <c r="A31" s="118" t="s">
        <v>952</v>
      </c>
      <c r="B31" s="121" t="s">
        <v>1279</v>
      </c>
      <c r="C31" s="124">
        <v>1</v>
      </c>
      <c r="D31" s="1">
        <v>1</v>
      </c>
      <c r="E31" s="1">
        <v>1</v>
      </c>
      <c r="F31" s="124">
        <v>1650</v>
      </c>
    </row>
    <row r="32" spans="1:6" x14ac:dyDescent="0.25">
      <c r="A32" s="118" t="s">
        <v>952</v>
      </c>
      <c r="B32" s="121" t="s">
        <v>1279</v>
      </c>
      <c r="C32" s="124">
        <v>1</v>
      </c>
      <c r="D32" s="1">
        <v>1</v>
      </c>
      <c r="E32" s="1">
        <v>1</v>
      </c>
      <c r="F32" s="124">
        <v>1950</v>
      </c>
    </row>
    <row r="33" spans="1:6" x14ac:dyDescent="0.25">
      <c r="A33" s="118" t="s">
        <v>972</v>
      </c>
      <c r="B33" s="121" t="s">
        <v>1279</v>
      </c>
      <c r="C33" s="124">
        <v>1</v>
      </c>
      <c r="D33" s="1">
        <v>1</v>
      </c>
      <c r="E33" s="1">
        <v>1</v>
      </c>
      <c r="F33" s="124">
        <v>1400</v>
      </c>
    </row>
    <row r="34" spans="1:6" x14ac:dyDescent="0.25">
      <c r="A34" s="118" t="s">
        <v>948</v>
      </c>
      <c r="B34" s="121" t="s">
        <v>1279</v>
      </c>
      <c r="C34" s="124">
        <v>1</v>
      </c>
      <c r="D34" s="1">
        <v>1</v>
      </c>
      <c r="E34" s="1">
        <v>1</v>
      </c>
      <c r="F34" s="124">
        <v>1400</v>
      </c>
    </row>
    <row r="35" spans="1:6" x14ac:dyDescent="0.25">
      <c r="A35" s="118" t="s">
        <v>1214</v>
      </c>
      <c r="B35" s="121" t="s">
        <v>1279</v>
      </c>
      <c r="C35" s="124">
        <v>1</v>
      </c>
      <c r="D35" s="1">
        <v>1</v>
      </c>
      <c r="E35" s="1">
        <v>1</v>
      </c>
      <c r="F35" s="124">
        <v>1700</v>
      </c>
    </row>
    <row r="36" spans="1:6" x14ac:dyDescent="0.25">
      <c r="A36" s="118" t="s">
        <v>1214</v>
      </c>
      <c r="B36" s="121" t="s">
        <v>1279</v>
      </c>
      <c r="C36" s="124">
        <v>1</v>
      </c>
      <c r="D36" s="1">
        <v>1</v>
      </c>
      <c r="E36" s="1">
        <v>1</v>
      </c>
      <c r="F36" s="124">
        <v>3800</v>
      </c>
    </row>
    <row r="37" spans="1:6" x14ac:dyDescent="0.25">
      <c r="A37" s="118" t="s">
        <v>1226</v>
      </c>
      <c r="B37" s="121" t="s">
        <v>1279</v>
      </c>
      <c r="C37" s="124">
        <v>1</v>
      </c>
      <c r="D37" s="1">
        <v>1</v>
      </c>
      <c r="E37" s="1">
        <v>1</v>
      </c>
      <c r="F37" s="124">
        <v>4400</v>
      </c>
    </row>
    <row r="38" spans="1:6" x14ac:dyDescent="0.25">
      <c r="A38" s="118" t="s">
        <v>1017</v>
      </c>
      <c r="B38" s="121" t="s">
        <v>1279</v>
      </c>
      <c r="C38" s="124">
        <v>2</v>
      </c>
      <c r="D38" s="1">
        <v>1</v>
      </c>
      <c r="E38" s="1">
        <v>1</v>
      </c>
      <c r="F38" s="124">
        <v>1550</v>
      </c>
    </row>
    <row r="39" spans="1:6" x14ac:dyDescent="0.25">
      <c r="A39" s="118" t="s">
        <v>1197</v>
      </c>
      <c r="B39" s="121" t="s">
        <v>1279</v>
      </c>
      <c r="C39" s="124">
        <v>1</v>
      </c>
      <c r="D39" s="1">
        <v>1</v>
      </c>
      <c r="E39" s="1">
        <v>1</v>
      </c>
      <c r="F39" s="124">
        <v>3500</v>
      </c>
    </row>
    <row r="40" spans="1:6" x14ac:dyDescent="0.25">
      <c r="A40" s="118" t="s">
        <v>953</v>
      </c>
      <c r="B40" s="121" t="s">
        <v>1279</v>
      </c>
      <c r="C40" s="124">
        <v>1</v>
      </c>
      <c r="D40" s="1">
        <v>1</v>
      </c>
      <c r="E40" s="1">
        <v>1</v>
      </c>
      <c r="F40" s="124">
        <v>1400</v>
      </c>
    </row>
    <row r="41" spans="1:6" x14ac:dyDescent="0.25">
      <c r="A41" s="118" t="s">
        <v>874</v>
      </c>
      <c r="B41" s="121" t="s">
        <v>1279</v>
      </c>
      <c r="C41" s="124">
        <v>1</v>
      </c>
      <c r="D41" s="1">
        <v>1</v>
      </c>
      <c r="E41" s="1">
        <v>1</v>
      </c>
      <c r="F41" s="124">
        <v>2100</v>
      </c>
    </row>
    <row r="42" spans="1:6" x14ac:dyDescent="0.25">
      <c r="A42" s="118" t="s">
        <v>953</v>
      </c>
      <c r="B42" s="121" t="s">
        <v>1279</v>
      </c>
      <c r="C42" s="124">
        <v>1</v>
      </c>
      <c r="D42" s="1">
        <v>1</v>
      </c>
      <c r="E42" s="1">
        <v>1</v>
      </c>
      <c r="F42" s="124">
        <v>1800</v>
      </c>
    </row>
    <row r="43" spans="1:6" x14ac:dyDescent="0.25">
      <c r="A43" s="118" t="s">
        <v>1203</v>
      </c>
      <c r="B43" s="121" t="s">
        <v>1279</v>
      </c>
      <c r="C43" s="124">
        <v>1</v>
      </c>
      <c r="D43" s="1">
        <v>1</v>
      </c>
      <c r="E43" s="1">
        <v>1</v>
      </c>
      <c r="F43" s="124">
        <v>1400</v>
      </c>
    </row>
    <row r="44" spans="1:6" x14ac:dyDescent="0.25">
      <c r="A44" s="118" t="s">
        <v>933</v>
      </c>
      <c r="B44" s="121" t="s">
        <v>1279</v>
      </c>
      <c r="C44" s="124">
        <v>1</v>
      </c>
      <c r="D44" s="1">
        <v>1</v>
      </c>
      <c r="E44" s="1">
        <v>1</v>
      </c>
      <c r="F44" s="124">
        <v>4700</v>
      </c>
    </row>
    <row r="45" spans="1:6" x14ac:dyDescent="0.25">
      <c r="A45" s="118" t="s">
        <v>973</v>
      </c>
      <c r="B45" s="121" t="s">
        <v>1279</v>
      </c>
      <c r="C45" s="124">
        <v>1</v>
      </c>
      <c r="D45" s="1">
        <v>1</v>
      </c>
      <c r="E45" s="1">
        <v>1</v>
      </c>
      <c r="F45" s="124">
        <v>1500</v>
      </c>
    </row>
    <row r="46" spans="1:6" x14ac:dyDescent="0.25">
      <c r="A46" s="118" t="s">
        <v>880</v>
      </c>
      <c r="B46" s="121" t="s">
        <v>1279</v>
      </c>
      <c r="C46" s="124">
        <v>1</v>
      </c>
      <c r="D46" s="1">
        <v>1</v>
      </c>
      <c r="E46" s="1">
        <v>1</v>
      </c>
      <c r="F46" s="124">
        <v>1250</v>
      </c>
    </row>
    <row r="47" spans="1:6" x14ac:dyDescent="0.25">
      <c r="A47" s="118" t="s">
        <v>1192</v>
      </c>
      <c r="B47" s="121" t="s">
        <v>1279</v>
      </c>
      <c r="C47" s="124">
        <v>1</v>
      </c>
      <c r="D47" s="1">
        <v>1</v>
      </c>
      <c r="E47" s="1">
        <v>1</v>
      </c>
      <c r="F47" s="124">
        <v>3300</v>
      </c>
    </row>
    <row r="48" spans="1:6" x14ac:dyDescent="0.25">
      <c r="A48" s="118" t="s">
        <v>888</v>
      </c>
      <c r="B48" s="121" t="s">
        <v>1279</v>
      </c>
      <c r="C48" s="124">
        <v>1</v>
      </c>
      <c r="D48" s="1">
        <v>1</v>
      </c>
      <c r="E48" s="1">
        <v>1</v>
      </c>
      <c r="F48" s="124">
        <v>2400</v>
      </c>
    </row>
    <row r="49" spans="1:6" x14ac:dyDescent="0.25">
      <c r="A49" s="118" t="s">
        <v>938</v>
      </c>
      <c r="B49" s="121" t="s">
        <v>1279</v>
      </c>
      <c r="C49" s="124">
        <v>3</v>
      </c>
      <c r="D49" s="1">
        <v>1</v>
      </c>
      <c r="E49" s="1">
        <v>1</v>
      </c>
      <c r="F49" s="124">
        <v>1800</v>
      </c>
    </row>
    <row r="50" spans="1:6" x14ac:dyDescent="0.25">
      <c r="A50" s="118" t="s">
        <v>1195</v>
      </c>
      <c r="B50" s="121" t="s">
        <v>1279</v>
      </c>
      <c r="C50" s="124">
        <v>1</v>
      </c>
      <c r="D50" s="1">
        <v>1</v>
      </c>
      <c r="E50" s="1">
        <v>1</v>
      </c>
      <c r="F50" s="124">
        <v>3900</v>
      </c>
    </row>
    <row r="51" spans="1:6" x14ac:dyDescent="0.25">
      <c r="A51" s="118" t="s">
        <v>889</v>
      </c>
      <c r="B51" s="121" t="s">
        <v>1279</v>
      </c>
      <c r="C51" s="124">
        <v>1</v>
      </c>
      <c r="D51" s="1">
        <v>1</v>
      </c>
      <c r="E51" s="1">
        <v>1</v>
      </c>
      <c r="F51" s="124">
        <v>1850</v>
      </c>
    </row>
    <row r="52" spans="1:6" x14ac:dyDescent="0.25">
      <c r="A52" s="118" t="s">
        <v>1138</v>
      </c>
      <c r="B52" s="121" t="s">
        <v>1279</v>
      </c>
      <c r="C52" s="124">
        <v>1</v>
      </c>
      <c r="D52" s="1">
        <v>1</v>
      </c>
      <c r="E52" s="1">
        <v>1</v>
      </c>
      <c r="F52" s="124">
        <v>4650</v>
      </c>
    </row>
    <row r="53" spans="1:6" x14ac:dyDescent="0.25">
      <c r="A53" s="118" t="s">
        <v>1139</v>
      </c>
      <c r="B53" s="121" t="s">
        <v>1279</v>
      </c>
      <c r="C53" s="124">
        <v>1</v>
      </c>
      <c r="D53" s="1">
        <v>1</v>
      </c>
      <c r="E53" s="1">
        <v>1</v>
      </c>
      <c r="F53" s="124">
        <v>4800</v>
      </c>
    </row>
    <row r="54" spans="1:6" x14ac:dyDescent="0.25">
      <c r="A54" s="118" t="s">
        <v>1193</v>
      </c>
      <c r="B54" s="120" t="s">
        <v>1399</v>
      </c>
      <c r="C54" s="123">
        <v>1</v>
      </c>
      <c r="D54" s="1">
        <v>1</v>
      </c>
      <c r="E54" s="1">
        <v>1</v>
      </c>
      <c r="F54" s="123">
        <v>1920</v>
      </c>
    </row>
    <row r="55" spans="1:6" x14ac:dyDescent="0.25">
      <c r="A55" s="118" t="s">
        <v>1193</v>
      </c>
      <c r="B55" s="120" t="s">
        <v>1399</v>
      </c>
      <c r="C55" s="123">
        <v>1</v>
      </c>
      <c r="D55" s="1">
        <v>1</v>
      </c>
      <c r="E55" s="1">
        <v>1</v>
      </c>
      <c r="F55" s="123">
        <v>2500</v>
      </c>
    </row>
    <row r="56" spans="1:6" x14ac:dyDescent="0.25">
      <c r="A56" s="118" t="s">
        <v>1113</v>
      </c>
      <c r="B56" s="120" t="s">
        <v>1399</v>
      </c>
      <c r="C56" s="123">
        <v>2</v>
      </c>
      <c r="D56" s="1">
        <v>1</v>
      </c>
      <c r="E56" s="1">
        <v>1</v>
      </c>
      <c r="F56" s="123">
        <v>1920</v>
      </c>
    </row>
    <row r="57" spans="1:6" x14ac:dyDescent="0.25">
      <c r="A57" s="118" t="s">
        <v>1115</v>
      </c>
      <c r="B57" s="120" t="s">
        <v>1399</v>
      </c>
      <c r="C57" s="123">
        <v>1</v>
      </c>
      <c r="D57" s="1">
        <v>1</v>
      </c>
      <c r="E57" s="1">
        <v>1</v>
      </c>
      <c r="F57" s="123">
        <v>2000</v>
      </c>
    </row>
    <row r="58" spans="1:6" x14ac:dyDescent="0.25">
      <c r="A58" s="118" t="s">
        <v>1115</v>
      </c>
      <c r="B58" s="120" t="s">
        <v>1399</v>
      </c>
      <c r="C58" s="123">
        <v>1</v>
      </c>
      <c r="D58" s="1">
        <v>1</v>
      </c>
      <c r="E58" s="1">
        <v>1</v>
      </c>
      <c r="F58" s="123">
        <v>3000</v>
      </c>
    </row>
    <row r="59" spans="1:6" x14ac:dyDescent="0.25">
      <c r="A59" s="118" t="s">
        <v>1151</v>
      </c>
      <c r="B59" s="120" t="s">
        <v>1399</v>
      </c>
      <c r="C59" s="123">
        <v>2</v>
      </c>
      <c r="D59" s="1">
        <v>1</v>
      </c>
      <c r="E59" s="1">
        <v>1</v>
      </c>
      <c r="F59" s="123">
        <v>2620</v>
      </c>
    </row>
    <row r="60" spans="1:6" x14ac:dyDescent="0.25">
      <c r="A60" s="118" t="s">
        <v>1126</v>
      </c>
      <c r="B60" s="120" t="s">
        <v>1399</v>
      </c>
      <c r="C60" s="123">
        <v>1</v>
      </c>
      <c r="D60" s="1">
        <v>1</v>
      </c>
      <c r="E60" s="1">
        <v>1</v>
      </c>
      <c r="F60" s="123">
        <v>2800</v>
      </c>
    </row>
    <row r="61" spans="1:6" x14ac:dyDescent="0.25">
      <c r="A61" s="118" t="s">
        <v>889</v>
      </c>
      <c r="B61" s="120" t="s">
        <v>1399</v>
      </c>
      <c r="C61" s="123">
        <v>1</v>
      </c>
      <c r="D61" s="1">
        <v>1</v>
      </c>
      <c r="E61" s="1">
        <v>1</v>
      </c>
      <c r="F61" s="123">
        <v>2550</v>
      </c>
    </row>
    <row r="62" spans="1:6" x14ac:dyDescent="0.25">
      <c r="A62" s="118" t="s">
        <v>1001</v>
      </c>
      <c r="B62" s="120" t="s">
        <v>1399</v>
      </c>
      <c r="C62" s="123">
        <v>1</v>
      </c>
      <c r="D62" s="1">
        <v>1</v>
      </c>
      <c r="E62" s="1">
        <v>1</v>
      </c>
      <c r="F62" s="123">
        <v>2600</v>
      </c>
    </row>
    <row r="63" spans="1:6" x14ac:dyDescent="0.25">
      <c r="A63" s="118" t="s">
        <v>1268</v>
      </c>
      <c r="B63" s="120" t="s">
        <v>1399</v>
      </c>
      <c r="C63" s="123">
        <v>1</v>
      </c>
      <c r="D63" s="1">
        <v>1</v>
      </c>
      <c r="E63" s="1">
        <v>1</v>
      </c>
      <c r="F63" s="123">
        <v>2950</v>
      </c>
    </row>
    <row r="64" spans="1:6" x14ac:dyDescent="0.25">
      <c r="A64" s="118" t="s">
        <v>1222</v>
      </c>
      <c r="B64" s="120" t="s">
        <v>1399</v>
      </c>
      <c r="C64" s="123">
        <v>1</v>
      </c>
      <c r="D64" s="1">
        <v>1</v>
      </c>
      <c r="E64" s="1">
        <v>1</v>
      </c>
      <c r="F64" s="123">
        <v>1650</v>
      </c>
    </row>
    <row r="65" spans="1:6" x14ac:dyDescent="0.25">
      <c r="A65" s="118" t="s">
        <v>896</v>
      </c>
      <c r="B65" s="120" t="s">
        <v>1399</v>
      </c>
      <c r="C65" s="123">
        <v>1</v>
      </c>
      <c r="D65" s="1">
        <v>1</v>
      </c>
      <c r="E65" s="1">
        <v>1</v>
      </c>
      <c r="F65" s="123">
        <v>2700</v>
      </c>
    </row>
    <row r="66" spans="1:6" x14ac:dyDescent="0.25">
      <c r="A66" s="118" t="s">
        <v>1226</v>
      </c>
      <c r="B66" s="120" t="s">
        <v>1399</v>
      </c>
      <c r="C66" s="123">
        <v>3</v>
      </c>
      <c r="D66" s="1">
        <v>1</v>
      </c>
      <c r="E66" s="1">
        <v>1</v>
      </c>
      <c r="F66" s="123">
        <v>1950</v>
      </c>
    </row>
    <row r="67" spans="1:6" x14ac:dyDescent="0.25">
      <c r="A67" s="118" t="s">
        <v>1191</v>
      </c>
      <c r="B67" s="120" t="s">
        <v>1399</v>
      </c>
      <c r="C67" s="123">
        <v>4</v>
      </c>
      <c r="D67" s="1">
        <v>1</v>
      </c>
      <c r="E67" s="1">
        <v>1</v>
      </c>
      <c r="F67" s="123">
        <v>660</v>
      </c>
    </row>
    <row r="68" spans="1:6" x14ac:dyDescent="0.25">
      <c r="A68" s="118" t="s">
        <v>1195</v>
      </c>
      <c r="B68" s="120" t="s">
        <v>1399</v>
      </c>
      <c r="C68" s="123">
        <v>1</v>
      </c>
      <c r="D68" s="1">
        <v>1</v>
      </c>
      <c r="E68" s="1">
        <v>1</v>
      </c>
      <c r="F68" s="123">
        <v>1750</v>
      </c>
    </row>
    <row r="69" spans="1:6" x14ac:dyDescent="0.25">
      <c r="A69" s="118" t="s">
        <v>1268</v>
      </c>
      <c r="B69" s="120" t="s">
        <v>1399</v>
      </c>
      <c r="C69" s="123">
        <v>3</v>
      </c>
      <c r="D69" s="1">
        <v>1</v>
      </c>
      <c r="E69" s="1">
        <v>1</v>
      </c>
      <c r="F69" s="123">
        <v>990</v>
      </c>
    </row>
    <row r="70" spans="1:6" x14ac:dyDescent="0.25">
      <c r="A70" s="118" t="s">
        <v>884</v>
      </c>
      <c r="B70" s="120" t="s">
        <v>1399</v>
      </c>
      <c r="C70" s="123">
        <v>3</v>
      </c>
      <c r="D70" s="1">
        <v>1</v>
      </c>
      <c r="E70" s="1">
        <v>1</v>
      </c>
      <c r="F70" s="123">
        <v>1950</v>
      </c>
    </row>
    <row r="71" spans="1:6" x14ac:dyDescent="0.25">
      <c r="A71" s="118" t="s">
        <v>886</v>
      </c>
      <c r="B71" s="120" t="s">
        <v>1399</v>
      </c>
      <c r="C71" s="123">
        <v>1</v>
      </c>
      <c r="D71" s="1">
        <v>1</v>
      </c>
      <c r="E71" s="1">
        <v>1</v>
      </c>
      <c r="F71" s="123">
        <v>1700</v>
      </c>
    </row>
    <row r="72" spans="1:6" x14ac:dyDescent="0.25">
      <c r="A72" s="118" t="s">
        <v>1011</v>
      </c>
      <c r="B72" s="120" t="s">
        <v>1399</v>
      </c>
      <c r="C72" s="123">
        <v>2</v>
      </c>
      <c r="D72" s="1">
        <v>1</v>
      </c>
      <c r="E72" s="1">
        <v>1</v>
      </c>
      <c r="F72" s="123">
        <v>1900</v>
      </c>
    </row>
    <row r="73" spans="1:6" x14ac:dyDescent="0.25">
      <c r="A73" s="118" t="s">
        <v>1017</v>
      </c>
      <c r="B73" s="120" t="s">
        <v>1399</v>
      </c>
      <c r="C73" s="123">
        <v>1</v>
      </c>
      <c r="D73" s="1">
        <v>1</v>
      </c>
      <c r="E73" s="1">
        <v>1</v>
      </c>
      <c r="F73" s="123">
        <v>850</v>
      </c>
    </row>
    <row r="74" spans="1:6" x14ac:dyDescent="0.25">
      <c r="A74" s="118" t="s">
        <v>1182</v>
      </c>
      <c r="B74" s="120" t="s">
        <v>1399</v>
      </c>
      <c r="C74" s="123">
        <v>1</v>
      </c>
      <c r="D74" s="1">
        <v>1</v>
      </c>
      <c r="E74" s="1">
        <v>1</v>
      </c>
      <c r="F74" s="123">
        <v>1700</v>
      </c>
    </row>
    <row r="75" spans="1:6" x14ac:dyDescent="0.25">
      <c r="A75" s="118" t="s">
        <v>888</v>
      </c>
      <c r="B75" s="121" t="s">
        <v>1400</v>
      </c>
      <c r="C75" s="123">
        <v>1</v>
      </c>
      <c r="D75" s="1">
        <v>1</v>
      </c>
      <c r="E75" s="1">
        <v>1</v>
      </c>
      <c r="F75" s="123">
        <v>2950</v>
      </c>
    </row>
    <row r="76" spans="1:6" x14ac:dyDescent="0.25">
      <c r="A76" s="118" t="s">
        <v>1268</v>
      </c>
      <c r="B76" s="121" t="s">
        <v>1400</v>
      </c>
      <c r="C76" s="123">
        <v>2</v>
      </c>
      <c r="D76" s="1">
        <v>1</v>
      </c>
      <c r="E76" s="1">
        <v>1</v>
      </c>
      <c r="F76" s="123">
        <v>990</v>
      </c>
    </row>
    <row r="77" spans="1:6" x14ac:dyDescent="0.25">
      <c r="A77" s="118" t="s">
        <v>892</v>
      </c>
      <c r="B77" s="121" t="s">
        <v>1400</v>
      </c>
      <c r="C77" s="123">
        <v>3</v>
      </c>
      <c r="D77" s="1">
        <v>1</v>
      </c>
      <c r="E77" s="1">
        <v>1</v>
      </c>
      <c r="F77" s="123">
        <v>890</v>
      </c>
    </row>
    <row r="78" spans="1:6" x14ac:dyDescent="0.25">
      <c r="A78" s="118" t="s">
        <v>1268</v>
      </c>
      <c r="B78" s="121" t="s">
        <v>1400</v>
      </c>
      <c r="C78" s="123">
        <v>1</v>
      </c>
      <c r="D78" s="1">
        <v>1</v>
      </c>
      <c r="E78" s="1">
        <v>1</v>
      </c>
      <c r="F78" s="123">
        <v>1190</v>
      </c>
    </row>
    <row r="79" spans="1:6" x14ac:dyDescent="0.25">
      <c r="A79" s="118" t="s">
        <v>892</v>
      </c>
      <c r="B79" s="121" t="s">
        <v>1400</v>
      </c>
      <c r="C79" s="123">
        <v>1</v>
      </c>
      <c r="D79" s="1">
        <v>1</v>
      </c>
      <c r="E79" s="1">
        <v>1</v>
      </c>
      <c r="F79" s="123">
        <v>790</v>
      </c>
    </row>
    <row r="80" spans="1:6" x14ac:dyDescent="0.25">
      <c r="A80" s="118" t="s">
        <v>1268</v>
      </c>
      <c r="B80" s="121" t="s">
        <v>1400</v>
      </c>
      <c r="C80" s="123">
        <v>1</v>
      </c>
      <c r="D80" s="1">
        <v>1</v>
      </c>
      <c r="E80" s="1">
        <v>1</v>
      </c>
      <c r="F80" s="123">
        <v>885</v>
      </c>
    </row>
    <row r="81" spans="1:6" x14ac:dyDescent="0.25">
      <c r="A81" s="118" t="s">
        <v>1268</v>
      </c>
      <c r="B81" s="121" t="s">
        <v>1400</v>
      </c>
      <c r="C81" s="123">
        <v>2</v>
      </c>
      <c r="D81" s="1">
        <v>1</v>
      </c>
      <c r="E81" s="1">
        <v>1</v>
      </c>
      <c r="F81" s="123">
        <v>1490</v>
      </c>
    </row>
    <row r="82" spans="1:6" x14ac:dyDescent="0.25">
      <c r="A82" s="118" t="s">
        <v>1268</v>
      </c>
      <c r="B82" s="121" t="s">
        <v>1400</v>
      </c>
      <c r="C82" s="123">
        <v>1</v>
      </c>
      <c r="D82" s="1">
        <v>1</v>
      </c>
      <c r="E82" s="1">
        <v>1</v>
      </c>
      <c r="F82" s="123">
        <v>1890</v>
      </c>
    </row>
    <row r="83" spans="1:6" x14ac:dyDescent="0.25">
      <c r="A83" s="118" t="s">
        <v>973</v>
      </c>
      <c r="B83" s="121" t="s">
        <v>1400</v>
      </c>
      <c r="C83" s="123">
        <v>1</v>
      </c>
      <c r="D83" s="1">
        <v>1</v>
      </c>
      <c r="E83" s="1">
        <v>1</v>
      </c>
      <c r="F83" s="123">
        <v>2400</v>
      </c>
    </row>
    <row r="84" spans="1:6" x14ac:dyDescent="0.25">
      <c r="A84" s="118" t="s">
        <v>1268</v>
      </c>
      <c r="B84" s="121" t="s">
        <v>1400</v>
      </c>
      <c r="C84" s="123">
        <v>1</v>
      </c>
      <c r="D84" s="1">
        <v>1</v>
      </c>
      <c r="E84" s="1">
        <v>1</v>
      </c>
      <c r="F84" s="123">
        <v>5000</v>
      </c>
    </row>
    <row r="85" spans="1:6" x14ac:dyDescent="0.25">
      <c r="A85" s="118" t="s">
        <v>889</v>
      </c>
      <c r="B85" s="121" t="s">
        <v>1400</v>
      </c>
      <c r="C85" s="123">
        <v>1</v>
      </c>
      <c r="D85" s="1">
        <v>1</v>
      </c>
      <c r="E85" s="1">
        <v>1</v>
      </c>
      <c r="F85" s="123">
        <v>3900</v>
      </c>
    </row>
    <row r="86" spans="1:6" x14ac:dyDescent="0.25">
      <c r="A86" s="118" t="s">
        <v>1116</v>
      </c>
      <c r="B86" s="121" t="s">
        <v>1400</v>
      </c>
      <c r="C86" s="123">
        <v>1</v>
      </c>
      <c r="D86" s="1">
        <v>1</v>
      </c>
      <c r="E86" s="1">
        <v>1</v>
      </c>
      <c r="F86" s="123">
        <v>1600</v>
      </c>
    </row>
    <row r="87" spans="1:6" x14ac:dyDescent="0.25">
      <c r="A87" s="118" t="s">
        <v>890</v>
      </c>
      <c r="B87" s="120" t="s">
        <v>1399</v>
      </c>
      <c r="C87" s="123">
        <v>1</v>
      </c>
      <c r="D87" s="1">
        <v>1</v>
      </c>
      <c r="E87" s="1">
        <v>1</v>
      </c>
      <c r="F87" s="123">
        <v>1600</v>
      </c>
    </row>
    <row r="88" spans="1:6" x14ac:dyDescent="0.25">
      <c r="A88" s="118" t="s">
        <v>926</v>
      </c>
      <c r="B88" s="121" t="s">
        <v>1400</v>
      </c>
      <c r="C88" s="123">
        <v>1</v>
      </c>
      <c r="D88" s="1">
        <v>1</v>
      </c>
      <c r="E88" s="1">
        <v>1</v>
      </c>
      <c r="F88" s="123">
        <v>2700</v>
      </c>
    </row>
    <row r="89" spans="1:6" x14ac:dyDescent="0.25">
      <c r="A89" s="118" t="s">
        <v>891</v>
      </c>
      <c r="B89" s="120" t="s">
        <v>1399</v>
      </c>
      <c r="C89" s="123">
        <v>1</v>
      </c>
      <c r="D89" s="1">
        <v>1</v>
      </c>
      <c r="E89" s="1">
        <v>1</v>
      </c>
      <c r="F89" s="123">
        <v>2400</v>
      </c>
    </row>
    <row r="90" spans="1:6" x14ac:dyDescent="0.25">
      <c r="A90" s="118" t="s">
        <v>1059</v>
      </c>
      <c r="B90" s="120" t="s">
        <v>1399</v>
      </c>
      <c r="C90" s="123">
        <v>1</v>
      </c>
      <c r="D90" s="1">
        <v>1</v>
      </c>
      <c r="E90" s="1">
        <v>1</v>
      </c>
      <c r="F90" s="123">
        <v>2000</v>
      </c>
    </row>
    <row r="91" spans="1:6" x14ac:dyDescent="0.25">
      <c r="A91" s="118" t="s">
        <v>897</v>
      </c>
      <c r="B91" s="120" t="s">
        <v>1399</v>
      </c>
      <c r="C91" s="123">
        <v>1</v>
      </c>
      <c r="D91" s="1">
        <v>1</v>
      </c>
      <c r="E91" s="1">
        <v>1</v>
      </c>
      <c r="F91" s="123">
        <v>4300</v>
      </c>
    </row>
    <row r="92" spans="1:6" x14ac:dyDescent="0.25">
      <c r="A92" s="118" t="s">
        <v>1070</v>
      </c>
      <c r="B92" s="120" t="s">
        <v>1399</v>
      </c>
      <c r="C92" s="123">
        <v>1</v>
      </c>
      <c r="D92" s="1">
        <v>1</v>
      </c>
      <c r="E92" s="1">
        <v>1</v>
      </c>
      <c r="F92" s="123">
        <v>4500</v>
      </c>
    </row>
    <row r="93" spans="1:6" x14ac:dyDescent="0.25">
      <c r="A93" s="118" t="s">
        <v>1192</v>
      </c>
      <c r="B93" s="120" t="s">
        <v>1399</v>
      </c>
      <c r="C93" s="123">
        <v>1</v>
      </c>
      <c r="D93" s="1">
        <v>1</v>
      </c>
      <c r="E93" s="1">
        <v>1</v>
      </c>
      <c r="F93" s="123">
        <v>3800</v>
      </c>
    </row>
    <row r="94" spans="1:6" x14ac:dyDescent="0.25">
      <c r="A94" s="118" t="s">
        <v>894</v>
      </c>
      <c r="B94" s="120" t="s">
        <v>1399</v>
      </c>
      <c r="C94" s="123">
        <v>1</v>
      </c>
      <c r="D94" s="1">
        <v>1</v>
      </c>
      <c r="E94" s="1">
        <v>1</v>
      </c>
      <c r="F94" s="123">
        <v>5200</v>
      </c>
    </row>
    <row r="95" spans="1:6" x14ac:dyDescent="0.25">
      <c r="A95" s="118" t="s">
        <v>973</v>
      </c>
      <c r="B95" s="120" t="s">
        <v>1399</v>
      </c>
      <c r="C95" s="123">
        <v>1</v>
      </c>
      <c r="D95" s="1">
        <v>1</v>
      </c>
      <c r="E95" s="1">
        <v>1</v>
      </c>
      <c r="F95" s="123">
        <v>4900</v>
      </c>
    </row>
    <row r="96" spans="1:6" x14ac:dyDescent="0.25">
      <c r="A96" s="118" t="s">
        <v>1203</v>
      </c>
      <c r="B96" s="120" t="s">
        <v>1399</v>
      </c>
      <c r="C96" s="123">
        <v>1</v>
      </c>
      <c r="D96" s="1">
        <v>1</v>
      </c>
      <c r="E96" s="1">
        <v>1</v>
      </c>
      <c r="F96" s="123">
        <v>5650</v>
      </c>
    </row>
    <row r="97" spans="1:6" x14ac:dyDescent="0.25">
      <c r="A97" s="118" t="s">
        <v>967</v>
      </c>
      <c r="B97" s="120" t="s">
        <v>1399</v>
      </c>
      <c r="C97" s="123">
        <v>1</v>
      </c>
      <c r="D97" s="1">
        <v>1</v>
      </c>
      <c r="E97" s="1">
        <v>1</v>
      </c>
      <c r="F97" s="123">
        <v>5300</v>
      </c>
    </row>
    <row r="98" spans="1:6" x14ac:dyDescent="0.25">
      <c r="A98" s="118" t="s">
        <v>1265</v>
      </c>
      <c r="B98" s="120" t="s">
        <v>1399</v>
      </c>
      <c r="C98" s="123">
        <v>1</v>
      </c>
      <c r="D98" s="1">
        <v>1</v>
      </c>
      <c r="E98" s="1">
        <v>1</v>
      </c>
      <c r="F98" s="123">
        <v>4400</v>
      </c>
    </row>
    <row r="99" spans="1:6" x14ac:dyDescent="0.25">
      <c r="A99" s="118" t="s">
        <v>1039</v>
      </c>
      <c r="B99" s="121">
        <v>102020</v>
      </c>
      <c r="C99" s="123">
        <v>1</v>
      </c>
      <c r="D99" s="1">
        <v>1</v>
      </c>
      <c r="E99" s="1">
        <v>1</v>
      </c>
      <c r="F99" s="123">
        <v>3250</v>
      </c>
    </row>
    <row r="100" spans="1:6" x14ac:dyDescent="0.25">
      <c r="A100" s="118" t="s">
        <v>1053</v>
      </c>
      <c r="B100" s="121">
        <v>102020</v>
      </c>
      <c r="C100" s="123">
        <v>1</v>
      </c>
      <c r="D100" s="1">
        <v>1</v>
      </c>
      <c r="E100" s="1">
        <v>1</v>
      </c>
      <c r="F100" s="123">
        <v>3300</v>
      </c>
    </row>
    <row r="101" spans="1:6" x14ac:dyDescent="0.25">
      <c r="A101" s="118" t="s">
        <v>1108</v>
      </c>
      <c r="B101" s="121">
        <v>102020</v>
      </c>
      <c r="C101" s="124">
        <v>1</v>
      </c>
      <c r="D101" s="1">
        <v>1</v>
      </c>
      <c r="E101" s="1">
        <v>1</v>
      </c>
      <c r="F101" s="124">
        <v>4700</v>
      </c>
    </row>
    <row r="102" spans="1:6" x14ac:dyDescent="0.25">
      <c r="A102" s="118" t="s">
        <v>1241</v>
      </c>
      <c r="B102" s="121">
        <v>102020</v>
      </c>
      <c r="C102" s="124">
        <v>1</v>
      </c>
      <c r="D102" s="1">
        <v>1</v>
      </c>
      <c r="E102" s="1">
        <v>1</v>
      </c>
      <c r="F102" s="124">
        <v>1850</v>
      </c>
    </row>
    <row r="103" spans="1:6" x14ac:dyDescent="0.25">
      <c r="A103" s="118" t="s">
        <v>933</v>
      </c>
      <c r="B103" s="121">
        <v>102020</v>
      </c>
      <c r="C103" s="124">
        <v>1</v>
      </c>
      <c r="D103" s="1">
        <v>1</v>
      </c>
      <c r="E103" s="1">
        <v>1</v>
      </c>
      <c r="F103" s="124">
        <v>1100</v>
      </c>
    </row>
    <row r="104" spans="1:6" x14ac:dyDescent="0.25">
      <c r="A104" s="118" t="s">
        <v>1258</v>
      </c>
      <c r="B104" s="121">
        <v>102020</v>
      </c>
      <c r="C104" s="124">
        <v>1</v>
      </c>
      <c r="D104" s="1">
        <v>1</v>
      </c>
      <c r="E104" s="1">
        <v>1</v>
      </c>
      <c r="F104" s="124">
        <v>4000</v>
      </c>
    </row>
    <row r="105" spans="1:6" x14ac:dyDescent="0.25">
      <c r="A105" s="118" t="s">
        <v>887</v>
      </c>
      <c r="B105" s="121">
        <v>102020</v>
      </c>
      <c r="C105" s="124">
        <v>1</v>
      </c>
      <c r="D105" s="1">
        <v>1</v>
      </c>
      <c r="E105" s="1">
        <v>1</v>
      </c>
      <c r="F105" s="124">
        <v>4050</v>
      </c>
    </row>
    <row r="106" spans="1:6" x14ac:dyDescent="0.25">
      <c r="A106" s="118" t="s">
        <v>1209</v>
      </c>
      <c r="B106" s="121">
        <v>102020</v>
      </c>
      <c r="C106" s="124">
        <v>1</v>
      </c>
      <c r="D106" s="1">
        <v>1</v>
      </c>
      <c r="E106" s="1">
        <v>1</v>
      </c>
      <c r="F106" s="124">
        <v>4050</v>
      </c>
    </row>
    <row r="107" spans="1:6" x14ac:dyDescent="0.25">
      <c r="A107" s="118" t="s">
        <v>916</v>
      </c>
      <c r="B107" s="121">
        <v>101520</v>
      </c>
      <c r="C107" s="124">
        <v>5</v>
      </c>
      <c r="D107" s="1">
        <v>1</v>
      </c>
      <c r="E107" s="1">
        <v>1</v>
      </c>
      <c r="F107" s="124">
        <v>1600</v>
      </c>
    </row>
    <row r="108" spans="1:6" x14ac:dyDescent="0.25">
      <c r="A108" s="118" t="s">
        <v>916</v>
      </c>
      <c r="B108" s="121">
        <v>101520</v>
      </c>
      <c r="C108" s="124">
        <v>3</v>
      </c>
      <c r="D108" s="1">
        <v>1</v>
      </c>
      <c r="E108" s="1">
        <v>1</v>
      </c>
      <c r="F108" s="124">
        <v>2000</v>
      </c>
    </row>
    <row r="109" spans="1:6" x14ac:dyDescent="0.25">
      <c r="A109" s="118" t="s">
        <v>916</v>
      </c>
      <c r="B109" s="121">
        <v>101520</v>
      </c>
      <c r="C109" s="124">
        <v>1</v>
      </c>
      <c r="D109" s="1">
        <v>1</v>
      </c>
      <c r="E109" s="1">
        <v>1</v>
      </c>
      <c r="F109" s="124">
        <v>4300</v>
      </c>
    </row>
    <row r="110" spans="1:6" x14ac:dyDescent="0.25">
      <c r="A110" s="118" t="s">
        <v>915</v>
      </c>
      <c r="B110" s="121">
        <v>101520</v>
      </c>
      <c r="C110" s="124">
        <v>1</v>
      </c>
      <c r="D110" s="1">
        <v>1</v>
      </c>
      <c r="E110" s="1">
        <v>1</v>
      </c>
      <c r="F110" s="124">
        <v>2000</v>
      </c>
    </row>
    <row r="111" spans="1:6" x14ac:dyDescent="0.25">
      <c r="A111" s="118" t="s">
        <v>915</v>
      </c>
      <c r="B111" s="121">
        <v>101520</v>
      </c>
      <c r="C111" s="124">
        <v>1</v>
      </c>
      <c r="D111" s="1">
        <v>1</v>
      </c>
      <c r="E111" s="1">
        <v>1</v>
      </c>
      <c r="F111" s="124">
        <v>1500</v>
      </c>
    </row>
    <row r="112" spans="1:6" x14ac:dyDescent="0.25">
      <c r="A112" s="118" t="s">
        <v>915</v>
      </c>
      <c r="B112" s="121">
        <v>101520</v>
      </c>
      <c r="C112" s="124">
        <v>1</v>
      </c>
      <c r="D112" s="1">
        <v>1</v>
      </c>
      <c r="E112" s="1">
        <v>1</v>
      </c>
      <c r="F112" s="124">
        <v>1000</v>
      </c>
    </row>
    <row r="113" spans="1:6" x14ac:dyDescent="0.25">
      <c r="A113" s="118" t="s">
        <v>915</v>
      </c>
      <c r="B113" s="121">
        <v>101520</v>
      </c>
      <c r="C113" s="124">
        <v>1</v>
      </c>
      <c r="D113" s="1">
        <v>1</v>
      </c>
      <c r="E113" s="1">
        <v>1</v>
      </c>
      <c r="F113" s="124">
        <v>3900</v>
      </c>
    </row>
    <row r="114" spans="1:6" x14ac:dyDescent="0.25">
      <c r="A114" s="118" t="s">
        <v>1338</v>
      </c>
      <c r="B114" s="121">
        <v>101520</v>
      </c>
      <c r="C114" s="124">
        <v>1</v>
      </c>
      <c r="D114" s="1">
        <v>1</v>
      </c>
      <c r="E114" s="1">
        <v>1</v>
      </c>
      <c r="F114" s="124">
        <v>2000</v>
      </c>
    </row>
    <row r="115" spans="1:6" x14ac:dyDescent="0.25">
      <c r="A115" s="118" t="s">
        <v>919</v>
      </c>
      <c r="B115" s="121">
        <v>101520</v>
      </c>
      <c r="C115" s="124">
        <v>1</v>
      </c>
      <c r="D115" s="1">
        <v>1</v>
      </c>
      <c r="E115" s="1">
        <v>1</v>
      </c>
      <c r="F115" s="124">
        <v>1600</v>
      </c>
    </row>
    <row r="116" spans="1:6" x14ac:dyDescent="0.25">
      <c r="A116" s="118" t="s">
        <v>919</v>
      </c>
      <c r="B116" s="121">
        <v>101520</v>
      </c>
      <c r="C116" s="124">
        <v>1</v>
      </c>
      <c r="D116" s="1">
        <v>1</v>
      </c>
      <c r="E116" s="1">
        <v>1</v>
      </c>
      <c r="F116" s="124">
        <v>1000</v>
      </c>
    </row>
    <row r="117" spans="1:6" x14ac:dyDescent="0.25">
      <c r="A117" s="118" t="s">
        <v>1338</v>
      </c>
      <c r="B117" s="121">
        <v>101520</v>
      </c>
      <c r="C117" s="124">
        <v>1</v>
      </c>
      <c r="D117" s="1">
        <v>1</v>
      </c>
      <c r="E117" s="1">
        <v>1</v>
      </c>
      <c r="F117" s="124">
        <v>4000</v>
      </c>
    </row>
    <row r="118" spans="1:6" x14ac:dyDescent="0.25">
      <c r="A118" s="118" t="s">
        <v>1135</v>
      </c>
      <c r="B118" s="121">
        <v>101520</v>
      </c>
      <c r="C118" s="124">
        <v>1</v>
      </c>
      <c r="D118" s="1">
        <v>1</v>
      </c>
      <c r="E118" s="1">
        <v>1</v>
      </c>
      <c r="F118" s="124">
        <v>2700</v>
      </c>
    </row>
    <row r="119" spans="1:6" x14ac:dyDescent="0.25">
      <c r="A119" s="118" t="s">
        <v>933</v>
      </c>
      <c r="B119" s="121">
        <v>101520</v>
      </c>
      <c r="C119" s="124">
        <v>1</v>
      </c>
      <c r="D119" s="1">
        <v>1</v>
      </c>
      <c r="E119" s="1">
        <v>1</v>
      </c>
      <c r="F119" s="124">
        <v>3400</v>
      </c>
    </row>
    <row r="120" spans="1:6" x14ac:dyDescent="0.25">
      <c r="A120" s="118" t="s">
        <v>928</v>
      </c>
      <c r="B120" s="121">
        <v>101520</v>
      </c>
      <c r="C120" s="124">
        <v>1</v>
      </c>
      <c r="D120" s="1">
        <v>1</v>
      </c>
      <c r="E120" s="1">
        <v>1</v>
      </c>
      <c r="F120" s="124">
        <v>2500</v>
      </c>
    </row>
    <row r="121" spans="1:6" x14ac:dyDescent="0.25">
      <c r="A121" s="118" t="s">
        <v>972</v>
      </c>
      <c r="B121" s="121">
        <v>101520</v>
      </c>
      <c r="C121" s="124">
        <v>3</v>
      </c>
      <c r="D121" s="1">
        <v>1</v>
      </c>
      <c r="E121" s="1">
        <v>1</v>
      </c>
      <c r="F121" s="124">
        <v>2800</v>
      </c>
    </row>
    <row r="122" spans="1:6" x14ac:dyDescent="0.25">
      <c r="A122" s="118" t="s">
        <v>925</v>
      </c>
      <c r="B122" s="121">
        <v>101520</v>
      </c>
      <c r="C122" s="124">
        <v>1</v>
      </c>
      <c r="D122" s="1">
        <v>1</v>
      </c>
      <c r="E122" s="1">
        <v>1</v>
      </c>
      <c r="F122" s="124">
        <v>1400</v>
      </c>
    </row>
    <row r="123" spans="1:6" x14ac:dyDescent="0.25">
      <c r="A123" s="118" t="s">
        <v>1339</v>
      </c>
      <c r="B123" s="121">
        <v>101520</v>
      </c>
      <c r="C123" s="124">
        <v>1</v>
      </c>
      <c r="D123" s="1">
        <v>1</v>
      </c>
      <c r="E123" s="1">
        <v>1</v>
      </c>
      <c r="F123" s="124">
        <v>3500</v>
      </c>
    </row>
    <row r="124" spans="1:6" x14ac:dyDescent="0.25">
      <c r="A124" s="118" t="s">
        <v>1339</v>
      </c>
      <c r="B124" s="121">
        <v>101520</v>
      </c>
      <c r="C124" s="124">
        <v>1</v>
      </c>
      <c r="D124" s="1">
        <v>1</v>
      </c>
      <c r="E124" s="1">
        <v>1</v>
      </c>
      <c r="F124" s="124">
        <v>2000</v>
      </c>
    </row>
    <row r="125" spans="1:6" x14ac:dyDescent="0.25">
      <c r="A125" s="118" t="s">
        <v>1339</v>
      </c>
      <c r="B125" s="121">
        <v>101520</v>
      </c>
      <c r="C125" s="124">
        <v>1</v>
      </c>
      <c r="D125" s="1">
        <v>1</v>
      </c>
      <c r="E125" s="1">
        <v>1</v>
      </c>
      <c r="F125" s="124">
        <v>1500</v>
      </c>
    </row>
    <row r="126" spans="1:6" x14ac:dyDescent="0.25">
      <c r="A126" s="118" t="s">
        <v>1339</v>
      </c>
      <c r="B126" s="121">
        <v>101520</v>
      </c>
      <c r="C126" s="124">
        <v>1</v>
      </c>
      <c r="D126" s="1">
        <v>1</v>
      </c>
      <c r="E126" s="1">
        <v>1</v>
      </c>
      <c r="F126" s="124">
        <v>1400</v>
      </c>
    </row>
    <row r="127" spans="1:6" x14ac:dyDescent="0.25">
      <c r="A127" s="118" t="s">
        <v>1339</v>
      </c>
      <c r="B127" s="121">
        <v>101520</v>
      </c>
      <c r="C127" s="124">
        <v>2</v>
      </c>
      <c r="D127" s="1">
        <v>1</v>
      </c>
      <c r="E127" s="1">
        <v>1</v>
      </c>
      <c r="F127" s="124">
        <v>1000</v>
      </c>
    </row>
    <row r="128" spans="1:6" x14ac:dyDescent="0.25">
      <c r="A128" s="118" t="s">
        <v>1340</v>
      </c>
      <c r="B128" s="121">
        <v>101520</v>
      </c>
      <c r="C128" s="124">
        <v>18</v>
      </c>
      <c r="D128" s="1">
        <v>1</v>
      </c>
      <c r="E128" s="1">
        <v>1</v>
      </c>
      <c r="F128" s="124">
        <v>2400</v>
      </c>
    </row>
    <row r="129" spans="1:6" x14ac:dyDescent="0.25">
      <c r="A129" s="118" t="s">
        <v>1013</v>
      </c>
      <c r="B129" s="121">
        <v>101520</v>
      </c>
      <c r="C129" s="124">
        <v>1</v>
      </c>
      <c r="D129" s="1">
        <v>1</v>
      </c>
      <c r="E129" s="1">
        <v>1</v>
      </c>
      <c r="F129" s="124">
        <v>3500</v>
      </c>
    </row>
    <row r="130" spans="1:6" x14ac:dyDescent="0.25">
      <c r="A130" s="118" t="s">
        <v>1341</v>
      </c>
      <c r="B130" s="121">
        <v>101520</v>
      </c>
      <c r="C130" s="124">
        <v>2</v>
      </c>
      <c r="D130" s="1">
        <v>1</v>
      </c>
      <c r="E130" s="1">
        <v>1</v>
      </c>
      <c r="F130" s="124">
        <v>2400</v>
      </c>
    </row>
    <row r="131" spans="1:6" x14ac:dyDescent="0.25">
      <c r="A131" s="118" t="s">
        <v>1342</v>
      </c>
      <c r="B131" s="121">
        <v>101520</v>
      </c>
      <c r="C131" s="124">
        <v>8</v>
      </c>
      <c r="D131" s="1">
        <v>1</v>
      </c>
      <c r="E131" s="1">
        <v>1</v>
      </c>
      <c r="F131" s="124">
        <v>2400</v>
      </c>
    </row>
    <row r="132" spans="1:6" x14ac:dyDescent="0.25">
      <c r="A132" s="118" t="s">
        <v>1343</v>
      </c>
      <c r="B132" s="121">
        <v>101520</v>
      </c>
      <c r="C132" s="124">
        <v>6</v>
      </c>
      <c r="D132" s="1">
        <v>1</v>
      </c>
      <c r="E132" s="1">
        <v>1</v>
      </c>
      <c r="F132" s="124">
        <v>2400</v>
      </c>
    </row>
    <row r="133" spans="1:6" x14ac:dyDescent="0.25">
      <c r="A133" s="118" t="s">
        <v>889</v>
      </c>
      <c r="B133" s="121">
        <v>101520</v>
      </c>
      <c r="C133" s="124">
        <v>1</v>
      </c>
      <c r="D133" s="1">
        <v>1</v>
      </c>
      <c r="E133" s="1">
        <v>1</v>
      </c>
      <c r="F133" s="124">
        <v>4900</v>
      </c>
    </row>
    <row r="134" spans="1:6" x14ac:dyDescent="0.25">
      <c r="A134" s="118" t="s">
        <v>1267</v>
      </c>
      <c r="B134" s="121">
        <v>101520</v>
      </c>
      <c r="C134" s="124">
        <v>1</v>
      </c>
      <c r="D134" s="1">
        <v>1</v>
      </c>
      <c r="E134" s="1">
        <v>1</v>
      </c>
      <c r="F134" s="124">
        <v>4000</v>
      </c>
    </row>
    <row r="135" spans="1:6" x14ac:dyDescent="0.25">
      <c r="A135" s="118" t="s">
        <v>887</v>
      </c>
      <c r="B135" s="121">
        <v>101520</v>
      </c>
      <c r="C135" s="124">
        <v>3</v>
      </c>
      <c r="D135" s="1">
        <v>1</v>
      </c>
      <c r="E135" s="1">
        <v>1</v>
      </c>
      <c r="F135" s="124">
        <v>2800</v>
      </c>
    </row>
    <row r="136" spans="1:6" x14ac:dyDescent="0.25">
      <c r="A136" s="118" t="s">
        <v>1182</v>
      </c>
      <c r="B136" s="121">
        <v>104720</v>
      </c>
      <c r="C136" s="124">
        <v>1</v>
      </c>
      <c r="D136" s="1">
        <v>1</v>
      </c>
      <c r="E136" s="1">
        <v>1</v>
      </c>
      <c r="F136" s="124">
        <v>2500</v>
      </c>
    </row>
    <row r="137" spans="1:6" x14ac:dyDescent="0.25">
      <c r="A137" s="118" t="s">
        <v>1344</v>
      </c>
      <c r="B137" s="121">
        <v>104720</v>
      </c>
      <c r="C137" s="124">
        <v>2</v>
      </c>
      <c r="D137" s="1">
        <v>1</v>
      </c>
      <c r="E137" s="1">
        <v>1</v>
      </c>
      <c r="F137" s="124">
        <v>2000</v>
      </c>
    </row>
    <row r="138" spans="1:6" x14ac:dyDescent="0.25">
      <c r="A138" s="118" t="s">
        <v>1237</v>
      </c>
      <c r="B138" s="121">
        <v>104720</v>
      </c>
      <c r="C138" s="124">
        <v>1</v>
      </c>
      <c r="D138" s="1">
        <v>1</v>
      </c>
      <c r="E138" s="1">
        <v>1</v>
      </c>
      <c r="F138" s="124">
        <v>2100</v>
      </c>
    </row>
    <row r="139" spans="1:6" x14ac:dyDescent="0.25">
      <c r="A139" s="118" t="s">
        <v>1345</v>
      </c>
      <c r="B139" s="121">
        <v>104720</v>
      </c>
      <c r="C139" s="124">
        <v>1</v>
      </c>
      <c r="D139" s="1">
        <v>1</v>
      </c>
      <c r="E139" s="1">
        <v>1</v>
      </c>
      <c r="F139" s="124">
        <v>1600</v>
      </c>
    </row>
    <row r="140" spans="1:6" x14ac:dyDescent="0.25">
      <c r="A140" s="118" t="s">
        <v>1115</v>
      </c>
      <c r="B140" s="121">
        <v>102020</v>
      </c>
      <c r="C140" s="121">
        <v>1</v>
      </c>
      <c r="D140" s="1">
        <v>1</v>
      </c>
      <c r="E140" s="1">
        <v>1</v>
      </c>
      <c r="F140" s="121">
        <v>3000</v>
      </c>
    </row>
    <row r="141" spans="1:6" x14ac:dyDescent="0.25">
      <c r="A141" s="118" t="s">
        <v>1122</v>
      </c>
      <c r="B141" s="121">
        <v>102020</v>
      </c>
      <c r="C141" s="121">
        <v>1</v>
      </c>
      <c r="D141" s="1">
        <v>1</v>
      </c>
      <c r="E141" s="1">
        <v>1</v>
      </c>
      <c r="F141" s="121">
        <v>4350</v>
      </c>
    </row>
    <row r="142" spans="1:6" x14ac:dyDescent="0.25">
      <c r="A142" s="118" t="s">
        <v>928</v>
      </c>
      <c r="B142" s="121">
        <v>102020</v>
      </c>
      <c r="C142" s="121">
        <v>1</v>
      </c>
      <c r="D142" s="1">
        <v>1</v>
      </c>
      <c r="E142" s="1">
        <v>1</v>
      </c>
      <c r="F142" s="121">
        <v>4950</v>
      </c>
    </row>
    <row r="143" spans="1:6" x14ac:dyDescent="0.25">
      <c r="A143" s="118" t="s">
        <v>1113</v>
      </c>
      <c r="B143" s="121">
        <v>102020</v>
      </c>
      <c r="C143" s="121">
        <v>1</v>
      </c>
      <c r="D143" s="1">
        <v>1</v>
      </c>
      <c r="E143" s="1">
        <v>1</v>
      </c>
      <c r="F143" s="121">
        <v>3000</v>
      </c>
    </row>
    <row r="144" spans="1:6" x14ac:dyDescent="0.25">
      <c r="A144" s="118" t="s">
        <v>1151</v>
      </c>
      <c r="B144" s="121">
        <v>102020</v>
      </c>
      <c r="C144" s="121">
        <v>1</v>
      </c>
      <c r="D144" s="1">
        <v>1</v>
      </c>
      <c r="E144" s="1">
        <v>1</v>
      </c>
      <c r="F144" s="121">
        <v>3650</v>
      </c>
    </row>
    <row r="145" spans="1:6" x14ac:dyDescent="0.25">
      <c r="A145" s="118" t="s">
        <v>1070</v>
      </c>
      <c r="B145" s="121">
        <v>102020</v>
      </c>
      <c r="C145" s="121">
        <v>1</v>
      </c>
      <c r="D145" s="1">
        <v>1</v>
      </c>
      <c r="E145" s="1">
        <v>1</v>
      </c>
      <c r="F145" s="121">
        <v>3050</v>
      </c>
    </row>
    <row r="146" spans="1:6" x14ac:dyDescent="0.25">
      <c r="A146" s="118" t="s">
        <v>1268</v>
      </c>
      <c r="B146" s="121">
        <v>102020</v>
      </c>
      <c r="C146" s="121">
        <v>1</v>
      </c>
      <c r="D146" s="1">
        <v>1</v>
      </c>
      <c r="E146" s="1">
        <v>1</v>
      </c>
      <c r="F146" s="121">
        <v>4750</v>
      </c>
    </row>
    <row r="147" spans="1:6" x14ac:dyDescent="0.25">
      <c r="A147" s="118" t="s">
        <v>924</v>
      </c>
      <c r="B147" s="121">
        <v>102020</v>
      </c>
      <c r="C147" s="121">
        <v>1</v>
      </c>
      <c r="D147" s="1">
        <v>1</v>
      </c>
      <c r="E147" s="1">
        <v>1</v>
      </c>
      <c r="F147" s="121">
        <v>1900</v>
      </c>
    </row>
    <row r="148" spans="1:6" x14ac:dyDescent="0.25">
      <c r="A148" s="118" t="s">
        <v>1205</v>
      </c>
      <c r="B148" s="121">
        <v>104630</v>
      </c>
      <c r="C148" s="121">
        <v>1</v>
      </c>
      <c r="D148" s="1">
        <v>1</v>
      </c>
      <c r="E148" s="1">
        <v>1</v>
      </c>
      <c r="F148" s="121">
        <v>3250</v>
      </c>
    </row>
    <row r="149" spans="1:6" x14ac:dyDescent="0.25">
      <c r="A149" s="118" t="s">
        <v>1346</v>
      </c>
      <c r="B149" s="121">
        <v>104630</v>
      </c>
      <c r="C149" s="121">
        <v>1</v>
      </c>
      <c r="D149" s="1">
        <v>1</v>
      </c>
      <c r="E149" s="1">
        <v>1</v>
      </c>
      <c r="F149" s="121">
        <v>3000</v>
      </c>
    </row>
    <row r="150" spans="1:6" x14ac:dyDescent="0.25">
      <c r="A150" s="118" t="s">
        <v>1125</v>
      </c>
      <c r="B150" s="121">
        <v>104630</v>
      </c>
      <c r="C150" s="121">
        <v>1</v>
      </c>
      <c r="D150" s="1">
        <v>1</v>
      </c>
      <c r="E150" s="1">
        <v>1</v>
      </c>
      <c r="F150" s="121">
        <v>2950</v>
      </c>
    </row>
    <row r="151" spans="1:6" x14ac:dyDescent="0.25">
      <c r="A151" s="118" t="s">
        <v>1122</v>
      </c>
      <c r="B151" s="121">
        <v>104630</v>
      </c>
      <c r="C151" s="121">
        <v>1</v>
      </c>
      <c r="D151" s="1">
        <v>1</v>
      </c>
      <c r="E151" s="1">
        <v>1</v>
      </c>
      <c r="F151" s="121">
        <v>2850</v>
      </c>
    </row>
    <row r="152" spans="1:6" x14ac:dyDescent="0.25">
      <c r="A152" s="118" t="s">
        <v>887</v>
      </c>
      <c r="B152" s="121">
        <v>104630</v>
      </c>
      <c r="C152" s="121">
        <v>4</v>
      </c>
      <c r="D152" s="1">
        <v>1</v>
      </c>
      <c r="E152" s="1">
        <v>1</v>
      </c>
      <c r="F152" s="121">
        <v>2000</v>
      </c>
    </row>
    <row r="153" spans="1:6" x14ac:dyDescent="0.25">
      <c r="A153" s="118" t="s">
        <v>1209</v>
      </c>
      <c r="B153" s="121">
        <v>104630</v>
      </c>
      <c r="C153" s="121">
        <v>2</v>
      </c>
      <c r="D153" s="1">
        <v>1</v>
      </c>
      <c r="E153" s="1">
        <v>1</v>
      </c>
      <c r="F153" s="121">
        <v>1300</v>
      </c>
    </row>
    <row r="154" spans="1:6" x14ac:dyDescent="0.25">
      <c r="A154" s="118" t="s">
        <v>1135</v>
      </c>
      <c r="B154" s="121">
        <v>104630</v>
      </c>
      <c r="C154" s="121">
        <v>1</v>
      </c>
      <c r="D154" s="1">
        <v>1</v>
      </c>
      <c r="E154" s="1">
        <v>1</v>
      </c>
      <c r="F154" s="121">
        <v>2000</v>
      </c>
    </row>
    <row r="155" spans="1:6" x14ac:dyDescent="0.25">
      <c r="A155" s="118" t="s">
        <v>1347</v>
      </c>
      <c r="B155" s="121">
        <v>104630</v>
      </c>
      <c r="C155" s="121">
        <v>1</v>
      </c>
      <c r="D155" s="1">
        <v>1</v>
      </c>
      <c r="E155" s="1">
        <v>1</v>
      </c>
      <c r="F155" s="121">
        <v>1900</v>
      </c>
    </row>
    <row r="156" spans="1:6" x14ac:dyDescent="0.25">
      <c r="A156" s="118" t="s">
        <v>928</v>
      </c>
      <c r="B156" s="121">
        <v>104630</v>
      </c>
      <c r="C156" s="121">
        <v>1</v>
      </c>
      <c r="D156" s="1">
        <v>1</v>
      </c>
      <c r="E156" s="1">
        <v>1</v>
      </c>
      <c r="F156" s="121">
        <v>1800</v>
      </c>
    </row>
    <row r="157" spans="1:6" x14ac:dyDescent="0.25">
      <c r="A157" s="118" t="s">
        <v>887</v>
      </c>
      <c r="B157" s="121">
        <v>104630</v>
      </c>
      <c r="C157" s="121">
        <v>3</v>
      </c>
      <c r="D157" s="1">
        <v>1</v>
      </c>
      <c r="E157" s="1">
        <v>1</v>
      </c>
      <c r="F157" s="121">
        <v>2200</v>
      </c>
    </row>
    <row r="158" spans="1:6" x14ac:dyDescent="0.25">
      <c r="A158" s="118" t="s">
        <v>887</v>
      </c>
      <c r="B158" s="121">
        <v>104630</v>
      </c>
      <c r="C158" s="121">
        <v>1</v>
      </c>
      <c r="D158" s="1">
        <v>1</v>
      </c>
      <c r="E158" s="1">
        <v>1</v>
      </c>
      <c r="F158" s="121">
        <v>2600</v>
      </c>
    </row>
    <row r="159" spans="1:6" x14ac:dyDescent="0.25">
      <c r="A159" s="118" t="s">
        <v>1188</v>
      </c>
      <c r="B159" s="121">
        <v>104630</v>
      </c>
      <c r="C159" s="121">
        <v>1</v>
      </c>
      <c r="D159" s="1">
        <v>1</v>
      </c>
      <c r="E159" s="1">
        <v>1</v>
      </c>
      <c r="F159" s="121">
        <v>3650</v>
      </c>
    </row>
    <row r="160" spans="1:6" x14ac:dyDescent="0.25">
      <c r="A160" s="118" t="s">
        <v>927</v>
      </c>
      <c r="B160" s="121">
        <v>104630</v>
      </c>
      <c r="C160" s="121">
        <v>1</v>
      </c>
      <c r="D160" s="1">
        <v>1</v>
      </c>
      <c r="E160" s="1">
        <v>1</v>
      </c>
      <c r="F160" s="121">
        <v>3500</v>
      </c>
    </row>
    <row r="161" spans="1:6" x14ac:dyDescent="0.25">
      <c r="A161" s="118" t="s">
        <v>1348</v>
      </c>
      <c r="B161" s="121">
        <v>104630</v>
      </c>
      <c r="C161" s="121">
        <v>1</v>
      </c>
      <c r="D161" s="1">
        <v>1</v>
      </c>
      <c r="E161" s="1">
        <v>1</v>
      </c>
      <c r="F161" s="121">
        <v>3300</v>
      </c>
    </row>
    <row r="162" spans="1:6" x14ac:dyDescent="0.25">
      <c r="A162" s="118" t="s">
        <v>1013</v>
      </c>
      <c r="B162" s="121">
        <v>104630</v>
      </c>
      <c r="C162" s="121">
        <v>1</v>
      </c>
      <c r="D162" s="1">
        <v>1</v>
      </c>
      <c r="E162" s="1">
        <v>1</v>
      </c>
      <c r="F162" s="121">
        <v>3650</v>
      </c>
    </row>
    <row r="163" spans="1:6" x14ac:dyDescent="0.25">
      <c r="A163" s="118" t="s">
        <v>1125</v>
      </c>
      <c r="B163" s="121">
        <v>104630</v>
      </c>
      <c r="C163" s="121">
        <v>1</v>
      </c>
      <c r="D163" s="1">
        <v>1</v>
      </c>
      <c r="E163" s="1">
        <v>1</v>
      </c>
      <c r="F163" s="121">
        <v>2800</v>
      </c>
    </row>
    <row r="164" spans="1:6" x14ac:dyDescent="0.25">
      <c r="A164" s="118" t="s">
        <v>889</v>
      </c>
      <c r="B164" s="121">
        <v>104630</v>
      </c>
      <c r="C164" s="121">
        <v>1</v>
      </c>
      <c r="D164" s="1">
        <v>1</v>
      </c>
      <c r="E164" s="1">
        <v>1</v>
      </c>
      <c r="F164" s="121">
        <v>2500</v>
      </c>
    </row>
    <row r="165" spans="1:6" x14ac:dyDescent="0.25">
      <c r="A165" s="118" t="s">
        <v>1017</v>
      </c>
      <c r="B165" s="121">
        <v>104630</v>
      </c>
      <c r="C165" s="121">
        <v>1</v>
      </c>
      <c r="D165" s="1">
        <v>1</v>
      </c>
      <c r="E165" s="1">
        <v>1</v>
      </c>
      <c r="F165" s="121">
        <v>2600</v>
      </c>
    </row>
    <row r="166" spans="1:6" x14ac:dyDescent="0.25">
      <c r="A166" s="118" t="s">
        <v>929</v>
      </c>
      <c r="B166" s="121">
        <v>104630</v>
      </c>
      <c r="C166" s="121">
        <v>2</v>
      </c>
      <c r="D166" s="1">
        <v>1</v>
      </c>
      <c r="E166" s="1">
        <v>1</v>
      </c>
      <c r="F166" s="121">
        <v>2100</v>
      </c>
    </row>
    <row r="167" spans="1:6" x14ac:dyDescent="0.25">
      <c r="A167" s="118" t="s">
        <v>1349</v>
      </c>
      <c r="B167" s="121">
        <v>104630</v>
      </c>
      <c r="C167" s="121">
        <v>1</v>
      </c>
      <c r="D167" s="1">
        <v>1</v>
      </c>
      <c r="E167" s="1">
        <v>1</v>
      </c>
      <c r="F167" s="121">
        <v>3050</v>
      </c>
    </row>
    <row r="168" spans="1:6" x14ac:dyDescent="0.25">
      <c r="A168" s="118" t="s">
        <v>1114</v>
      </c>
      <c r="B168" s="121">
        <v>104720</v>
      </c>
      <c r="C168" s="121">
        <v>1</v>
      </c>
      <c r="D168" s="1">
        <v>1</v>
      </c>
      <c r="E168" s="1">
        <v>1</v>
      </c>
      <c r="F168" s="121">
        <v>3200</v>
      </c>
    </row>
    <row r="169" spans="1:6" x14ac:dyDescent="0.25">
      <c r="A169" s="118" t="s">
        <v>933</v>
      </c>
      <c r="B169" s="121">
        <v>104720</v>
      </c>
      <c r="C169" s="121">
        <v>1</v>
      </c>
      <c r="D169" s="1">
        <v>1</v>
      </c>
      <c r="E169" s="1">
        <v>1</v>
      </c>
      <c r="F169" s="121">
        <v>4500</v>
      </c>
    </row>
    <row r="170" spans="1:6" x14ac:dyDescent="0.25">
      <c r="A170" s="118" t="s">
        <v>964</v>
      </c>
      <c r="B170" s="121">
        <v>104720</v>
      </c>
      <c r="C170" s="121">
        <v>1</v>
      </c>
      <c r="D170" s="1">
        <v>1</v>
      </c>
      <c r="E170" s="1">
        <v>1</v>
      </c>
      <c r="F170" s="121">
        <v>5000</v>
      </c>
    </row>
    <row r="171" spans="1:6" x14ac:dyDescent="0.25">
      <c r="A171" s="118" t="s">
        <v>953</v>
      </c>
      <c r="B171" s="121">
        <v>104720</v>
      </c>
      <c r="C171" s="121">
        <v>1</v>
      </c>
      <c r="D171" s="1">
        <v>1</v>
      </c>
      <c r="E171" s="1">
        <v>1</v>
      </c>
      <c r="F171" s="121">
        <v>3100</v>
      </c>
    </row>
    <row r="172" spans="1:6" x14ac:dyDescent="0.25">
      <c r="A172" s="118" t="s">
        <v>1115</v>
      </c>
      <c r="B172" s="121">
        <v>104720</v>
      </c>
      <c r="C172" s="121">
        <v>1</v>
      </c>
      <c r="D172" s="1">
        <v>1</v>
      </c>
      <c r="E172" s="1">
        <v>1</v>
      </c>
      <c r="F172" s="121">
        <v>2600</v>
      </c>
    </row>
    <row r="173" spans="1:6" x14ac:dyDescent="0.25">
      <c r="A173" s="118" t="s">
        <v>896</v>
      </c>
      <c r="B173" s="121">
        <v>104720</v>
      </c>
      <c r="C173" s="121">
        <v>1</v>
      </c>
      <c r="D173" s="1">
        <v>1</v>
      </c>
      <c r="E173" s="1">
        <v>1</v>
      </c>
      <c r="F173" s="121">
        <v>5000</v>
      </c>
    </row>
    <row r="174" spans="1:6" x14ac:dyDescent="0.25">
      <c r="A174" s="118" t="s">
        <v>1224</v>
      </c>
      <c r="B174" s="121">
        <v>104720</v>
      </c>
      <c r="C174" s="121">
        <v>1</v>
      </c>
      <c r="D174" s="1">
        <v>1</v>
      </c>
      <c r="E174" s="1">
        <v>1</v>
      </c>
      <c r="F174" s="121">
        <v>4000</v>
      </c>
    </row>
    <row r="175" spans="1:6" x14ac:dyDescent="0.25">
      <c r="A175" s="118" t="s">
        <v>1226</v>
      </c>
      <c r="B175" s="121">
        <v>104720</v>
      </c>
      <c r="C175" s="121">
        <v>1</v>
      </c>
      <c r="D175" s="1">
        <v>1</v>
      </c>
      <c r="E175" s="1">
        <v>1</v>
      </c>
      <c r="F175" s="121">
        <v>4100</v>
      </c>
    </row>
    <row r="176" spans="1:6" x14ac:dyDescent="0.25">
      <c r="A176" s="118" t="s">
        <v>1197</v>
      </c>
      <c r="B176" s="121">
        <v>104720</v>
      </c>
      <c r="C176" s="121">
        <v>1</v>
      </c>
      <c r="D176" s="1">
        <v>1</v>
      </c>
      <c r="E176" s="1">
        <v>1</v>
      </c>
      <c r="F176" s="121">
        <v>4200</v>
      </c>
    </row>
    <row r="177" spans="1:6" x14ac:dyDescent="0.25">
      <c r="A177" s="118" t="s">
        <v>1125</v>
      </c>
      <c r="B177" s="121">
        <v>104720</v>
      </c>
      <c r="C177" s="121">
        <v>1</v>
      </c>
      <c r="D177" s="1">
        <v>1</v>
      </c>
      <c r="E177" s="1">
        <v>1</v>
      </c>
      <c r="F177" s="121">
        <v>3850</v>
      </c>
    </row>
    <row r="178" spans="1:6" x14ac:dyDescent="0.25">
      <c r="A178" s="118" t="s">
        <v>1071</v>
      </c>
      <c r="B178" s="121">
        <v>104720</v>
      </c>
      <c r="C178" s="121">
        <v>1</v>
      </c>
      <c r="D178" s="1">
        <v>1</v>
      </c>
      <c r="E178" s="1">
        <v>1</v>
      </c>
      <c r="F178" s="121">
        <v>3750</v>
      </c>
    </row>
    <row r="179" spans="1:6" x14ac:dyDescent="0.25">
      <c r="A179" s="118" t="s">
        <v>927</v>
      </c>
      <c r="B179" s="121">
        <v>104720</v>
      </c>
      <c r="C179" s="121">
        <v>1</v>
      </c>
      <c r="D179" s="1">
        <v>1</v>
      </c>
      <c r="E179" s="1">
        <v>1</v>
      </c>
      <c r="F179" s="121">
        <v>1950</v>
      </c>
    </row>
    <row r="180" spans="1:6" x14ac:dyDescent="0.25">
      <c r="A180" s="118" t="s">
        <v>1212</v>
      </c>
      <c r="B180" s="121">
        <v>101020</v>
      </c>
      <c r="C180" s="121">
        <v>1</v>
      </c>
      <c r="D180" s="1">
        <v>1</v>
      </c>
      <c r="E180" s="1">
        <v>1</v>
      </c>
      <c r="F180" s="121">
        <v>3300</v>
      </c>
    </row>
    <row r="181" spans="1:6" x14ac:dyDescent="0.25">
      <c r="A181" s="118" t="s">
        <v>1207</v>
      </c>
      <c r="B181" s="121">
        <v>101020</v>
      </c>
      <c r="C181" s="121">
        <v>1</v>
      </c>
      <c r="D181" s="1">
        <v>1</v>
      </c>
      <c r="E181" s="1">
        <v>1</v>
      </c>
      <c r="F181" s="121">
        <v>3900</v>
      </c>
    </row>
    <row r="182" spans="1:6" x14ac:dyDescent="0.25">
      <c r="A182" s="118" t="s">
        <v>1241</v>
      </c>
      <c r="B182" s="121">
        <v>101020</v>
      </c>
      <c r="C182" s="121">
        <v>1</v>
      </c>
      <c r="D182" s="1">
        <v>1</v>
      </c>
      <c r="E182" s="1">
        <v>1</v>
      </c>
      <c r="F182" s="121">
        <v>4400</v>
      </c>
    </row>
    <row r="183" spans="1:6" x14ac:dyDescent="0.25">
      <c r="A183" s="118" t="s">
        <v>898</v>
      </c>
      <c r="B183" s="121">
        <v>101020</v>
      </c>
      <c r="C183" s="121">
        <v>1</v>
      </c>
      <c r="D183" s="1">
        <v>1</v>
      </c>
      <c r="E183" s="1">
        <v>1</v>
      </c>
      <c r="F183" s="121">
        <v>2150</v>
      </c>
    </row>
    <row r="184" spans="1:6" x14ac:dyDescent="0.25">
      <c r="A184" s="118" t="s">
        <v>1258</v>
      </c>
      <c r="B184" s="121">
        <v>101020</v>
      </c>
      <c r="C184" s="121">
        <v>1</v>
      </c>
      <c r="D184" s="1">
        <v>1</v>
      </c>
      <c r="E184" s="1">
        <v>1</v>
      </c>
      <c r="F184" s="121">
        <v>1800</v>
      </c>
    </row>
    <row r="185" spans="1:6" x14ac:dyDescent="0.25">
      <c r="A185" s="118" t="s">
        <v>1209</v>
      </c>
      <c r="B185" s="121">
        <v>101020</v>
      </c>
      <c r="C185" s="121">
        <v>1</v>
      </c>
      <c r="D185" s="1">
        <v>1</v>
      </c>
      <c r="E185" s="1">
        <v>1</v>
      </c>
      <c r="F185" s="121">
        <v>1850</v>
      </c>
    </row>
    <row r="186" spans="1:6" x14ac:dyDescent="0.25">
      <c r="A186" s="118" t="s">
        <v>887</v>
      </c>
      <c r="B186" s="121">
        <v>101020</v>
      </c>
      <c r="C186" s="121">
        <v>1</v>
      </c>
      <c r="D186" s="1">
        <v>1</v>
      </c>
      <c r="E186" s="1">
        <v>1</v>
      </c>
      <c r="F186" s="121">
        <v>1850</v>
      </c>
    </row>
    <row r="187" spans="1:6" x14ac:dyDescent="0.25">
      <c r="A187" s="118" t="s">
        <v>1207</v>
      </c>
      <c r="B187" s="121">
        <v>101020</v>
      </c>
      <c r="C187" s="121">
        <v>1</v>
      </c>
      <c r="D187" s="1">
        <v>1</v>
      </c>
      <c r="E187" s="1">
        <v>1</v>
      </c>
      <c r="F187" s="121">
        <v>1800</v>
      </c>
    </row>
    <row r="188" spans="1:6" x14ac:dyDescent="0.25">
      <c r="A188" s="118" t="s">
        <v>1237</v>
      </c>
      <c r="B188" s="121">
        <v>101020</v>
      </c>
      <c r="C188" s="121">
        <v>1</v>
      </c>
      <c r="D188" s="1">
        <v>1</v>
      </c>
      <c r="E188" s="1">
        <v>1</v>
      </c>
      <c r="F188" s="121">
        <v>1350</v>
      </c>
    </row>
    <row r="189" spans="1:6" x14ac:dyDescent="0.25">
      <c r="A189" s="118" t="s">
        <v>890</v>
      </c>
      <c r="B189" s="121">
        <v>7022</v>
      </c>
      <c r="C189" s="121">
        <v>1</v>
      </c>
      <c r="D189" s="1">
        <v>1</v>
      </c>
      <c r="E189" s="1">
        <v>1</v>
      </c>
      <c r="F189" s="121">
        <v>2900</v>
      </c>
    </row>
    <row r="190" spans="1:6" x14ac:dyDescent="0.25">
      <c r="A190" s="118" t="s">
        <v>1059</v>
      </c>
      <c r="B190" s="121">
        <v>7022</v>
      </c>
      <c r="C190" s="121">
        <v>1</v>
      </c>
      <c r="D190" s="1">
        <v>1</v>
      </c>
      <c r="E190" s="1">
        <v>1</v>
      </c>
      <c r="F190" s="121">
        <v>2600</v>
      </c>
    </row>
    <row r="191" spans="1:6" x14ac:dyDescent="0.25">
      <c r="A191" s="118" t="s">
        <v>886</v>
      </c>
      <c r="B191" s="121">
        <v>7022</v>
      </c>
      <c r="C191" s="121">
        <v>1</v>
      </c>
      <c r="D191" s="1">
        <v>1</v>
      </c>
      <c r="E191" s="1">
        <v>1</v>
      </c>
      <c r="F191" s="121">
        <v>2900</v>
      </c>
    </row>
    <row r="192" spans="1:6" x14ac:dyDescent="0.25">
      <c r="A192" s="118" t="s">
        <v>1217</v>
      </c>
      <c r="B192" s="121">
        <v>7022</v>
      </c>
      <c r="C192" s="121">
        <v>1</v>
      </c>
      <c r="D192" s="1">
        <v>1</v>
      </c>
      <c r="E192" s="1">
        <v>1</v>
      </c>
      <c r="F192" s="121">
        <v>3300</v>
      </c>
    </row>
    <row r="193" spans="1:6" x14ac:dyDescent="0.25">
      <c r="A193" s="118" t="s">
        <v>896</v>
      </c>
      <c r="B193" s="121">
        <v>7022</v>
      </c>
      <c r="C193" s="121">
        <v>1</v>
      </c>
      <c r="D193" s="1">
        <v>1</v>
      </c>
      <c r="E193" s="1">
        <v>1</v>
      </c>
      <c r="F193" s="121">
        <v>5000</v>
      </c>
    </row>
    <row r="194" spans="1:6" x14ac:dyDescent="0.25">
      <c r="A194" s="118" t="s">
        <v>952</v>
      </c>
      <c r="B194" s="121">
        <v>7022</v>
      </c>
      <c r="C194" s="121">
        <v>1</v>
      </c>
      <c r="D194" s="1">
        <v>1</v>
      </c>
      <c r="E194" s="1">
        <v>1</v>
      </c>
      <c r="F194" s="121">
        <v>4200</v>
      </c>
    </row>
    <row r="195" spans="1:6" x14ac:dyDescent="0.25">
      <c r="A195" s="118" t="s">
        <v>953</v>
      </c>
      <c r="B195" s="121">
        <v>7022</v>
      </c>
      <c r="C195" s="121">
        <v>1</v>
      </c>
      <c r="D195" s="1">
        <v>1</v>
      </c>
      <c r="E195" s="1">
        <v>1</v>
      </c>
      <c r="F195" s="121">
        <v>3850</v>
      </c>
    </row>
    <row r="196" spans="1:6" x14ac:dyDescent="0.25">
      <c r="A196" s="118" t="s">
        <v>1267</v>
      </c>
      <c r="B196" s="121">
        <v>7022</v>
      </c>
      <c r="C196" s="121">
        <v>1</v>
      </c>
      <c r="D196" s="1">
        <v>1</v>
      </c>
      <c r="E196" s="1">
        <v>1</v>
      </c>
      <c r="F196" s="121">
        <v>3850</v>
      </c>
    </row>
    <row r="197" spans="1:6" x14ac:dyDescent="0.25">
      <c r="A197" s="118" t="s">
        <v>1004</v>
      </c>
      <c r="B197" s="121">
        <v>7022</v>
      </c>
      <c r="C197" s="121">
        <v>1</v>
      </c>
      <c r="D197" s="1">
        <v>1</v>
      </c>
      <c r="E197" s="1">
        <v>1</v>
      </c>
      <c r="F197" s="121">
        <v>2850</v>
      </c>
    </row>
    <row r="198" spans="1:6" x14ac:dyDescent="0.25">
      <c r="A198" s="118" t="s">
        <v>973</v>
      </c>
      <c r="B198" s="121">
        <v>7022</v>
      </c>
      <c r="C198" s="121">
        <v>1</v>
      </c>
      <c r="D198" s="1">
        <v>1</v>
      </c>
      <c r="E198" s="1">
        <v>1</v>
      </c>
      <c r="F198" s="121">
        <v>3200</v>
      </c>
    </row>
    <row r="199" spans="1:6" x14ac:dyDescent="0.25">
      <c r="A199" s="118" t="s">
        <v>1001</v>
      </c>
      <c r="B199" s="121">
        <v>7022</v>
      </c>
      <c r="C199" s="121">
        <v>1</v>
      </c>
      <c r="D199" s="1">
        <v>1</v>
      </c>
      <c r="E199" s="1">
        <v>1</v>
      </c>
      <c r="F199" s="121">
        <v>2200</v>
      </c>
    </row>
    <row r="200" spans="1:6" x14ac:dyDescent="0.25">
      <c r="A200" s="118" t="s">
        <v>1017</v>
      </c>
      <c r="B200" s="121">
        <v>7022</v>
      </c>
      <c r="C200" s="121">
        <v>1</v>
      </c>
      <c r="D200" s="1">
        <v>1</v>
      </c>
      <c r="E200" s="1">
        <v>1</v>
      </c>
      <c r="F200" s="121">
        <v>2850</v>
      </c>
    </row>
    <row r="201" spans="1:6" x14ac:dyDescent="0.25">
      <c r="A201" s="118" t="s">
        <v>1350</v>
      </c>
      <c r="B201" s="121">
        <v>7022</v>
      </c>
      <c r="C201" s="121">
        <v>1</v>
      </c>
      <c r="D201" s="1">
        <v>1</v>
      </c>
      <c r="E201" s="1">
        <v>1</v>
      </c>
      <c r="F201" s="121">
        <v>2300</v>
      </c>
    </row>
    <row r="202" spans="1:6" x14ac:dyDescent="0.25">
      <c r="A202" s="118" t="s">
        <v>1351</v>
      </c>
      <c r="B202" s="121">
        <v>7022</v>
      </c>
      <c r="C202" s="121">
        <v>1</v>
      </c>
      <c r="D202" s="1">
        <v>1</v>
      </c>
      <c r="E202" s="1">
        <v>1</v>
      </c>
      <c r="F202" s="121">
        <v>4800</v>
      </c>
    </row>
    <row r="203" spans="1:6" x14ac:dyDescent="0.25">
      <c r="A203" s="118" t="s">
        <v>1352</v>
      </c>
      <c r="B203" s="121">
        <v>103530</v>
      </c>
      <c r="C203" s="121">
        <v>1</v>
      </c>
      <c r="D203" s="1">
        <v>1</v>
      </c>
      <c r="E203" s="1">
        <v>1</v>
      </c>
      <c r="F203" s="121">
        <v>2900</v>
      </c>
    </row>
    <row r="204" spans="1:6" x14ac:dyDescent="0.25">
      <c r="A204" s="118" t="s">
        <v>1353</v>
      </c>
      <c r="B204" s="121">
        <v>103530</v>
      </c>
      <c r="C204" s="121">
        <v>1</v>
      </c>
      <c r="D204" s="1">
        <v>1</v>
      </c>
      <c r="E204" s="1">
        <v>1</v>
      </c>
      <c r="F204" s="121">
        <v>2400</v>
      </c>
    </row>
    <row r="205" spans="1:6" x14ac:dyDescent="0.25">
      <c r="A205" s="118" t="s">
        <v>1354</v>
      </c>
      <c r="B205" s="121">
        <v>103530</v>
      </c>
      <c r="C205" s="121">
        <v>1</v>
      </c>
      <c r="D205" s="1">
        <v>1</v>
      </c>
      <c r="E205" s="1">
        <v>1</v>
      </c>
      <c r="F205" s="121">
        <v>4800</v>
      </c>
    </row>
    <row r="206" spans="1:6" x14ac:dyDescent="0.25">
      <c r="A206" s="118" t="s">
        <v>1354</v>
      </c>
      <c r="B206" s="121">
        <v>103530</v>
      </c>
      <c r="C206" s="121">
        <v>1</v>
      </c>
      <c r="D206" s="1">
        <v>1</v>
      </c>
      <c r="E206" s="1">
        <v>1</v>
      </c>
      <c r="F206" s="121">
        <v>1500</v>
      </c>
    </row>
    <row r="207" spans="1:6" x14ac:dyDescent="0.25">
      <c r="A207" s="118" t="s">
        <v>1355</v>
      </c>
      <c r="B207" s="121">
        <v>103530</v>
      </c>
      <c r="C207" s="121">
        <v>2</v>
      </c>
      <c r="D207" s="1">
        <v>1</v>
      </c>
      <c r="E207" s="1">
        <v>1</v>
      </c>
      <c r="F207" s="121">
        <v>1800</v>
      </c>
    </row>
    <row r="208" spans="1:6" x14ac:dyDescent="0.25">
      <c r="A208" s="118" t="s">
        <v>1356</v>
      </c>
      <c r="B208" s="121">
        <v>103530</v>
      </c>
      <c r="C208" s="121">
        <v>4</v>
      </c>
      <c r="D208" s="1">
        <v>1</v>
      </c>
      <c r="E208" s="1">
        <v>1</v>
      </c>
      <c r="F208" s="121">
        <v>2900</v>
      </c>
    </row>
    <row r="209" spans="1:6" x14ac:dyDescent="0.25">
      <c r="A209" s="118" t="s">
        <v>1357</v>
      </c>
      <c r="B209" s="121">
        <v>103530</v>
      </c>
      <c r="C209" s="121">
        <v>2</v>
      </c>
      <c r="D209" s="1">
        <v>1</v>
      </c>
      <c r="E209" s="1">
        <v>1</v>
      </c>
      <c r="F209" s="121">
        <v>2900</v>
      </c>
    </row>
    <row r="210" spans="1:6" x14ac:dyDescent="0.25">
      <c r="A210" s="118" t="s">
        <v>988</v>
      </c>
      <c r="B210" s="121">
        <v>103530</v>
      </c>
      <c r="C210" s="121">
        <v>2</v>
      </c>
      <c r="D210" s="1">
        <v>1</v>
      </c>
      <c r="E210" s="1">
        <v>1</v>
      </c>
      <c r="F210" s="121">
        <v>2800</v>
      </c>
    </row>
    <row r="211" spans="1:6" x14ac:dyDescent="0.25">
      <c r="A211" s="118" t="s">
        <v>1358</v>
      </c>
      <c r="B211" s="121">
        <v>103530</v>
      </c>
      <c r="C211" s="121">
        <v>1</v>
      </c>
      <c r="D211" s="1">
        <v>1</v>
      </c>
      <c r="E211" s="1">
        <v>1</v>
      </c>
      <c r="F211" s="121">
        <v>3200</v>
      </c>
    </row>
    <row r="212" spans="1:6" x14ac:dyDescent="0.25">
      <c r="A212" s="118" t="s">
        <v>1359</v>
      </c>
      <c r="B212" s="121">
        <v>103530</v>
      </c>
      <c r="C212" s="121">
        <v>1</v>
      </c>
      <c r="D212" s="1">
        <v>1</v>
      </c>
      <c r="E212" s="1">
        <v>1</v>
      </c>
      <c r="F212" s="121">
        <v>2400</v>
      </c>
    </row>
    <row r="213" spans="1:6" x14ac:dyDescent="0.25">
      <c r="A213" s="118" t="s">
        <v>1357</v>
      </c>
      <c r="B213" s="121">
        <v>103530</v>
      </c>
      <c r="C213" s="121">
        <v>2</v>
      </c>
      <c r="D213" s="1">
        <v>1</v>
      </c>
      <c r="E213" s="1">
        <v>1</v>
      </c>
      <c r="F213" s="121">
        <v>2800</v>
      </c>
    </row>
    <row r="214" spans="1:6" x14ac:dyDescent="0.25">
      <c r="A214" s="118" t="s">
        <v>1360</v>
      </c>
      <c r="B214" s="121">
        <v>103520</v>
      </c>
      <c r="C214" s="121">
        <v>3</v>
      </c>
      <c r="D214" s="1">
        <v>1</v>
      </c>
      <c r="E214" s="1">
        <v>1</v>
      </c>
      <c r="F214" s="121">
        <v>1120</v>
      </c>
    </row>
    <row r="215" spans="1:6" x14ac:dyDescent="0.25">
      <c r="A215" s="118" t="s">
        <v>1361</v>
      </c>
      <c r="B215" s="121">
        <v>103520</v>
      </c>
      <c r="C215" s="121">
        <v>1</v>
      </c>
      <c r="D215" s="1">
        <v>1</v>
      </c>
      <c r="E215" s="1">
        <v>1</v>
      </c>
      <c r="F215" s="121">
        <v>1100</v>
      </c>
    </row>
    <row r="216" spans="1:6" x14ac:dyDescent="0.25">
      <c r="A216" s="118" t="s">
        <v>1361</v>
      </c>
      <c r="B216" s="121">
        <v>103520</v>
      </c>
      <c r="C216" s="121">
        <v>4</v>
      </c>
      <c r="D216" s="1">
        <v>1</v>
      </c>
      <c r="E216" s="1">
        <v>1</v>
      </c>
      <c r="F216" s="121">
        <v>1900</v>
      </c>
    </row>
    <row r="217" spans="1:6" x14ac:dyDescent="0.25">
      <c r="A217" s="118" t="s">
        <v>1361</v>
      </c>
      <c r="B217" s="121">
        <v>103520</v>
      </c>
      <c r="C217" s="121">
        <v>4</v>
      </c>
      <c r="D217" s="1">
        <v>1</v>
      </c>
      <c r="E217" s="1">
        <v>1</v>
      </c>
      <c r="F217" s="121">
        <v>1580</v>
      </c>
    </row>
    <row r="218" spans="1:6" x14ac:dyDescent="0.25">
      <c r="A218" s="118" t="s">
        <v>1096</v>
      </c>
      <c r="B218" s="121">
        <v>103520</v>
      </c>
      <c r="C218" s="121">
        <v>1</v>
      </c>
      <c r="D218" s="1">
        <v>1</v>
      </c>
      <c r="E218" s="1">
        <v>1</v>
      </c>
      <c r="F218" s="121">
        <v>4100</v>
      </c>
    </row>
    <row r="219" spans="1:6" x14ac:dyDescent="0.25">
      <c r="A219" s="118" t="s">
        <v>1362</v>
      </c>
      <c r="B219" s="121">
        <v>103520</v>
      </c>
      <c r="C219" s="121">
        <v>1</v>
      </c>
      <c r="D219" s="1">
        <v>1</v>
      </c>
      <c r="E219" s="1">
        <v>1</v>
      </c>
      <c r="F219" s="121">
        <v>4800</v>
      </c>
    </row>
    <row r="220" spans="1:6" x14ac:dyDescent="0.25">
      <c r="A220" s="118" t="s">
        <v>1097</v>
      </c>
      <c r="B220" s="121">
        <v>103520</v>
      </c>
      <c r="C220" s="121">
        <v>1</v>
      </c>
      <c r="D220" s="1">
        <v>1</v>
      </c>
      <c r="E220" s="1">
        <v>1</v>
      </c>
      <c r="F220" s="121">
        <v>4200</v>
      </c>
    </row>
    <row r="221" spans="1:6" x14ac:dyDescent="0.25">
      <c r="A221" s="118" t="s">
        <v>1352</v>
      </c>
      <c r="B221" s="121">
        <v>103520</v>
      </c>
      <c r="C221" s="121">
        <v>1</v>
      </c>
      <c r="D221" s="1">
        <v>1</v>
      </c>
      <c r="E221" s="1">
        <v>1</v>
      </c>
      <c r="F221" s="121">
        <v>4100</v>
      </c>
    </row>
    <row r="222" spans="1:6" x14ac:dyDescent="0.25">
      <c r="A222" s="118" t="s">
        <v>1363</v>
      </c>
      <c r="B222" s="121">
        <v>103520</v>
      </c>
      <c r="C222" s="121">
        <v>1</v>
      </c>
      <c r="D222" s="1">
        <v>1</v>
      </c>
      <c r="E222" s="1">
        <v>1</v>
      </c>
      <c r="F222" s="121">
        <v>4500</v>
      </c>
    </row>
    <row r="223" spans="1:6" x14ac:dyDescent="0.25">
      <c r="A223" s="118" t="s">
        <v>990</v>
      </c>
      <c r="B223" s="121">
        <v>103520</v>
      </c>
      <c r="C223" s="121">
        <v>1</v>
      </c>
      <c r="D223" s="1">
        <v>1</v>
      </c>
      <c r="E223" s="1">
        <v>1</v>
      </c>
      <c r="F223" s="121">
        <v>3600</v>
      </c>
    </row>
    <row r="224" spans="1:6" x14ac:dyDescent="0.25">
      <c r="A224" s="118" t="s">
        <v>1364</v>
      </c>
      <c r="B224" s="121">
        <v>103520</v>
      </c>
      <c r="C224" s="121">
        <v>1</v>
      </c>
      <c r="D224" s="1">
        <v>1</v>
      </c>
      <c r="E224" s="1">
        <v>1</v>
      </c>
      <c r="F224" s="121">
        <v>5100</v>
      </c>
    </row>
    <row r="225" spans="1:6" x14ac:dyDescent="0.25">
      <c r="A225" s="118" t="s">
        <v>1365</v>
      </c>
      <c r="B225" s="121">
        <v>103520</v>
      </c>
      <c r="C225" s="121">
        <v>1</v>
      </c>
      <c r="D225" s="1">
        <v>1</v>
      </c>
      <c r="E225" s="1">
        <v>1</v>
      </c>
      <c r="F225" s="121">
        <v>4000</v>
      </c>
    </row>
    <row r="226" spans="1:6" x14ac:dyDescent="0.25">
      <c r="A226" s="118" t="s">
        <v>1366</v>
      </c>
      <c r="B226" s="121">
        <v>103520</v>
      </c>
      <c r="C226" s="121">
        <v>1</v>
      </c>
      <c r="D226" s="1">
        <v>1</v>
      </c>
      <c r="E226" s="1">
        <v>1</v>
      </c>
      <c r="F226" s="121">
        <v>3200</v>
      </c>
    </row>
    <row r="227" spans="1:6" x14ac:dyDescent="0.25">
      <c r="A227" s="118" t="s">
        <v>1366</v>
      </c>
      <c r="B227" s="121">
        <v>103520</v>
      </c>
      <c r="C227" s="121">
        <v>1</v>
      </c>
      <c r="D227" s="1">
        <v>1</v>
      </c>
      <c r="E227" s="1">
        <v>1</v>
      </c>
      <c r="F227" s="121">
        <v>1700</v>
      </c>
    </row>
    <row r="228" spans="1:6" x14ac:dyDescent="0.25">
      <c r="A228" s="118" t="s">
        <v>1367</v>
      </c>
      <c r="B228" s="121">
        <v>103520</v>
      </c>
      <c r="C228" s="121">
        <v>1</v>
      </c>
      <c r="D228" s="1">
        <v>1</v>
      </c>
      <c r="E228" s="1">
        <v>1</v>
      </c>
      <c r="F228" s="121">
        <v>3100</v>
      </c>
    </row>
    <row r="229" spans="1:6" x14ac:dyDescent="0.25">
      <c r="A229" s="118" t="s">
        <v>944</v>
      </c>
      <c r="B229" s="121">
        <v>103520</v>
      </c>
      <c r="C229" s="121">
        <v>1</v>
      </c>
      <c r="D229" s="1">
        <v>1</v>
      </c>
      <c r="E229" s="1">
        <v>1</v>
      </c>
      <c r="F229" s="121">
        <v>3100</v>
      </c>
    </row>
    <row r="230" spans="1:6" x14ac:dyDescent="0.25">
      <c r="A230" s="118" t="s">
        <v>1368</v>
      </c>
      <c r="B230" s="121">
        <v>103520</v>
      </c>
      <c r="C230" s="121">
        <v>1</v>
      </c>
      <c r="D230" s="1">
        <v>1</v>
      </c>
      <c r="E230" s="1">
        <v>1</v>
      </c>
      <c r="F230" s="121">
        <v>4000</v>
      </c>
    </row>
    <row r="231" spans="1:6" x14ac:dyDescent="0.25">
      <c r="A231" s="118" t="s">
        <v>1368</v>
      </c>
      <c r="B231" s="121">
        <v>103520</v>
      </c>
      <c r="C231" s="121">
        <v>1</v>
      </c>
      <c r="D231" s="1">
        <v>1</v>
      </c>
      <c r="E231" s="1">
        <v>1</v>
      </c>
      <c r="F231" s="121">
        <v>1700</v>
      </c>
    </row>
    <row r="232" spans="1:6" x14ac:dyDescent="0.25">
      <c r="A232" s="118" t="s">
        <v>1369</v>
      </c>
      <c r="B232" s="121">
        <v>103520</v>
      </c>
      <c r="C232" s="121">
        <v>1</v>
      </c>
      <c r="D232" s="1">
        <v>1</v>
      </c>
      <c r="E232" s="1">
        <v>1</v>
      </c>
      <c r="F232" s="121">
        <v>1500</v>
      </c>
    </row>
    <row r="233" spans="1:6" x14ac:dyDescent="0.25">
      <c r="A233" s="118" t="s">
        <v>1369</v>
      </c>
      <c r="B233" s="121">
        <v>103520</v>
      </c>
      <c r="C233" s="121">
        <v>2</v>
      </c>
      <c r="D233" s="1">
        <v>1</v>
      </c>
      <c r="E233" s="1">
        <v>1</v>
      </c>
      <c r="F233" s="121">
        <v>1800</v>
      </c>
    </row>
    <row r="234" spans="1:6" x14ac:dyDescent="0.25">
      <c r="A234" s="118" t="s">
        <v>1369</v>
      </c>
      <c r="B234" s="121">
        <v>103520</v>
      </c>
      <c r="C234" s="121">
        <v>2</v>
      </c>
      <c r="D234" s="1">
        <v>1</v>
      </c>
      <c r="E234" s="1">
        <v>1</v>
      </c>
      <c r="F234" s="121">
        <v>1600</v>
      </c>
    </row>
    <row r="235" spans="1:6" x14ac:dyDescent="0.25">
      <c r="A235" s="118" t="s">
        <v>1356</v>
      </c>
      <c r="B235" s="121">
        <v>103520</v>
      </c>
      <c r="C235" s="121">
        <v>2</v>
      </c>
      <c r="D235" s="1">
        <v>1</v>
      </c>
      <c r="E235" s="1">
        <v>1</v>
      </c>
      <c r="F235" s="121">
        <v>2900</v>
      </c>
    </row>
    <row r="236" spans="1:6" x14ac:dyDescent="0.25">
      <c r="A236" s="118" t="s">
        <v>1358</v>
      </c>
      <c r="B236" s="121">
        <v>103520</v>
      </c>
      <c r="C236" s="121">
        <v>1</v>
      </c>
      <c r="D236" s="1">
        <v>1</v>
      </c>
      <c r="E236" s="1">
        <v>1</v>
      </c>
      <c r="F236" s="121">
        <v>2650</v>
      </c>
    </row>
    <row r="237" spans="1:6" x14ac:dyDescent="0.25">
      <c r="A237" s="118" t="s">
        <v>1370</v>
      </c>
      <c r="B237" s="121">
        <v>103520</v>
      </c>
      <c r="C237" s="121">
        <v>2</v>
      </c>
      <c r="D237" s="1">
        <v>1</v>
      </c>
      <c r="E237" s="1">
        <v>1</v>
      </c>
      <c r="F237" s="121">
        <v>2800</v>
      </c>
    </row>
    <row r="238" spans="1:6" x14ac:dyDescent="0.25">
      <c r="A238" s="118" t="s">
        <v>1371</v>
      </c>
      <c r="B238" s="121">
        <v>103520</v>
      </c>
      <c r="C238" s="121">
        <v>1</v>
      </c>
      <c r="D238" s="1">
        <v>1</v>
      </c>
      <c r="E238" s="1">
        <v>1</v>
      </c>
      <c r="F238" s="121">
        <v>1900</v>
      </c>
    </row>
    <row r="239" spans="1:6" x14ac:dyDescent="0.25">
      <c r="A239" s="118" t="s">
        <v>1372</v>
      </c>
      <c r="B239" s="121">
        <v>103520</v>
      </c>
      <c r="C239" s="121">
        <v>6</v>
      </c>
      <c r="D239" s="1">
        <v>1</v>
      </c>
      <c r="E239" s="1">
        <v>1</v>
      </c>
      <c r="F239" s="121">
        <v>2600</v>
      </c>
    </row>
    <row r="240" spans="1:6" x14ac:dyDescent="0.25">
      <c r="A240" s="118" t="s">
        <v>1373</v>
      </c>
      <c r="B240" s="121">
        <v>103520</v>
      </c>
      <c r="C240" s="121">
        <v>4</v>
      </c>
      <c r="D240" s="1">
        <v>1</v>
      </c>
      <c r="E240" s="1">
        <v>1</v>
      </c>
      <c r="F240" s="121">
        <v>3000</v>
      </c>
    </row>
    <row r="241" spans="1:6" x14ac:dyDescent="0.25">
      <c r="A241" s="118" t="s">
        <v>1360</v>
      </c>
      <c r="B241" s="121">
        <v>103520</v>
      </c>
      <c r="C241" s="121">
        <v>2</v>
      </c>
      <c r="D241" s="1">
        <v>1</v>
      </c>
      <c r="E241" s="1">
        <v>1</v>
      </c>
      <c r="F241" s="121">
        <v>3300</v>
      </c>
    </row>
    <row r="242" spans="1:6" x14ac:dyDescent="0.25">
      <c r="A242" s="118" t="s">
        <v>1373</v>
      </c>
      <c r="B242" s="121">
        <v>103520</v>
      </c>
      <c r="C242" s="121">
        <v>1</v>
      </c>
      <c r="D242" s="1">
        <v>1</v>
      </c>
      <c r="E242" s="1">
        <v>1</v>
      </c>
      <c r="F242" s="121">
        <v>1900</v>
      </c>
    </row>
    <row r="243" spans="1:6" x14ac:dyDescent="0.25">
      <c r="A243" s="118" t="s">
        <v>1374</v>
      </c>
      <c r="B243" s="121">
        <v>103520</v>
      </c>
      <c r="C243" s="121">
        <v>1</v>
      </c>
      <c r="D243" s="1">
        <v>1</v>
      </c>
      <c r="E243" s="1">
        <v>1</v>
      </c>
      <c r="F243" s="121">
        <v>3800</v>
      </c>
    </row>
    <row r="244" spans="1:6" x14ac:dyDescent="0.25">
      <c r="A244" s="118" t="s">
        <v>928</v>
      </c>
      <c r="B244" s="121">
        <v>101520</v>
      </c>
      <c r="C244" s="121">
        <v>1</v>
      </c>
      <c r="D244" s="1">
        <v>1</v>
      </c>
      <c r="E244" s="1">
        <v>1</v>
      </c>
      <c r="F244" s="121">
        <v>3800</v>
      </c>
    </row>
    <row r="245" spans="1:6" x14ac:dyDescent="0.25">
      <c r="A245" s="118" t="s">
        <v>1191</v>
      </c>
      <c r="B245" s="121">
        <v>101520</v>
      </c>
      <c r="C245" s="121">
        <v>1</v>
      </c>
      <c r="D245" s="1">
        <v>1</v>
      </c>
      <c r="E245" s="1">
        <v>1</v>
      </c>
      <c r="F245" s="121">
        <v>4800</v>
      </c>
    </row>
    <row r="246" spans="1:6" x14ac:dyDescent="0.25">
      <c r="A246" s="118" t="s">
        <v>886</v>
      </c>
      <c r="B246" s="121">
        <v>101520</v>
      </c>
      <c r="C246" s="121">
        <v>2</v>
      </c>
      <c r="D246" s="1">
        <v>1</v>
      </c>
      <c r="E246" s="1">
        <v>1</v>
      </c>
      <c r="F246" s="121">
        <v>2900</v>
      </c>
    </row>
    <row r="247" spans="1:6" x14ac:dyDescent="0.25">
      <c r="A247" s="118" t="s">
        <v>886</v>
      </c>
      <c r="B247" s="121">
        <v>101520</v>
      </c>
      <c r="C247" s="121">
        <v>1</v>
      </c>
      <c r="D247" s="1">
        <v>1</v>
      </c>
      <c r="E247" s="1">
        <v>1</v>
      </c>
      <c r="F247" s="121">
        <v>950</v>
      </c>
    </row>
    <row r="248" spans="1:6" x14ac:dyDescent="0.25">
      <c r="A248" s="118" t="s">
        <v>1010</v>
      </c>
      <c r="B248" s="121">
        <v>101520</v>
      </c>
      <c r="C248" s="121">
        <v>1</v>
      </c>
      <c r="D248" s="1">
        <v>1</v>
      </c>
      <c r="E248" s="1">
        <v>1</v>
      </c>
      <c r="F248" s="121">
        <v>2450</v>
      </c>
    </row>
    <row r="249" spans="1:6" x14ac:dyDescent="0.25">
      <c r="A249" s="118" t="s">
        <v>885</v>
      </c>
      <c r="B249" s="121">
        <v>101520</v>
      </c>
      <c r="C249" s="121">
        <v>1</v>
      </c>
      <c r="D249" s="1">
        <v>1</v>
      </c>
      <c r="E249" s="1">
        <v>1</v>
      </c>
      <c r="F249" s="121">
        <v>3300</v>
      </c>
    </row>
    <row r="250" spans="1:6" x14ac:dyDescent="0.25">
      <c r="A250" s="118" t="s">
        <v>952</v>
      </c>
      <c r="B250" s="121">
        <v>101520</v>
      </c>
      <c r="C250" s="121">
        <v>1</v>
      </c>
      <c r="D250" s="1">
        <v>1</v>
      </c>
      <c r="E250" s="1">
        <v>1</v>
      </c>
      <c r="F250" s="121">
        <v>2300</v>
      </c>
    </row>
    <row r="251" spans="1:6" x14ac:dyDescent="0.25">
      <c r="A251" s="118" t="s">
        <v>1191</v>
      </c>
      <c r="B251" s="121">
        <v>101520</v>
      </c>
      <c r="C251" s="121">
        <v>1</v>
      </c>
      <c r="D251" s="1">
        <v>1</v>
      </c>
      <c r="E251" s="1">
        <v>1</v>
      </c>
      <c r="F251" s="121">
        <v>2000</v>
      </c>
    </row>
    <row r="252" spans="1:6" x14ac:dyDescent="0.25">
      <c r="A252" s="118" t="s">
        <v>927</v>
      </c>
      <c r="B252" s="121">
        <v>101520</v>
      </c>
      <c r="C252" s="121">
        <v>1</v>
      </c>
      <c r="D252" s="1">
        <v>1</v>
      </c>
      <c r="E252" s="1">
        <v>1</v>
      </c>
      <c r="F252" s="121">
        <v>1700</v>
      </c>
    </row>
    <row r="253" spans="1:6" x14ac:dyDescent="0.25">
      <c r="A253" s="118" t="s">
        <v>1010</v>
      </c>
      <c r="B253" s="121">
        <v>101520</v>
      </c>
      <c r="C253" s="121">
        <v>1</v>
      </c>
      <c r="D253" s="1">
        <v>1</v>
      </c>
      <c r="E253" s="1">
        <v>1</v>
      </c>
      <c r="F253" s="121">
        <v>1700</v>
      </c>
    </row>
    <row r="254" spans="1:6" x14ac:dyDescent="0.25">
      <c r="A254" s="118" t="s">
        <v>887</v>
      </c>
      <c r="B254" s="121">
        <v>101520</v>
      </c>
      <c r="C254" s="121">
        <v>1</v>
      </c>
      <c r="D254" s="1">
        <v>1</v>
      </c>
      <c r="E254" s="1">
        <v>1</v>
      </c>
      <c r="F254" s="121">
        <v>4800</v>
      </c>
    </row>
    <row r="255" spans="1:6" x14ac:dyDescent="0.25">
      <c r="A255" s="118" t="s">
        <v>1112</v>
      </c>
      <c r="B255" s="121">
        <v>101520</v>
      </c>
      <c r="C255" s="121">
        <v>1</v>
      </c>
      <c r="D255" s="1">
        <v>1</v>
      </c>
      <c r="E255" s="1">
        <v>1</v>
      </c>
      <c r="F255" s="121">
        <v>3100</v>
      </c>
    </row>
    <row r="256" spans="1:6" x14ac:dyDescent="0.25">
      <c r="A256" s="118" t="s">
        <v>1125</v>
      </c>
      <c r="B256" s="121">
        <v>101520</v>
      </c>
      <c r="C256" s="121">
        <v>1</v>
      </c>
      <c r="D256" s="1">
        <v>1</v>
      </c>
      <c r="E256" s="1">
        <v>1</v>
      </c>
      <c r="F256" s="121">
        <v>3400</v>
      </c>
    </row>
    <row r="257" spans="1:6" x14ac:dyDescent="0.25">
      <c r="A257" s="118" t="s">
        <v>1188</v>
      </c>
      <c r="B257" s="121">
        <v>101520</v>
      </c>
      <c r="C257" s="121">
        <v>1</v>
      </c>
      <c r="D257" s="1">
        <v>1</v>
      </c>
      <c r="E257" s="1">
        <v>1</v>
      </c>
      <c r="F257" s="121">
        <v>4750</v>
      </c>
    </row>
    <row r="258" spans="1:6" x14ac:dyDescent="0.25">
      <c r="A258" s="118" t="s">
        <v>1188</v>
      </c>
      <c r="B258" s="121">
        <v>101520</v>
      </c>
      <c r="C258" s="121">
        <v>1</v>
      </c>
      <c r="D258" s="1">
        <v>1</v>
      </c>
      <c r="E258" s="1">
        <v>1</v>
      </c>
      <c r="F258" s="121">
        <v>3500</v>
      </c>
    </row>
    <row r="259" spans="1:6" x14ac:dyDescent="0.25">
      <c r="A259" s="118" t="s">
        <v>952</v>
      </c>
      <c r="B259" s="121">
        <v>101520</v>
      </c>
      <c r="C259" s="121">
        <v>1</v>
      </c>
      <c r="D259" s="1">
        <v>1</v>
      </c>
      <c r="E259" s="1">
        <v>1</v>
      </c>
      <c r="F259" s="121">
        <v>3200</v>
      </c>
    </row>
    <row r="260" spans="1:6" x14ac:dyDescent="0.25">
      <c r="A260" s="118" t="s">
        <v>1222</v>
      </c>
      <c r="B260" s="121">
        <v>101520</v>
      </c>
      <c r="C260" s="121">
        <v>1</v>
      </c>
      <c r="D260" s="1">
        <v>1</v>
      </c>
      <c r="E260" s="1">
        <v>1</v>
      </c>
      <c r="F260" s="121">
        <v>3150</v>
      </c>
    </row>
    <row r="261" spans="1:6" x14ac:dyDescent="0.25">
      <c r="A261" s="118" t="s">
        <v>1222</v>
      </c>
      <c r="B261" s="121">
        <v>101520</v>
      </c>
      <c r="C261" s="121">
        <v>1</v>
      </c>
      <c r="D261" s="1">
        <v>1</v>
      </c>
      <c r="E261" s="1">
        <v>1</v>
      </c>
      <c r="F261" s="121">
        <v>3900</v>
      </c>
    </row>
    <row r="262" spans="1:6" x14ac:dyDescent="0.25">
      <c r="A262" s="118" t="s">
        <v>1208</v>
      </c>
      <c r="B262" s="121">
        <v>101520</v>
      </c>
      <c r="C262" s="121">
        <v>3</v>
      </c>
      <c r="D262" s="1">
        <v>1</v>
      </c>
      <c r="E262" s="1">
        <v>1</v>
      </c>
      <c r="F262" s="121">
        <v>1250</v>
      </c>
    </row>
    <row r="263" spans="1:6" x14ac:dyDescent="0.25">
      <c r="A263" s="118" t="s">
        <v>1209</v>
      </c>
      <c r="B263" s="121">
        <v>101520</v>
      </c>
      <c r="C263" s="121">
        <v>1</v>
      </c>
      <c r="D263" s="1">
        <v>1</v>
      </c>
      <c r="E263" s="1">
        <v>1</v>
      </c>
      <c r="F263" s="121">
        <v>2600</v>
      </c>
    </row>
    <row r="264" spans="1:6" x14ac:dyDescent="0.25">
      <c r="A264" s="118" t="s">
        <v>948</v>
      </c>
      <c r="B264" s="121">
        <v>101520</v>
      </c>
      <c r="C264" s="121">
        <v>1</v>
      </c>
      <c r="D264" s="1">
        <v>1</v>
      </c>
      <c r="E264" s="1">
        <v>1</v>
      </c>
      <c r="F264" s="121">
        <v>2100</v>
      </c>
    </row>
    <row r="265" spans="1:6" x14ac:dyDescent="0.25">
      <c r="A265" s="118" t="s">
        <v>957</v>
      </c>
      <c r="B265" s="121">
        <v>101520</v>
      </c>
      <c r="C265" s="121">
        <v>1</v>
      </c>
      <c r="D265" s="1">
        <v>1</v>
      </c>
      <c r="E265" s="1">
        <v>1</v>
      </c>
      <c r="F265" s="121">
        <v>4400</v>
      </c>
    </row>
    <row r="266" spans="1:6" x14ac:dyDescent="0.25">
      <c r="A266" s="118" t="s">
        <v>998</v>
      </c>
      <c r="B266" s="121">
        <v>101520</v>
      </c>
      <c r="C266" s="121">
        <v>1</v>
      </c>
      <c r="D266" s="1">
        <v>1</v>
      </c>
      <c r="E266" s="1">
        <v>1</v>
      </c>
      <c r="F266" s="121">
        <v>3100</v>
      </c>
    </row>
    <row r="267" spans="1:6" x14ac:dyDescent="0.25">
      <c r="A267" s="118" t="s">
        <v>1210</v>
      </c>
      <c r="B267" s="121">
        <v>101520</v>
      </c>
      <c r="C267" s="121">
        <v>1</v>
      </c>
      <c r="D267" s="1">
        <v>1</v>
      </c>
      <c r="E267" s="1">
        <v>1</v>
      </c>
      <c r="F267" s="121">
        <v>2800</v>
      </c>
    </row>
    <row r="268" spans="1:6" x14ac:dyDescent="0.25">
      <c r="A268" s="118" t="s">
        <v>1191</v>
      </c>
      <c r="B268" s="121">
        <v>101520</v>
      </c>
      <c r="C268" s="121">
        <v>1</v>
      </c>
      <c r="D268" s="1">
        <v>1</v>
      </c>
      <c r="E268" s="1">
        <v>1</v>
      </c>
      <c r="F268" s="121">
        <v>1000</v>
      </c>
    </row>
    <row r="269" spans="1:6" x14ac:dyDescent="0.25">
      <c r="A269" s="118" t="s">
        <v>1004</v>
      </c>
      <c r="B269" s="121">
        <v>101520</v>
      </c>
      <c r="C269" s="121">
        <v>1</v>
      </c>
      <c r="D269" s="1">
        <v>1</v>
      </c>
      <c r="E269" s="1">
        <v>1</v>
      </c>
      <c r="F269" s="121">
        <v>2400</v>
      </c>
    </row>
    <row r="270" spans="1:6" x14ac:dyDescent="0.25">
      <c r="A270" s="118" t="s">
        <v>952</v>
      </c>
      <c r="B270" s="121">
        <v>101520</v>
      </c>
      <c r="C270" s="121">
        <v>1</v>
      </c>
      <c r="D270" s="1">
        <v>1</v>
      </c>
      <c r="E270" s="1">
        <v>1</v>
      </c>
      <c r="F270" s="121">
        <v>2200</v>
      </c>
    </row>
    <row r="271" spans="1:6" x14ac:dyDescent="0.25">
      <c r="A271" s="118" t="s">
        <v>953</v>
      </c>
      <c r="B271" s="121">
        <v>101520</v>
      </c>
      <c r="C271" s="121">
        <v>1</v>
      </c>
      <c r="D271" s="1">
        <v>1</v>
      </c>
      <c r="E271" s="1">
        <v>1</v>
      </c>
      <c r="F271" s="121">
        <v>2450</v>
      </c>
    </row>
    <row r="272" spans="1:6" x14ac:dyDescent="0.25">
      <c r="A272" s="118" t="s">
        <v>1268</v>
      </c>
      <c r="B272" s="121">
        <v>101520</v>
      </c>
      <c r="C272" s="121">
        <v>1</v>
      </c>
      <c r="D272" s="1">
        <v>1</v>
      </c>
      <c r="E272" s="1">
        <v>1</v>
      </c>
      <c r="F272" s="121">
        <v>2850</v>
      </c>
    </row>
    <row r="273" spans="1:6" x14ac:dyDescent="0.25">
      <c r="A273" s="118" t="s">
        <v>1193</v>
      </c>
      <c r="B273" s="121">
        <v>101520</v>
      </c>
      <c r="C273" s="121">
        <v>1</v>
      </c>
      <c r="D273" s="1">
        <v>1</v>
      </c>
      <c r="E273" s="1">
        <v>1</v>
      </c>
      <c r="F273" s="121">
        <v>2400</v>
      </c>
    </row>
    <row r="274" spans="1:6" x14ac:dyDescent="0.25">
      <c r="A274" s="118" t="s">
        <v>1220</v>
      </c>
      <c r="B274" s="121">
        <v>101520</v>
      </c>
      <c r="C274" s="121">
        <v>1</v>
      </c>
      <c r="D274" s="1">
        <v>1</v>
      </c>
      <c r="E274" s="1">
        <v>1</v>
      </c>
      <c r="F274" s="121">
        <v>4600</v>
      </c>
    </row>
    <row r="275" spans="1:6" x14ac:dyDescent="0.25">
      <c r="A275" s="118" t="s">
        <v>1104</v>
      </c>
      <c r="B275" s="121">
        <v>101520</v>
      </c>
      <c r="C275" s="121">
        <v>1</v>
      </c>
      <c r="D275" s="1">
        <v>1</v>
      </c>
      <c r="E275" s="1">
        <v>1</v>
      </c>
      <c r="F275" s="121">
        <v>4700</v>
      </c>
    </row>
    <row r="276" spans="1:6" x14ac:dyDescent="0.25">
      <c r="A276" s="118" t="s">
        <v>875</v>
      </c>
      <c r="B276" s="121">
        <v>101520</v>
      </c>
      <c r="C276" s="121">
        <v>1</v>
      </c>
      <c r="D276" s="1">
        <v>1</v>
      </c>
      <c r="E276" s="1">
        <v>1</v>
      </c>
      <c r="F276" s="121">
        <v>2800</v>
      </c>
    </row>
    <row r="277" spans="1:6" x14ac:dyDescent="0.25">
      <c r="A277" s="118" t="s">
        <v>961</v>
      </c>
      <c r="B277" s="121">
        <v>101520</v>
      </c>
      <c r="C277" s="121">
        <v>1</v>
      </c>
      <c r="D277" s="1">
        <v>1</v>
      </c>
      <c r="E277" s="1">
        <v>1</v>
      </c>
      <c r="F277" s="121">
        <v>1800</v>
      </c>
    </row>
    <row r="278" spans="1:6" x14ac:dyDescent="0.25">
      <c r="A278" s="118" t="s">
        <v>946</v>
      </c>
      <c r="B278" s="121">
        <v>101520</v>
      </c>
      <c r="C278" s="121">
        <v>1</v>
      </c>
      <c r="D278" s="1">
        <v>1</v>
      </c>
      <c r="E278" s="1">
        <v>1</v>
      </c>
      <c r="F278" s="121">
        <v>3300</v>
      </c>
    </row>
    <row r="279" spans="1:6" x14ac:dyDescent="0.25">
      <c r="A279" s="118" t="s">
        <v>946</v>
      </c>
      <c r="B279" s="121">
        <v>101520</v>
      </c>
      <c r="C279" s="121">
        <v>1</v>
      </c>
      <c r="D279" s="1">
        <v>1</v>
      </c>
      <c r="E279" s="1">
        <v>1</v>
      </c>
      <c r="F279" s="121">
        <v>4300</v>
      </c>
    </row>
    <row r="280" spans="1:6" x14ac:dyDescent="0.25">
      <c r="A280" s="118" t="s">
        <v>1070</v>
      </c>
      <c r="B280" s="121">
        <v>101520</v>
      </c>
      <c r="C280" s="121">
        <v>1</v>
      </c>
      <c r="D280" s="1">
        <v>1</v>
      </c>
      <c r="E280" s="1">
        <v>1</v>
      </c>
      <c r="F280" s="121">
        <v>3750</v>
      </c>
    </row>
    <row r="281" spans="1:6" x14ac:dyDescent="0.25">
      <c r="A281" s="118" t="s">
        <v>931</v>
      </c>
      <c r="B281" s="121">
        <v>101520</v>
      </c>
      <c r="C281" s="121">
        <v>1</v>
      </c>
      <c r="D281" s="1">
        <v>1</v>
      </c>
      <c r="E281" s="1">
        <v>1</v>
      </c>
      <c r="F281" s="121">
        <v>3800</v>
      </c>
    </row>
    <row r="282" spans="1:6" x14ac:dyDescent="0.25">
      <c r="A282" s="118" t="s">
        <v>933</v>
      </c>
      <c r="B282" s="121">
        <v>101520</v>
      </c>
      <c r="C282" s="121">
        <v>1</v>
      </c>
      <c r="D282" s="1">
        <v>1</v>
      </c>
      <c r="E282" s="1">
        <v>1</v>
      </c>
      <c r="F282" s="121">
        <v>3500</v>
      </c>
    </row>
    <row r="283" spans="1:6" x14ac:dyDescent="0.25">
      <c r="A283" s="118" t="s">
        <v>1191</v>
      </c>
      <c r="B283" s="121">
        <v>101520</v>
      </c>
      <c r="C283" s="121">
        <v>4</v>
      </c>
      <c r="D283" s="1">
        <v>1</v>
      </c>
      <c r="E283" s="1">
        <v>1</v>
      </c>
      <c r="F283" s="121">
        <v>1300</v>
      </c>
    </row>
    <row r="284" spans="1:6" x14ac:dyDescent="0.25">
      <c r="A284" s="118" t="s">
        <v>1347</v>
      </c>
      <c r="B284" s="121">
        <v>101520</v>
      </c>
      <c r="C284" s="121">
        <v>1</v>
      </c>
      <c r="D284" s="1">
        <v>1</v>
      </c>
      <c r="E284" s="1">
        <v>1</v>
      </c>
      <c r="F284" s="121">
        <v>4100</v>
      </c>
    </row>
    <row r="285" spans="1:6" x14ac:dyDescent="0.25">
      <c r="A285" s="118" t="s">
        <v>1115</v>
      </c>
      <c r="B285" s="121">
        <v>101520</v>
      </c>
      <c r="C285" s="121">
        <v>1</v>
      </c>
      <c r="D285" s="1">
        <v>1</v>
      </c>
      <c r="E285" s="1">
        <v>1</v>
      </c>
      <c r="F285" s="121">
        <v>3500</v>
      </c>
    </row>
    <row r="286" spans="1:6" x14ac:dyDescent="0.25">
      <c r="A286" s="118" t="s">
        <v>1151</v>
      </c>
      <c r="B286" s="121">
        <v>101520</v>
      </c>
      <c r="C286" s="121">
        <v>1</v>
      </c>
      <c r="D286" s="1">
        <v>1</v>
      </c>
      <c r="E286" s="1">
        <v>1</v>
      </c>
      <c r="F286" s="121">
        <v>3700</v>
      </c>
    </row>
    <row r="287" spans="1:6" x14ac:dyDescent="0.25">
      <c r="A287" s="118" t="s">
        <v>1375</v>
      </c>
      <c r="B287" s="121">
        <v>101520</v>
      </c>
      <c r="C287" s="121">
        <v>1</v>
      </c>
      <c r="D287" s="1">
        <v>1</v>
      </c>
      <c r="E287" s="1">
        <v>1</v>
      </c>
      <c r="F287" s="121">
        <v>3950</v>
      </c>
    </row>
    <row r="288" spans="1:6" x14ac:dyDescent="0.25">
      <c r="A288" s="118" t="s">
        <v>1233</v>
      </c>
      <c r="B288" s="121">
        <v>101520</v>
      </c>
      <c r="C288" s="121">
        <v>1</v>
      </c>
      <c r="D288" s="1">
        <v>1</v>
      </c>
      <c r="E288" s="1">
        <v>1</v>
      </c>
      <c r="F288" s="121">
        <v>3450</v>
      </c>
    </row>
    <row r="289" spans="1:6" x14ac:dyDescent="0.25">
      <c r="A289" s="118" t="s">
        <v>1241</v>
      </c>
      <c r="B289" s="121">
        <v>101520</v>
      </c>
      <c r="C289" s="121">
        <v>1</v>
      </c>
      <c r="D289" s="1">
        <v>1</v>
      </c>
      <c r="E289" s="1">
        <v>1</v>
      </c>
      <c r="F289" s="121">
        <v>3950</v>
      </c>
    </row>
    <row r="290" spans="1:6" x14ac:dyDescent="0.25">
      <c r="A290" s="118" t="s">
        <v>896</v>
      </c>
      <c r="B290" s="121">
        <v>101520</v>
      </c>
      <c r="C290" s="121">
        <v>1</v>
      </c>
      <c r="D290" s="1">
        <v>1</v>
      </c>
      <c r="E290" s="1">
        <v>1</v>
      </c>
      <c r="F290" s="121">
        <v>2900</v>
      </c>
    </row>
    <row r="291" spans="1:6" x14ac:dyDescent="0.25">
      <c r="A291" s="118" t="s">
        <v>1259</v>
      </c>
      <c r="B291" s="121">
        <v>101520</v>
      </c>
      <c r="C291" s="121">
        <v>1</v>
      </c>
      <c r="D291" s="1">
        <v>1</v>
      </c>
      <c r="E291" s="1">
        <v>1</v>
      </c>
      <c r="F291" s="121">
        <v>2900</v>
      </c>
    </row>
    <row r="292" spans="1:6" x14ac:dyDescent="0.25">
      <c r="A292" s="118" t="s">
        <v>896</v>
      </c>
      <c r="B292" s="121">
        <v>101520</v>
      </c>
      <c r="C292" s="121">
        <v>1</v>
      </c>
      <c r="D292" s="1">
        <v>1</v>
      </c>
      <c r="E292" s="1">
        <v>1</v>
      </c>
      <c r="F292" s="121">
        <v>4700</v>
      </c>
    </row>
    <row r="293" spans="1:6" x14ac:dyDescent="0.25">
      <c r="A293" s="118" t="s">
        <v>1133</v>
      </c>
      <c r="B293" s="121">
        <v>101520</v>
      </c>
      <c r="C293" s="121">
        <v>1</v>
      </c>
      <c r="D293" s="1">
        <v>1</v>
      </c>
      <c r="E293" s="1">
        <v>1</v>
      </c>
      <c r="F293" s="121">
        <v>3900</v>
      </c>
    </row>
    <row r="294" spans="1:6" x14ac:dyDescent="0.25">
      <c r="A294" s="118" t="s">
        <v>1259</v>
      </c>
      <c r="B294" s="121">
        <v>101520</v>
      </c>
      <c r="C294" s="121">
        <v>1</v>
      </c>
      <c r="D294" s="1">
        <v>1</v>
      </c>
      <c r="E294" s="1">
        <v>1</v>
      </c>
      <c r="F294" s="121">
        <v>4650</v>
      </c>
    </row>
    <row r="295" spans="1:6" x14ac:dyDescent="0.25">
      <c r="A295" s="118" t="s">
        <v>1139</v>
      </c>
      <c r="B295" s="121">
        <v>101520</v>
      </c>
      <c r="C295" s="121">
        <v>1</v>
      </c>
      <c r="D295" s="1">
        <v>1</v>
      </c>
      <c r="E295" s="1">
        <v>1</v>
      </c>
      <c r="F295" s="121">
        <v>4250</v>
      </c>
    </row>
    <row r="296" spans="1:6" x14ac:dyDescent="0.25">
      <c r="A296" s="118" t="s">
        <v>1182</v>
      </c>
      <c r="B296" s="121">
        <v>101520</v>
      </c>
      <c r="C296" s="121">
        <v>1</v>
      </c>
      <c r="D296" s="1">
        <v>1</v>
      </c>
      <c r="E296" s="1">
        <v>1</v>
      </c>
      <c r="F296" s="121">
        <v>1900</v>
      </c>
    </row>
    <row r="297" spans="1:6" x14ac:dyDescent="0.25">
      <c r="A297" s="118" t="s">
        <v>1059</v>
      </c>
      <c r="B297" s="121">
        <v>101520</v>
      </c>
      <c r="C297" s="121">
        <v>1</v>
      </c>
      <c r="D297" s="1">
        <v>1</v>
      </c>
      <c r="E297" s="1">
        <v>1</v>
      </c>
      <c r="F297" s="121">
        <v>2750</v>
      </c>
    </row>
    <row r="298" spans="1:6" x14ac:dyDescent="0.25">
      <c r="A298" s="118" t="s">
        <v>897</v>
      </c>
      <c r="B298" s="121">
        <v>101520</v>
      </c>
      <c r="C298" s="121">
        <v>1</v>
      </c>
      <c r="D298" s="1">
        <v>1</v>
      </c>
      <c r="E298" s="1">
        <v>1</v>
      </c>
      <c r="F298" s="121">
        <v>2250</v>
      </c>
    </row>
    <row r="299" spans="1:6" x14ac:dyDescent="0.25">
      <c r="A299" s="118" t="s">
        <v>961</v>
      </c>
      <c r="B299" s="121">
        <v>101520</v>
      </c>
      <c r="C299" s="121">
        <v>1</v>
      </c>
      <c r="D299" s="1">
        <v>1</v>
      </c>
      <c r="E299" s="1">
        <v>1</v>
      </c>
      <c r="F299" s="121">
        <v>1600</v>
      </c>
    </row>
    <row r="300" spans="1:6" x14ac:dyDescent="0.25">
      <c r="A300" s="118" t="s">
        <v>1151</v>
      </c>
      <c r="B300" s="121">
        <v>101520</v>
      </c>
      <c r="C300" s="121">
        <v>1</v>
      </c>
      <c r="D300" s="1">
        <v>1</v>
      </c>
      <c r="E300" s="1">
        <v>1</v>
      </c>
      <c r="F300" s="121">
        <v>5000</v>
      </c>
    </row>
    <row r="301" spans="1:6" x14ac:dyDescent="0.25">
      <c r="A301" s="118" t="s">
        <v>1139</v>
      </c>
      <c r="B301" s="121">
        <v>101520</v>
      </c>
      <c r="C301" s="121">
        <v>1</v>
      </c>
      <c r="D301" s="1">
        <v>1</v>
      </c>
      <c r="E301" s="1">
        <v>1</v>
      </c>
      <c r="F301" s="121">
        <v>2200</v>
      </c>
    </row>
    <row r="302" spans="1:6" x14ac:dyDescent="0.25">
      <c r="A302" s="118" t="s">
        <v>1003</v>
      </c>
      <c r="B302" s="121">
        <v>101520</v>
      </c>
      <c r="C302" s="121">
        <v>1</v>
      </c>
      <c r="D302" s="1">
        <v>1</v>
      </c>
      <c r="E302" s="1">
        <v>1</v>
      </c>
      <c r="F302" s="121">
        <v>1200</v>
      </c>
    </row>
    <row r="303" spans="1:6" x14ac:dyDescent="0.25">
      <c r="A303" s="118" t="s">
        <v>1186</v>
      </c>
      <c r="B303" s="121">
        <v>101520</v>
      </c>
      <c r="C303" s="121">
        <v>1</v>
      </c>
      <c r="D303" s="1">
        <v>1</v>
      </c>
      <c r="E303" s="1">
        <v>1</v>
      </c>
      <c r="F303" s="121">
        <v>3900</v>
      </c>
    </row>
    <row r="304" spans="1:6" x14ac:dyDescent="0.25">
      <c r="A304" s="118" t="s">
        <v>894</v>
      </c>
      <c r="B304" s="121">
        <v>101520</v>
      </c>
      <c r="C304" s="121">
        <v>1</v>
      </c>
      <c r="D304" s="1">
        <v>1</v>
      </c>
      <c r="E304" s="1">
        <v>1</v>
      </c>
      <c r="F304" s="121">
        <v>1350</v>
      </c>
    </row>
    <row r="305" spans="1:6" x14ac:dyDescent="0.25">
      <c r="A305" s="118" t="s">
        <v>972</v>
      </c>
      <c r="B305" s="121">
        <v>101520</v>
      </c>
      <c r="C305" s="121">
        <v>1</v>
      </c>
      <c r="D305" s="1">
        <v>1</v>
      </c>
      <c r="E305" s="1">
        <v>1</v>
      </c>
      <c r="F305" s="121">
        <v>1500</v>
      </c>
    </row>
    <row r="306" spans="1:6" x14ac:dyDescent="0.25">
      <c r="A306" s="118" t="s">
        <v>1195</v>
      </c>
      <c r="B306" s="121">
        <v>101520</v>
      </c>
      <c r="C306" s="121">
        <v>1</v>
      </c>
      <c r="D306" s="1">
        <v>1</v>
      </c>
      <c r="E306" s="1">
        <v>1</v>
      </c>
      <c r="F306" s="121">
        <v>2250</v>
      </c>
    </row>
    <row r="307" spans="1:6" x14ac:dyDescent="0.25">
      <c r="A307" s="118" t="s">
        <v>1376</v>
      </c>
      <c r="B307" s="121">
        <v>101520</v>
      </c>
      <c r="C307" s="121">
        <v>1</v>
      </c>
      <c r="D307" s="1">
        <v>1</v>
      </c>
      <c r="E307" s="1">
        <v>1</v>
      </c>
      <c r="F307" s="121">
        <v>3800</v>
      </c>
    </row>
    <row r="308" spans="1:6" x14ac:dyDescent="0.25">
      <c r="A308" s="118" t="s">
        <v>896</v>
      </c>
      <c r="B308" s="121">
        <v>101520</v>
      </c>
      <c r="C308" s="121">
        <v>1</v>
      </c>
      <c r="D308" s="1">
        <v>1</v>
      </c>
      <c r="E308" s="1">
        <v>1</v>
      </c>
      <c r="F308" s="121">
        <v>2200</v>
      </c>
    </row>
    <row r="309" spans="1:6" x14ac:dyDescent="0.25">
      <c r="A309" s="118" t="s">
        <v>1209</v>
      </c>
      <c r="B309" s="121">
        <v>101520</v>
      </c>
      <c r="C309" s="121">
        <v>1</v>
      </c>
      <c r="D309" s="1">
        <v>1</v>
      </c>
      <c r="E309" s="1">
        <v>1</v>
      </c>
      <c r="F309" s="121">
        <v>2650</v>
      </c>
    </row>
    <row r="310" spans="1:6" x14ac:dyDescent="0.25">
      <c r="A310" s="118" t="s">
        <v>1195</v>
      </c>
      <c r="B310" s="121">
        <v>101520</v>
      </c>
      <c r="C310" s="121">
        <v>1</v>
      </c>
      <c r="D310" s="1">
        <v>1</v>
      </c>
      <c r="E310" s="1">
        <v>1</v>
      </c>
      <c r="F310" s="121">
        <v>2450</v>
      </c>
    </row>
    <row r="311" spans="1:6" x14ac:dyDescent="0.25">
      <c r="A311" s="118" t="s">
        <v>973</v>
      </c>
      <c r="B311" s="121">
        <v>101520</v>
      </c>
      <c r="C311" s="121">
        <v>1</v>
      </c>
      <c r="D311" s="1">
        <v>1</v>
      </c>
      <c r="E311" s="1">
        <v>1</v>
      </c>
      <c r="F311" s="121">
        <v>4500</v>
      </c>
    </row>
    <row r="312" spans="1:6" x14ac:dyDescent="0.25">
      <c r="A312" s="118" t="s">
        <v>931</v>
      </c>
      <c r="B312" s="121">
        <v>101520</v>
      </c>
      <c r="C312" s="121">
        <v>1</v>
      </c>
      <c r="D312" s="1">
        <v>1</v>
      </c>
      <c r="E312" s="1">
        <v>1</v>
      </c>
      <c r="F312" s="121">
        <v>1650</v>
      </c>
    </row>
    <row r="313" spans="1:6" x14ac:dyDescent="0.25">
      <c r="A313" s="118" t="s">
        <v>1014</v>
      </c>
      <c r="B313" s="121">
        <v>101520</v>
      </c>
      <c r="C313" s="121">
        <v>1</v>
      </c>
      <c r="D313" s="1">
        <v>1</v>
      </c>
      <c r="E313" s="1">
        <v>1</v>
      </c>
      <c r="F313" s="121">
        <v>4550</v>
      </c>
    </row>
    <row r="314" spans="1:6" x14ac:dyDescent="0.25">
      <c r="A314" s="118" t="s">
        <v>1122</v>
      </c>
      <c r="B314" s="121">
        <v>101520</v>
      </c>
      <c r="C314" s="121">
        <v>1</v>
      </c>
      <c r="D314" s="1">
        <v>1</v>
      </c>
      <c r="E314" s="1">
        <v>1</v>
      </c>
      <c r="F314" s="121">
        <v>3900</v>
      </c>
    </row>
    <row r="315" spans="1:6" x14ac:dyDescent="0.25">
      <c r="A315" s="118" t="s">
        <v>1013</v>
      </c>
      <c r="B315" s="121">
        <v>101520</v>
      </c>
      <c r="C315" s="121">
        <v>1</v>
      </c>
      <c r="D315" s="1">
        <v>1</v>
      </c>
      <c r="E315" s="1">
        <v>1</v>
      </c>
      <c r="F315" s="121">
        <v>4100</v>
      </c>
    </row>
    <row r="316" spans="1:6" x14ac:dyDescent="0.25">
      <c r="A316" s="118" t="s">
        <v>1011</v>
      </c>
      <c r="B316" s="121">
        <v>101520</v>
      </c>
      <c r="C316" s="121">
        <v>1</v>
      </c>
      <c r="D316" s="1">
        <v>1</v>
      </c>
      <c r="E316" s="1">
        <v>1</v>
      </c>
      <c r="F316" s="121">
        <v>4350</v>
      </c>
    </row>
    <row r="317" spans="1:6" x14ac:dyDescent="0.25">
      <c r="A317" s="118" t="s">
        <v>1222</v>
      </c>
      <c r="B317" s="121">
        <v>101520</v>
      </c>
      <c r="C317" s="121">
        <v>1</v>
      </c>
      <c r="D317" s="1">
        <v>1</v>
      </c>
      <c r="E317" s="1">
        <v>1</v>
      </c>
      <c r="F317" s="121">
        <v>3800</v>
      </c>
    </row>
    <row r="318" spans="1:6" x14ac:dyDescent="0.25">
      <c r="A318" s="118" t="s">
        <v>1013</v>
      </c>
      <c r="B318" s="121">
        <v>101520</v>
      </c>
      <c r="C318" s="121">
        <v>1</v>
      </c>
      <c r="D318" s="1">
        <v>1</v>
      </c>
      <c r="E318" s="1">
        <v>1</v>
      </c>
      <c r="F318" s="121">
        <v>1750</v>
      </c>
    </row>
    <row r="319" spans="1:6" x14ac:dyDescent="0.25">
      <c r="A319" s="118" t="s">
        <v>1257</v>
      </c>
      <c r="B319" s="121">
        <v>101520</v>
      </c>
      <c r="C319" s="121">
        <v>1</v>
      </c>
      <c r="D319" s="1">
        <v>1</v>
      </c>
      <c r="E319" s="1">
        <v>1</v>
      </c>
      <c r="F319" s="121">
        <v>1650</v>
      </c>
    </row>
    <row r="320" spans="1:6" x14ac:dyDescent="0.25">
      <c r="A320" s="118" t="s">
        <v>1129</v>
      </c>
      <c r="B320" s="121">
        <v>101520</v>
      </c>
      <c r="C320" s="121">
        <v>1</v>
      </c>
      <c r="D320" s="1">
        <v>1</v>
      </c>
      <c r="E320" s="1">
        <v>1</v>
      </c>
      <c r="F320" s="121">
        <v>2600</v>
      </c>
    </row>
    <row r="321" spans="1:6" x14ac:dyDescent="0.25">
      <c r="A321" s="118" t="s">
        <v>896</v>
      </c>
      <c r="B321" s="121">
        <v>101520</v>
      </c>
      <c r="C321" s="121">
        <v>1</v>
      </c>
      <c r="D321" s="1">
        <v>1</v>
      </c>
      <c r="E321" s="1">
        <v>1</v>
      </c>
      <c r="F321" s="121">
        <v>1850</v>
      </c>
    </row>
    <row r="322" spans="1:6" x14ac:dyDescent="0.25">
      <c r="A322" s="118" t="s">
        <v>953</v>
      </c>
      <c r="B322" s="121">
        <v>101520</v>
      </c>
      <c r="C322" s="121">
        <v>1</v>
      </c>
      <c r="D322" s="1">
        <v>1</v>
      </c>
      <c r="E322" s="1">
        <v>1</v>
      </c>
      <c r="F322" s="121">
        <v>2700</v>
      </c>
    </row>
    <row r="323" spans="1:6" x14ac:dyDescent="0.25">
      <c r="A323" s="118" t="s">
        <v>1061</v>
      </c>
      <c r="B323" s="121">
        <v>101520</v>
      </c>
      <c r="C323" s="121">
        <v>1</v>
      </c>
      <c r="D323" s="1">
        <v>1</v>
      </c>
      <c r="E323" s="1">
        <v>1</v>
      </c>
      <c r="F323" s="121">
        <v>3950</v>
      </c>
    </row>
    <row r="324" spans="1:6" x14ac:dyDescent="0.25">
      <c r="A324" s="118" t="s">
        <v>1377</v>
      </c>
      <c r="B324" s="121" t="s">
        <v>1401</v>
      </c>
      <c r="C324" s="121">
        <v>2</v>
      </c>
      <c r="D324" s="1">
        <v>1</v>
      </c>
      <c r="E324" s="1">
        <v>1</v>
      </c>
      <c r="F324" s="121">
        <v>2400</v>
      </c>
    </row>
    <row r="325" spans="1:6" x14ac:dyDescent="0.25">
      <c r="A325" s="118" t="s">
        <v>1195</v>
      </c>
      <c r="B325" s="121" t="s">
        <v>1401</v>
      </c>
      <c r="C325" s="121">
        <v>1</v>
      </c>
      <c r="D325" s="1">
        <v>1</v>
      </c>
      <c r="E325" s="1">
        <v>1</v>
      </c>
      <c r="F325" s="121">
        <v>2500</v>
      </c>
    </row>
    <row r="326" spans="1:6" x14ac:dyDescent="0.25">
      <c r="A326" s="118" t="s">
        <v>1377</v>
      </c>
      <c r="B326" s="121" t="s">
        <v>1401</v>
      </c>
      <c r="C326" s="121">
        <v>1</v>
      </c>
      <c r="D326" s="1">
        <v>1</v>
      </c>
      <c r="E326" s="1">
        <v>1</v>
      </c>
      <c r="F326" s="121">
        <v>3000</v>
      </c>
    </row>
    <row r="327" spans="1:6" x14ac:dyDescent="0.25">
      <c r="A327" s="118" t="s">
        <v>1070</v>
      </c>
      <c r="B327" s="121" t="s">
        <v>1401</v>
      </c>
      <c r="C327" s="121">
        <v>1</v>
      </c>
      <c r="D327" s="1">
        <v>1</v>
      </c>
      <c r="E327" s="1">
        <v>1</v>
      </c>
      <c r="F327" s="121">
        <v>3500</v>
      </c>
    </row>
    <row r="328" spans="1:6" x14ac:dyDescent="0.25">
      <c r="A328" s="118" t="s">
        <v>1113</v>
      </c>
      <c r="B328" s="121" t="s">
        <v>1401</v>
      </c>
      <c r="C328" s="121">
        <v>1</v>
      </c>
      <c r="D328" s="1">
        <v>1</v>
      </c>
      <c r="E328" s="1">
        <v>1</v>
      </c>
      <c r="F328" s="121">
        <v>2700</v>
      </c>
    </row>
    <row r="329" spans="1:6" x14ac:dyDescent="0.25">
      <c r="A329" s="118" t="s">
        <v>1151</v>
      </c>
      <c r="B329" s="121" t="s">
        <v>1401</v>
      </c>
      <c r="C329" s="121">
        <v>1</v>
      </c>
      <c r="D329" s="1">
        <v>1</v>
      </c>
      <c r="E329" s="1">
        <v>1</v>
      </c>
      <c r="F329" s="121">
        <v>2200</v>
      </c>
    </row>
    <row r="330" spans="1:6" x14ac:dyDescent="0.25">
      <c r="A330" s="118" t="s">
        <v>1193</v>
      </c>
      <c r="B330" s="121" t="s">
        <v>1401</v>
      </c>
      <c r="C330" s="121">
        <v>1</v>
      </c>
      <c r="D330" s="1">
        <v>1</v>
      </c>
      <c r="E330" s="1">
        <v>1</v>
      </c>
      <c r="F330" s="121">
        <v>3000</v>
      </c>
    </row>
    <row r="331" spans="1:6" x14ac:dyDescent="0.25">
      <c r="A331" s="118" t="s">
        <v>1220</v>
      </c>
      <c r="B331" s="121" t="s">
        <v>1401</v>
      </c>
      <c r="C331" s="121">
        <v>1</v>
      </c>
      <c r="D331" s="1">
        <v>1</v>
      </c>
      <c r="E331" s="1">
        <v>1</v>
      </c>
      <c r="F331" s="121">
        <v>4800</v>
      </c>
    </row>
    <row r="332" spans="1:6" x14ac:dyDescent="0.25">
      <c r="A332" s="118" t="s">
        <v>1378</v>
      </c>
      <c r="B332" s="121" t="s">
        <v>1401</v>
      </c>
      <c r="C332" s="121">
        <v>1</v>
      </c>
      <c r="D332" s="1">
        <v>1</v>
      </c>
      <c r="E332" s="1">
        <v>1</v>
      </c>
      <c r="F332" s="121">
        <v>4550</v>
      </c>
    </row>
    <row r="333" spans="1:6" x14ac:dyDescent="0.25">
      <c r="A333" s="118" t="s">
        <v>1204</v>
      </c>
      <c r="B333" s="121" t="s">
        <v>1401</v>
      </c>
      <c r="C333" s="121">
        <v>1</v>
      </c>
      <c r="D333" s="1">
        <v>1</v>
      </c>
      <c r="E333" s="1">
        <v>1</v>
      </c>
      <c r="F333" s="121">
        <v>3400</v>
      </c>
    </row>
    <row r="334" spans="1:6" x14ac:dyDescent="0.25">
      <c r="A334" s="118" t="s">
        <v>1113</v>
      </c>
      <c r="B334" s="121" t="s">
        <v>1401</v>
      </c>
      <c r="C334" s="121">
        <v>1</v>
      </c>
      <c r="D334" s="1">
        <v>1</v>
      </c>
      <c r="E334" s="1">
        <v>1</v>
      </c>
      <c r="F334" s="121">
        <v>2700</v>
      </c>
    </row>
    <row r="335" spans="1:6" x14ac:dyDescent="0.25">
      <c r="A335" s="118" t="s">
        <v>1120</v>
      </c>
      <c r="B335" s="121" t="s">
        <v>1401</v>
      </c>
      <c r="C335" s="121">
        <v>1</v>
      </c>
      <c r="D335" s="1">
        <v>1</v>
      </c>
      <c r="E335" s="1">
        <v>1</v>
      </c>
      <c r="F335" s="121">
        <v>3500</v>
      </c>
    </row>
    <row r="336" spans="1:6" x14ac:dyDescent="0.25">
      <c r="A336" s="118" t="s">
        <v>1226</v>
      </c>
      <c r="B336" s="121" t="s">
        <v>1401</v>
      </c>
      <c r="C336" s="121">
        <v>1</v>
      </c>
      <c r="D336" s="1">
        <v>1</v>
      </c>
      <c r="E336" s="1">
        <v>1</v>
      </c>
      <c r="F336" s="121">
        <v>2600</v>
      </c>
    </row>
    <row r="337" spans="1:6" x14ac:dyDescent="0.25">
      <c r="A337" s="118" t="s">
        <v>1127</v>
      </c>
      <c r="B337" s="121" t="s">
        <v>1401</v>
      </c>
      <c r="C337" s="121">
        <v>1</v>
      </c>
      <c r="D337" s="1">
        <v>1</v>
      </c>
      <c r="E337" s="1">
        <v>1</v>
      </c>
      <c r="F337" s="121">
        <v>2200</v>
      </c>
    </row>
    <row r="338" spans="1:6" x14ac:dyDescent="0.25">
      <c r="A338" s="118" t="s">
        <v>931</v>
      </c>
      <c r="B338" s="121" t="s">
        <v>1401</v>
      </c>
      <c r="C338" s="121">
        <v>1</v>
      </c>
      <c r="D338" s="1">
        <v>1</v>
      </c>
      <c r="E338" s="1">
        <v>1</v>
      </c>
      <c r="F338" s="121">
        <v>1700</v>
      </c>
    </row>
    <row r="339" spans="1:6" x14ac:dyDescent="0.25">
      <c r="A339" s="118" t="s">
        <v>1013</v>
      </c>
      <c r="B339" s="121" t="s">
        <v>1401</v>
      </c>
      <c r="C339" s="121">
        <v>1</v>
      </c>
      <c r="D339" s="1">
        <v>1</v>
      </c>
      <c r="E339" s="1">
        <v>1</v>
      </c>
      <c r="F339" s="121">
        <v>2800</v>
      </c>
    </row>
    <row r="340" spans="1:6" x14ac:dyDescent="0.25">
      <c r="A340" s="118" t="s">
        <v>927</v>
      </c>
      <c r="B340" s="121" t="s">
        <v>1401</v>
      </c>
      <c r="C340" s="121">
        <v>1</v>
      </c>
      <c r="D340" s="1">
        <v>1</v>
      </c>
      <c r="E340" s="1">
        <v>1</v>
      </c>
      <c r="F340" s="121">
        <v>2700</v>
      </c>
    </row>
    <row r="341" spans="1:6" x14ac:dyDescent="0.25">
      <c r="A341" s="118" t="s">
        <v>983</v>
      </c>
      <c r="B341" s="121" t="s">
        <v>1401</v>
      </c>
      <c r="C341" s="121">
        <v>1</v>
      </c>
      <c r="D341" s="1">
        <v>1</v>
      </c>
      <c r="E341" s="1">
        <v>1</v>
      </c>
      <c r="F341" s="121">
        <v>2400</v>
      </c>
    </row>
    <row r="342" spans="1:6" x14ac:dyDescent="0.25">
      <c r="A342" s="118" t="s">
        <v>1217</v>
      </c>
      <c r="B342" s="121" t="s">
        <v>1401</v>
      </c>
      <c r="C342" s="121">
        <v>1</v>
      </c>
      <c r="D342" s="1">
        <v>1</v>
      </c>
      <c r="E342" s="1">
        <v>1</v>
      </c>
      <c r="F342" s="121">
        <v>2400</v>
      </c>
    </row>
    <row r="343" spans="1:6" x14ac:dyDescent="0.25">
      <c r="A343" s="118" t="s">
        <v>880</v>
      </c>
      <c r="B343" s="121" t="s">
        <v>1401</v>
      </c>
      <c r="C343" s="121">
        <v>1</v>
      </c>
      <c r="D343" s="1">
        <v>1</v>
      </c>
      <c r="E343" s="1">
        <v>1</v>
      </c>
      <c r="F343" s="121">
        <v>3000</v>
      </c>
    </row>
    <row r="344" spans="1:6" x14ac:dyDescent="0.25">
      <c r="A344" s="118" t="s">
        <v>1115</v>
      </c>
      <c r="B344" s="121" t="s">
        <v>1401</v>
      </c>
      <c r="C344" s="121">
        <v>1</v>
      </c>
      <c r="D344" s="1">
        <v>1</v>
      </c>
      <c r="E344" s="1">
        <v>1</v>
      </c>
      <c r="F344" s="121">
        <v>2700</v>
      </c>
    </row>
    <row r="345" spans="1:6" x14ac:dyDescent="0.25">
      <c r="A345" s="118" t="s">
        <v>1126</v>
      </c>
      <c r="B345" s="121" t="s">
        <v>1401</v>
      </c>
      <c r="C345" s="121">
        <v>1</v>
      </c>
      <c r="D345" s="1">
        <v>1</v>
      </c>
      <c r="E345" s="1">
        <v>1</v>
      </c>
      <c r="F345" s="121">
        <v>4300</v>
      </c>
    </row>
    <row r="346" spans="1:6" x14ac:dyDescent="0.25">
      <c r="A346" s="118" t="s">
        <v>1379</v>
      </c>
      <c r="B346" s="121" t="s">
        <v>1401</v>
      </c>
      <c r="C346" s="121">
        <v>1</v>
      </c>
      <c r="D346" s="1">
        <v>1</v>
      </c>
      <c r="E346" s="1">
        <v>1</v>
      </c>
      <c r="F346" s="121">
        <v>2800</v>
      </c>
    </row>
    <row r="347" spans="1:6" x14ac:dyDescent="0.25">
      <c r="A347" s="118" t="s">
        <v>1226</v>
      </c>
      <c r="B347" s="121" t="s">
        <v>1401</v>
      </c>
      <c r="C347" s="121">
        <v>2</v>
      </c>
      <c r="D347" s="1">
        <v>1</v>
      </c>
      <c r="E347" s="1">
        <v>1</v>
      </c>
      <c r="F347" s="121">
        <v>1500</v>
      </c>
    </row>
    <row r="348" spans="1:6" x14ac:dyDescent="0.25">
      <c r="A348" s="118" t="s">
        <v>1226</v>
      </c>
      <c r="B348" s="121" t="s">
        <v>1401</v>
      </c>
      <c r="C348" s="121">
        <v>2</v>
      </c>
      <c r="D348" s="1">
        <v>1</v>
      </c>
      <c r="E348" s="1">
        <v>1</v>
      </c>
      <c r="F348" s="121">
        <v>2700</v>
      </c>
    </row>
    <row r="349" spans="1:6" x14ac:dyDescent="0.25">
      <c r="A349" s="118" t="s">
        <v>1226</v>
      </c>
      <c r="B349" s="121" t="s">
        <v>1401</v>
      </c>
      <c r="C349" s="121">
        <v>1</v>
      </c>
      <c r="D349" s="1">
        <v>1</v>
      </c>
      <c r="E349" s="1">
        <v>1</v>
      </c>
      <c r="F349" s="121">
        <v>2600</v>
      </c>
    </row>
    <row r="350" spans="1:6" x14ac:dyDescent="0.25">
      <c r="A350" s="118" t="s">
        <v>889</v>
      </c>
      <c r="B350" s="121" t="s">
        <v>1401</v>
      </c>
      <c r="C350" s="121">
        <v>4</v>
      </c>
      <c r="D350" s="1">
        <v>1</v>
      </c>
      <c r="E350" s="1">
        <v>1</v>
      </c>
      <c r="F350" s="121">
        <v>2100</v>
      </c>
    </row>
    <row r="351" spans="1:6" x14ac:dyDescent="0.25">
      <c r="A351" s="118" t="s">
        <v>886</v>
      </c>
      <c r="B351" s="121" t="s">
        <v>1401</v>
      </c>
      <c r="C351" s="121">
        <v>4</v>
      </c>
      <c r="D351" s="1">
        <v>1</v>
      </c>
      <c r="E351" s="1">
        <v>1</v>
      </c>
      <c r="F351" s="121">
        <v>2300</v>
      </c>
    </row>
    <row r="352" spans="1:6" x14ac:dyDescent="0.25">
      <c r="A352" s="118" t="s">
        <v>972</v>
      </c>
      <c r="B352" s="121">
        <v>9010</v>
      </c>
      <c r="C352" s="121">
        <v>6</v>
      </c>
      <c r="D352" s="1">
        <v>1</v>
      </c>
      <c r="E352" s="1">
        <v>1</v>
      </c>
      <c r="F352" s="121">
        <v>2700</v>
      </c>
    </row>
    <row r="353" spans="1:6" x14ac:dyDescent="0.25">
      <c r="A353" s="118" t="s">
        <v>887</v>
      </c>
      <c r="B353" s="121">
        <v>9010</v>
      </c>
      <c r="C353" s="121">
        <v>5</v>
      </c>
      <c r="D353" s="1">
        <v>1</v>
      </c>
      <c r="E353" s="1">
        <v>1</v>
      </c>
      <c r="F353" s="121">
        <v>2700</v>
      </c>
    </row>
    <row r="354" spans="1:6" x14ac:dyDescent="0.25">
      <c r="A354" s="118" t="s">
        <v>880</v>
      </c>
      <c r="B354" s="121">
        <v>9010</v>
      </c>
      <c r="C354" s="121">
        <v>14</v>
      </c>
      <c r="D354" s="1">
        <v>1</v>
      </c>
      <c r="E354" s="1">
        <v>1</v>
      </c>
      <c r="F354" s="121">
        <v>2200</v>
      </c>
    </row>
    <row r="355" spans="1:6" x14ac:dyDescent="0.25">
      <c r="A355" s="118" t="s">
        <v>966</v>
      </c>
      <c r="B355" s="121">
        <v>9010</v>
      </c>
      <c r="C355" s="121">
        <v>1</v>
      </c>
      <c r="D355" s="1">
        <v>1</v>
      </c>
      <c r="E355" s="1">
        <v>1</v>
      </c>
      <c r="F355" s="121">
        <v>4700</v>
      </c>
    </row>
    <row r="356" spans="1:6" x14ac:dyDescent="0.25">
      <c r="A356" s="118" t="s">
        <v>933</v>
      </c>
      <c r="B356" s="121">
        <v>9010</v>
      </c>
      <c r="C356" s="121">
        <v>1</v>
      </c>
      <c r="D356" s="1">
        <v>1</v>
      </c>
      <c r="E356" s="1">
        <v>1</v>
      </c>
      <c r="F356" s="121">
        <v>2600</v>
      </c>
    </row>
    <row r="357" spans="1:6" x14ac:dyDescent="0.25">
      <c r="A357" s="118" t="s">
        <v>889</v>
      </c>
      <c r="B357" s="121">
        <v>9010</v>
      </c>
      <c r="C357" s="121">
        <v>1</v>
      </c>
      <c r="D357" s="1">
        <v>1</v>
      </c>
      <c r="E357" s="1">
        <v>1</v>
      </c>
      <c r="F357" s="121">
        <v>3600</v>
      </c>
    </row>
    <row r="358" spans="1:6" x14ac:dyDescent="0.25">
      <c r="A358" s="118" t="s">
        <v>1255</v>
      </c>
      <c r="B358" s="121">
        <v>9010</v>
      </c>
      <c r="C358" s="121">
        <v>3</v>
      </c>
      <c r="D358" s="1">
        <v>1</v>
      </c>
      <c r="E358" s="1">
        <v>1</v>
      </c>
      <c r="F358" s="121">
        <v>2000</v>
      </c>
    </row>
    <row r="359" spans="1:6" x14ac:dyDescent="0.25">
      <c r="A359" s="118" t="s">
        <v>1255</v>
      </c>
      <c r="B359" s="121">
        <v>9010</v>
      </c>
      <c r="C359" s="121">
        <v>4</v>
      </c>
      <c r="D359" s="1">
        <v>1</v>
      </c>
      <c r="E359" s="1">
        <v>1</v>
      </c>
      <c r="F359" s="121">
        <v>2300</v>
      </c>
    </row>
    <row r="360" spans="1:6" x14ac:dyDescent="0.25">
      <c r="A360" s="118" t="s">
        <v>1191</v>
      </c>
      <c r="B360" s="121">
        <v>9010</v>
      </c>
      <c r="C360" s="121">
        <v>1</v>
      </c>
      <c r="D360" s="1">
        <v>1</v>
      </c>
      <c r="E360" s="1">
        <v>1</v>
      </c>
      <c r="F360" s="121">
        <v>2950</v>
      </c>
    </row>
    <row r="361" spans="1:6" x14ac:dyDescent="0.25">
      <c r="A361" s="118" t="s">
        <v>1191</v>
      </c>
      <c r="B361" s="121">
        <v>9010</v>
      </c>
      <c r="C361" s="121">
        <v>1</v>
      </c>
      <c r="D361" s="1">
        <v>1</v>
      </c>
      <c r="E361" s="1">
        <v>1</v>
      </c>
      <c r="F361" s="121">
        <v>2500</v>
      </c>
    </row>
    <row r="362" spans="1:6" x14ac:dyDescent="0.25">
      <c r="A362" s="118" t="s">
        <v>1191</v>
      </c>
      <c r="B362" s="121">
        <v>9010</v>
      </c>
      <c r="C362" s="121">
        <v>3</v>
      </c>
      <c r="D362" s="1">
        <v>1</v>
      </c>
      <c r="E362" s="1">
        <v>1</v>
      </c>
      <c r="F362" s="121">
        <v>1250</v>
      </c>
    </row>
    <row r="363" spans="1:6" x14ac:dyDescent="0.25">
      <c r="A363" s="118" t="s">
        <v>883</v>
      </c>
      <c r="B363" s="121">
        <v>9010</v>
      </c>
      <c r="C363" s="121">
        <v>3</v>
      </c>
      <c r="D363" s="1">
        <v>1</v>
      </c>
      <c r="E363" s="1">
        <v>1</v>
      </c>
      <c r="F363" s="121">
        <v>2100</v>
      </c>
    </row>
    <row r="364" spans="1:6" x14ac:dyDescent="0.25">
      <c r="A364" s="118" t="s">
        <v>882</v>
      </c>
      <c r="B364" s="121">
        <v>9010</v>
      </c>
      <c r="C364" s="121">
        <v>9</v>
      </c>
      <c r="D364" s="1">
        <v>1</v>
      </c>
      <c r="E364" s="1">
        <v>1</v>
      </c>
      <c r="F364" s="121">
        <v>2300</v>
      </c>
    </row>
    <row r="365" spans="1:6" x14ac:dyDescent="0.25">
      <c r="A365" s="118" t="s">
        <v>1222</v>
      </c>
      <c r="B365" s="121">
        <v>9010</v>
      </c>
      <c r="C365" s="121">
        <v>2</v>
      </c>
      <c r="D365" s="1">
        <v>1</v>
      </c>
      <c r="E365" s="1">
        <v>1</v>
      </c>
      <c r="F365" s="121">
        <v>2100</v>
      </c>
    </row>
    <row r="366" spans="1:6" x14ac:dyDescent="0.25">
      <c r="A366" s="118" t="s">
        <v>1222</v>
      </c>
      <c r="B366" s="121">
        <v>9010</v>
      </c>
      <c r="C366" s="121">
        <v>6</v>
      </c>
      <c r="D366" s="1">
        <v>1</v>
      </c>
      <c r="E366" s="1">
        <v>1</v>
      </c>
      <c r="F366" s="121">
        <v>2200</v>
      </c>
    </row>
    <row r="367" spans="1:6" x14ac:dyDescent="0.25">
      <c r="A367" s="118" t="s">
        <v>1380</v>
      </c>
      <c r="B367" s="121">
        <v>9010</v>
      </c>
      <c r="C367" s="121">
        <v>5</v>
      </c>
      <c r="D367" s="1">
        <v>1</v>
      </c>
      <c r="E367" s="1">
        <v>1</v>
      </c>
      <c r="F367" s="121">
        <v>2800</v>
      </c>
    </row>
    <row r="368" spans="1:6" x14ac:dyDescent="0.25">
      <c r="A368" s="118" t="s">
        <v>987</v>
      </c>
      <c r="B368" s="121">
        <v>9010</v>
      </c>
      <c r="C368" s="121">
        <v>5</v>
      </c>
      <c r="D368" s="1">
        <v>1</v>
      </c>
      <c r="E368" s="1">
        <v>1</v>
      </c>
      <c r="F368" s="121">
        <v>2800</v>
      </c>
    </row>
    <row r="369" spans="1:6" x14ac:dyDescent="0.25">
      <c r="A369" s="118" t="s">
        <v>882</v>
      </c>
      <c r="B369" s="121">
        <v>9010</v>
      </c>
      <c r="C369" s="121">
        <v>1</v>
      </c>
      <c r="D369" s="1">
        <v>1</v>
      </c>
      <c r="E369" s="1">
        <v>1</v>
      </c>
      <c r="F369" s="121">
        <v>4700</v>
      </c>
    </row>
    <row r="370" spans="1:6" x14ac:dyDescent="0.25">
      <c r="A370" s="118" t="s">
        <v>1192</v>
      </c>
      <c r="B370" s="121">
        <v>9010</v>
      </c>
      <c r="C370" s="121">
        <v>1</v>
      </c>
      <c r="D370" s="1">
        <v>1</v>
      </c>
      <c r="E370" s="1">
        <v>1</v>
      </c>
      <c r="F370" s="121">
        <v>4700</v>
      </c>
    </row>
    <row r="371" spans="1:6" x14ac:dyDescent="0.25">
      <c r="A371" s="118" t="s">
        <v>1381</v>
      </c>
      <c r="B371" s="121">
        <v>9010</v>
      </c>
      <c r="C371" s="121">
        <v>1</v>
      </c>
      <c r="D371" s="1">
        <v>1</v>
      </c>
      <c r="E371" s="1">
        <v>1</v>
      </c>
      <c r="F371" s="121">
        <v>3600</v>
      </c>
    </row>
    <row r="372" spans="1:6" x14ac:dyDescent="0.25">
      <c r="A372" s="118" t="s">
        <v>1381</v>
      </c>
      <c r="B372" s="121">
        <v>9010</v>
      </c>
      <c r="C372" s="121">
        <v>1</v>
      </c>
      <c r="D372" s="1">
        <v>1</v>
      </c>
      <c r="E372" s="1">
        <v>1</v>
      </c>
      <c r="F372" s="121">
        <v>2200</v>
      </c>
    </row>
    <row r="373" spans="1:6" x14ac:dyDescent="0.25">
      <c r="A373" s="118" t="s">
        <v>1255</v>
      </c>
      <c r="B373" s="121">
        <v>9016</v>
      </c>
      <c r="C373" s="121">
        <v>1</v>
      </c>
      <c r="D373" s="1">
        <v>1</v>
      </c>
      <c r="E373" s="1">
        <v>1</v>
      </c>
      <c r="F373" s="121">
        <v>3500</v>
      </c>
    </row>
    <row r="374" spans="1:6" x14ac:dyDescent="0.25">
      <c r="A374" s="118" t="s">
        <v>933</v>
      </c>
      <c r="B374" s="121">
        <v>9016</v>
      </c>
      <c r="C374" s="121">
        <v>1</v>
      </c>
      <c r="D374" s="1">
        <v>1</v>
      </c>
      <c r="E374" s="1">
        <v>1</v>
      </c>
      <c r="F374" s="121">
        <v>2800</v>
      </c>
    </row>
    <row r="375" spans="1:6" x14ac:dyDescent="0.25">
      <c r="A375" s="118" t="s">
        <v>1013</v>
      </c>
      <c r="B375" s="121">
        <v>9016</v>
      </c>
      <c r="C375" s="121">
        <v>1</v>
      </c>
      <c r="D375" s="1">
        <v>1</v>
      </c>
      <c r="E375" s="1">
        <v>1</v>
      </c>
      <c r="F375" s="121">
        <v>4500</v>
      </c>
    </row>
    <row r="376" spans="1:6" x14ac:dyDescent="0.25">
      <c r="A376" s="118" t="s">
        <v>928</v>
      </c>
      <c r="B376" s="121">
        <v>9016</v>
      </c>
      <c r="C376" s="121">
        <v>1</v>
      </c>
      <c r="D376" s="1">
        <v>1</v>
      </c>
      <c r="E376" s="1">
        <v>1</v>
      </c>
      <c r="F376" s="121">
        <v>3400</v>
      </c>
    </row>
    <row r="377" spans="1:6" x14ac:dyDescent="0.25">
      <c r="A377" s="118" t="s">
        <v>1125</v>
      </c>
      <c r="B377" s="121">
        <v>9016</v>
      </c>
      <c r="C377" s="121">
        <v>1</v>
      </c>
      <c r="D377" s="1">
        <v>1</v>
      </c>
      <c r="E377" s="1">
        <v>1</v>
      </c>
      <c r="F377" s="121">
        <v>4800</v>
      </c>
    </row>
    <row r="378" spans="1:6" x14ac:dyDescent="0.25">
      <c r="A378" s="118" t="s">
        <v>884</v>
      </c>
      <c r="B378" s="121">
        <v>9016</v>
      </c>
      <c r="C378" s="121">
        <v>1</v>
      </c>
      <c r="D378" s="1">
        <v>1</v>
      </c>
      <c r="E378" s="1">
        <v>1</v>
      </c>
      <c r="F378" s="121">
        <v>3400</v>
      </c>
    </row>
    <row r="379" spans="1:6" x14ac:dyDescent="0.25">
      <c r="A379" s="118" t="s">
        <v>882</v>
      </c>
      <c r="B379" s="121">
        <v>9016</v>
      </c>
      <c r="C379" s="121">
        <v>1</v>
      </c>
      <c r="D379" s="1">
        <v>1</v>
      </c>
      <c r="E379" s="1">
        <v>1</v>
      </c>
      <c r="F379" s="121">
        <v>3400</v>
      </c>
    </row>
    <row r="380" spans="1:6" x14ac:dyDescent="0.25">
      <c r="A380" s="118" t="s">
        <v>1233</v>
      </c>
      <c r="B380" s="121">
        <v>9016</v>
      </c>
      <c r="C380" s="121">
        <v>1</v>
      </c>
      <c r="D380" s="1">
        <v>1</v>
      </c>
      <c r="E380" s="1">
        <v>1</v>
      </c>
      <c r="F380" s="121">
        <v>2400</v>
      </c>
    </row>
    <row r="381" spans="1:6" x14ac:dyDescent="0.25">
      <c r="A381" s="118" t="s">
        <v>1233</v>
      </c>
      <c r="B381" s="121">
        <v>9016</v>
      </c>
      <c r="C381" s="121">
        <v>1</v>
      </c>
      <c r="D381" s="1">
        <v>1</v>
      </c>
      <c r="E381" s="1">
        <v>1</v>
      </c>
      <c r="F381" s="121">
        <v>3050</v>
      </c>
    </row>
    <row r="382" spans="1:6" x14ac:dyDescent="0.25">
      <c r="A382" s="118" t="s">
        <v>1255</v>
      </c>
      <c r="B382" s="121">
        <v>9016</v>
      </c>
      <c r="C382" s="121">
        <v>1</v>
      </c>
      <c r="D382" s="1">
        <v>1</v>
      </c>
      <c r="E382" s="1">
        <v>1</v>
      </c>
      <c r="F382" s="121">
        <v>2200</v>
      </c>
    </row>
    <row r="383" spans="1:6" x14ac:dyDescent="0.25">
      <c r="A383" s="118" t="s">
        <v>927</v>
      </c>
      <c r="B383" s="121">
        <v>9016</v>
      </c>
      <c r="C383" s="121">
        <v>1</v>
      </c>
      <c r="D383" s="1">
        <v>1</v>
      </c>
      <c r="E383" s="1">
        <v>1</v>
      </c>
      <c r="F383" s="121">
        <v>2300</v>
      </c>
    </row>
    <row r="384" spans="1:6" x14ac:dyDescent="0.25">
      <c r="A384" s="118" t="s">
        <v>1206</v>
      </c>
      <c r="B384" s="121">
        <v>9016</v>
      </c>
      <c r="C384" s="121">
        <v>1</v>
      </c>
      <c r="D384" s="1">
        <v>1</v>
      </c>
      <c r="E384" s="1">
        <v>1</v>
      </c>
      <c r="F384" s="121">
        <v>3300</v>
      </c>
    </row>
    <row r="385" spans="1:6" x14ac:dyDescent="0.25">
      <c r="A385" s="118" t="s">
        <v>1122</v>
      </c>
      <c r="B385" s="121">
        <v>9016</v>
      </c>
      <c r="C385" s="121">
        <v>1</v>
      </c>
      <c r="D385" s="1">
        <v>1</v>
      </c>
      <c r="E385" s="1">
        <v>1</v>
      </c>
      <c r="F385" s="121">
        <v>4250</v>
      </c>
    </row>
    <row r="386" spans="1:6" x14ac:dyDescent="0.25">
      <c r="A386" s="118" t="s">
        <v>884</v>
      </c>
      <c r="B386" s="121">
        <v>9016</v>
      </c>
      <c r="C386" s="121">
        <v>2</v>
      </c>
      <c r="D386" s="1">
        <v>1</v>
      </c>
      <c r="E386" s="1">
        <v>1</v>
      </c>
      <c r="F386" s="121">
        <v>2400</v>
      </c>
    </row>
    <row r="387" spans="1:6" x14ac:dyDescent="0.25">
      <c r="A387" s="118" t="s">
        <v>952</v>
      </c>
      <c r="B387" s="121">
        <v>9016</v>
      </c>
      <c r="C387" s="121">
        <v>1</v>
      </c>
      <c r="D387" s="1">
        <v>1</v>
      </c>
      <c r="E387" s="1">
        <v>1</v>
      </c>
      <c r="F387" s="121">
        <v>2700</v>
      </c>
    </row>
    <row r="388" spans="1:6" x14ac:dyDescent="0.25">
      <c r="A388" s="118" t="s">
        <v>1017</v>
      </c>
      <c r="B388" s="121">
        <v>9016</v>
      </c>
      <c r="C388" s="121">
        <v>1</v>
      </c>
      <c r="D388" s="1">
        <v>1</v>
      </c>
      <c r="E388" s="1">
        <v>1</v>
      </c>
      <c r="F388" s="121">
        <v>3600</v>
      </c>
    </row>
    <row r="389" spans="1:6" x14ac:dyDescent="0.25">
      <c r="A389" s="118" t="s">
        <v>998</v>
      </c>
      <c r="B389" s="121">
        <v>9016</v>
      </c>
      <c r="C389" s="121">
        <v>1</v>
      </c>
      <c r="D389" s="1">
        <v>1</v>
      </c>
      <c r="E389" s="1">
        <v>1</v>
      </c>
      <c r="F389" s="121">
        <v>2500</v>
      </c>
    </row>
    <row r="390" spans="1:6" x14ac:dyDescent="0.25">
      <c r="A390" s="118" t="s">
        <v>1382</v>
      </c>
      <c r="B390" s="121">
        <v>9016</v>
      </c>
      <c r="C390" s="121">
        <v>1</v>
      </c>
      <c r="D390" s="1">
        <v>1</v>
      </c>
      <c r="E390" s="1">
        <v>1</v>
      </c>
      <c r="F390" s="121">
        <v>3600</v>
      </c>
    </row>
    <row r="391" spans="1:6" x14ac:dyDescent="0.25">
      <c r="A391" s="118" t="s">
        <v>1257</v>
      </c>
      <c r="B391" s="121">
        <v>9016</v>
      </c>
      <c r="C391" s="121">
        <v>1</v>
      </c>
      <c r="D391" s="1">
        <v>1</v>
      </c>
      <c r="E391" s="1">
        <v>1</v>
      </c>
      <c r="F391" s="121">
        <v>3600</v>
      </c>
    </row>
    <row r="392" spans="1:6" x14ac:dyDescent="0.25">
      <c r="A392" s="118" t="s">
        <v>883</v>
      </c>
      <c r="B392" s="121">
        <v>9016</v>
      </c>
      <c r="C392" s="121">
        <v>1</v>
      </c>
      <c r="D392" s="1">
        <v>1</v>
      </c>
      <c r="E392" s="1">
        <v>1</v>
      </c>
      <c r="F392" s="121">
        <v>3400</v>
      </c>
    </row>
    <row r="393" spans="1:6" x14ac:dyDescent="0.25">
      <c r="A393" s="118" t="s">
        <v>999</v>
      </c>
      <c r="B393" s="121">
        <v>9016</v>
      </c>
      <c r="C393" s="121">
        <v>1</v>
      </c>
      <c r="D393" s="1">
        <v>1</v>
      </c>
      <c r="E393" s="1">
        <v>1</v>
      </c>
      <c r="F393" s="121">
        <v>3900</v>
      </c>
    </row>
    <row r="394" spans="1:6" x14ac:dyDescent="0.25">
      <c r="A394" s="118" t="s">
        <v>896</v>
      </c>
      <c r="B394" s="121">
        <v>9016</v>
      </c>
      <c r="C394" s="121">
        <v>1</v>
      </c>
      <c r="D394" s="1">
        <v>1</v>
      </c>
      <c r="E394" s="1">
        <v>1</v>
      </c>
      <c r="F394" s="121">
        <v>3800</v>
      </c>
    </row>
    <row r="395" spans="1:6" x14ac:dyDescent="0.25">
      <c r="A395" s="118" t="s">
        <v>966</v>
      </c>
      <c r="B395" s="121">
        <v>9016</v>
      </c>
      <c r="C395" s="121">
        <v>1</v>
      </c>
      <c r="D395" s="1">
        <v>1</v>
      </c>
      <c r="E395" s="1">
        <v>1</v>
      </c>
      <c r="F395" s="121">
        <v>2100</v>
      </c>
    </row>
    <row r="396" spans="1:6" x14ac:dyDescent="0.25">
      <c r="A396" s="118" t="s">
        <v>945</v>
      </c>
      <c r="B396" s="121">
        <v>9016</v>
      </c>
      <c r="C396" s="121">
        <v>1</v>
      </c>
      <c r="D396" s="1">
        <v>1</v>
      </c>
      <c r="E396" s="1">
        <v>1</v>
      </c>
      <c r="F396" s="121">
        <v>4000</v>
      </c>
    </row>
    <row r="397" spans="1:6" x14ac:dyDescent="0.25">
      <c r="A397" s="118" t="s">
        <v>1112</v>
      </c>
      <c r="B397" s="121">
        <v>9016</v>
      </c>
      <c r="C397" s="121">
        <v>1</v>
      </c>
      <c r="D397" s="1">
        <v>1</v>
      </c>
      <c r="E397" s="1">
        <v>1</v>
      </c>
      <c r="F397" s="121">
        <v>4000</v>
      </c>
    </row>
    <row r="398" spans="1:6" x14ac:dyDescent="0.25">
      <c r="A398" s="118" t="s">
        <v>1104</v>
      </c>
      <c r="B398" s="121">
        <v>9016</v>
      </c>
      <c r="C398" s="121">
        <v>1</v>
      </c>
      <c r="D398" s="1">
        <v>1</v>
      </c>
      <c r="E398" s="1">
        <v>1</v>
      </c>
      <c r="F398" s="121">
        <v>4300</v>
      </c>
    </row>
    <row r="399" spans="1:6" x14ac:dyDescent="0.25">
      <c r="A399" s="118" t="s">
        <v>1102</v>
      </c>
      <c r="B399" s="121">
        <v>9016</v>
      </c>
      <c r="C399" s="121">
        <v>1</v>
      </c>
      <c r="D399" s="1">
        <v>1</v>
      </c>
      <c r="E399" s="1">
        <v>1</v>
      </c>
      <c r="F399" s="121">
        <v>2200</v>
      </c>
    </row>
    <row r="400" spans="1:6" x14ac:dyDescent="0.25">
      <c r="A400" s="118" t="s">
        <v>873</v>
      </c>
      <c r="B400" s="121">
        <v>9016</v>
      </c>
      <c r="C400" s="121">
        <v>1</v>
      </c>
      <c r="D400" s="1">
        <v>1</v>
      </c>
      <c r="E400" s="1">
        <v>1</v>
      </c>
      <c r="F400" s="121">
        <v>3700</v>
      </c>
    </row>
    <row r="401" spans="1:6" x14ac:dyDescent="0.25">
      <c r="A401" s="118" t="s">
        <v>896</v>
      </c>
      <c r="B401" s="121">
        <v>9016</v>
      </c>
      <c r="C401" s="121">
        <v>1</v>
      </c>
      <c r="D401" s="1">
        <v>1</v>
      </c>
      <c r="E401" s="1">
        <v>1</v>
      </c>
      <c r="F401" s="121">
        <v>3500</v>
      </c>
    </row>
    <row r="402" spans="1:6" x14ac:dyDescent="0.25">
      <c r="A402" s="118" t="s">
        <v>933</v>
      </c>
      <c r="B402" s="121">
        <v>9016</v>
      </c>
      <c r="C402" s="121">
        <v>1</v>
      </c>
      <c r="D402" s="1">
        <v>1</v>
      </c>
      <c r="E402" s="1">
        <v>1</v>
      </c>
      <c r="F402" s="121">
        <v>4850</v>
      </c>
    </row>
    <row r="403" spans="1:6" x14ac:dyDescent="0.25">
      <c r="A403" s="118" t="s">
        <v>1217</v>
      </c>
      <c r="B403" s="121">
        <v>9016</v>
      </c>
      <c r="C403" s="121">
        <v>1</v>
      </c>
      <c r="D403" s="1">
        <v>1</v>
      </c>
      <c r="E403" s="1">
        <v>1</v>
      </c>
      <c r="F403" s="121">
        <v>4800</v>
      </c>
    </row>
    <row r="404" spans="1:6" x14ac:dyDescent="0.25">
      <c r="A404" s="118" t="s">
        <v>953</v>
      </c>
      <c r="B404" s="121">
        <v>9016</v>
      </c>
      <c r="C404" s="121">
        <v>1</v>
      </c>
      <c r="D404" s="1">
        <v>1</v>
      </c>
      <c r="E404" s="1">
        <v>1</v>
      </c>
      <c r="F404" s="121">
        <v>2600</v>
      </c>
    </row>
    <row r="405" spans="1:6" x14ac:dyDescent="0.25">
      <c r="A405" s="118" t="s">
        <v>952</v>
      </c>
      <c r="B405" s="121">
        <v>9016</v>
      </c>
      <c r="C405" s="121">
        <v>1</v>
      </c>
      <c r="D405" s="1">
        <v>1</v>
      </c>
      <c r="E405" s="1">
        <v>1</v>
      </c>
      <c r="F405" s="121">
        <v>4200</v>
      </c>
    </row>
    <row r="406" spans="1:6" x14ac:dyDescent="0.25">
      <c r="A406" s="118" t="s">
        <v>1383</v>
      </c>
      <c r="B406" s="121">
        <v>9016</v>
      </c>
      <c r="C406" s="121">
        <v>1</v>
      </c>
      <c r="D406" s="1">
        <v>1</v>
      </c>
      <c r="E406" s="1">
        <v>1</v>
      </c>
      <c r="F406" s="121">
        <v>4250</v>
      </c>
    </row>
    <row r="407" spans="1:6" x14ac:dyDescent="0.25">
      <c r="A407" s="118" t="s">
        <v>1209</v>
      </c>
      <c r="B407" s="121">
        <v>9016</v>
      </c>
      <c r="C407" s="121">
        <v>1</v>
      </c>
      <c r="D407" s="1">
        <v>1</v>
      </c>
      <c r="E407" s="1">
        <v>1</v>
      </c>
      <c r="F407" s="121">
        <v>3500</v>
      </c>
    </row>
    <row r="408" spans="1:6" x14ac:dyDescent="0.25">
      <c r="A408" s="118" t="s">
        <v>887</v>
      </c>
      <c r="B408" s="121">
        <v>9016</v>
      </c>
      <c r="C408" s="121">
        <v>1</v>
      </c>
      <c r="D408" s="1">
        <v>1</v>
      </c>
      <c r="E408" s="1">
        <v>1</v>
      </c>
      <c r="F408" s="121">
        <v>2500</v>
      </c>
    </row>
    <row r="409" spans="1:6" x14ac:dyDescent="0.25">
      <c r="A409" s="118" t="s">
        <v>1258</v>
      </c>
      <c r="B409" s="121">
        <v>9016</v>
      </c>
      <c r="C409" s="121">
        <v>1</v>
      </c>
      <c r="D409" s="1">
        <v>1</v>
      </c>
      <c r="E409" s="1">
        <v>1</v>
      </c>
      <c r="F409" s="121">
        <v>3800</v>
      </c>
    </row>
    <row r="410" spans="1:6" x14ac:dyDescent="0.25">
      <c r="A410" s="118" t="s">
        <v>886</v>
      </c>
      <c r="B410" s="121">
        <v>9016</v>
      </c>
      <c r="C410" s="121">
        <v>1</v>
      </c>
      <c r="D410" s="1">
        <v>1</v>
      </c>
      <c r="E410" s="1">
        <v>1</v>
      </c>
      <c r="F410" s="121">
        <v>4550</v>
      </c>
    </row>
    <row r="411" spans="1:6" x14ac:dyDescent="0.25">
      <c r="A411" s="118" t="s">
        <v>953</v>
      </c>
      <c r="B411" s="121">
        <v>9016</v>
      </c>
      <c r="C411" s="121">
        <v>1</v>
      </c>
      <c r="D411" s="1">
        <v>1</v>
      </c>
      <c r="E411" s="1">
        <v>1</v>
      </c>
      <c r="F411" s="121">
        <v>4100</v>
      </c>
    </row>
    <row r="412" spans="1:6" x14ac:dyDescent="0.25">
      <c r="A412" s="118" t="s">
        <v>889</v>
      </c>
      <c r="B412" s="121">
        <v>9016</v>
      </c>
      <c r="C412" s="121">
        <v>1</v>
      </c>
      <c r="D412" s="1">
        <v>1</v>
      </c>
      <c r="E412" s="1">
        <v>1</v>
      </c>
      <c r="F412" s="121">
        <v>3000</v>
      </c>
    </row>
    <row r="413" spans="1:6" x14ac:dyDescent="0.25">
      <c r="A413" s="118" t="s">
        <v>1193</v>
      </c>
      <c r="B413" s="121" t="s">
        <v>1399</v>
      </c>
      <c r="C413" s="121">
        <v>1</v>
      </c>
      <c r="D413" s="1">
        <v>1</v>
      </c>
      <c r="E413" s="1">
        <v>1</v>
      </c>
      <c r="F413" s="121">
        <v>2300</v>
      </c>
    </row>
    <row r="414" spans="1:6" x14ac:dyDescent="0.25">
      <c r="A414" s="118" t="s">
        <v>1192</v>
      </c>
      <c r="B414" s="121" t="s">
        <v>1399</v>
      </c>
      <c r="C414" s="121">
        <v>1</v>
      </c>
      <c r="D414" s="1">
        <v>1</v>
      </c>
      <c r="E414" s="1">
        <v>1</v>
      </c>
      <c r="F414" s="121">
        <v>2300</v>
      </c>
    </row>
    <row r="415" spans="1:6" x14ac:dyDescent="0.25">
      <c r="A415" s="118" t="s">
        <v>1222</v>
      </c>
      <c r="B415" s="121" t="s">
        <v>1399</v>
      </c>
      <c r="C415" s="121">
        <v>1</v>
      </c>
      <c r="D415" s="1">
        <v>1</v>
      </c>
      <c r="E415" s="1">
        <v>1</v>
      </c>
      <c r="F415" s="121">
        <v>2600</v>
      </c>
    </row>
    <row r="416" spans="1:6" x14ac:dyDescent="0.25">
      <c r="A416" s="118" t="s">
        <v>1193</v>
      </c>
      <c r="B416" s="121" t="s">
        <v>1399</v>
      </c>
      <c r="C416" s="121">
        <v>1</v>
      </c>
      <c r="D416" s="1">
        <v>1</v>
      </c>
      <c r="E416" s="1">
        <v>1</v>
      </c>
      <c r="F416" s="121">
        <v>2400</v>
      </c>
    </row>
    <row r="417" spans="1:6" x14ac:dyDescent="0.25">
      <c r="A417" s="118" t="s">
        <v>1226</v>
      </c>
      <c r="B417" s="121" t="s">
        <v>1399</v>
      </c>
      <c r="C417" s="121">
        <v>2</v>
      </c>
      <c r="D417" s="1">
        <v>1</v>
      </c>
      <c r="E417" s="1">
        <v>1</v>
      </c>
      <c r="F417" s="121">
        <v>2000</v>
      </c>
    </row>
    <row r="418" spans="1:6" x14ac:dyDescent="0.25">
      <c r="A418" s="118" t="s">
        <v>884</v>
      </c>
      <c r="B418" s="121" t="s">
        <v>1399</v>
      </c>
      <c r="C418" s="121">
        <v>1</v>
      </c>
      <c r="D418" s="1">
        <v>1</v>
      </c>
      <c r="E418" s="1">
        <v>1</v>
      </c>
      <c r="F418" s="121">
        <v>1700</v>
      </c>
    </row>
    <row r="419" spans="1:6" x14ac:dyDescent="0.25">
      <c r="A419" s="118" t="s">
        <v>1197</v>
      </c>
      <c r="B419" s="121" t="s">
        <v>1399</v>
      </c>
      <c r="C419" s="121">
        <v>2</v>
      </c>
      <c r="D419" s="1">
        <v>1</v>
      </c>
      <c r="E419" s="1">
        <v>1</v>
      </c>
      <c r="F419" s="121">
        <v>2000</v>
      </c>
    </row>
    <row r="420" spans="1:6" x14ac:dyDescent="0.25">
      <c r="A420" s="118" t="s">
        <v>1226</v>
      </c>
      <c r="B420" s="121" t="s">
        <v>1399</v>
      </c>
      <c r="C420" s="121">
        <v>1</v>
      </c>
      <c r="D420" s="1">
        <v>1</v>
      </c>
      <c r="E420" s="1">
        <v>1</v>
      </c>
      <c r="F420" s="121">
        <v>1650</v>
      </c>
    </row>
    <row r="421" spans="1:6" x14ac:dyDescent="0.25">
      <c r="A421" s="118" t="s">
        <v>883</v>
      </c>
      <c r="B421" s="121" t="s">
        <v>1399</v>
      </c>
      <c r="C421" s="121">
        <v>4</v>
      </c>
      <c r="D421" s="1">
        <v>1</v>
      </c>
      <c r="E421" s="1">
        <v>1</v>
      </c>
      <c r="F421" s="121">
        <v>1050</v>
      </c>
    </row>
    <row r="422" spans="1:6" x14ac:dyDescent="0.25">
      <c r="A422" s="118" t="s">
        <v>1195</v>
      </c>
      <c r="B422" s="121" t="s">
        <v>1399</v>
      </c>
      <c r="C422" s="121">
        <v>1</v>
      </c>
      <c r="D422" s="1">
        <v>1</v>
      </c>
      <c r="E422" s="1">
        <v>1</v>
      </c>
      <c r="F422" s="121">
        <v>1800</v>
      </c>
    </row>
    <row r="423" spans="1:6" x14ac:dyDescent="0.25">
      <c r="A423" s="118" t="s">
        <v>938</v>
      </c>
      <c r="B423" s="121" t="s">
        <v>1399</v>
      </c>
      <c r="C423" s="121">
        <v>1</v>
      </c>
      <c r="D423" s="1">
        <v>1</v>
      </c>
      <c r="E423" s="1">
        <v>1</v>
      </c>
      <c r="F423" s="121">
        <v>1200</v>
      </c>
    </row>
    <row r="424" spans="1:6" x14ac:dyDescent="0.25">
      <c r="A424" s="118" t="s">
        <v>953</v>
      </c>
      <c r="B424" s="121" t="s">
        <v>1399</v>
      </c>
      <c r="C424" s="121">
        <v>1</v>
      </c>
      <c r="D424" s="1">
        <v>1</v>
      </c>
      <c r="E424" s="1">
        <v>1</v>
      </c>
      <c r="F424" s="121">
        <v>3900</v>
      </c>
    </row>
    <row r="425" spans="1:6" x14ac:dyDescent="0.25">
      <c r="A425" s="118" t="s">
        <v>1130</v>
      </c>
      <c r="B425" s="121" t="s">
        <v>1399</v>
      </c>
      <c r="C425" s="121">
        <v>1</v>
      </c>
      <c r="D425" s="1">
        <v>1</v>
      </c>
      <c r="E425" s="1">
        <v>1</v>
      </c>
      <c r="F425" s="121">
        <v>1100</v>
      </c>
    </row>
    <row r="426" spans="1:6" x14ac:dyDescent="0.25">
      <c r="A426" s="118" t="s">
        <v>1190</v>
      </c>
      <c r="B426" s="121" t="s">
        <v>1399</v>
      </c>
      <c r="C426" s="121">
        <v>1</v>
      </c>
      <c r="D426" s="1">
        <v>1</v>
      </c>
      <c r="E426" s="1">
        <v>1</v>
      </c>
      <c r="F426" s="121">
        <v>1950</v>
      </c>
    </row>
    <row r="427" spans="1:6" x14ac:dyDescent="0.25">
      <c r="A427" s="118" t="s">
        <v>1384</v>
      </c>
      <c r="B427" s="121" t="s">
        <v>1399</v>
      </c>
      <c r="C427" s="121">
        <v>1</v>
      </c>
      <c r="D427" s="1">
        <v>1</v>
      </c>
      <c r="E427" s="1">
        <v>1</v>
      </c>
      <c r="F427" s="121">
        <v>1550</v>
      </c>
    </row>
    <row r="428" spans="1:6" x14ac:dyDescent="0.25">
      <c r="A428" s="118" t="s">
        <v>1385</v>
      </c>
      <c r="B428" s="121" t="s">
        <v>1399</v>
      </c>
      <c r="C428" s="121">
        <v>1</v>
      </c>
      <c r="D428" s="1">
        <v>1</v>
      </c>
      <c r="E428" s="1">
        <v>1</v>
      </c>
      <c r="F428" s="121">
        <v>1500</v>
      </c>
    </row>
    <row r="429" spans="1:6" x14ac:dyDescent="0.25">
      <c r="A429" s="118" t="s">
        <v>1385</v>
      </c>
      <c r="B429" s="121" t="s">
        <v>1399</v>
      </c>
      <c r="C429" s="121">
        <v>1</v>
      </c>
      <c r="D429" s="1">
        <v>1</v>
      </c>
      <c r="E429" s="1">
        <v>1</v>
      </c>
      <c r="F429" s="121">
        <v>1150</v>
      </c>
    </row>
    <row r="430" spans="1:6" x14ac:dyDescent="0.25">
      <c r="A430" s="118" t="s">
        <v>1386</v>
      </c>
      <c r="B430" s="121" t="s">
        <v>1399</v>
      </c>
      <c r="C430" s="121">
        <v>1</v>
      </c>
      <c r="D430" s="1">
        <v>1</v>
      </c>
      <c r="E430" s="1">
        <v>1</v>
      </c>
      <c r="F430" s="121">
        <v>2900</v>
      </c>
    </row>
    <row r="431" spans="1:6" x14ac:dyDescent="0.25">
      <c r="A431" s="118" t="s">
        <v>973</v>
      </c>
      <c r="B431" s="121" t="s">
        <v>1399</v>
      </c>
      <c r="C431" s="121">
        <v>1</v>
      </c>
      <c r="D431" s="1">
        <v>1</v>
      </c>
      <c r="E431" s="1">
        <v>1</v>
      </c>
      <c r="F431" s="121">
        <v>1650</v>
      </c>
    </row>
    <row r="432" spans="1:6" x14ac:dyDescent="0.25">
      <c r="A432" s="118" t="s">
        <v>945</v>
      </c>
      <c r="B432" s="121" t="s">
        <v>1399</v>
      </c>
      <c r="C432" s="121">
        <v>1</v>
      </c>
      <c r="D432" s="1">
        <v>1</v>
      </c>
      <c r="E432" s="1">
        <v>1</v>
      </c>
      <c r="F432" s="121">
        <v>3600</v>
      </c>
    </row>
    <row r="433" spans="1:6" x14ac:dyDescent="0.25">
      <c r="A433" s="118" t="s">
        <v>1265</v>
      </c>
      <c r="B433" s="121" t="s">
        <v>1399</v>
      </c>
      <c r="C433" s="121">
        <v>1</v>
      </c>
      <c r="D433" s="1">
        <v>1</v>
      </c>
      <c r="E433" s="1">
        <v>1</v>
      </c>
      <c r="F433" s="121">
        <v>2250</v>
      </c>
    </row>
    <row r="434" spans="1:6" x14ac:dyDescent="0.25">
      <c r="A434" s="118" t="s">
        <v>886</v>
      </c>
      <c r="B434" s="121" t="s">
        <v>1399</v>
      </c>
      <c r="C434" s="121">
        <v>1</v>
      </c>
      <c r="D434" s="1">
        <v>1</v>
      </c>
      <c r="E434" s="1">
        <v>1</v>
      </c>
      <c r="F434" s="121">
        <v>3150</v>
      </c>
    </row>
    <row r="435" spans="1:6" x14ac:dyDescent="0.25">
      <c r="A435" s="118" t="s">
        <v>1017</v>
      </c>
      <c r="B435" s="121" t="s">
        <v>1399</v>
      </c>
      <c r="C435" s="121">
        <v>1</v>
      </c>
      <c r="D435" s="1">
        <v>1</v>
      </c>
      <c r="E435" s="1">
        <v>1</v>
      </c>
      <c r="F435" s="121">
        <v>3350</v>
      </c>
    </row>
    <row r="436" spans="1:6" x14ac:dyDescent="0.25">
      <c r="A436" s="118" t="s">
        <v>952</v>
      </c>
      <c r="B436" s="121" t="s">
        <v>1399</v>
      </c>
      <c r="C436" s="121">
        <v>1</v>
      </c>
      <c r="D436" s="1">
        <v>1</v>
      </c>
      <c r="E436" s="1">
        <v>1</v>
      </c>
      <c r="F436" s="121">
        <v>3950</v>
      </c>
    </row>
    <row r="437" spans="1:6" x14ac:dyDescent="0.25">
      <c r="A437" s="118" t="s">
        <v>1236</v>
      </c>
      <c r="B437" s="121" t="s">
        <v>1399</v>
      </c>
      <c r="C437" s="121">
        <v>1</v>
      </c>
      <c r="D437" s="1">
        <v>1</v>
      </c>
      <c r="E437" s="1">
        <v>1</v>
      </c>
      <c r="F437" s="121">
        <v>3150</v>
      </c>
    </row>
    <row r="438" spans="1:6" x14ac:dyDescent="0.25">
      <c r="A438" s="118" t="s">
        <v>889</v>
      </c>
      <c r="B438" s="121" t="s">
        <v>1399</v>
      </c>
      <c r="C438" s="121">
        <v>1</v>
      </c>
      <c r="D438" s="1">
        <v>1</v>
      </c>
      <c r="E438" s="1">
        <v>1</v>
      </c>
      <c r="F438" s="121">
        <v>5100</v>
      </c>
    </row>
    <row r="439" spans="1:6" x14ac:dyDescent="0.25">
      <c r="A439" s="118" t="s">
        <v>916</v>
      </c>
      <c r="B439" s="121" t="s">
        <v>1399</v>
      </c>
      <c r="C439" s="121">
        <v>9</v>
      </c>
      <c r="D439" s="1">
        <v>1</v>
      </c>
      <c r="E439" s="1">
        <v>1</v>
      </c>
      <c r="F439" s="121">
        <v>1700</v>
      </c>
    </row>
    <row r="440" spans="1:6" x14ac:dyDescent="0.25">
      <c r="A440" s="118" t="s">
        <v>916</v>
      </c>
      <c r="B440" s="121" t="s">
        <v>1399</v>
      </c>
      <c r="C440" s="121">
        <v>1</v>
      </c>
      <c r="D440" s="1">
        <v>1</v>
      </c>
      <c r="E440" s="1">
        <v>1</v>
      </c>
      <c r="F440" s="121">
        <v>1200</v>
      </c>
    </row>
    <row r="441" spans="1:6" x14ac:dyDescent="0.25">
      <c r="A441" s="118" t="s">
        <v>1387</v>
      </c>
      <c r="B441" s="121" t="s">
        <v>1399</v>
      </c>
      <c r="C441" s="121">
        <v>1</v>
      </c>
      <c r="D441" s="1">
        <v>1</v>
      </c>
      <c r="E441" s="1">
        <v>1</v>
      </c>
      <c r="F441" s="121">
        <v>1850</v>
      </c>
    </row>
    <row r="442" spans="1:6" x14ac:dyDescent="0.25">
      <c r="A442" s="118" t="s">
        <v>1387</v>
      </c>
      <c r="B442" s="121" t="s">
        <v>1399</v>
      </c>
      <c r="C442" s="121">
        <v>2</v>
      </c>
      <c r="D442" s="1">
        <v>1</v>
      </c>
      <c r="E442" s="1">
        <v>1</v>
      </c>
      <c r="F442" s="121">
        <v>1600</v>
      </c>
    </row>
    <row r="443" spans="1:6" x14ac:dyDescent="0.25">
      <c r="A443" s="118" t="s">
        <v>1388</v>
      </c>
      <c r="B443" s="121" t="s">
        <v>1399</v>
      </c>
      <c r="C443" s="121">
        <v>1</v>
      </c>
      <c r="D443" s="1">
        <v>1</v>
      </c>
      <c r="E443" s="1">
        <v>1</v>
      </c>
      <c r="F443" s="121">
        <v>1000</v>
      </c>
    </row>
    <row r="444" spans="1:6" x14ac:dyDescent="0.25">
      <c r="A444" s="118" t="s">
        <v>915</v>
      </c>
      <c r="B444" s="121" t="s">
        <v>1399</v>
      </c>
      <c r="C444" s="121">
        <v>1</v>
      </c>
      <c r="D444" s="1">
        <v>1</v>
      </c>
      <c r="E444" s="1">
        <v>1</v>
      </c>
      <c r="F444" s="121">
        <v>2600</v>
      </c>
    </row>
    <row r="445" spans="1:6" x14ac:dyDescent="0.25">
      <c r="A445" s="118" t="s">
        <v>1387</v>
      </c>
      <c r="B445" s="121" t="s">
        <v>1399</v>
      </c>
      <c r="C445" s="121">
        <v>1</v>
      </c>
      <c r="D445" s="1">
        <v>1</v>
      </c>
      <c r="E445" s="1">
        <v>1</v>
      </c>
      <c r="F445" s="121">
        <v>1750</v>
      </c>
    </row>
    <row r="446" spans="1:6" x14ac:dyDescent="0.25">
      <c r="A446" s="118" t="s">
        <v>1389</v>
      </c>
      <c r="B446" s="121" t="s">
        <v>1399</v>
      </c>
      <c r="C446" s="121">
        <v>1</v>
      </c>
      <c r="D446" s="1">
        <v>1</v>
      </c>
      <c r="E446" s="1">
        <v>1</v>
      </c>
      <c r="F446" s="121">
        <v>1950</v>
      </c>
    </row>
    <row r="447" spans="1:6" x14ac:dyDescent="0.25">
      <c r="A447" s="118" t="s">
        <v>1390</v>
      </c>
      <c r="B447" s="121" t="s">
        <v>1399</v>
      </c>
      <c r="C447" s="121">
        <v>1</v>
      </c>
      <c r="D447" s="1">
        <v>1</v>
      </c>
      <c r="E447" s="1">
        <v>1</v>
      </c>
      <c r="F447" s="121">
        <v>2700</v>
      </c>
    </row>
    <row r="448" spans="1:6" x14ac:dyDescent="0.25">
      <c r="A448" s="118" t="s">
        <v>936</v>
      </c>
      <c r="B448" s="121" t="s">
        <v>1399</v>
      </c>
      <c r="C448" s="121">
        <v>1</v>
      </c>
      <c r="D448" s="1">
        <v>1</v>
      </c>
      <c r="E448" s="1">
        <v>1</v>
      </c>
      <c r="F448" s="121">
        <v>2200</v>
      </c>
    </row>
    <row r="449" spans="1:6" x14ac:dyDescent="0.25">
      <c r="A449" s="118" t="s">
        <v>1391</v>
      </c>
      <c r="B449" s="121" t="s">
        <v>1399</v>
      </c>
      <c r="C449" s="121">
        <v>2</v>
      </c>
      <c r="D449" s="1">
        <v>1</v>
      </c>
      <c r="E449" s="1">
        <v>1</v>
      </c>
      <c r="F449" s="121">
        <v>1950</v>
      </c>
    </row>
    <row r="450" spans="1:6" x14ac:dyDescent="0.25">
      <c r="A450" s="118" t="s">
        <v>1338</v>
      </c>
      <c r="B450" s="121" t="s">
        <v>1399</v>
      </c>
      <c r="C450" s="121">
        <v>1</v>
      </c>
      <c r="D450" s="1">
        <v>1</v>
      </c>
      <c r="E450" s="1">
        <v>1</v>
      </c>
      <c r="F450" s="121">
        <v>2600</v>
      </c>
    </row>
    <row r="451" spans="1:6" x14ac:dyDescent="0.25">
      <c r="A451" s="118" t="s">
        <v>1392</v>
      </c>
      <c r="B451" s="121" t="s">
        <v>1399</v>
      </c>
      <c r="C451" s="121">
        <v>4</v>
      </c>
      <c r="D451" s="1">
        <v>1</v>
      </c>
      <c r="E451" s="1">
        <v>1</v>
      </c>
      <c r="F451" s="121">
        <v>2100</v>
      </c>
    </row>
    <row r="452" spans="1:6" x14ac:dyDescent="0.25">
      <c r="A452" s="118" t="s">
        <v>922</v>
      </c>
      <c r="B452" s="121" t="s">
        <v>1399</v>
      </c>
      <c r="C452" s="121">
        <v>1</v>
      </c>
      <c r="D452" s="1">
        <v>1</v>
      </c>
      <c r="E452" s="1">
        <v>1</v>
      </c>
      <c r="F452" s="121">
        <v>1550</v>
      </c>
    </row>
    <row r="453" spans="1:6" x14ac:dyDescent="0.25">
      <c r="A453" s="118" t="s">
        <v>922</v>
      </c>
      <c r="B453" s="121" t="s">
        <v>1399</v>
      </c>
      <c r="C453" s="121">
        <v>3</v>
      </c>
      <c r="D453" s="1">
        <v>1</v>
      </c>
      <c r="E453" s="1">
        <v>1</v>
      </c>
      <c r="F453" s="121">
        <v>700</v>
      </c>
    </row>
    <row r="454" spans="1:6" x14ac:dyDescent="0.25">
      <c r="A454" s="118" t="s">
        <v>917</v>
      </c>
      <c r="B454" s="121" t="s">
        <v>1399</v>
      </c>
      <c r="C454" s="121">
        <v>1</v>
      </c>
      <c r="D454" s="1">
        <v>1</v>
      </c>
      <c r="E454" s="1">
        <v>1</v>
      </c>
      <c r="F454" s="121">
        <v>1500</v>
      </c>
    </row>
    <row r="455" spans="1:6" x14ac:dyDescent="0.25">
      <c r="A455" s="118" t="s">
        <v>917</v>
      </c>
      <c r="B455" s="121" t="s">
        <v>1399</v>
      </c>
      <c r="C455" s="121">
        <v>2</v>
      </c>
      <c r="D455" s="1">
        <v>1</v>
      </c>
      <c r="E455" s="1">
        <v>1</v>
      </c>
      <c r="F455" s="121">
        <v>600</v>
      </c>
    </row>
    <row r="456" spans="1:6" x14ac:dyDescent="0.25">
      <c r="A456" s="118" t="s">
        <v>1391</v>
      </c>
      <c r="B456" s="121" t="s">
        <v>1399</v>
      </c>
      <c r="C456" s="121">
        <v>1</v>
      </c>
      <c r="D456" s="1">
        <v>1</v>
      </c>
      <c r="E456" s="1">
        <v>1</v>
      </c>
      <c r="F456" s="121">
        <v>1000</v>
      </c>
    </row>
    <row r="457" spans="1:6" x14ac:dyDescent="0.25">
      <c r="A457" s="118" t="s">
        <v>1340</v>
      </c>
      <c r="B457" s="121" t="s">
        <v>1399</v>
      </c>
      <c r="C457" s="121">
        <v>10</v>
      </c>
      <c r="D457" s="1">
        <v>1</v>
      </c>
      <c r="E457" s="1">
        <v>1</v>
      </c>
      <c r="F457" s="121">
        <v>800</v>
      </c>
    </row>
    <row r="458" spans="1:6" x14ac:dyDescent="0.25">
      <c r="A458" s="118" t="s">
        <v>918</v>
      </c>
      <c r="B458" s="121" t="s">
        <v>1399</v>
      </c>
      <c r="C458" s="121">
        <v>2</v>
      </c>
      <c r="D458" s="1">
        <v>1</v>
      </c>
      <c r="E458" s="1">
        <v>1</v>
      </c>
      <c r="F458" s="121">
        <v>600</v>
      </c>
    </row>
    <row r="459" spans="1:6" x14ac:dyDescent="0.25">
      <c r="A459" s="118" t="s">
        <v>1393</v>
      </c>
      <c r="B459" s="121">
        <v>8019</v>
      </c>
      <c r="C459" s="121">
        <v>9</v>
      </c>
      <c r="D459" s="1">
        <v>1</v>
      </c>
      <c r="E459" s="1">
        <v>1</v>
      </c>
      <c r="F459" s="121">
        <v>2000</v>
      </c>
    </row>
    <row r="460" spans="1:6" x14ac:dyDescent="0.25">
      <c r="A460" s="118" t="s">
        <v>979</v>
      </c>
      <c r="B460" s="121">
        <v>8019</v>
      </c>
      <c r="C460" s="121">
        <v>3</v>
      </c>
      <c r="D460" s="1">
        <v>1</v>
      </c>
      <c r="E460" s="1">
        <v>1</v>
      </c>
      <c r="F460" s="121">
        <v>2000</v>
      </c>
    </row>
    <row r="461" spans="1:6" x14ac:dyDescent="0.25">
      <c r="A461" s="118" t="s">
        <v>1394</v>
      </c>
      <c r="B461" s="121">
        <v>8019</v>
      </c>
      <c r="C461" s="121">
        <v>1</v>
      </c>
      <c r="D461" s="1">
        <v>1</v>
      </c>
      <c r="E461" s="1">
        <v>1</v>
      </c>
      <c r="F461" s="121">
        <v>2400</v>
      </c>
    </row>
    <row r="462" spans="1:6" x14ac:dyDescent="0.25">
      <c r="A462" s="118" t="s">
        <v>1394</v>
      </c>
      <c r="B462" s="121">
        <v>8019</v>
      </c>
      <c r="C462" s="121">
        <v>1</v>
      </c>
      <c r="D462" s="1">
        <v>1</v>
      </c>
      <c r="E462" s="1">
        <v>1</v>
      </c>
      <c r="F462" s="121">
        <v>1200</v>
      </c>
    </row>
    <row r="463" spans="1:6" x14ac:dyDescent="0.25">
      <c r="A463" s="118" t="s">
        <v>985</v>
      </c>
      <c r="B463" s="121">
        <v>8019</v>
      </c>
      <c r="C463" s="121">
        <v>1</v>
      </c>
      <c r="D463" s="1">
        <v>1</v>
      </c>
      <c r="E463" s="1">
        <v>1</v>
      </c>
      <c r="F463" s="121">
        <v>4500</v>
      </c>
    </row>
    <row r="464" spans="1:6" x14ac:dyDescent="0.25">
      <c r="A464" s="118" t="s">
        <v>1395</v>
      </c>
      <c r="B464" s="121">
        <v>8019</v>
      </c>
      <c r="C464" s="121">
        <v>1</v>
      </c>
      <c r="D464" s="1">
        <v>1</v>
      </c>
      <c r="E464" s="1">
        <v>1</v>
      </c>
      <c r="F464" s="121">
        <v>3600</v>
      </c>
    </row>
    <row r="465" spans="1:6" x14ac:dyDescent="0.25">
      <c r="A465" s="118" t="s">
        <v>1396</v>
      </c>
      <c r="B465" s="121">
        <v>8019</v>
      </c>
      <c r="C465" s="121">
        <v>1</v>
      </c>
      <c r="D465" s="1">
        <v>1</v>
      </c>
      <c r="E465" s="1">
        <v>1</v>
      </c>
      <c r="F465" s="121">
        <v>3250</v>
      </c>
    </row>
    <row r="466" spans="1:6" x14ac:dyDescent="0.25">
      <c r="A466" s="118" t="s">
        <v>983</v>
      </c>
      <c r="B466" s="121">
        <v>8019</v>
      </c>
      <c r="C466" s="121">
        <v>3</v>
      </c>
      <c r="D466" s="1">
        <v>1</v>
      </c>
      <c r="E466" s="1">
        <v>1</v>
      </c>
      <c r="F466" s="121">
        <v>2000</v>
      </c>
    </row>
    <row r="467" spans="1:6" x14ac:dyDescent="0.25">
      <c r="A467" s="118" t="s">
        <v>987</v>
      </c>
      <c r="B467" s="121">
        <v>8019</v>
      </c>
      <c r="C467" s="121">
        <v>3</v>
      </c>
      <c r="D467" s="1">
        <v>1</v>
      </c>
      <c r="E467" s="1">
        <v>1</v>
      </c>
      <c r="F467" s="121">
        <v>2000</v>
      </c>
    </row>
    <row r="468" spans="1:6" x14ac:dyDescent="0.25">
      <c r="A468" s="118" t="s">
        <v>927</v>
      </c>
      <c r="B468" s="121">
        <v>8019</v>
      </c>
      <c r="C468" s="121">
        <v>1</v>
      </c>
      <c r="D468" s="1">
        <v>1</v>
      </c>
      <c r="E468" s="1">
        <v>1</v>
      </c>
      <c r="F468" s="121">
        <v>4500</v>
      </c>
    </row>
    <row r="469" spans="1:6" x14ac:dyDescent="0.25">
      <c r="A469" s="118" t="s">
        <v>928</v>
      </c>
      <c r="B469" s="121">
        <v>8019</v>
      </c>
      <c r="C469" s="121">
        <v>1</v>
      </c>
      <c r="D469" s="1">
        <v>1</v>
      </c>
      <c r="E469" s="1">
        <v>1</v>
      </c>
      <c r="F469" s="121">
        <v>1900</v>
      </c>
    </row>
    <row r="470" spans="1:6" x14ac:dyDescent="0.25">
      <c r="A470" s="118" t="s">
        <v>1188</v>
      </c>
      <c r="B470" s="121">
        <v>8019</v>
      </c>
      <c r="C470" s="121">
        <v>1</v>
      </c>
      <c r="D470" s="1">
        <v>1</v>
      </c>
      <c r="E470" s="1">
        <v>1</v>
      </c>
      <c r="F470" s="121">
        <v>4200</v>
      </c>
    </row>
    <row r="471" spans="1:6" x14ac:dyDescent="0.25">
      <c r="A471" s="118" t="s">
        <v>1135</v>
      </c>
      <c r="B471" s="121">
        <v>8019</v>
      </c>
      <c r="C471" s="121">
        <v>1</v>
      </c>
      <c r="D471" s="1">
        <v>1</v>
      </c>
      <c r="E471" s="1">
        <v>1</v>
      </c>
      <c r="F471" s="121">
        <v>3400</v>
      </c>
    </row>
    <row r="472" spans="1:6" x14ac:dyDescent="0.25">
      <c r="A472" s="118" t="s">
        <v>931</v>
      </c>
      <c r="B472" s="121">
        <v>8019</v>
      </c>
      <c r="C472" s="121">
        <v>1</v>
      </c>
      <c r="D472" s="1">
        <v>1</v>
      </c>
      <c r="E472" s="1">
        <v>1</v>
      </c>
      <c r="F472" s="121">
        <v>2300</v>
      </c>
    </row>
    <row r="473" spans="1:6" x14ac:dyDescent="0.25">
      <c r="A473" s="118" t="s">
        <v>1385</v>
      </c>
      <c r="B473" s="121">
        <v>8019</v>
      </c>
      <c r="C473" s="121">
        <v>1</v>
      </c>
      <c r="D473" s="1">
        <v>1</v>
      </c>
      <c r="E473" s="1">
        <v>1</v>
      </c>
      <c r="F473" s="121">
        <v>2380</v>
      </c>
    </row>
    <row r="474" spans="1:6" x14ac:dyDescent="0.25">
      <c r="A474" s="118" t="s">
        <v>1084</v>
      </c>
      <c r="B474" s="121">
        <v>8019</v>
      </c>
      <c r="C474" s="121">
        <v>1</v>
      </c>
      <c r="D474" s="1">
        <v>1</v>
      </c>
      <c r="E474" s="1">
        <v>1</v>
      </c>
      <c r="F474" s="121">
        <v>2200</v>
      </c>
    </row>
    <row r="475" spans="1:6" x14ac:dyDescent="0.25">
      <c r="A475" s="118" t="s">
        <v>1084</v>
      </c>
      <c r="B475" s="121">
        <v>8019</v>
      </c>
      <c r="C475" s="121">
        <v>1</v>
      </c>
      <c r="D475" s="1">
        <v>1</v>
      </c>
      <c r="E475" s="1">
        <v>1</v>
      </c>
      <c r="F475" s="121">
        <v>1700</v>
      </c>
    </row>
    <row r="476" spans="1:6" ht="15.75" thickBot="1" x14ac:dyDescent="0.3">
      <c r="A476" s="119" t="s">
        <v>1122</v>
      </c>
      <c r="B476" s="121">
        <v>8019</v>
      </c>
      <c r="C476" s="125">
        <v>1</v>
      </c>
      <c r="D476" s="1">
        <v>1</v>
      </c>
      <c r="E476" s="1">
        <v>1</v>
      </c>
      <c r="F476" s="125">
        <v>1800</v>
      </c>
    </row>
  </sheetData>
  <autoFilter ref="A1:F47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4"/>
  <sheetViews>
    <sheetView topLeftCell="A119" workbookViewId="0">
      <selection activeCell="I212" sqref="I212"/>
    </sheetView>
  </sheetViews>
  <sheetFormatPr defaultRowHeight="15" x14ac:dyDescent="0.25"/>
  <cols>
    <col min="1" max="1" width="32.7109375" style="1" customWidth="1"/>
    <col min="2" max="2" width="17.7109375" style="120" customWidth="1"/>
    <col min="3" max="16384" width="9.140625" style="1"/>
  </cols>
  <sheetData>
    <row r="1" spans="1:6" x14ac:dyDescent="0.25">
      <c r="A1" s="120" t="s">
        <v>1404</v>
      </c>
      <c r="B1" s="120" t="s">
        <v>1405</v>
      </c>
      <c r="C1" s="120" t="s">
        <v>2</v>
      </c>
      <c r="D1" s="120" t="s">
        <v>1406</v>
      </c>
      <c r="E1" s="120" t="s">
        <v>1407</v>
      </c>
      <c r="F1" s="120" t="s">
        <v>5</v>
      </c>
    </row>
    <row r="2" spans="1:6" x14ac:dyDescent="0.25">
      <c r="A2" s="1" t="s">
        <v>1185</v>
      </c>
      <c r="B2" s="120" t="s">
        <v>1408</v>
      </c>
      <c r="C2" s="126">
        <v>2</v>
      </c>
      <c r="D2" s="1">
        <v>1</v>
      </c>
      <c r="E2" s="1">
        <v>1</v>
      </c>
      <c r="F2" s="127" t="s">
        <v>1327</v>
      </c>
    </row>
    <row r="3" spans="1:6" x14ac:dyDescent="0.25">
      <c r="A3" s="1" t="s">
        <v>1053</v>
      </c>
      <c r="B3" s="120" t="s">
        <v>1408</v>
      </c>
      <c r="C3" s="126">
        <v>3</v>
      </c>
      <c r="D3" s="1">
        <v>1</v>
      </c>
      <c r="E3" s="1">
        <v>1</v>
      </c>
      <c r="F3" s="127" t="s">
        <v>1313</v>
      </c>
    </row>
    <row r="4" spans="1:6" x14ac:dyDescent="0.25">
      <c r="A4" s="1" t="s">
        <v>1108</v>
      </c>
      <c r="B4" s="120" t="s">
        <v>1408</v>
      </c>
      <c r="C4" s="126">
        <v>2</v>
      </c>
      <c r="D4" s="1">
        <v>1</v>
      </c>
      <c r="E4" s="1">
        <v>1</v>
      </c>
      <c r="F4" s="127" t="s">
        <v>1313</v>
      </c>
    </row>
    <row r="5" spans="1:6" x14ac:dyDescent="0.25">
      <c r="A5" s="1" t="s">
        <v>1131</v>
      </c>
      <c r="B5" s="120" t="s">
        <v>1408</v>
      </c>
      <c r="C5" s="126">
        <v>4</v>
      </c>
      <c r="D5" s="1">
        <v>1</v>
      </c>
      <c r="E5" s="1">
        <v>1</v>
      </c>
      <c r="F5" s="127" t="s">
        <v>1313</v>
      </c>
    </row>
    <row r="6" spans="1:6" x14ac:dyDescent="0.25">
      <c r="A6" s="1" t="s">
        <v>1002</v>
      </c>
      <c r="B6" s="120" t="s">
        <v>1408</v>
      </c>
      <c r="C6" s="126">
        <v>4</v>
      </c>
      <c r="D6" s="1">
        <v>1</v>
      </c>
      <c r="E6" s="1">
        <v>1</v>
      </c>
      <c r="F6" s="127" t="s">
        <v>1313</v>
      </c>
    </row>
    <row r="7" spans="1:6" x14ac:dyDescent="0.25">
      <c r="A7" s="1" t="s">
        <v>1039</v>
      </c>
      <c r="B7" s="120" t="s">
        <v>1408</v>
      </c>
      <c r="C7" s="126">
        <v>5</v>
      </c>
      <c r="D7" s="1">
        <v>1</v>
      </c>
      <c r="E7" s="1">
        <v>1</v>
      </c>
      <c r="F7" s="127" t="s">
        <v>1313</v>
      </c>
    </row>
    <row r="8" spans="1:6" x14ac:dyDescent="0.25">
      <c r="A8" s="1" t="s">
        <v>898</v>
      </c>
      <c r="B8" s="120" t="s">
        <v>1408</v>
      </c>
      <c r="C8" s="126">
        <v>12</v>
      </c>
      <c r="D8" s="1">
        <v>1</v>
      </c>
      <c r="E8" s="1">
        <v>1</v>
      </c>
      <c r="F8" s="127" t="s">
        <v>1313</v>
      </c>
    </row>
    <row r="9" spans="1:6" x14ac:dyDescent="0.25">
      <c r="A9" s="1" t="s">
        <v>899</v>
      </c>
      <c r="B9" s="120" t="s">
        <v>1408</v>
      </c>
      <c r="C9" s="126">
        <v>5</v>
      </c>
      <c r="D9" s="1">
        <v>1</v>
      </c>
      <c r="E9" s="1">
        <v>1</v>
      </c>
      <c r="F9" s="127" t="s">
        <v>1313</v>
      </c>
    </row>
    <row r="10" spans="1:6" x14ac:dyDescent="0.25">
      <c r="A10" s="1" t="s">
        <v>1103</v>
      </c>
      <c r="B10" s="120" t="s">
        <v>1408</v>
      </c>
      <c r="C10" s="126">
        <v>2</v>
      </c>
      <c r="D10" s="1">
        <v>1</v>
      </c>
      <c r="E10" s="1">
        <v>1</v>
      </c>
      <c r="F10" s="127" t="s">
        <v>1313</v>
      </c>
    </row>
    <row r="11" spans="1:6" x14ac:dyDescent="0.25">
      <c r="A11" s="1" t="s">
        <v>1104</v>
      </c>
      <c r="B11" s="120" t="s">
        <v>1408</v>
      </c>
      <c r="C11" s="126">
        <v>1</v>
      </c>
      <c r="D11" s="1">
        <v>1</v>
      </c>
      <c r="E11" s="1">
        <v>1</v>
      </c>
      <c r="F11" s="127" t="s">
        <v>1313</v>
      </c>
    </row>
    <row r="12" spans="1:6" x14ac:dyDescent="0.25">
      <c r="A12" s="1" t="s">
        <v>1132</v>
      </c>
      <c r="B12" s="120" t="s">
        <v>1408</v>
      </c>
      <c r="C12" s="128">
        <v>4</v>
      </c>
      <c r="D12" s="1">
        <v>1</v>
      </c>
      <c r="E12" s="1">
        <v>1</v>
      </c>
      <c r="F12" s="129" t="s">
        <v>1313</v>
      </c>
    </row>
    <row r="13" spans="1:6" x14ac:dyDescent="0.25">
      <c r="A13" s="1" t="s">
        <v>882</v>
      </c>
      <c r="B13" s="120" t="s">
        <v>1408</v>
      </c>
      <c r="C13" s="130">
        <v>1</v>
      </c>
      <c r="D13" s="1">
        <v>1</v>
      </c>
      <c r="E13" s="1">
        <v>1</v>
      </c>
      <c r="F13" s="131" t="s">
        <v>1314</v>
      </c>
    </row>
    <row r="14" spans="1:6" x14ac:dyDescent="0.25">
      <c r="A14" s="1" t="s">
        <v>938</v>
      </c>
      <c r="B14" s="120" t="s">
        <v>1408</v>
      </c>
      <c r="C14" s="126">
        <v>2</v>
      </c>
      <c r="D14" s="1">
        <v>1</v>
      </c>
      <c r="E14" s="1">
        <v>1</v>
      </c>
      <c r="F14" s="127" t="s">
        <v>1314</v>
      </c>
    </row>
    <row r="15" spans="1:6" x14ac:dyDescent="0.25">
      <c r="A15" s="1" t="s">
        <v>906</v>
      </c>
      <c r="B15" s="120" t="s">
        <v>1408</v>
      </c>
      <c r="C15" s="126">
        <v>4</v>
      </c>
      <c r="D15" s="1">
        <v>1</v>
      </c>
      <c r="E15" s="1">
        <v>1</v>
      </c>
      <c r="F15" s="127" t="s">
        <v>1312</v>
      </c>
    </row>
    <row r="16" spans="1:6" x14ac:dyDescent="0.25">
      <c r="A16" s="1" t="s">
        <v>931</v>
      </c>
      <c r="B16" s="120" t="s">
        <v>1408</v>
      </c>
      <c r="C16" s="126">
        <v>9</v>
      </c>
      <c r="D16" s="1">
        <v>1</v>
      </c>
      <c r="E16" s="1">
        <v>1</v>
      </c>
      <c r="F16" s="127" t="s">
        <v>1313</v>
      </c>
    </row>
    <row r="17" spans="1:6" x14ac:dyDescent="0.25">
      <c r="A17" s="1" t="s">
        <v>948</v>
      </c>
      <c r="B17" s="120" t="s">
        <v>1408</v>
      </c>
      <c r="C17" s="126">
        <v>6</v>
      </c>
      <c r="D17" s="1">
        <v>1</v>
      </c>
      <c r="E17" s="1">
        <v>1</v>
      </c>
      <c r="F17" s="127" t="s">
        <v>1313</v>
      </c>
    </row>
    <row r="18" spans="1:6" x14ac:dyDescent="0.25">
      <c r="A18" s="1" t="s">
        <v>1265</v>
      </c>
      <c r="B18" s="120" t="s">
        <v>1408</v>
      </c>
      <c r="C18" s="126">
        <v>3</v>
      </c>
      <c r="D18" s="1">
        <v>1</v>
      </c>
      <c r="E18" s="1">
        <v>1</v>
      </c>
      <c r="F18" s="127" t="s">
        <v>1313</v>
      </c>
    </row>
    <row r="19" spans="1:6" x14ac:dyDescent="0.25">
      <c r="A19" s="1" t="s">
        <v>1136</v>
      </c>
      <c r="B19" s="120" t="s">
        <v>1408</v>
      </c>
      <c r="C19" s="126">
        <v>6</v>
      </c>
      <c r="D19" s="1">
        <v>1</v>
      </c>
      <c r="E19" s="1">
        <v>1</v>
      </c>
      <c r="F19" s="127" t="s">
        <v>1313</v>
      </c>
    </row>
    <row r="20" spans="1:6" x14ac:dyDescent="0.25">
      <c r="A20" s="1" t="s">
        <v>1069</v>
      </c>
      <c r="B20" s="120" t="s">
        <v>1408</v>
      </c>
      <c r="C20" s="126">
        <v>8</v>
      </c>
      <c r="D20" s="1">
        <v>1</v>
      </c>
      <c r="E20" s="1">
        <v>1</v>
      </c>
      <c r="F20" s="127" t="s">
        <v>1313</v>
      </c>
    </row>
    <row r="21" spans="1:6" x14ac:dyDescent="0.25">
      <c r="A21" s="1" t="s">
        <v>1071</v>
      </c>
      <c r="B21" s="120" t="s">
        <v>1408</v>
      </c>
      <c r="C21" s="126">
        <v>23</v>
      </c>
      <c r="D21" s="1">
        <v>1</v>
      </c>
      <c r="E21" s="1">
        <v>1</v>
      </c>
      <c r="F21" s="127" t="s">
        <v>1313</v>
      </c>
    </row>
    <row r="22" spans="1:6" x14ac:dyDescent="0.25">
      <c r="A22" s="1" t="s">
        <v>1409</v>
      </c>
      <c r="B22" s="120" t="s">
        <v>1408</v>
      </c>
      <c r="C22" s="126">
        <v>2</v>
      </c>
      <c r="D22" s="1">
        <v>1</v>
      </c>
      <c r="E22" s="1">
        <v>1</v>
      </c>
      <c r="F22" s="127" t="s">
        <v>1313</v>
      </c>
    </row>
    <row r="23" spans="1:6" x14ac:dyDescent="0.25">
      <c r="A23" s="1" t="s">
        <v>1130</v>
      </c>
      <c r="B23" s="120" t="s">
        <v>1408</v>
      </c>
      <c r="C23" s="126">
        <v>1</v>
      </c>
      <c r="D23" s="1">
        <v>1</v>
      </c>
      <c r="E23" s="1">
        <v>1</v>
      </c>
      <c r="F23" s="127" t="s">
        <v>1313</v>
      </c>
    </row>
    <row r="24" spans="1:6" x14ac:dyDescent="0.25">
      <c r="A24" s="1" t="s">
        <v>874</v>
      </c>
      <c r="B24" s="120" t="s">
        <v>1408</v>
      </c>
      <c r="C24" s="126">
        <v>1</v>
      </c>
      <c r="D24" s="1">
        <v>1</v>
      </c>
      <c r="E24" s="1">
        <v>1</v>
      </c>
      <c r="F24" s="127" t="s">
        <v>1313</v>
      </c>
    </row>
    <row r="25" spans="1:6" x14ac:dyDescent="0.25">
      <c r="A25" s="1" t="s">
        <v>1062</v>
      </c>
      <c r="B25" s="120" t="s">
        <v>1408</v>
      </c>
      <c r="C25" s="126">
        <v>22</v>
      </c>
      <c r="D25" s="1">
        <v>1</v>
      </c>
      <c r="E25" s="1">
        <v>1</v>
      </c>
      <c r="F25" s="127" t="s">
        <v>1313</v>
      </c>
    </row>
    <row r="26" spans="1:6" x14ac:dyDescent="0.25">
      <c r="A26" s="1" t="s">
        <v>1186</v>
      </c>
      <c r="B26" s="120" t="s">
        <v>1408</v>
      </c>
      <c r="C26" s="126">
        <v>2</v>
      </c>
      <c r="D26" s="1">
        <v>1</v>
      </c>
      <c r="E26" s="1">
        <v>1</v>
      </c>
      <c r="F26" s="127" t="s">
        <v>1327</v>
      </c>
    </row>
    <row r="27" spans="1:6" x14ac:dyDescent="0.25">
      <c r="A27" s="1" t="s">
        <v>1102</v>
      </c>
      <c r="B27" s="120" t="s">
        <v>1408</v>
      </c>
      <c r="C27" s="126">
        <v>2</v>
      </c>
      <c r="D27" s="1">
        <v>1</v>
      </c>
      <c r="E27" s="1">
        <v>1</v>
      </c>
      <c r="F27" s="127" t="s">
        <v>1313</v>
      </c>
    </row>
    <row r="28" spans="1:6" x14ac:dyDescent="0.25">
      <c r="A28" s="1" t="s">
        <v>1107</v>
      </c>
      <c r="B28" s="120" t="s">
        <v>1408</v>
      </c>
      <c r="C28" s="126">
        <v>4</v>
      </c>
      <c r="D28" s="1">
        <v>1</v>
      </c>
      <c r="E28" s="1">
        <v>1</v>
      </c>
      <c r="F28" s="127" t="s">
        <v>1313</v>
      </c>
    </row>
    <row r="29" spans="1:6" x14ac:dyDescent="0.25">
      <c r="A29" s="1" t="s">
        <v>1105</v>
      </c>
      <c r="B29" s="120" t="s">
        <v>1408</v>
      </c>
      <c r="C29" s="126">
        <v>3</v>
      </c>
      <c r="D29" s="1">
        <v>1</v>
      </c>
      <c r="E29" s="1">
        <v>1</v>
      </c>
      <c r="F29" s="127" t="s">
        <v>1313</v>
      </c>
    </row>
    <row r="30" spans="1:6" x14ac:dyDescent="0.25">
      <c r="A30" s="1" t="s">
        <v>884</v>
      </c>
      <c r="B30" s="120" t="s">
        <v>1408</v>
      </c>
      <c r="C30" s="126">
        <v>4</v>
      </c>
      <c r="D30" s="1">
        <v>1</v>
      </c>
      <c r="E30" s="1">
        <v>1</v>
      </c>
      <c r="F30" s="127" t="s">
        <v>1313</v>
      </c>
    </row>
    <row r="31" spans="1:6" x14ac:dyDescent="0.25">
      <c r="A31" s="1" t="s">
        <v>885</v>
      </c>
      <c r="B31" s="120" t="s">
        <v>1408</v>
      </c>
      <c r="C31" s="126">
        <v>4</v>
      </c>
      <c r="D31" s="1">
        <v>1</v>
      </c>
      <c r="E31" s="1">
        <v>1</v>
      </c>
      <c r="F31" s="127" t="s">
        <v>1313</v>
      </c>
    </row>
    <row r="32" spans="1:6" x14ac:dyDescent="0.25">
      <c r="A32" s="1" t="s">
        <v>1230</v>
      </c>
      <c r="B32" s="120" t="s">
        <v>1408</v>
      </c>
      <c r="C32" s="126">
        <v>2</v>
      </c>
      <c r="D32" s="1">
        <v>1</v>
      </c>
      <c r="E32" s="1">
        <v>1</v>
      </c>
      <c r="F32" s="127" t="s">
        <v>1313</v>
      </c>
    </row>
    <row r="33" spans="1:6" x14ac:dyDescent="0.25">
      <c r="A33" s="1" t="s">
        <v>961</v>
      </c>
      <c r="B33" s="120" t="s">
        <v>1408</v>
      </c>
      <c r="C33" s="126">
        <v>2</v>
      </c>
      <c r="D33" s="1">
        <v>1</v>
      </c>
      <c r="E33" s="1">
        <v>1</v>
      </c>
      <c r="F33" s="127" t="s">
        <v>1313</v>
      </c>
    </row>
    <row r="34" spans="1:6" x14ac:dyDescent="0.25">
      <c r="A34" s="1" t="s">
        <v>905</v>
      </c>
      <c r="B34" s="120" t="s">
        <v>1408</v>
      </c>
      <c r="C34" s="126">
        <v>4</v>
      </c>
      <c r="D34" s="1">
        <v>1</v>
      </c>
      <c r="E34" s="1">
        <v>1</v>
      </c>
      <c r="F34" s="127" t="s">
        <v>1313</v>
      </c>
    </row>
    <row r="35" spans="1:6" x14ac:dyDescent="0.25">
      <c r="A35" s="1" t="s">
        <v>909</v>
      </c>
      <c r="B35" s="120" t="s">
        <v>1408</v>
      </c>
      <c r="C35" s="126">
        <v>4</v>
      </c>
      <c r="D35" s="1">
        <v>1</v>
      </c>
      <c r="E35" s="1">
        <v>1</v>
      </c>
      <c r="F35" s="127" t="s">
        <v>1313</v>
      </c>
    </row>
    <row r="36" spans="1:6" x14ac:dyDescent="0.25">
      <c r="A36" s="1" t="s">
        <v>1410</v>
      </c>
      <c r="B36" s="120" t="s">
        <v>1408</v>
      </c>
      <c r="C36" s="126">
        <v>4</v>
      </c>
      <c r="D36" s="1">
        <v>1</v>
      </c>
      <c r="E36" s="1">
        <v>1</v>
      </c>
      <c r="F36" s="127" t="s">
        <v>1313</v>
      </c>
    </row>
    <row r="37" spans="1:6" x14ac:dyDescent="0.25">
      <c r="A37" s="1" t="s">
        <v>1225</v>
      </c>
      <c r="B37" s="120" t="s">
        <v>1408</v>
      </c>
      <c r="C37" s="126">
        <v>1</v>
      </c>
      <c r="D37" s="1">
        <v>1</v>
      </c>
      <c r="E37" s="1">
        <v>1</v>
      </c>
      <c r="F37" s="127" t="s">
        <v>1313</v>
      </c>
    </row>
    <row r="38" spans="1:6" x14ac:dyDescent="0.25">
      <c r="A38" s="1" t="s">
        <v>945</v>
      </c>
      <c r="B38" s="120" t="s">
        <v>1408</v>
      </c>
      <c r="C38" s="126">
        <v>20</v>
      </c>
      <c r="D38" s="1">
        <v>1</v>
      </c>
      <c r="E38" s="1">
        <v>1</v>
      </c>
      <c r="F38" s="127" t="s">
        <v>1313</v>
      </c>
    </row>
    <row r="39" spans="1:6" x14ac:dyDescent="0.25">
      <c r="A39" s="1" t="s">
        <v>962</v>
      </c>
      <c r="B39" s="120" t="s">
        <v>1408</v>
      </c>
      <c r="C39" s="126">
        <v>3</v>
      </c>
      <c r="D39" s="1">
        <v>1</v>
      </c>
      <c r="E39" s="1">
        <v>1</v>
      </c>
      <c r="F39" s="127" t="s">
        <v>1313</v>
      </c>
    </row>
    <row r="40" spans="1:6" x14ac:dyDescent="0.25">
      <c r="A40" s="1" t="s">
        <v>1012</v>
      </c>
      <c r="B40" s="120" t="s">
        <v>1408</v>
      </c>
      <c r="C40" s="126">
        <v>1</v>
      </c>
      <c r="D40" s="1">
        <v>1</v>
      </c>
      <c r="E40" s="1">
        <v>1</v>
      </c>
      <c r="F40" s="127" t="s">
        <v>1313</v>
      </c>
    </row>
    <row r="41" spans="1:6" x14ac:dyDescent="0.25">
      <c r="A41" s="1" t="s">
        <v>929</v>
      </c>
      <c r="B41" s="120" t="s">
        <v>1408</v>
      </c>
      <c r="C41" s="126">
        <v>2</v>
      </c>
      <c r="D41" s="1">
        <v>1</v>
      </c>
      <c r="E41" s="1">
        <v>1</v>
      </c>
      <c r="F41" s="127" t="s">
        <v>1313</v>
      </c>
    </row>
    <row r="42" spans="1:6" x14ac:dyDescent="0.25">
      <c r="A42" s="1" t="s">
        <v>1124</v>
      </c>
      <c r="B42" s="120" t="s">
        <v>1408</v>
      </c>
      <c r="C42" s="126">
        <v>1</v>
      </c>
      <c r="D42" s="1">
        <v>1</v>
      </c>
      <c r="E42" s="1">
        <v>1</v>
      </c>
      <c r="F42" s="127" t="s">
        <v>1313</v>
      </c>
    </row>
    <row r="43" spans="1:6" x14ac:dyDescent="0.25">
      <c r="A43" s="1" t="s">
        <v>1189</v>
      </c>
      <c r="B43" s="120" t="s">
        <v>1408</v>
      </c>
      <c r="C43" s="126">
        <v>2</v>
      </c>
      <c r="D43" s="1">
        <v>1</v>
      </c>
      <c r="E43" s="1">
        <v>1</v>
      </c>
      <c r="F43" s="127" t="s">
        <v>1313</v>
      </c>
    </row>
    <row r="44" spans="1:6" x14ac:dyDescent="0.25">
      <c r="A44" s="1" t="s">
        <v>1179</v>
      </c>
      <c r="B44" s="120" t="s">
        <v>1408</v>
      </c>
      <c r="C44" s="126">
        <v>2</v>
      </c>
      <c r="D44" s="1">
        <v>1</v>
      </c>
      <c r="E44" s="1">
        <v>1</v>
      </c>
      <c r="F44" s="127" t="s">
        <v>1313</v>
      </c>
    </row>
    <row r="45" spans="1:6" x14ac:dyDescent="0.25">
      <c r="A45" s="1" t="s">
        <v>1004</v>
      </c>
      <c r="B45" s="120" t="s">
        <v>1408</v>
      </c>
      <c r="C45" s="126">
        <v>1</v>
      </c>
      <c r="D45" s="1">
        <v>1</v>
      </c>
      <c r="E45" s="1">
        <v>1</v>
      </c>
      <c r="F45" s="127" t="s">
        <v>1313</v>
      </c>
    </row>
    <row r="46" spans="1:6" x14ac:dyDescent="0.25">
      <c r="A46" s="1" t="s">
        <v>891</v>
      </c>
      <c r="B46" s="120" t="s">
        <v>1408</v>
      </c>
      <c r="C46" s="126">
        <v>22</v>
      </c>
      <c r="D46" s="1">
        <v>1</v>
      </c>
      <c r="E46" s="1">
        <v>1</v>
      </c>
      <c r="F46" s="127" t="s">
        <v>1313</v>
      </c>
    </row>
    <row r="47" spans="1:6" x14ac:dyDescent="0.25">
      <c r="A47" s="1" t="s">
        <v>1067</v>
      </c>
      <c r="B47" s="120" t="s">
        <v>1408</v>
      </c>
      <c r="C47" s="126">
        <v>5</v>
      </c>
      <c r="D47" s="1">
        <v>1</v>
      </c>
      <c r="E47" s="1">
        <v>1</v>
      </c>
      <c r="F47" s="127" t="s">
        <v>1313</v>
      </c>
    </row>
    <row r="48" spans="1:6" x14ac:dyDescent="0.25">
      <c r="A48" s="1" t="s">
        <v>1072</v>
      </c>
      <c r="B48" s="120" t="s">
        <v>1408</v>
      </c>
      <c r="C48" s="126">
        <v>4</v>
      </c>
      <c r="D48" s="1">
        <v>1</v>
      </c>
      <c r="E48" s="1">
        <v>1</v>
      </c>
      <c r="F48" s="127" t="s">
        <v>1313</v>
      </c>
    </row>
    <row r="49" spans="1:6" x14ac:dyDescent="0.25">
      <c r="A49" s="1" t="s">
        <v>1016</v>
      </c>
      <c r="B49" s="120" t="s">
        <v>1408</v>
      </c>
      <c r="C49" s="126">
        <v>1</v>
      </c>
      <c r="D49" s="1">
        <v>1</v>
      </c>
      <c r="E49" s="1">
        <v>1</v>
      </c>
      <c r="F49" s="127" t="s">
        <v>1313</v>
      </c>
    </row>
    <row r="50" spans="1:6" x14ac:dyDescent="0.25">
      <c r="A50" s="1" t="s">
        <v>1138</v>
      </c>
      <c r="B50" s="120" t="s">
        <v>1408</v>
      </c>
      <c r="C50" s="126">
        <v>2</v>
      </c>
      <c r="D50" s="1">
        <v>1</v>
      </c>
      <c r="E50" s="1">
        <v>1</v>
      </c>
      <c r="F50" s="127" t="s">
        <v>1313</v>
      </c>
    </row>
    <row r="51" spans="1:6" x14ac:dyDescent="0.25">
      <c r="A51" s="1" t="s">
        <v>1131</v>
      </c>
      <c r="B51" s="120" t="s">
        <v>1408</v>
      </c>
      <c r="C51" s="126">
        <v>1</v>
      </c>
      <c r="D51" s="1">
        <v>1</v>
      </c>
      <c r="E51" s="1">
        <v>1</v>
      </c>
      <c r="F51" s="127" t="s">
        <v>1313</v>
      </c>
    </row>
    <row r="52" spans="1:6" x14ac:dyDescent="0.25">
      <c r="A52" s="1" t="s">
        <v>1106</v>
      </c>
      <c r="B52" s="120" t="s">
        <v>1408</v>
      </c>
      <c r="C52" s="126">
        <v>3</v>
      </c>
      <c r="D52" s="1">
        <v>1</v>
      </c>
      <c r="E52" s="1">
        <v>1</v>
      </c>
      <c r="F52" s="127" t="s">
        <v>1313</v>
      </c>
    </row>
    <row r="53" spans="1:6" x14ac:dyDescent="0.25">
      <c r="A53" s="1" t="s">
        <v>1133</v>
      </c>
      <c r="B53" s="120" t="s">
        <v>1408</v>
      </c>
      <c r="C53" s="126">
        <v>8</v>
      </c>
      <c r="D53" s="1">
        <v>1</v>
      </c>
      <c r="E53" s="1">
        <v>1</v>
      </c>
      <c r="F53" s="127" t="s">
        <v>1313</v>
      </c>
    </row>
    <row r="54" spans="1:6" x14ac:dyDescent="0.25">
      <c r="A54" s="1" t="s">
        <v>883</v>
      </c>
      <c r="B54" s="120" t="s">
        <v>1408</v>
      </c>
      <c r="C54" s="126">
        <v>3</v>
      </c>
      <c r="D54" s="1">
        <v>1</v>
      </c>
      <c r="E54" s="1">
        <v>1</v>
      </c>
      <c r="F54" s="127" t="s">
        <v>1315</v>
      </c>
    </row>
    <row r="55" spans="1:6" x14ac:dyDescent="0.25">
      <c r="A55" s="1" t="s">
        <v>1410</v>
      </c>
      <c r="B55" s="120" t="s">
        <v>1408</v>
      </c>
      <c r="C55" s="126">
        <v>2</v>
      </c>
      <c r="D55" s="1">
        <v>1</v>
      </c>
      <c r="E55" s="1">
        <v>1</v>
      </c>
      <c r="F55" s="127" t="s">
        <v>1313</v>
      </c>
    </row>
    <row r="56" spans="1:6" x14ac:dyDescent="0.25">
      <c r="A56" s="1" t="s">
        <v>1114</v>
      </c>
      <c r="B56" s="120" t="s">
        <v>1408</v>
      </c>
      <c r="C56" s="126">
        <v>1</v>
      </c>
      <c r="D56" s="1">
        <v>1</v>
      </c>
      <c r="E56" s="1">
        <v>1</v>
      </c>
      <c r="F56" s="127" t="s">
        <v>1313</v>
      </c>
    </row>
    <row r="57" spans="1:6" x14ac:dyDescent="0.25">
      <c r="A57" s="1" t="s">
        <v>930</v>
      </c>
      <c r="B57" s="120" t="s">
        <v>1408</v>
      </c>
      <c r="C57" s="126">
        <v>4</v>
      </c>
      <c r="D57" s="1">
        <v>1</v>
      </c>
      <c r="E57" s="1">
        <v>1</v>
      </c>
      <c r="F57" s="127" t="s">
        <v>1313</v>
      </c>
    </row>
    <row r="58" spans="1:6" x14ac:dyDescent="0.25">
      <c r="A58" s="1" t="s">
        <v>1128</v>
      </c>
      <c r="B58" s="120" t="s">
        <v>1408</v>
      </c>
      <c r="C58" s="126">
        <v>4</v>
      </c>
      <c r="D58" s="1">
        <v>1</v>
      </c>
      <c r="E58" s="1">
        <v>1</v>
      </c>
      <c r="F58" s="127" t="s">
        <v>1313</v>
      </c>
    </row>
    <row r="59" spans="1:6" x14ac:dyDescent="0.25">
      <c r="A59" s="1" t="s">
        <v>935</v>
      </c>
      <c r="B59" s="120" t="s">
        <v>1408</v>
      </c>
      <c r="C59" s="126">
        <v>1</v>
      </c>
      <c r="D59" s="1">
        <v>1</v>
      </c>
      <c r="E59" s="1">
        <v>1</v>
      </c>
      <c r="F59" s="127" t="s">
        <v>1313</v>
      </c>
    </row>
    <row r="60" spans="1:6" x14ac:dyDescent="0.25">
      <c r="A60" s="1" t="s">
        <v>908</v>
      </c>
      <c r="B60" s="144" t="s">
        <v>1278</v>
      </c>
      <c r="C60" s="132">
        <v>6</v>
      </c>
      <c r="D60" s="1">
        <v>1</v>
      </c>
      <c r="E60" s="1">
        <v>1</v>
      </c>
      <c r="F60" s="133" t="s">
        <v>1313</v>
      </c>
    </row>
    <row r="61" spans="1:6" x14ac:dyDescent="0.25">
      <c r="A61" s="1" t="s">
        <v>874</v>
      </c>
      <c r="B61" s="120" t="s">
        <v>1411</v>
      </c>
      <c r="C61" s="126">
        <v>3</v>
      </c>
      <c r="D61" s="1">
        <v>1</v>
      </c>
      <c r="E61" s="1">
        <v>1</v>
      </c>
      <c r="F61" s="127" t="s">
        <v>1313</v>
      </c>
    </row>
    <row r="62" spans="1:6" x14ac:dyDescent="0.25">
      <c r="A62" s="1" t="s">
        <v>1412</v>
      </c>
      <c r="B62" s="120" t="s">
        <v>1411</v>
      </c>
      <c r="C62" s="126">
        <v>7</v>
      </c>
      <c r="D62" s="1">
        <v>1</v>
      </c>
      <c r="E62" s="1">
        <v>1</v>
      </c>
      <c r="F62" s="127" t="s">
        <v>1313</v>
      </c>
    </row>
    <row r="63" spans="1:6" x14ac:dyDescent="0.25">
      <c r="A63" s="1" t="s">
        <v>1032</v>
      </c>
      <c r="B63" s="120" t="s">
        <v>1411</v>
      </c>
      <c r="C63" s="126">
        <v>2</v>
      </c>
      <c r="D63" s="1">
        <v>1</v>
      </c>
      <c r="E63" s="1">
        <v>1</v>
      </c>
      <c r="F63" s="127" t="s">
        <v>1313</v>
      </c>
    </row>
    <row r="64" spans="1:6" x14ac:dyDescent="0.25">
      <c r="A64" s="1" t="s">
        <v>1160</v>
      </c>
      <c r="B64" s="120" t="s">
        <v>1411</v>
      </c>
      <c r="C64" s="126">
        <v>1</v>
      </c>
      <c r="D64" s="1">
        <v>1</v>
      </c>
      <c r="E64" s="1">
        <v>1</v>
      </c>
      <c r="F64" s="127" t="s">
        <v>1313</v>
      </c>
    </row>
    <row r="65" spans="1:6" x14ac:dyDescent="0.25">
      <c r="A65" s="1" t="s">
        <v>1174</v>
      </c>
      <c r="B65" s="120" t="s">
        <v>1411</v>
      </c>
      <c r="C65" s="126">
        <v>1</v>
      </c>
      <c r="D65" s="1">
        <v>1</v>
      </c>
      <c r="E65" s="1">
        <v>1</v>
      </c>
      <c r="F65" s="127" t="s">
        <v>1313</v>
      </c>
    </row>
    <row r="66" spans="1:6" x14ac:dyDescent="0.25">
      <c r="A66" s="1" t="s">
        <v>1131</v>
      </c>
      <c r="B66" s="120" t="s">
        <v>1411</v>
      </c>
      <c r="C66" s="126">
        <v>1</v>
      </c>
      <c r="D66" s="1">
        <v>1</v>
      </c>
      <c r="E66" s="1">
        <v>1</v>
      </c>
      <c r="F66" s="127" t="s">
        <v>1313</v>
      </c>
    </row>
    <row r="67" spans="1:6" x14ac:dyDescent="0.25">
      <c r="A67" s="1" t="s">
        <v>898</v>
      </c>
      <c r="B67" s="120" t="s">
        <v>1411</v>
      </c>
      <c r="C67" s="126">
        <v>3</v>
      </c>
      <c r="D67" s="1">
        <v>1</v>
      </c>
      <c r="E67" s="1">
        <v>1</v>
      </c>
      <c r="F67" s="127" t="s">
        <v>1313</v>
      </c>
    </row>
    <row r="68" spans="1:6" x14ac:dyDescent="0.25">
      <c r="A68" s="1" t="s">
        <v>1103</v>
      </c>
      <c r="B68" s="120" t="s">
        <v>1411</v>
      </c>
      <c r="C68" s="126">
        <v>1</v>
      </c>
      <c r="D68" s="1">
        <v>1</v>
      </c>
      <c r="E68" s="1">
        <v>1</v>
      </c>
      <c r="F68" s="127" t="s">
        <v>1313</v>
      </c>
    </row>
    <row r="69" spans="1:6" x14ac:dyDescent="0.25">
      <c r="A69" s="1" t="s">
        <v>1102</v>
      </c>
      <c r="B69" s="120" t="s">
        <v>1411</v>
      </c>
      <c r="C69" s="126">
        <v>2</v>
      </c>
      <c r="D69" s="1">
        <v>1</v>
      </c>
      <c r="E69" s="1">
        <v>1</v>
      </c>
      <c r="F69" s="127" t="s">
        <v>1313</v>
      </c>
    </row>
    <row r="70" spans="1:6" x14ac:dyDescent="0.25">
      <c r="A70" s="1" t="s">
        <v>1104</v>
      </c>
      <c r="B70" s="120" t="s">
        <v>1411</v>
      </c>
      <c r="C70" s="126">
        <v>1</v>
      </c>
      <c r="D70" s="1">
        <v>1</v>
      </c>
      <c r="E70" s="1">
        <v>1</v>
      </c>
      <c r="F70" s="127" t="s">
        <v>1313</v>
      </c>
    </row>
    <row r="71" spans="1:6" x14ac:dyDescent="0.25">
      <c r="A71" s="1" t="s">
        <v>1132</v>
      </c>
      <c r="B71" s="120" t="s">
        <v>1411</v>
      </c>
      <c r="C71" s="126">
        <v>2</v>
      </c>
      <c r="D71" s="1">
        <v>1</v>
      </c>
      <c r="E71" s="1">
        <v>1</v>
      </c>
      <c r="F71" s="127" t="s">
        <v>1313</v>
      </c>
    </row>
    <row r="72" spans="1:6" x14ac:dyDescent="0.25">
      <c r="A72" s="1" t="s">
        <v>1133</v>
      </c>
      <c r="B72" s="120" t="s">
        <v>1411</v>
      </c>
      <c r="C72" s="126">
        <v>3</v>
      </c>
      <c r="D72" s="1">
        <v>1</v>
      </c>
      <c r="E72" s="1">
        <v>1</v>
      </c>
      <c r="F72" s="127" t="s">
        <v>1313</v>
      </c>
    </row>
    <row r="73" spans="1:6" x14ac:dyDescent="0.25">
      <c r="A73" s="1" t="s">
        <v>1107</v>
      </c>
      <c r="B73" s="120" t="s">
        <v>1411</v>
      </c>
      <c r="C73" s="128">
        <v>1</v>
      </c>
      <c r="D73" s="1">
        <v>1</v>
      </c>
      <c r="E73" s="1">
        <v>1</v>
      </c>
      <c r="F73" s="129" t="s">
        <v>1313</v>
      </c>
    </row>
    <row r="74" spans="1:6" x14ac:dyDescent="0.25">
      <c r="A74" s="1" t="s">
        <v>883</v>
      </c>
      <c r="B74" s="120" t="s">
        <v>1411</v>
      </c>
      <c r="C74" s="130">
        <v>8</v>
      </c>
      <c r="D74" s="1">
        <v>1</v>
      </c>
      <c r="E74" s="1">
        <v>1</v>
      </c>
      <c r="F74" s="131" t="s">
        <v>1315</v>
      </c>
    </row>
    <row r="75" spans="1:6" x14ac:dyDescent="0.25">
      <c r="A75" s="1" t="s">
        <v>959</v>
      </c>
      <c r="B75" s="120" t="s">
        <v>1411</v>
      </c>
      <c r="C75" s="126">
        <v>6</v>
      </c>
      <c r="D75" s="1">
        <v>1</v>
      </c>
      <c r="E75" s="1">
        <v>1</v>
      </c>
      <c r="F75" s="127" t="s">
        <v>1312</v>
      </c>
    </row>
    <row r="76" spans="1:6" x14ac:dyDescent="0.25">
      <c r="A76" s="1" t="s">
        <v>1230</v>
      </c>
      <c r="B76" s="120" t="s">
        <v>1411</v>
      </c>
      <c r="C76" s="126">
        <v>1</v>
      </c>
      <c r="D76" s="1">
        <v>1</v>
      </c>
      <c r="E76" s="1">
        <v>1</v>
      </c>
      <c r="F76" s="127" t="s">
        <v>1313</v>
      </c>
    </row>
    <row r="77" spans="1:6" x14ac:dyDescent="0.25">
      <c r="A77" s="1" t="s">
        <v>1012</v>
      </c>
      <c r="B77" s="120" t="s">
        <v>1411</v>
      </c>
      <c r="C77" s="126">
        <v>4</v>
      </c>
      <c r="D77" s="1">
        <v>1</v>
      </c>
      <c r="E77" s="1">
        <v>1</v>
      </c>
      <c r="F77" s="127" t="s">
        <v>1313</v>
      </c>
    </row>
    <row r="78" spans="1:6" x14ac:dyDescent="0.25">
      <c r="A78" s="1" t="s">
        <v>930</v>
      </c>
      <c r="B78" s="120" t="s">
        <v>1411</v>
      </c>
      <c r="C78" s="126">
        <v>2</v>
      </c>
      <c r="D78" s="1">
        <v>1</v>
      </c>
      <c r="E78" s="1">
        <v>1</v>
      </c>
      <c r="F78" s="127" t="s">
        <v>1313</v>
      </c>
    </row>
    <row r="79" spans="1:6" x14ac:dyDescent="0.25">
      <c r="A79" s="1" t="s">
        <v>931</v>
      </c>
      <c r="B79" s="120" t="s">
        <v>1411</v>
      </c>
      <c r="C79" s="126">
        <v>4</v>
      </c>
      <c r="D79" s="1">
        <v>1</v>
      </c>
      <c r="E79" s="1">
        <v>1</v>
      </c>
      <c r="F79" s="127" t="s">
        <v>1313</v>
      </c>
    </row>
    <row r="80" spans="1:6" x14ac:dyDescent="0.25">
      <c r="A80" s="1" t="s">
        <v>948</v>
      </c>
      <c r="B80" s="120" t="s">
        <v>1411</v>
      </c>
      <c r="C80" s="126">
        <v>5</v>
      </c>
      <c r="D80" s="1">
        <v>1</v>
      </c>
      <c r="E80" s="1">
        <v>1</v>
      </c>
      <c r="F80" s="127" t="s">
        <v>1313</v>
      </c>
    </row>
    <row r="81" spans="1:6" x14ac:dyDescent="0.25">
      <c r="A81" s="1" t="s">
        <v>891</v>
      </c>
      <c r="B81" s="120" t="s">
        <v>1411</v>
      </c>
      <c r="C81" s="126">
        <v>15</v>
      </c>
      <c r="D81" s="1">
        <v>1</v>
      </c>
      <c r="E81" s="1">
        <v>1</v>
      </c>
      <c r="F81" s="127" t="s">
        <v>1313</v>
      </c>
    </row>
    <row r="82" spans="1:6" x14ac:dyDescent="0.25">
      <c r="A82" s="1" t="s">
        <v>1413</v>
      </c>
      <c r="B82" s="120" t="s">
        <v>1411</v>
      </c>
      <c r="C82" s="126">
        <v>10</v>
      </c>
      <c r="D82" s="1">
        <v>1</v>
      </c>
      <c r="E82" s="1">
        <v>1</v>
      </c>
      <c r="F82" s="127" t="s">
        <v>1313</v>
      </c>
    </row>
    <row r="83" spans="1:6" x14ac:dyDescent="0.25">
      <c r="A83" s="1" t="s">
        <v>894</v>
      </c>
      <c r="B83" s="120" t="s">
        <v>1411</v>
      </c>
      <c r="C83" s="126">
        <v>2</v>
      </c>
      <c r="D83" s="1">
        <v>1</v>
      </c>
      <c r="E83" s="1">
        <v>1</v>
      </c>
      <c r="F83" s="127" t="s">
        <v>1313</v>
      </c>
    </row>
    <row r="84" spans="1:6" x14ac:dyDescent="0.25">
      <c r="A84" s="1" t="s">
        <v>934</v>
      </c>
      <c r="B84" s="120" t="s">
        <v>1411</v>
      </c>
      <c r="C84" s="126">
        <v>1</v>
      </c>
      <c r="D84" s="1">
        <v>1</v>
      </c>
      <c r="E84" s="1">
        <v>1</v>
      </c>
      <c r="F84" s="127" t="s">
        <v>1313</v>
      </c>
    </row>
    <row r="85" spans="1:6" x14ac:dyDescent="0.25">
      <c r="A85" s="1" t="s">
        <v>1139</v>
      </c>
      <c r="B85" s="120" t="s">
        <v>1411</v>
      </c>
      <c r="C85" s="126">
        <v>1</v>
      </c>
      <c r="D85" s="1">
        <v>1</v>
      </c>
      <c r="E85" s="1">
        <v>1</v>
      </c>
      <c r="F85" s="127" t="s">
        <v>1313</v>
      </c>
    </row>
    <row r="86" spans="1:6" x14ac:dyDescent="0.25">
      <c r="A86" s="1" t="s">
        <v>935</v>
      </c>
      <c r="B86" s="120" t="s">
        <v>1411</v>
      </c>
      <c r="C86" s="126">
        <v>4</v>
      </c>
      <c r="D86" s="1">
        <v>1</v>
      </c>
      <c r="E86" s="1">
        <v>1</v>
      </c>
      <c r="F86" s="127" t="s">
        <v>1313</v>
      </c>
    </row>
    <row r="87" spans="1:6" x14ac:dyDescent="0.25">
      <c r="A87" s="1" t="s">
        <v>1130</v>
      </c>
      <c r="B87" s="120" t="s">
        <v>1411</v>
      </c>
      <c r="C87" s="126">
        <v>3</v>
      </c>
      <c r="D87" s="1">
        <v>1</v>
      </c>
      <c r="E87" s="1">
        <v>1</v>
      </c>
      <c r="F87" s="127" t="s">
        <v>1313</v>
      </c>
    </row>
    <row r="88" spans="1:6" x14ac:dyDescent="0.25">
      <c r="A88" s="1" t="s">
        <v>1002</v>
      </c>
      <c r="B88" s="120" t="s">
        <v>1411</v>
      </c>
      <c r="C88" s="126">
        <v>3</v>
      </c>
      <c r="D88" s="1">
        <v>1</v>
      </c>
      <c r="E88" s="1">
        <v>1</v>
      </c>
      <c r="F88" s="127" t="s">
        <v>1313</v>
      </c>
    </row>
    <row r="89" spans="1:6" x14ac:dyDescent="0.25">
      <c r="A89" s="1" t="s">
        <v>877</v>
      </c>
      <c r="B89" s="120" t="s">
        <v>1411</v>
      </c>
      <c r="C89" s="126">
        <v>4</v>
      </c>
      <c r="D89" s="1">
        <v>1</v>
      </c>
      <c r="E89" s="1">
        <v>1</v>
      </c>
      <c r="F89" s="127" t="s">
        <v>1314</v>
      </c>
    </row>
    <row r="90" spans="1:6" x14ac:dyDescent="0.25">
      <c r="A90" s="1" t="s">
        <v>880</v>
      </c>
      <c r="B90" s="120" t="s">
        <v>1411</v>
      </c>
      <c r="C90" s="126">
        <v>3</v>
      </c>
      <c r="D90" s="1">
        <v>1</v>
      </c>
      <c r="E90" s="1">
        <v>1</v>
      </c>
      <c r="F90" s="127" t="s">
        <v>1313</v>
      </c>
    </row>
    <row r="91" spans="1:6" x14ac:dyDescent="0.25">
      <c r="A91" s="1" t="s">
        <v>938</v>
      </c>
      <c r="B91" s="120" t="s">
        <v>1411</v>
      </c>
      <c r="C91" s="126">
        <v>5</v>
      </c>
      <c r="D91" s="1">
        <v>1</v>
      </c>
      <c r="E91" s="1">
        <v>1</v>
      </c>
      <c r="F91" s="127" t="s">
        <v>1313</v>
      </c>
    </row>
    <row r="92" spans="1:6" x14ac:dyDescent="0.25">
      <c r="A92" s="1" t="s">
        <v>956</v>
      </c>
      <c r="B92" s="120" t="s">
        <v>1411</v>
      </c>
      <c r="C92" s="126">
        <v>10</v>
      </c>
      <c r="D92" s="1">
        <v>1</v>
      </c>
      <c r="E92" s="1">
        <v>1</v>
      </c>
      <c r="F92" s="127" t="s">
        <v>1313</v>
      </c>
    </row>
    <row r="93" spans="1:6" x14ac:dyDescent="0.25">
      <c r="A93" s="1" t="s">
        <v>960</v>
      </c>
      <c r="B93" s="120" t="s">
        <v>1411</v>
      </c>
      <c r="C93" s="126">
        <v>6</v>
      </c>
      <c r="D93" s="1">
        <v>1</v>
      </c>
      <c r="E93" s="1">
        <v>1</v>
      </c>
      <c r="F93" s="127" t="s">
        <v>1313</v>
      </c>
    </row>
    <row r="94" spans="1:6" x14ac:dyDescent="0.25">
      <c r="A94" s="1" t="s">
        <v>927</v>
      </c>
      <c r="B94" s="120" t="s">
        <v>1411</v>
      </c>
      <c r="C94" s="126">
        <v>16</v>
      </c>
      <c r="D94" s="1">
        <v>1</v>
      </c>
      <c r="E94" s="1">
        <v>1</v>
      </c>
      <c r="F94" s="127" t="s">
        <v>1313</v>
      </c>
    </row>
    <row r="95" spans="1:6" x14ac:dyDescent="0.25">
      <c r="A95" s="1" t="s">
        <v>999</v>
      </c>
      <c r="B95" s="120" t="s">
        <v>1411</v>
      </c>
      <c r="C95" s="126">
        <v>7</v>
      </c>
      <c r="D95" s="1">
        <v>1</v>
      </c>
      <c r="E95" s="1">
        <v>1</v>
      </c>
      <c r="F95" s="127" t="s">
        <v>1313</v>
      </c>
    </row>
    <row r="96" spans="1:6" x14ac:dyDescent="0.25">
      <c r="A96" s="1" t="s">
        <v>894</v>
      </c>
      <c r="B96" s="120" t="s">
        <v>1411</v>
      </c>
      <c r="C96" s="126">
        <v>7</v>
      </c>
      <c r="D96" s="1">
        <v>1</v>
      </c>
      <c r="E96" s="1">
        <v>1</v>
      </c>
      <c r="F96" s="127" t="s">
        <v>1313</v>
      </c>
    </row>
    <row r="97" spans="1:6" x14ac:dyDescent="0.25">
      <c r="A97" s="1" t="s">
        <v>1131</v>
      </c>
      <c r="B97" s="120" t="s">
        <v>1411</v>
      </c>
      <c r="C97" s="126">
        <v>1</v>
      </c>
      <c r="D97" s="1">
        <v>1</v>
      </c>
      <c r="E97" s="1">
        <v>1</v>
      </c>
      <c r="F97" s="127" t="s">
        <v>1313</v>
      </c>
    </row>
    <row r="98" spans="1:6" x14ac:dyDescent="0.25">
      <c r="A98" s="1" t="s">
        <v>1106</v>
      </c>
      <c r="B98" s="120" t="s">
        <v>1411</v>
      </c>
      <c r="C98" s="126">
        <v>1</v>
      </c>
      <c r="D98" s="1">
        <v>1</v>
      </c>
      <c r="E98" s="1">
        <v>1</v>
      </c>
      <c r="F98" s="127" t="s">
        <v>1313</v>
      </c>
    </row>
    <row r="99" spans="1:6" x14ac:dyDescent="0.25">
      <c r="A99" s="1" t="s">
        <v>949</v>
      </c>
      <c r="B99" s="144" t="s">
        <v>1278</v>
      </c>
      <c r="C99" s="132">
        <v>30</v>
      </c>
      <c r="D99" s="1">
        <v>1</v>
      </c>
      <c r="E99" s="1">
        <v>1</v>
      </c>
      <c r="F99" s="133" t="s">
        <v>1313</v>
      </c>
    </row>
    <row r="100" spans="1:6" x14ac:dyDescent="0.25">
      <c r="A100" s="1" t="s">
        <v>903</v>
      </c>
      <c r="B100" s="120" t="s">
        <v>1301</v>
      </c>
      <c r="C100" s="134">
        <v>12</v>
      </c>
      <c r="D100" s="1">
        <v>1</v>
      </c>
      <c r="E100" s="1">
        <v>1</v>
      </c>
      <c r="F100" s="127" t="s">
        <v>1313</v>
      </c>
    </row>
    <row r="101" spans="1:6" x14ac:dyDescent="0.25">
      <c r="A101" s="1" t="s">
        <v>904</v>
      </c>
      <c r="B101" s="120" t="s">
        <v>1301</v>
      </c>
      <c r="C101" s="134">
        <v>16</v>
      </c>
      <c r="D101" s="1">
        <v>1</v>
      </c>
      <c r="E101" s="1">
        <v>1</v>
      </c>
      <c r="F101" s="127" t="s">
        <v>1313</v>
      </c>
    </row>
    <row r="102" spans="1:6" x14ac:dyDescent="0.25">
      <c r="A102" s="1" t="s">
        <v>945</v>
      </c>
      <c r="B102" s="120" t="s">
        <v>1414</v>
      </c>
      <c r="C102" s="134">
        <v>4</v>
      </c>
      <c r="D102" s="1">
        <v>1</v>
      </c>
      <c r="E102" s="1">
        <v>1</v>
      </c>
      <c r="F102" s="127" t="s">
        <v>1313</v>
      </c>
    </row>
    <row r="103" spans="1:6" x14ac:dyDescent="0.25">
      <c r="A103" s="1" t="s">
        <v>1012</v>
      </c>
      <c r="B103" s="120" t="s">
        <v>1414</v>
      </c>
      <c r="C103" s="134">
        <v>1</v>
      </c>
      <c r="D103" s="1">
        <v>1</v>
      </c>
      <c r="E103" s="1">
        <v>1</v>
      </c>
      <c r="F103" s="127" t="s">
        <v>1313</v>
      </c>
    </row>
    <row r="104" spans="1:6" x14ac:dyDescent="0.25">
      <c r="A104" s="1" t="s">
        <v>948</v>
      </c>
      <c r="B104" s="120" t="s">
        <v>1414</v>
      </c>
      <c r="C104" s="134">
        <v>1</v>
      </c>
      <c r="D104" s="1">
        <v>1</v>
      </c>
      <c r="E104" s="1">
        <v>1</v>
      </c>
      <c r="F104" s="127" t="s">
        <v>1313</v>
      </c>
    </row>
    <row r="105" spans="1:6" x14ac:dyDescent="0.25">
      <c r="A105" s="1" t="s">
        <v>1017</v>
      </c>
      <c r="B105" s="120" t="s">
        <v>1414</v>
      </c>
      <c r="C105" s="134">
        <v>4</v>
      </c>
      <c r="D105" s="1">
        <v>1</v>
      </c>
      <c r="E105" s="1">
        <v>1</v>
      </c>
      <c r="F105" s="127" t="s">
        <v>1313</v>
      </c>
    </row>
    <row r="106" spans="1:6" x14ac:dyDescent="0.25">
      <c r="A106" s="1" t="s">
        <v>935</v>
      </c>
      <c r="B106" s="120" t="s">
        <v>1414</v>
      </c>
      <c r="C106" s="134">
        <v>1</v>
      </c>
      <c r="D106" s="1">
        <v>1</v>
      </c>
      <c r="E106" s="1">
        <v>1</v>
      </c>
      <c r="F106" s="127" t="s">
        <v>1313</v>
      </c>
    </row>
    <row r="107" spans="1:6" x14ac:dyDescent="0.25">
      <c r="A107" s="1" t="s">
        <v>954</v>
      </c>
      <c r="B107" s="120">
        <v>101520</v>
      </c>
      <c r="C107" s="135">
        <v>2</v>
      </c>
      <c r="D107" s="1">
        <v>1</v>
      </c>
      <c r="E107" s="1">
        <v>1</v>
      </c>
      <c r="F107" s="129" t="s">
        <v>1313</v>
      </c>
    </row>
    <row r="108" spans="1:6" x14ac:dyDescent="0.25">
      <c r="A108" s="1" t="s">
        <v>1134</v>
      </c>
      <c r="B108" s="120">
        <v>101520</v>
      </c>
      <c r="C108" s="134">
        <v>2</v>
      </c>
      <c r="D108" s="1">
        <v>1</v>
      </c>
      <c r="E108" s="1">
        <v>1</v>
      </c>
      <c r="F108" s="127" t="s">
        <v>1313</v>
      </c>
    </row>
    <row r="109" spans="1:6" x14ac:dyDescent="0.25">
      <c r="A109" s="1" t="s">
        <v>1012</v>
      </c>
      <c r="B109" s="120">
        <v>101520</v>
      </c>
      <c r="C109" s="136">
        <v>1</v>
      </c>
      <c r="D109" s="1">
        <v>1</v>
      </c>
      <c r="E109" s="1">
        <v>1</v>
      </c>
      <c r="F109" s="131" t="s">
        <v>1313</v>
      </c>
    </row>
    <row r="110" spans="1:6" x14ac:dyDescent="0.25">
      <c r="A110" s="1" t="s">
        <v>930</v>
      </c>
      <c r="B110" s="120">
        <v>101520</v>
      </c>
      <c r="C110" s="134">
        <v>1</v>
      </c>
      <c r="D110" s="1">
        <v>1</v>
      </c>
      <c r="E110" s="1">
        <v>1</v>
      </c>
      <c r="F110" s="127" t="s">
        <v>1313</v>
      </c>
    </row>
    <row r="111" spans="1:6" x14ac:dyDescent="0.25">
      <c r="A111" s="1" t="s">
        <v>931</v>
      </c>
      <c r="B111" s="120">
        <v>101520</v>
      </c>
      <c r="C111" s="134">
        <v>2</v>
      </c>
      <c r="D111" s="1">
        <v>1</v>
      </c>
      <c r="E111" s="1">
        <v>1</v>
      </c>
      <c r="F111" s="127" t="s">
        <v>1313</v>
      </c>
    </row>
    <row r="112" spans="1:6" x14ac:dyDescent="0.25">
      <c r="A112" s="1" t="s">
        <v>948</v>
      </c>
      <c r="B112" s="120">
        <v>101520</v>
      </c>
      <c r="C112" s="134">
        <v>1</v>
      </c>
      <c r="D112" s="1">
        <v>1</v>
      </c>
      <c r="E112" s="1">
        <v>1</v>
      </c>
      <c r="F112" s="127" t="s">
        <v>1313</v>
      </c>
    </row>
    <row r="113" spans="1:6" x14ac:dyDescent="0.25">
      <c r="A113" s="1" t="s">
        <v>891</v>
      </c>
      <c r="B113" s="120">
        <v>101520</v>
      </c>
      <c r="C113" s="134">
        <v>2</v>
      </c>
      <c r="D113" s="1">
        <v>1</v>
      </c>
      <c r="E113" s="1">
        <v>1</v>
      </c>
      <c r="F113" s="127" t="s">
        <v>1313</v>
      </c>
    </row>
    <row r="114" spans="1:6" x14ac:dyDescent="0.25">
      <c r="A114" s="1" t="s">
        <v>1130</v>
      </c>
      <c r="B114" s="120">
        <v>101520</v>
      </c>
      <c r="C114" s="134">
        <v>5</v>
      </c>
      <c r="D114" s="1">
        <v>1</v>
      </c>
      <c r="E114" s="1">
        <v>1</v>
      </c>
      <c r="F114" s="127" t="s">
        <v>1313</v>
      </c>
    </row>
    <row r="115" spans="1:6" x14ac:dyDescent="0.25">
      <c r="A115" s="1" t="s">
        <v>874</v>
      </c>
      <c r="B115" s="120">
        <v>101520</v>
      </c>
      <c r="C115" s="134">
        <v>5</v>
      </c>
      <c r="D115" s="1">
        <v>1</v>
      </c>
      <c r="E115" s="1">
        <v>1</v>
      </c>
      <c r="F115" s="127" t="s">
        <v>1313</v>
      </c>
    </row>
    <row r="116" spans="1:6" x14ac:dyDescent="0.25">
      <c r="A116" s="1" t="s">
        <v>878</v>
      </c>
      <c r="B116" s="120">
        <v>101520</v>
      </c>
      <c r="C116" s="134">
        <v>2</v>
      </c>
      <c r="D116" s="1">
        <v>1</v>
      </c>
      <c r="E116" s="1">
        <v>1</v>
      </c>
      <c r="F116" s="127" t="s">
        <v>1313</v>
      </c>
    </row>
    <row r="117" spans="1:6" x14ac:dyDescent="0.25">
      <c r="A117" s="1" t="s">
        <v>1134</v>
      </c>
      <c r="B117" s="120">
        <v>101520</v>
      </c>
      <c r="C117" s="134">
        <v>14</v>
      </c>
      <c r="D117" s="1">
        <v>1</v>
      </c>
      <c r="E117" s="1">
        <v>1</v>
      </c>
      <c r="F117" s="127" t="s">
        <v>1313</v>
      </c>
    </row>
    <row r="118" spans="1:6" x14ac:dyDescent="0.25">
      <c r="A118" s="1" t="s">
        <v>1134</v>
      </c>
      <c r="B118" s="120">
        <v>101520</v>
      </c>
      <c r="C118" s="134">
        <v>1</v>
      </c>
      <c r="D118" s="1">
        <v>1</v>
      </c>
      <c r="E118" s="1">
        <v>1</v>
      </c>
      <c r="F118" s="127" t="s">
        <v>1313</v>
      </c>
    </row>
    <row r="119" spans="1:6" x14ac:dyDescent="0.25">
      <c r="A119" s="1" t="s">
        <v>880</v>
      </c>
      <c r="B119" s="120">
        <v>101520</v>
      </c>
      <c r="C119" s="134">
        <v>7</v>
      </c>
      <c r="D119" s="1">
        <v>1</v>
      </c>
      <c r="E119" s="1">
        <v>1</v>
      </c>
      <c r="F119" s="127" t="s">
        <v>1314</v>
      </c>
    </row>
    <row r="120" spans="1:6" x14ac:dyDescent="0.25">
      <c r="A120" s="1" t="s">
        <v>938</v>
      </c>
      <c r="B120" s="120">
        <v>101520</v>
      </c>
      <c r="C120" s="134">
        <v>5</v>
      </c>
      <c r="D120" s="1">
        <v>1</v>
      </c>
      <c r="E120" s="1">
        <v>1</v>
      </c>
      <c r="F120" s="127" t="s">
        <v>1313</v>
      </c>
    </row>
    <row r="121" spans="1:6" x14ac:dyDescent="0.25">
      <c r="A121" s="1" t="s">
        <v>882</v>
      </c>
      <c r="B121" s="120">
        <v>101520</v>
      </c>
      <c r="C121" s="134">
        <v>5</v>
      </c>
      <c r="D121" s="1">
        <v>1</v>
      </c>
      <c r="E121" s="1">
        <v>1</v>
      </c>
      <c r="F121" s="127" t="s">
        <v>1313</v>
      </c>
    </row>
    <row r="122" spans="1:6" x14ac:dyDescent="0.25">
      <c r="A122" s="1" t="s">
        <v>1182</v>
      </c>
      <c r="B122" s="120">
        <v>101520</v>
      </c>
      <c r="C122" s="134">
        <v>13</v>
      </c>
      <c r="D122" s="1">
        <v>1</v>
      </c>
      <c r="E122" s="1">
        <v>1</v>
      </c>
      <c r="F122" s="127" t="s">
        <v>1313</v>
      </c>
    </row>
    <row r="123" spans="1:6" x14ac:dyDescent="0.25">
      <c r="A123" s="1" t="s">
        <v>945</v>
      </c>
      <c r="B123" s="120">
        <v>101520</v>
      </c>
      <c r="C123" s="134">
        <v>13</v>
      </c>
      <c r="D123" s="1">
        <v>1</v>
      </c>
      <c r="E123" s="1">
        <v>1</v>
      </c>
      <c r="F123" s="127" t="s">
        <v>1313</v>
      </c>
    </row>
    <row r="124" spans="1:6" x14ac:dyDescent="0.25">
      <c r="A124" s="1" t="s">
        <v>945</v>
      </c>
      <c r="B124" s="120">
        <v>101520</v>
      </c>
      <c r="C124" s="134">
        <v>11</v>
      </c>
      <c r="D124" s="1">
        <v>1</v>
      </c>
      <c r="E124" s="1">
        <v>1</v>
      </c>
      <c r="F124" s="127" t="s">
        <v>1313</v>
      </c>
    </row>
    <row r="125" spans="1:6" x14ac:dyDescent="0.25">
      <c r="A125" s="1" t="s">
        <v>1114</v>
      </c>
      <c r="B125" s="120">
        <v>101520</v>
      </c>
      <c r="C125" s="134">
        <v>2</v>
      </c>
      <c r="D125" s="1">
        <v>1</v>
      </c>
      <c r="E125" s="1">
        <v>1</v>
      </c>
      <c r="F125" s="127" t="s">
        <v>1313</v>
      </c>
    </row>
    <row r="126" spans="1:6" x14ac:dyDescent="0.25">
      <c r="A126" s="1" t="s">
        <v>1012</v>
      </c>
      <c r="B126" s="120">
        <v>101520</v>
      </c>
      <c r="C126" s="134">
        <v>10</v>
      </c>
      <c r="D126" s="1">
        <v>1</v>
      </c>
      <c r="E126" s="1">
        <v>1</v>
      </c>
      <c r="F126" s="127" t="s">
        <v>1313</v>
      </c>
    </row>
    <row r="127" spans="1:6" x14ac:dyDescent="0.25">
      <c r="A127" s="1" t="s">
        <v>930</v>
      </c>
      <c r="B127" s="120">
        <v>101520</v>
      </c>
      <c r="C127" s="134">
        <v>27</v>
      </c>
      <c r="D127" s="1">
        <v>1</v>
      </c>
      <c r="E127" s="1">
        <v>1</v>
      </c>
      <c r="F127" s="127" t="s">
        <v>1313</v>
      </c>
    </row>
    <row r="128" spans="1:6" x14ac:dyDescent="0.25">
      <c r="A128" s="1" t="s">
        <v>931</v>
      </c>
      <c r="B128" s="120">
        <v>101520</v>
      </c>
      <c r="C128" s="134">
        <v>2</v>
      </c>
      <c r="D128" s="1">
        <v>1</v>
      </c>
      <c r="E128" s="1">
        <v>1</v>
      </c>
      <c r="F128" s="127" t="s">
        <v>1313</v>
      </c>
    </row>
    <row r="129" spans="1:6" x14ac:dyDescent="0.25">
      <c r="A129" s="1" t="s">
        <v>931</v>
      </c>
      <c r="B129" s="120">
        <v>101520</v>
      </c>
      <c r="C129" s="134">
        <v>29</v>
      </c>
      <c r="D129" s="1">
        <v>1</v>
      </c>
      <c r="E129" s="1">
        <v>1</v>
      </c>
      <c r="F129" s="127" t="s">
        <v>1313</v>
      </c>
    </row>
    <row r="130" spans="1:6" x14ac:dyDescent="0.25">
      <c r="A130" s="1" t="s">
        <v>948</v>
      </c>
      <c r="B130" s="120">
        <v>101520</v>
      </c>
      <c r="C130" s="134">
        <v>5</v>
      </c>
      <c r="D130" s="1">
        <v>1</v>
      </c>
      <c r="E130" s="1">
        <v>1</v>
      </c>
      <c r="F130" s="127" t="s">
        <v>1313</v>
      </c>
    </row>
    <row r="131" spans="1:6" x14ac:dyDescent="0.25">
      <c r="A131" s="1" t="s">
        <v>891</v>
      </c>
      <c r="B131" s="120">
        <v>101520</v>
      </c>
      <c r="C131" s="134">
        <v>35</v>
      </c>
      <c r="D131" s="1">
        <v>1</v>
      </c>
      <c r="E131" s="1">
        <v>1</v>
      </c>
      <c r="F131" s="127" t="s">
        <v>1313</v>
      </c>
    </row>
    <row r="132" spans="1:6" x14ac:dyDescent="0.25">
      <c r="A132" s="1" t="s">
        <v>891</v>
      </c>
      <c r="B132" s="120">
        <v>101520</v>
      </c>
      <c r="C132" s="134">
        <v>18</v>
      </c>
      <c r="D132" s="1">
        <v>1</v>
      </c>
      <c r="E132" s="1">
        <v>1</v>
      </c>
      <c r="F132" s="127" t="s">
        <v>1313</v>
      </c>
    </row>
    <row r="133" spans="1:6" x14ac:dyDescent="0.25">
      <c r="A133" s="1" t="s">
        <v>1138</v>
      </c>
      <c r="B133" s="120">
        <v>101520</v>
      </c>
      <c r="C133" s="134">
        <v>9</v>
      </c>
      <c r="D133" s="1">
        <v>1</v>
      </c>
      <c r="E133" s="1">
        <v>1</v>
      </c>
      <c r="F133" s="127" t="s">
        <v>1313</v>
      </c>
    </row>
    <row r="134" spans="1:6" x14ac:dyDescent="0.25">
      <c r="A134" s="1" t="s">
        <v>1139</v>
      </c>
      <c r="B134" s="120">
        <v>101520</v>
      </c>
      <c r="C134" s="134">
        <v>1</v>
      </c>
      <c r="D134" s="1">
        <v>1</v>
      </c>
      <c r="E134" s="1">
        <v>1</v>
      </c>
      <c r="F134" s="127" t="s">
        <v>1313</v>
      </c>
    </row>
    <row r="135" spans="1:6" x14ac:dyDescent="0.25">
      <c r="A135" s="1" t="s">
        <v>935</v>
      </c>
      <c r="B135" s="120">
        <v>101520</v>
      </c>
      <c r="C135" s="134">
        <v>6</v>
      </c>
      <c r="D135" s="1">
        <v>1</v>
      </c>
      <c r="E135" s="1">
        <v>1</v>
      </c>
      <c r="F135" s="127" t="s">
        <v>1313</v>
      </c>
    </row>
    <row r="136" spans="1:6" x14ac:dyDescent="0.25">
      <c r="A136" s="1" t="s">
        <v>897</v>
      </c>
      <c r="B136" s="120" t="s">
        <v>1415</v>
      </c>
      <c r="C136" s="134">
        <v>6</v>
      </c>
      <c r="D136" s="1">
        <v>1</v>
      </c>
      <c r="E136" s="1">
        <v>1</v>
      </c>
      <c r="F136" s="127" t="s">
        <v>1313</v>
      </c>
    </row>
    <row r="137" spans="1:6" x14ac:dyDescent="0.25">
      <c r="A137" s="1" t="s">
        <v>1416</v>
      </c>
      <c r="B137" s="137">
        <v>103520</v>
      </c>
      <c r="C137" s="126">
        <v>1</v>
      </c>
      <c r="D137" s="1">
        <v>1</v>
      </c>
      <c r="E137" s="1">
        <v>1</v>
      </c>
      <c r="F137" s="127" t="s">
        <v>1313</v>
      </c>
    </row>
    <row r="138" spans="1:6" x14ac:dyDescent="0.25">
      <c r="A138" s="1" t="s">
        <v>1417</v>
      </c>
      <c r="B138" s="137">
        <v>103520</v>
      </c>
      <c r="C138" s="126">
        <v>16</v>
      </c>
      <c r="D138" s="1">
        <v>1</v>
      </c>
      <c r="E138" s="1">
        <v>1</v>
      </c>
      <c r="F138" s="127" t="s">
        <v>1313</v>
      </c>
    </row>
    <row r="139" spans="1:6" x14ac:dyDescent="0.25">
      <c r="A139" s="1" t="s">
        <v>1418</v>
      </c>
      <c r="B139" s="137">
        <v>103520</v>
      </c>
      <c r="C139" s="126">
        <v>1</v>
      </c>
      <c r="D139" s="1">
        <v>1</v>
      </c>
      <c r="E139" s="1">
        <v>1</v>
      </c>
      <c r="F139" s="127" t="s">
        <v>1313</v>
      </c>
    </row>
    <row r="140" spans="1:6" x14ac:dyDescent="0.25">
      <c r="A140" s="1" t="s">
        <v>1186</v>
      </c>
      <c r="B140" s="137">
        <v>103520</v>
      </c>
      <c r="C140" s="126">
        <v>2</v>
      </c>
      <c r="D140" s="1">
        <v>1</v>
      </c>
      <c r="E140" s="1">
        <v>1</v>
      </c>
      <c r="F140" s="127" t="s">
        <v>1327</v>
      </c>
    </row>
    <row r="141" spans="1:6" x14ac:dyDescent="0.25">
      <c r="A141" s="1" t="s">
        <v>1160</v>
      </c>
      <c r="B141" s="137">
        <v>103520</v>
      </c>
      <c r="C141" s="126">
        <v>1</v>
      </c>
      <c r="D141" s="1">
        <v>1</v>
      </c>
      <c r="E141" s="1">
        <v>1</v>
      </c>
      <c r="F141" s="127" t="s">
        <v>1313</v>
      </c>
    </row>
    <row r="142" spans="1:6" x14ac:dyDescent="0.25">
      <c r="A142" s="1" t="s">
        <v>1131</v>
      </c>
      <c r="B142" s="137">
        <v>103520</v>
      </c>
      <c r="C142" s="126">
        <v>7</v>
      </c>
      <c r="D142" s="1">
        <v>1</v>
      </c>
      <c r="E142" s="1">
        <v>1</v>
      </c>
      <c r="F142" s="127" t="s">
        <v>1313</v>
      </c>
    </row>
    <row r="143" spans="1:6" x14ac:dyDescent="0.25">
      <c r="A143" s="1" t="s">
        <v>1039</v>
      </c>
      <c r="B143" s="137">
        <v>103520</v>
      </c>
      <c r="C143" s="126">
        <v>1</v>
      </c>
      <c r="D143" s="1">
        <v>1</v>
      </c>
      <c r="E143" s="1">
        <v>1</v>
      </c>
      <c r="F143" s="127" t="s">
        <v>1313</v>
      </c>
    </row>
    <row r="144" spans="1:6" x14ac:dyDescent="0.25">
      <c r="A144" s="1" t="s">
        <v>903</v>
      </c>
      <c r="B144" s="137">
        <v>103520</v>
      </c>
      <c r="C144" s="126">
        <v>3</v>
      </c>
      <c r="D144" s="1">
        <v>1</v>
      </c>
      <c r="E144" s="1">
        <v>1</v>
      </c>
      <c r="F144" s="127" t="s">
        <v>1313</v>
      </c>
    </row>
    <row r="145" spans="1:6" x14ac:dyDescent="0.25">
      <c r="A145" s="1" t="s">
        <v>904</v>
      </c>
      <c r="B145" s="137">
        <v>103520</v>
      </c>
      <c r="C145" s="126">
        <v>11</v>
      </c>
      <c r="D145" s="1">
        <v>1</v>
      </c>
      <c r="E145" s="1">
        <v>1</v>
      </c>
      <c r="F145" s="127" t="s">
        <v>1313</v>
      </c>
    </row>
    <row r="146" spans="1:6" x14ac:dyDescent="0.25">
      <c r="A146" s="1" t="s">
        <v>945</v>
      </c>
      <c r="B146" s="137">
        <v>103520</v>
      </c>
      <c r="C146" s="126">
        <v>1</v>
      </c>
      <c r="D146" s="1">
        <v>1</v>
      </c>
      <c r="E146" s="1">
        <v>1</v>
      </c>
      <c r="F146" s="127" t="s">
        <v>1313</v>
      </c>
    </row>
    <row r="147" spans="1:6" x14ac:dyDescent="0.25">
      <c r="A147" s="1" t="s">
        <v>1114</v>
      </c>
      <c r="B147" s="137">
        <v>103520</v>
      </c>
      <c r="C147" s="126">
        <v>4</v>
      </c>
      <c r="D147" s="1">
        <v>1</v>
      </c>
      <c r="E147" s="1">
        <v>1</v>
      </c>
      <c r="F147" s="127" t="s">
        <v>1313</v>
      </c>
    </row>
    <row r="148" spans="1:6" x14ac:dyDescent="0.25">
      <c r="A148" s="1" t="s">
        <v>1189</v>
      </c>
      <c r="B148" s="137">
        <v>103520</v>
      </c>
      <c r="C148" s="126">
        <v>3</v>
      </c>
      <c r="D148" s="1">
        <v>1</v>
      </c>
      <c r="E148" s="1">
        <v>1</v>
      </c>
      <c r="F148" s="127" t="s">
        <v>1313</v>
      </c>
    </row>
    <row r="149" spans="1:6" x14ac:dyDescent="0.25">
      <c r="A149" s="1" t="s">
        <v>1125</v>
      </c>
      <c r="B149" s="137">
        <v>103520</v>
      </c>
      <c r="C149" s="126">
        <v>3</v>
      </c>
      <c r="D149" s="1">
        <v>1</v>
      </c>
      <c r="E149" s="1">
        <v>1</v>
      </c>
      <c r="F149" s="127" t="s">
        <v>1313</v>
      </c>
    </row>
    <row r="150" spans="1:6" x14ac:dyDescent="0.25">
      <c r="A150" s="1" t="s">
        <v>1413</v>
      </c>
      <c r="B150" s="137">
        <v>103520</v>
      </c>
      <c r="C150" s="126">
        <v>21</v>
      </c>
      <c r="D150" s="1">
        <v>1</v>
      </c>
      <c r="E150" s="1">
        <v>1</v>
      </c>
      <c r="F150" s="127" t="s">
        <v>1313</v>
      </c>
    </row>
    <row r="151" spans="1:6" x14ac:dyDescent="0.25">
      <c r="A151" s="1" t="s">
        <v>940</v>
      </c>
      <c r="B151" s="137">
        <v>103520</v>
      </c>
      <c r="C151" s="126">
        <v>3</v>
      </c>
      <c r="D151" s="1">
        <v>1</v>
      </c>
      <c r="E151" s="1">
        <v>1</v>
      </c>
      <c r="F151" s="127" t="s">
        <v>1312</v>
      </c>
    </row>
    <row r="152" spans="1:6" x14ac:dyDescent="0.25">
      <c r="A152" s="1" t="s">
        <v>1419</v>
      </c>
      <c r="B152" s="137">
        <v>103520</v>
      </c>
      <c r="C152" s="126">
        <v>1</v>
      </c>
      <c r="D152" s="1">
        <v>1</v>
      </c>
      <c r="E152" s="1">
        <v>1</v>
      </c>
      <c r="F152" s="127" t="s">
        <v>1312</v>
      </c>
    </row>
    <row r="153" spans="1:6" x14ac:dyDescent="0.25">
      <c r="A153" s="1" t="s">
        <v>1186</v>
      </c>
      <c r="B153" s="137">
        <v>103520</v>
      </c>
      <c r="C153" s="126">
        <v>1</v>
      </c>
      <c r="D153" s="1">
        <v>1</v>
      </c>
      <c r="E153" s="1">
        <v>1</v>
      </c>
      <c r="F153" s="127" t="s">
        <v>1327</v>
      </c>
    </row>
    <row r="154" spans="1:6" x14ac:dyDescent="0.25">
      <c r="A154" s="1" t="s">
        <v>903</v>
      </c>
      <c r="B154" s="137">
        <v>103520</v>
      </c>
      <c r="C154" s="126">
        <v>8</v>
      </c>
      <c r="D154" s="1">
        <v>1</v>
      </c>
      <c r="E154" s="1">
        <v>1</v>
      </c>
      <c r="F154" s="127" t="s">
        <v>1313</v>
      </c>
    </row>
    <row r="155" spans="1:6" x14ac:dyDescent="0.25">
      <c r="A155" s="1" t="s">
        <v>904</v>
      </c>
      <c r="B155" s="137">
        <v>103520</v>
      </c>
      <c r="C155" s="126">
        <v>11</v>
      </c>
      <c r="D155" s="1">
        <v>1</v>
      </c>
      <c r="E155" s="1">
        <v>1</v>
      </c>
      <c r="F155" s="127" t="s">
        <v>1313</v>
      </c>
    </row>
    <row r="156" spans="1:6" x14ac:dyDescent="0.25">
      <c r="A156" s="1" t="s">
        <v>1420</v>
      </c>
      <c r="B156" s="137">
        <v>103520</v>
      </c>
      <c r="C156" s="126">
        <v>2</v>
      </c>
      <c r="D156" s="1">
        <v>1</v>
      </c>
      <c r="E156" s="1">
        <v>1</v>
      </c>
      <c r="F156" s="127" t="s">
        <v>1313</v>
      </c>
    </row>
    <row r="157" spans="1:6" x14ac:dyDescent="0.25">
      <c r="A157" s="1" t="s">
        <v>1039</v>
      </c>
      <c r="B157" s="137">
        <v>103520</v>
      </c>
      <c r="C157" s="126">
        <v>17</v>
      </c>
      <c r="D157" s="1">
        <v>1</v>
      </c>
      <c r="E157" s="1">
        <v>1</v>
      </c>
      <c r="F157" s="127" t="s">
        <v>1313</v>
      </c>
    </row>
    <row r="158" spans="1:6" x14ac:dyDescent="0.25">
      <c r="A158" s="1" t="s">
        <v>898</v>
      </c>
      <c r="B158" s="137">
        <v>103520</v>
      </c>
      <c r="C158" s="126">
        <v>20</v>
      </c>
      <c r="D158" s="1">
        <v>1</v>
      </c>
      <c r="E158" s="1">
        <v>1</v>
      </c>
      <c r="F158" s="127" t="s">
        <v>1313</v>
      </c>
    </row>
    <row r="159" spans="1:6" x14ac:dyDescent="0.25">
      <c r="A159" s="1" t="s">
        <v>1230</v>
      </c>
      <c r="B159" s="137">
        <v>103520</v>
      </c>
      <c r="C159" s="126">
        <v>3</v>
      </c>
      <c r="D159" s="1">
        <v>1</v>
      </c>
      <c r="E159" s="1">
        <v>1</v>
      </c>
      <c r="F159" s="127" t="s">
        <v>1313</v>
      </c>
    </row>
    <row r="160" spans="1:6" x14ac:dyDescent="0.25">
      <c r="A160" s="1" t="s">
        <v>1023</v>
      </c>
      <c r="B160" s="137">
        <v>103520</v>
      </c>
      <c r="C160" s="126">
        <v>1</v>
      </c>
      <c r="D160" s="1">
        <v>1</v>
      </c>
      <c r="E160" s="1">
        <v>1</v>
      </c>
      <c r="F160" s="127" t="s">
        <v>1313</v>
      </c>
    </row>
    <row r="161" spans="1:6" x14ac:dyDescent="0.25">
      <c r="A161" s="1" t="s">
        <v>891</v>
      </c>
      <c r="B161" s="137">
        <v>103520</v>
      </c>
      <c r="C161" s="126">
        <v>31</v>
      </c>
      <c r="D161" s="1">
        <v>1</v>
      </c>
      <c r="E161" s="1">
        <v>1</v>
      </c>
      <c r="F161" s="127" t="s">
        <v>1313</v>
      </c>
    </row>
    <row r="162" spans="1:6" x14ac:dyDescent="0.25">
      <c r="A162" s="1" t="s">
        <v>940</v>
      </c>
      <c r="B162" s="137">
        <v>103520</v>
      </c>
      <c r="C162" s="126">
        <v>21</v>
      </c>
      <c r="D162" s="1">
        <v>1</v>
      </c>
      <c r="E162" s="1">
        <v>1</v>
      </c>
      <c r="F162" s="127" t="s">
        <v>1312</v>
      </c>
    </row>
    <row r="163" spans="1:6" x14ac:dyDescent="0.25">
      <c r="A163" s="1" t="s">
        <v>997</v>
      </c>
      <c r="B163" s="137">
        <v>103520</v>
      </c>
      <c r="C163" s="126">
        <v>39</v>
      </c>
      <c r="D163" s="1">
        <v>1</v>
      </c>
      <c r="E163" s="1">
        <v>1</v>
      </c>
      <c r="F163" s="127" t="s">
        <v>1313</v>
      </c>
    </row>
    <row r="164" spans="1:6" x14ac:dyDescent="0.25">
      <c r="A164" s="1" t="s">
        <v>1419</v>
      </c>
      <c r="B164" s="137">
        <v>103520</v>
      </c>
      <c r="C164" s="126">
        <v>5</v>
      </c>
      <c r="D164" s="1">
        <v>1</v>
      </c>
      <c r="E164" s="1">
        <v>1</v>
      </c>
      <c r="F164" s="127" t="s">
        <v>1312</v>
      </c>
    </row>
    <row r="165" spans="1:6" x14ac:dyDescent="0.25">
      <c r="A165" s="1" t="s">
        <v>1417</v>
      </c>
      <c r="B165" s="137">
        <v>103520</v>
      </c>
      <c r="C165" s="126">
        <v>3</v>
      </c>
      <c r="D165" s="1">
        <v>1</v>
      </c>
      <c r="E165" s="1">
        <v>1</v>
      </c>
      <c r="F165" s="127" t="s">
        <v>1313</v>
      </c>
    </row>
    <row r="166" spans="1:6" x14ac:dyDescent="0.25">
      <c r="A166" s="1" t="s">
        <v>1174</v>
      </c>
      <c r="B166" s="137">
        <v>103520</v>
      </c>
      <c r="C166" s="126">
        <v>1</v>
      </c>
      <c r="D166" s="1">
        <v>1</v>
      </c>
      <c r="E166" s="1">
        <v>1</v>
      </c>
      <c r="F166" s="127" t="s">
        <v>1313</v>
      </c>
    </row>
    <row r="167" spans="1:6" x14ac:dyDescent="0.25">
      <c r="A167" s="1" t="s">
        <v>958</v>
      </c>
      <c r="B167" s="137">
        <v>103520</v>
      </c>
      <c r="C167" s="126">
        <v>2</v>
      </c>
      <c r="D167" s="1">
        <v>1</v>
      </c>
      <c r="E167" s="1">
        <v>1</v>
      </c>
      <c r="F167" s="127" t="s">
        <v>1313</v>
      </c>
    </row>
    <row r="168" spans="1:6" x14ac:dyDescent="0.25">
      <c r="A168" s="1" t="s">
        <v>945</v>
      </c>
      <c r="B168" s="137">
        <v>103520</v>
      </c>
      <c r="C168" s="126">
        <v>1</v>
      </c>
      <c r="D168" s="1">
        <v>1</v>
      </c>
      <c r="E168" s="1">
        <v>1</v>
      </c>
      <c r="F168" s="127" t="s">
        <v>1313</v>
      </c>
    </row>
    <row r="169" spans="1:6" x14ac:dyDescent="0.25">
      <c r="A169" s="1" t="s">
        <v>930</v>
      </c>
      <c r="B169" s="137">
        <v>103520</v>
      </c>
      <c r="C169" s="126">
        <v>1</v>
      </c>
      <c r="D169" s="1">
        <v>1</v>
      </c>
      <c r="E169" s="1">
        <v>1</v>
      </c>
      <c r="F169" s="127" t="s">
        <v>1313</v>
      </c>
    </row>
    <row r="170" spans="1:6" x14ac:dyDescent="0.25">
      <c r="A170" s="1" t="s">
        <v>931</v>
      </c>
      <c r="B170" s="137">
        <v>103520</v>
      </c>
      <c r="C170" s="126">
        <v>1</v>
      </c>
      <c r="D170" s="1">
        <v>1</v>
      </c>
      <c r="E170" s="1">
        <v>1</v>
      </c>
      <c r="F170" s="127" t="s">
        <v>1313</v>
      </c>
    </row>
    <row r="171" spans="1:6" x14ac:dyDescent="0.25">
      <c r="A171" s="1" t="s">
        <v>1417</v>
      </c>
      <c r="B171" s="137">
        <v>103520</v>
      </c>
      <c r="C171" s="126">
        <v>10</v>
      </c>
      <c r="D171" s="1">
        <v>1</v>
      </c>
      <c r="E171" s="1">
        <v>1</v>
      </c>
      <c r="F171" s="127" t="s">
        <v>1313</v>
      </c>
    </row>
    <row r="172" spans="1:6" x14ac:dyDescent="0.25">
      <c r="A172" s="1" t="s">
        <v>1053</v>
      </c>
      <c r="B172" s="137">
        <v>103520</v>
      </c>
      <c r="C172" s="126">
        <v>17</v>
      </c>
      <c r="D172" s="1">
        <v>1</v>
      </c>
      <c r="E172" s="1">
        <v>1</v>
      </c>
      <c r="F172" s="127" t="s">
        <v>1313</v>
      </c>
    </row>
    <row r="173" spans="1:6" x14ac:dyDescent="0.25">
      <c r="A173" s="1" t="s">
        <v>1056</v>
      </c>
      <c r="B173" s="137">
        <v>103520</v>
      </c>
      <c r="C173" s="126">
        <v>10</v>
      </c>
      <c r="D173" s="1">
        <v>1</v>
      </c>
      <c r="E173" s="1">
        <v>1</v>
      </c>
      <c r="F173" s="127" t="s">
        <v>1313</v>
      </c>
    </row>
    <row r="174" spans="1:6" x14ac:dyDescent="0.25">
      <c r="A174" s="1" t="s">
        <v>958</v>
      </c>
      <c r="B174" s="137">
        <v>103520</v>
      </c>
      <c r="C174" s="126">
        <v>1</v>
      </c>
      <c r="D174" s="1">
        <v>1</v>
      </c>
      <c r="E174" s="1">
        <v>1</v>
      </c>
      <c r="F174" s="127" t="s">
        <v>1313</v>
      </c>
    </row>
    <row r="175" spans="1:6" x14ac:dyDescent="0.25">
      <c r="A175" s="1" t="s">
        <v>962</v>
      </c>
      <c r="B175" s="137">
        <v>103520</v>
      </c>
      <c r="C175" s="126">
        <v>3</v>
      </c>
      <c r="D175" s="1">
        <v>1</v>
      </c>
      <c r="E175" s="1">
        <v>1</v>
      </c>
      <c r="F175" s="127" t="s">
        <v>1313</v>
      </c>
    </row>
    <row r="176" spans="1:6" x14ac:dyDescent="0.25">
      <c r="A176" s="1" t="s">
        <v>1421</v>
      </c>
      <c r="B176" s="137">
        <v>103520</v>
      </c>
      <c r="C176" s="126">
        <v>1</v>
      </c>
      <c r="D176" s="1">
        <v>1</v>
      </c>
      <c r="E176" s="1">
        <v>1</v>
      </c>
      <c r="F176" s="127" t="s">
        <v>1313</v>
      </c>
    </row>
    <row r="177" spans="1:6" x14ac:dyDescent="0.25">
      <c r="A177" s="1" t="s">
        <v>1016</v>
      </c>
      <c r="B177" s="137">
        <v>103520</v>
      </c>
      <c r="C177" s="126">
        <v>1</v>
      </c>
      <c r="D177" s="1">
        <v>1</v>
      </c>
      <c r="E177" s="1">
        <v>1</v>
      </c>
      <c r="F177" s="127" t="s">
        <v>1313</v>
      </c>
    </row>
    <row r="178" spans="1:6" x14ac:dyDescent="0.25">
      <c r="A178" s="1" t="s">
        <v>1154</v>
      </c>
      <c r="B178" s="137">
        <v>103520</v>
      </c>
      <c r="C178" s="126">
        <v>5</v>
      </c>
      <c r="D178" s="1">
        <v>1</v>
      </c>
      <c r="E178" s="1">
        <v>1</v>
      </c>
      <c r="F178" s="127" t="s">
        <v>1313</v>
      </c>
    </row>
    <row r="179" spans="1:6" x14ac:dyDescent="0.25">
      <c r="A179" s="1" t="s">
        <v>1417</v>
      </c>
      <c r="B179" s="137">
        <v>103520</v>
      </c>
      <c r="C179" s="126">
        <v>16</v>
      </c>
      <c r="D179" s="1">
        <v>1</v>
      </c>
      <c r="E179" s="1">
        <v>1</v>
      </c>
      <c r="F179" s="127" t="s">
        <v>1313</v>
      </c>
    </row>
    <row r="180" spans="1:6" x14ac:dyDescent="0.25">
      <c r="A180" s="1" t="s">
        <v>1056</v>
      </c>
      <c r="B180" s="137">
        <v>103520</v>
      </c>
      <c r="C180" s="126">
        <v>3</v>
      </c>
      <c r="D180" s="1">
        <v>1</v>
      </c>
      <c r="E180" s="1">
        <v>1</v>
      </c>
      <c r="F180" s="127" t="s">
        <v>1313</v>
      </c>
    </row>
    <row r="181" spans="1:6" x14ac:dyDescent="0.25">
      <c r="A181" s="1" t="s">
        <v>1265</v>
      </c>
      <c r="B181" s="137">
        <v>103520</v>
      </c>
      <c r="C181" s="126">
        <v>4</v>
      </c>
      <c r="D181" s="1">
        <v>1</v>
      </c>
      <c r="E181" s="1">
        <v>1</v>
      </c>
      <c r="F181" s="127" t="s">
        <v>1313</v>
      </c>
    </row>
    <row r="182" spans="1:6" x14ac:dyDescent="0.25">
      <c r="A182" s="1" t="s">
        <v>1053</v>
      </c>
      <c r="B182" s="137">
        <v>103520</v>
      </c>
      <c r="C182" s="126">
        <v>2</v>
      </c>
      <c r="D182" s="1">
        <v>1</v>
      </c>
      <c r="E182" s="1">
        <v>1</v>
      </c>
      <c r="F182" s="127" t="s">
        <v>1313</v>
      </c>
    </row>
    <row r="183" spans="1:6" x14ac:dyDescent="0.25">
      <c r="A183" s="1" t="s">
        <v>940</v>
      </c>
      <c r="B183" s="137">
        <v>103520</v>
      </c>
      <c r="C183" s="126">
        <v>5</v>
      </c>
      <c r="D183" s="1">
        <v>1</v>
      </c>
      <c r="E183" s="1">
        <v>1</v>
      </c>
      <c r="F183" s="127" t="s">
        <v>1312</v>
      </c>
    </row>
    <row r="184" spans="1:6" x14ac:dyDescent="0.25">
      <c r="A184" s="1" t="s">
        <v>997</v>
      </c>
      <c r="B184" s="137">
        <v>103520</v>
      </c>
      <c r="C184" s="126">
        <v>5</v>
      </c>
      <c r="D184" s="1">
        <v>1</v>
      </c>
      <c r="E184" s="1">
        <v>1</v>
      </c>
      <c r="F184" s="127" t="s">
        <v>1313</v>
      </c>
    </row>
    <row r="185" spans="1:6" x14ac:dyDescent="0.25">
      <c r="A185" s="1" t="s">
        <v>945</v>
      </c>
      <c r="B185" s="137">
        <v>103520</v>
      </c>
      <c r="C185" s="126">
        <v>28</v>
      </c>
      <c r="D185" s="1">
        <v>1</v>
      </c>
      <c r="E185" s="1">
        <v>1</v>
      </c>
      <c r="F185" s="127" t="s">
        <v>1313</v>
      </c>
    </row>
    <row r="186" spans="1:6" x14ac:dyDescent="0.25">
      <c r="A186" s="1" t="s">
        <v>930</v>
      </c>
      <c r="B186" s="137">
        <v>103520</v>
      </c>
      <c r="C186" s="126">
        <v>12</v>
      </c>
      <c r="D186" s="1">
        <v>1</v>
      </c>
      <c r="E186" s="1">
        <v>1</v>
      </c>
      <c r="F186" s="127" t="s">
        <v>1313</v>
      </c>
    </row>
    <row r="187" spans="1:6" x14ac:dyDescent="0.25">
      <c r="A187" s="1" t="s">
        <v>1185</v>
      </c>
      <c r="B187" s="137">
        <v>103520</v>
      </c>
      <c r="C187" s="126">
        <v>4</v>
      </c>
      <c r="D187" s="1">
        <v>1</v>
      </c>
      <c r="E187" s="1">
        <v>1</v>
      </c>
      <c r="F187" s="127" t="s">
        <v>1327</v>
      </c>
    </row>
    <row r="188" spans="1:6" x14ac:dyDescent="0.25">
      <c r="A188" s="1" t="s">
        <v>1131</v>
      </c>
      <c r="B188" s="137">
        <v>103520</v>
      </c>
      <c r="C188" s="126">
        <v>11</v>
      </c>
      <c r="D188" s="1">
        <v>1</v>
      </c>
      <c r="E188" s="1">
        <v>1</v>
      </c>
      <c r="F188" s="127" t="s">
        <v>1313</v>
      </c>
    </row>
    <row r="189" spans="1:6" x14ac:dyDescent="0.25">
      <c r="A189" s="1" t="s">
        <v>1002</v>
      </c>
      <c r="B189" s="137">
        <v>103520</v>
      </c>
      <c r="C189" s="126">
        <v>12</v>
      </c>
      <c r="D189" s="1">
        <v>1</v>
      </c>
      <c r="E189" s="1">
        <v>1</v>
      </c>
      <c r="F189" s="127" t="s">
        <v>1313</v>
      </c>
    </row>
    <row r="190" spans="1:6" x14ac:dyDescent="0.25">
      <c r="A190" s="1" t="s">
        <v>898</v>
      </c>
      <c r="B190" s="137">
        <v>103520</v>
      </c>
      <c r="C190" s="126">
        <v>36</v>
      </c>
      <c r="D190" s="1">
        <v>1</v>
      </c>
      <c r="E190" s="1">
        <v>1</v>
      </c>
      <c r="F190" s="127" t="s">
        <v>1313</v>
      </c>
    </row>
    <row r="191" spans="1:6" x14ac:dyDescent="0.25">
      <c r="A191" s="1" t="s">
        <v>1125</v>
      </c>
      <c r="B191" s="137">
        <v>103520</v>
      </c>
      <c r="C191" s="126">
        <v>15</v>
      </c>
      <c r="D191" s="1">
        <v>1</v>
      </c>
      <c r="E191" s="1">
        <v>1</v>
      </c>
      <c r="F191" s="127" t="s">
        <v>1313</v>
      </c>
    </row>
    <row r="192" spans="1:6" x14ac:dyDescent="0.25">
      <c r="A192" s="1" t="s">
        <v>948</v>
      </c>
      <c r="B192" s="137">
        <v>103520</v>
      </c>
      <c r="C192" s="126">
        <v>12</v>
      </c>
      <c r="D192" s="1">
        <v>1</v>
      </c>
      <c r="E192" s="1">
        <v>1</v>
      </c>
      <c r="F192" s="127" t="s">
        <v>1313</v>
      </c>
    </row>
    <row r="193" spans="1:6" x14ac:dyDescent="0.25">
      <c r="A193" s="1" t="s">
        <v>1004</v>
      </c>
      <c r="B193" s="137">
        <v>103520</v>
      </c>
      <c r="C193" s="126">
        <v>1</v>
      </c>
      <c r="D193" s="1">
        <v>1</v>
      </c>
      <c r="E193" s="1">
        <v>1</v>
      </c>
      <c r="F193" s="127" t="s">
        <v>1313</v>
      </c>
    </row>
    <row r="194" spans="1:6" x14ac:dyDescent="0.25">
      <c r="A194" s="1" t="s">
        <v>1154</v>
      </c>
      <c r="B194" s="137">
        <v>103520</v>
      </c>
      <c r="C194" s="126">
        <v>5</v>
      </c>
      <c r="D194" s="1">
        <v>1</v>
      </c>
      <c r="E194" s="1">
        <v>1</v>
      </c>
      <c r="F194" s="127" t="s">
        <v>1313</v>
      </c>
    </row>
    <row r="195" spans="1:6" x14ac:dyDescent="0.25">
      <c r="A195" s="1" t="s">
        <v>895</v>
      </c>
      <c r="B195" s="137">
        <v>103520</v>
      </c>
      <c r="C195" s="126">
        <v>2</v>
      </c>
      <c r="D195" s="1">
        <v>1</v>
      </c>
      <c r="E195" s="1">
        <v>1</v>
      </c>
      <c r="F195" s="127" t="s">
        <v>1313</v>
      </c>
    </row>
    <row r="196" spans="1:6" x14ac:dyDescent="0.25">
      <c r="A196" s="1" t="s">
        <v>1056</v>
      </c>
      <c r="B196" s="137">
        <v>103520</v>
      </c>
      <c r="C196" s="126">
        <v>18</v>
      </c>
      <c r="D196" s="1">
        <v>1</v>
      </c>
      <c r="E196" s="1">
        <v>1</v>
      </c>
      <c r="F196" s="127" t="s">
        <v>1313</v>
      </c>
    </row>
    <row r="197" spans="1:6" x14ac:dyDescent="0.25">
      <c r="A197" s="1" t="s">
        <v>1124</v>
      </c>
      <c r="B197" s="137">
        <v>103520</v>
      </c>
      <c r="C197" s="126">
        <v>1</v>
      </c>
      <c r="D197" s="1">
        <v>1</v>
      </c>
      <c r="E197" s="1">
        <v>1</v>
      </c>
      <c r="F197" s="127" t="s">
        <v>1313</v>
      </c>
    </row>
    <row r="198" spans="1:6" x14ac:dyDescent="0.25">
      <c r="A198" s="1" t="s">
        <v>1078</v>
      </c>
      <c r="B198" s="144" t="s">
        <v>1278</v>
      </c>
      <c r="C198" s="126">
        <v>44</v>
      </c>
      <c r="D198" s="1">
        <v>1</v>
      </c>
      <c r="E198" s="1">
        <v>1</v>
      </c>
      <c r="F198" s="127" t="s">
        <v>1313</v>
      </c>
    </row>
    <row r="199" spans="1:6" x14ac:dyDescent="0.25">
      <c r="A199" s="1" t="s">
        <v>1260</v>
      </c>
      <c r="B199" s="144" t="s">
        <v>1278</v>
      </c>
      <c r="C199" s="126">
        <v>2</v>
      </c>
      <c r="D199" s="1">
        <v>1</v>
      </c>
      <c r="E199" s="1">
        <v>1</v>
      </c>
      <c r="F199" s="127" t="s">
        <v>1313</v>
      </c>
    </row>
    <row r="200" spans="1:6" x14ac:dyDescent="0.25">
      <c r="A200" s="1" t="s">
        <v>1081</v>
      </c>
      <c r="B200" s="144" t="s">
        <v>1278</v>
      </c>
      <c r="C200" s="126">
        <v>2</v>
      </c>
      <c r="D200" s="1">
        <v>1</v>
      </c>
      <c r="E200" s="1">
        <v>1</v>
      </c>
      <c r="F200" s="127" t="s">
        <v>1313</v>
      </c>
    </row>
    <row r="201" spans="1:6" x14ac:dyDescent="0.25">
      <c r="A201" s="1" t="s">
        <v>949</v>
      </c>
      <c r="B201" s="144" t="s">
        <v>1278</v>
      </c>
      <c r="C201" s="126">
        <v>5</v>
      </c>
      <c r="D201" s="1">
        <v>1</v>
      </c>
      <c r="E201" s="1">
        <v>1</v>
      </c>
      <c r="F201" s="127" t="s">
        <v>1313</v>
      </c>
    </row>
    <row r="202" spans="1:6" x14ac:dyDescent="0.25">
      <c r="A202" s="1" t="s">
        <v>1186</v>
      </c>
      <c r="B202" s="137">
        <v>103520</v>
      </c>
      <c r="C202" s="132">
        <v>1</v>
      </c>
      <c r="D202" s="1">
        <v>1</v>
      </c>
      <c r="E202" s="1">
        <v>1</v>
      </c>
      <c r="F202" s="133" t="s">
        <v>1327</v>
      </c>
    </row>
    <row r="203" spans="1:6" x14ac:dyDescent="0.25">
      <c r="A203" s="1" t="s">
        <v>1130</v>
      </c>
      <c r="B203" s="120" t="s">
        <v>1422</v>
      </c>
      <c r="C203" s="134">
        <v>2</v>
      </c>
      <c r="D203" s="1">
        <v>1</v>
      </c>
      <c r="E203" s="1">
        <v>1</v>
      </c>
      <c r="F203" s="127" t="s">
        <v>1313</v>
      </c>
    </row>
    <row r="204" spans="1:6" x14ac:dyDescent="0.25">
      <c r="A204" s="1" t="s">
        <v>874</v>
      </c>
      <c r="B204" s="120" t="s">
        <v>1422</v>
      </c>
      <c r="C204" s="134">
        <v>2</v>
      </c>
      <c r="D204" s="1">
        <v>1</v>
      </c>
      <c r="E204" s="1">
        <v>1</v>
      </c>
      <c r="F204" s="127" t="s">
        <v>1313</v>
      </c>
    </row>
    <row r="205" spans="1:6" x14ac:dyDescent="0.25">
      <c r="A205" s="1" t="s">
        <v>877</v>
      </c>
      <c r="B205" s="120" t="s">
        <v>1422</v>
      </c>
      <c r="C205" s="134">
        <v>8</v>
      </c>
      <c r="D205" s="1">
        <v>1</v>
      </c>
      <c r="E205" s="1">
        <v>1</v>
      </c>
      <c r="F205" s="127" t="s">
        <v>1314</v>
      </c>
    </row>
    <row r="206" spans="1:6" x14ac:dyDescent="0.25">
      <c r="A206" s="1" t="s">
        <v>955</v>
      </c>
      <c r="B206" s="120" t="s">
        <v>1422</v>
      </c>
      <c r="C206" s="134">
        <v>16</v>
      </c>
      <c r="D206" s="1">
        <v>1</v>
      </c>
      <c r="E206" s="1">
        <v>1</v>
      </c>
      <c r="F206" s="127" t="s">
        <v>1313</v>
      </c>
    </row>
    <row r="207" spans="1:6" x14ac:dyDescent="0.25">
      <c r="A207" s="1" t="s">
        <v>878</v>
      </c>
      <c r="B207" s="120" t="s">
        <v>1422</v>
      </c>
      <c r="C207" s="134">
        <v>6</v>
      </c>
      <c r="D207" s="1">
        <v>1</v>
      </c>
      <c r="E207" s="1">
        <v>1</v>
      </c>
      <c r="F207" s="127" t="s">
        <v>1313</v>
      </c>
    </row>
    <row r="208" spans="1:6" x14ac:dyDescent="0.25">
      <c r="A208" s="1" t="s">
        <v>880</v>
      </c>
      <c r="B208" s="120" t="s">
        <v>1422</v>
      </c>
      <c r="C208" s="134">
        <v>4</v>
      </c>
      <c r="D208" s="1">
        <v>1</v>
      </c>
      <c r="E208" s="1">
        <v>1</v>
      </c>
      <c r="F208" s="127" t="s">
        <v>1313</v>
      </c>
    </row>
    <row r="209" spans="1:12" x14ac:dyDescent="0.25">
      <c r="A209" s="1" t="s">
        <v>938</v>
      </c>
      <c r="B209" s="120" t="s">
        <v>1422</v>
      </c>
      <c r="C209" s="134">
        <v>4</v>
      </c>
      <c r="D209" s="1">
        <v>1</v>
      </c>
      <c r="E209" s="1">
        <v>1</v>
      </c>
      <c r="F209" s="127" t="s">
        <v>1313</v>
      </c>
    </row>
    <row r="210" spans="1:12" x14ac:dyDescent="0.25">
      <c r="A210" s="1" t="s">
        <v>883</v>
      </c>
      <c r="B210" s="120" t="s">
        <v>1422</v>
      </c>
      <c r="C210" s="134">
        <v>12</v>
      </c>
      <c r="D210" s="1">
        <v>1</v>
      </c>
      <c r="E210" s="1">
        <v>1</v>
      </c>
      <c r="F210" s="127" t="s">
        <v>1315</v>
      </c>
    </row>
    <row r="211" spans="1:12" x14ac:dyDescent="0.25">
      <c r="A211" s="1" t="s">
        <v>956</v>
      </c>
      <c r="B211" s="120" t="s">
        <v>1422</v>
      </c>
      <c r="C211" s="134">
        <v>6</v>
      </c>
      <c r="D211" s="1">
        <v>1</v>
      </c>
      <c r="E211" s="1">
        <v>1</v>
      </c>
      <c r="F211" s="127" t="s">
        <v>1313</v>
      </c>
    </row>
    <row r="212" spans="1:12" x14ac:dyDescent="0.25">
      <c r="A212" s="1" t="s">
        <v>958</v>
      </c>
      <c r="B212" s="120" t="s">
        <v>1422</v>
      </c>
      <c r="C212" s="134">
        <v>4</v>
      </c>
      <c r="D212" s="1">
        <v>1</v>
      </c>
      <c r="E212" s="1">
        <v>1</v>
      </c>
      <c r="F212" s="127" t="s">
        <v>1313</v>
      </c>
    </row>
    <row r="213" spans="1:12" x14ac:dyDescent="0.25">
      <c r="A213" s="1" t="s">
        <v>959</v>
      </c>
      <c r="B213" s="120" t="s">
        <v>1422</v>
      </c>
      <c r="C213" s="134">
        <v>3</v>
      </c>
      <c r="D213" s="1">
        <v>1</v>
      </c>
      <c r="E213" s="1">
        <v>1</v>
      </c>
      <c r="F213" s="127" t="s">
        <v>1313</v>
      </c>
    </row>
    <row r="214" spans="1:12" x14ac:dyDescent="0.25">
      <c r="A214" s="1" t="s">
        <v>961</v>
      </c>
      <c r="B214" s="120" t="s">
        <v>1422</v>
      </c>
      <c r="C214" s="134">
        <v>24</v>
      </c>
      <c r="D214" s="1">
        <v>1</v>
      </c>
      <c r="E214" s="1">
        <v>1</v>
      </c>
      <c r="F214" s="127" t="s">
        <v>1313</v>
      </c>
      <c r="L214" s="143"/>
    </row>
    <row r="215" spans="1:12" x14ac:dyDescent="0.25">
      <c r="A215" s="1" t="s">
        <v>945</v>
      </c>
      <c r="B215" s="120" t="s">
        <v>1422</v>
      </c>
      <c r="C215" s="134">
        <v>16</v>
      </c>
      <c r="D215" s="1">
        <v>1</v>
      </c>
      <c r="E215" s="1">
        <v>1</v>
      </c>
      <c r="F215" s="127" t="s">
        <v>1313</v>
      </c>
    </row>
    <row r="216" spans="1:12" x14ac:dyDescent="0.25">
      <c r="A216" s="1" t="s">
        <v>929</v>
      </c>
      <c r="B216" s="120" t="s">
        <v>1422</v>
      </c>
      <c r="C216" s="134">
        <v>8</v>
      </c>
      <c r="D216" s="1">
        <v>1</v>
      </c>
      <c r="E216" s="1">
        <v>1</v>
      </c>
      <c r="F216" s="127" t="s">
        <v>1313</v>
      </c>
    </row>
    <row r="217" spans="1:12" x14ac:dyDescent="0.25">
      <c r="A217" s="1" t="s">
        <v>948</v>
      </c>
      <c r="B217" s="120" t="s">
        <v>1422</v>
      </c>
      <c r="C217" s="134">
        <v>16</v>
      </c>
      <c r="D217" s="1">
        <v>1</v>
      </c>
      <c r="E217" s="1">
        <v>1</v>
      </c>
      <c r="F217" s="127" t="s">
        <v>1313</v>
      </c>
    </row>
    <row r="218" spans="1:12" x14ac:dyDescent="0.25">
      <c r="A218" s="1" t="s">
        <v>1004</v>
      </c>
      <c r="B218" s="120" t="s">
        <v>1422</v>
      </c>
      <c r="C218" s="134">
        <v>1</v>
      </c>
      <c r="D218" s="1">
        <v>1</v>
      </c>
      <c r="E218" s="1">
        <v>1</v>
      </c>
      <c r="F218" s="127" t="s">
        <v>1313</v>
      </c>
    </row>
    <row r="219" spans="1:12" x14ac:dyDescent="0.25">
      <c r="A219" s="1" t="s">
        <v>966</v>
      </c>
      <c r="B219" s="120" t="s">
        <v>1422</v>
      </c>
      <c r="C219" s="134">
        <v>4</v>
      </c>
      <c r="D219" s="1">
        <v>1</v>
      </c>
      <c r="E219" s="1">
        <v>1</v>
      </c>
      <c r="F219" s="127" t="s">
        <v>1313</v>
      </c>
    </row>
    <row r="220" spans="1:12" x14ac:dyDescent="0.25">
      <c r="A220" s="1" t="s">
        <v>1444</v>
      </c>
      <c r="B220" s="120" t="s">
        <v>1422</v>
      </c>
      <c r="C220" s="134">
        <v>4</v>
      </c>
      <c r="D220" s="1">
        <v>1</v>
      </c>
      <c r="E220" s="1">
        <v>1</v>
      </c>
      <c r="F220" s="127" t="s">
        <v>1313</v>
      </c>
    </row>
    <row r="221" spans="1:12" x14ac:dyDescent="0.25">
      <c r="A221" s="1" t="s">
        <v>969</v>
      </c>
      <c r="B221" s="120" t="s">
        <v>1422</v>
      </c>
      <c r="C221" s="134">
        <v>6</v>
      </c>
      <c r="D221" s="1">
        <v>1</v>
      </c>
      <c r="E221" s="1">
        <v>1</v>
      </c>
      <c r="F221" s="127" t="s">
        <v>1313</v>
      </c>
    </row>
    <row r="222" spans="1:12" x14ac:dyDescent="0.25">
      <c r="A222" s="1" t="s">
        <v>895</v>
      </c>
      <c r="B222" s="120" t="s">
        <v>1422</v>
      </c>
      <c r="C222" s="134">
        <v>3</v>
      </c>
      <c r="D222" s="1">
        <v>1</v>
      </c>
      <c r="E222" s="1">
        <v>1</v>
      </c>
      <c r="F222" s="127" t="s">
        <v>1313</v>
      </c>
    </row>
    <row r="223" spans="1:12" x14ac:dyDescent="0.25">
      <c r="A223" s="1" t="s">
        <v>1139</v>
      </c>
      <c r="B223" s="120" t="s">
        <v>1422</v>
      </c>
      <c r="C223" s="134">
        <v>1</v>
      </c>
      <c r="D223" s="1">
        <v>1</v>
      </c>
      <c r="E223" s="1">
        <v>1</v>
      </c>
      <c r="F223" s="127" t="s">
        <v>1313</v>
      </c>
    </row>
    <row r="224" spans="1:12" x14ac:dyDescent="0.25">
      <c r="A224" s="1" t="s">
        <v>935</v>
      </c>
      <c r="B224" s="120" t="s">
        <v>1422</v>
      </c>
      <c r="C224" s="134">
        <v>16</v>
      </c>
      <c r="D224" s="1">
        <v>1</v>
      </c>
      <c r="E224" s="1">
        <v>1</v>
      </c>
      <c r="F224" s="127" t="s">
        <v>1313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9"/>
  <sheetViews>
    <sheetView workbookViewId="0">
      <selection sqref="A1:XFD1"/>
    </sheetView>
  </sheetViews>
  <sheetFormatPr defaultRowHeight="15" x14ac:dyDescent="0.25"/>
  <cols>
    <col min="1" max="1" width="15.140625" style="1" customWidth="1"/>
    <col min="2" max="2" width="10.85546875" style="1" customWidth="1"/>
    <col min="3" max="16384" width="9.140625" style="1"/>
  </cols>
  <sheetData>
    <row r="1" spans="1:6" x14ac:dyDescent="0.25">
      <c r="A1" s="120" t="s">
        <v>1404</v>
      </c>
      <c r="B1" s="120" t="s">
        <v>1405</v>
      </c>
      <c r="C1" s="120" t="s">
        <v>2</v>
      </c>
      <c r="D1" s="120" t="s">
        <v>1406</v>
      </c>
      <c r="E1" s="120" t="s">
        <v>1407</v>
      </c>
      <c r="F1" s="120" t="s">
        <v>5</v>
      </c>
    </row>
    <row r="2" spans="1:6" x14ac:dyDescent="0.25">
      <c r="A2" s="138" t="s">
        <v>1423</v>
      </c>
      <c r="B2" s="127" t="s">
        <v>6</v>
      </c>
      <c r="C2" s="126">
        <v>2</v>
      </c>
      <c r="D2" s="1">
        <v>1</v>
      </c>
      <c r="E2" s="1">
        <v>1</v>
      </c>
      <c r="F2" s="127" t="s">
        <v>1424</v>
      </c>
    </row>
    <row r="3" spans="1:6" x14ac:dyDescent="0.25">
      <c r="A3" s="138" t="s">
        <v>858</v>
      </c>
      <c r="B3" s="127" t="s">
        <v>6</v>
      </c>
      <c r="C3" s="126">
        <v>72</v>
      </c>
      <c r="D3" s="1">
        <v>1</v>
      </c>
      <c r="E3" s="1">
        <v>1</v>
      </c>
      <c r="F3" s="127" t="s">
        <v>1424</v>
      </c>
    </row>
    <row r="4" spans="1:6" x14ac:dyDescent="0.25">
      <c r="A4" s="138" t="s">
        <v>168</v>
      </c>
      <c r="B4" s="127" t="s">
        <v>6</v>
      </c>
      <c r="C4" s="126">
        <v>40</v>
      </c>
      <c r="D4" s="1">
        <v>1</v>
      </c>
      <c r="E4" s="1">
        <v>1</v>
      </c>
      <c r="F4" s="127" t="s">
        <v>1424</v>
      </c>
    </row>
    <row r="5" spans="1:6" x14ac:dyDescent="0.25">
      <c r="A5" s="138" t="s">
        <v>172</v>
      </c>
      <c r="B5" s="127" t="s">
        <v>6</v>
      </c>
      <c r="C5" s="126">
        <v>20</v>
      </c>
      <c r="D5" s="1">
        <v>1</v>
      </c>
      <c r="E5" s="1">
        <v>1</v>
      </c>
      <c r="F5" s="127" t="s">
        <v>1424</v>
      </c>
    </row>
    <row r="6" spans="1:6" x14ac:dyDescent="0.25">
      <c r="A6" s="138" t="s">
        <v>176</v>
      </c>
      <c r="B6" s="127" t="s">
        <v>6</v>
      </c>
      <c r="C6" s="126">
        <v>8</v>
      </c>
      <c r="D6" s="1">
        <v>1</v>
      </c>
      <c r="E6" s="1">
        <v>1</v>
      </c>
      <c r="F6" s="127" t="s">
        <v>1424</v>
      </c>
    </row>
    <row r="7" spans="1:6" x14ac:dyDescent="0.25">
      <c r="A7" s="138" t="s">
        <v>178</v>
      </c>
      <c r="B7" s="127" t="s">
        <v>6</v>
      </c>
      <c r="C7" s="126">
        <v>40</v>
      </c>
      <c r="D7" s="1">
        <v>1</v>
      </c>
      <c r="E7" s="1">
        <v>1</v>
      </c>
      <c r="F7" s="127" t="s">
        <v>1424</v>
      </c>
    </row>
    <row r="8" spans="1:6" x14ac:dyDescent="0.25">
      <c r="A8" s="138" t="s">
        <v>770</v>
      </c>
      <c r="B8" s="127" t="s">
        <v>6</v>
      </c>
      <c r="C8" s="126">
        <v>200</v>
      </c>
      <c r="D8" s="1">
        <v>1</v>
      </c>
      <c r="E8" s="1">
        <v>1</v>
      </c>
      <c r="F8" s="127" t="s">
        <v>1424</v>
      </c>
    </row>
    <row r="9" spans="1:6" x14ac:dyDescent="0.25">
      <c r="A9" s="138" t="s">
        <v>846</v>
      </c>
      <c r="B9" s="127" t="s">
        <v>6</v>
      </c>
      <c r="C9" s="126">
        <v>150</v>
      </c>
      <c r="D9" s="1">
        <v>1</v>
      </c>
      <c r="E9" s="1">
        <v>1</v>
      </c>
      <c r="F9" s="127" t="s">
        <v>1424</v>
      </c>
    </row>
    <row r="10" spans="1:6" x14ac:dyDescent="0.25">
      <c r="A10" s="138" t="s">
        <v>777</v>
      </c>
      <c r="B10" s="127" t="s">
        <v>6</v>
      </c>
      <c r="C10" s="126">
        <v>100</v>
      </c>
      <c r="D10" s="1">
        <v>1</v>
      </c>
      <c r="E10" s="1">
        <v>1</v>
      </c>
      <c r="F10" s="127" t="s">
        <v>1424</v>
      </c>
    </row>
    <row r="11" spans="1:6" x14ac:dyDescent="0.25">
      <c r="A11" s="138" t="s">
        <v>778</v>
      </c>
      <c r="B11" s="127" t="s">
        <v>6</v>
      </c>
      <c r="C11" s="126">
        <v>320</v>
      </c>
      <c r="D11" s="1">
        <v>1</v>
      </c>
      <c r="E11" s="1">
        <v>1</v>
      </c>
      <c r="F11" s="127" t="s">
        <v>1424</v>
      </c>
    </row>
    <row r="12" spans="1:6" x14ac:dyDescent="0.25">
      <c r="A12" s="138" t="s">
        <v>779</v>
      </c>
      <c r="B12" s="127" t="s">
        <v>6</v>
      </c>
      <c r="C12" s="126">
        <v>60</v>
      </c>
      <c r="D12" s="1">
        <v>1</v>
      </c>
      <c r="E12" s="1">
        <v>1</v>
      </c>
      <c r="F12" s="127" t="s">
        <v>1424</v>
      </c>
    </row>
    <row r="13" spans="1:6" x14ac:dyDescent="0.25">
      <c r="A13" s="138" t="s">
        <v>217</v>
      </c>
      <c r="B13" s="127" t="s">
        <v>6</v>
      </c>
      <c r="C13" s="126">
        <v>200</v>
      </c>
      <c r="D13" s="1">
        <v>1</v>
      </c>
      <c r="E13" s="1">
        <v>1</v>
      </c>
      <c r="F13" s="127" t="s">
        <v>1424</v>
      </c>
    </row>
    <row r="14" spans="1:6" x14ac:dyDescent="0.25">
      <c r="A14" s="138" t="s">
        <v>219</v>
      </c>
      <c r="B14" s="127" t="s">
        <v>6</v>
      </c>
      <c r="C14" s="126">
        <v>100</v>
      </c>
      <c r="D14" s="1">
        <v>1</v>
      </c>
      <c r="E14" s="1">
        <v>1</v>
      </c>
      <c r="F14" s="127" t="s">
        <v>1424</v>
      </c>
    </row>
    <row r="15" spans="1:6" x14ac:dyDescent="0.25">
      <c r="A15" s="138" t="s">
        <v>222</v>
      </c>
      <c r="B15" s="127" t="s">
        <v>6</v>
      </c>
      <c r="C15" s="126">
        <v>10</v>
      </c>
      <c r="D15" s="1">
        <v>1</v>
      </c>
      <c r="E15" s="1">
        <v>1</v>
      </c>
      <c r="F15" s="127" t="s">
        <v>1424</v>
      </c>
    </row>
    <row r="16" spans="1:6" x14ac:dyDescent="0.25">
      <c r="A16" s="138" t="s">
        <v>544</v>
      </c>
      <c r="B16" s="127" t="s">
        <v>6</v>
      </c>
      <c r="C16" s="126">
        <v>500</v>
      </c>
      <c r="D16" s="1">
        <v>1</v>
      </c>
      <c r="E16" s="1">
        <v>1</v>
      </c>
      <c r="F16" s="127" t="s">
        <v>1424</v>
      </c>
    </row>
    <row r="17" spans="1:6" x14ac:dyDescent="0.25">
      <c r="A17" s="138" t="s">
        <v>228</v>
      </c>
      <c r="B17" s="127" t="s">
        <v>6</v>
      </c>
      <c r="C17" s="126">
        <v>100</v>
      </c>
      <c r="D17" s="1">
        <v>1</v>
      </c>
      <c r="E17" s="1">
        <v>1</v>
      </c>
      <c r="F17" s="127" t="s">
        <v>1424</v>
      </c>
    </row>
    <row r="18" spans="1:6" x14ac:dyDescent="0.25">
      <c r="A18" s="138" t="s">
        <v>507</v>
      </c>
      <c r="B18" s="127" t="s">
        <v>6</v>
      </c>
      <c r="C18" s="126">
        <v>100</v>
      </c>
      <c r="D18" s="1">
        <v>1</v>
      </c>
      <c r="E18" s="1">
        <v>1</v>
      </c>
      <c r="F18" s="127" t="s">
        <v>1424</v>
      </c>
    </row>
    <row r="19" spans="1:6" x14ac:dyDescent="0.25">
      <c r="A19" s="138" t="s">
        <v>243</v>
      </c>
      <c r="B19" s="127" t="s">
        <v>6</v>
      </c>
      <c r="C19" s="126">
        <v>10</v>
      </c>
      <c r="D19" s="1">
        <v>1</v>
      </c>
      <c r="E19" s="1">
        <v>1</v>
      </c>
      <c r="F19" s="127" t="s">
        <v>1424</v>
      </c>
    </row>
    <row r="20" spans="1:6" x14ac:dyDescent="0.25">
      <c r="A20" s="138" t="s">
        <v>267</v>
      </c>
      <c r="B20" s="127" t="s">
        <v>6</v>
      </c>
      <c r="C20" s="126">
        <v>20</v>
      </c>
      <c r="D20" s="1">
        <v>1</v>
      </c>
      <c r="E20" s="1">
        <v>1</v>
      </c>
      <c r="F20" s="127" t="s">
        <v>1424</v>
      </c>
    </row>
    <row r="21" spans="1:6" x14ac:dyDescent="0.25">
      <c r="A21" s="138" t="s">
        <v>1425</v>
      </c>
      <c r="B21" s="127" t="s">
        <v>6</v>
      </c>
      <c r="C21" s="126">
        <v>8</v>
      </c>
      <c r="D21" s="1">
        <v>1</v>
      </c>
      <c r="E21" s="1">
        <v>1</v>
      </c>
      <c r="F21" s="127" t="s">
        <v>1424</v>
      </c>
    </row>
    <row r="22" spans="1:6" x14ac:dyDescent="0.25">
      <c r="A22" s="138" t="s">
        <v>653</v>
      </c>
      <c r="B22" s="127" t="s">
        <v>6</v>
      </c>
      <c r="C22" s="126">
        <v>6</v>
      </c>
      <c r="D22" s="1">
        <v>1</v>
      </c>
      <c r="E22" s="1">
        <v>1</v>
      </c>
      <c r="F22" s="127" t="s">
        <v>1424</v>
      </c>
    </row>
    <row r="23" spans="1:6" x14ac:dyDescent="0.25">
      <c r="A23" s="138" t="s">
        <v>746</v>
      </c>
      <c r="B23" s="127" t="s">
        <v>6</v>
      </c>
      <c r="C23" s="126">
        <v>6</v>
      </c>
      <c r="D23" s="1">
        <v>1</v>
      </c>
      <c r="E23" s="1">
        <v>1</v>
      </c>
      <c r="F23" s="127" t="s">
        <v>1424</v>
      </c>
    </row>
    <row r="24" spans="1:6" x14ac:dyDescent="0.25">
      <c r="A24" s="138" t="s">
        <v>767</v>
      </c>
      <c r="B24" s="127" t="s">
        <v>6</v>
      </c>
      <c r="C24" s="126">
        <v>56</v>
      </c>
      <c r="D24" s="1">
        <v>1</v>
      </c>
      <c r="E24" s="1">
        <v>1</v>
      </c>
      <c r="F24" s="127" t="s">
        <v>1424</v>
      </c>
    </row>
    <row r="25" spans="1:6" x14ac:dyDescent="0.25">
      <c r="A25" s="138" t="s">
        <v>1426</v>
      </c>
      <c r="B25" s="127" t="s">
        <v>6</v>
      </c>
      <c r="C25" s="126">
        <v>3</v>
      </c>
      <c r="D25" s="1">
        <v>1</v>
      </c>
      <c r="E25" s="1">
        <v>1</v>
      </c>
      <c r="F25" s="127" t="s">
        <v>1424</v>
      </c>
    </row>
    <row r="26" spans="1:6" x14ac:dyDescent="0.25">
      <c r="A26" s="138" t="s">
        <v>284</v>
      </c>
      <c r="B26" s="127" t="s">
        <v>6</v>
      </c>
      <c r="C26" s="126">
        <v>10</v>
      </c>
      <c r="D26" s="1">
        <v>1</v>
      </c>
      <c r="E26" s="1">
        <v>1</v>
      </c>
      <c r="F26" s="127" t="s">
        <v>1424</v>
      </c>
    </row>
    <row r="27" spans="1:6" x14ac:dyDescent="0.25">
      <c r="A27" s="138" t="s">
        <v>287</v>
      </c>
      <c r="B27" s="127" t="s">
        <v>6</v>
      </c>
      <c r="C27" s="126">
        <v>8</v>
      </c>
      <c r="D27" s="1">
        <v>1</v>
      </c>
      <c r="E27" s="1">
        <v>1</v>
      </c>
      <c r="F27" s="127" t="s">
        <v>1424</v>
      </c>
    </row>
    <row r="28" spans="1:6" x14ac:dyDescent="0.25">
      <c r="A28" s="138" t="s">
        <v>502</v>
      </c>
      <c r="B28" s="127" t="s">
        <v>6</v>
      </c>
      <c r="C28" s="126">
        <v>10</v>
      </c>
      <c r="D28" s="1">
        <v>1</v>
      </c>
      <c r="E28" s="1">
        <v>1</v>
      </c>
      <c r="F28" s="127" t="s">
        <v>1424</v>
      </c>
    </row>
    <row r="29" spans="1:6" x14ac:dyDescent="0.25">
      <c r="A29" s="138" t="s">
        <v>295</v>
      </c>
      <c r="B29" s="127" t="s">
        <v>6</v>
      </c>
      <c r="C29" s="126">
        <v>7</v>
      </c>
      <c r="D29" s="1">
        <v>1</v>
      </c>
      <c r="E29" s="1">
        <v>1</v>
      </c>
      <c r="F29" s="127" t="s">
        <v>1424</v>
      </c>
    </row>
    <row r="30" spans="1:6" x14ac:dyDescent="0.25">
      <c r="A30" s="138" t="s">
        <v>317</v>
      </c>
      <c r="B30" s="127" t="s">
        <v>6</v>
      </c>
      <c r="C30" s="126">
        <v>10</v>
      </c>
      <c r="D30" s="1">
        <v>1</v>
      </c>
      <c r="E30" s="1">
        <v>1</v>
      </c>
      <c r="F30" s="127" t="s">
        <v>1424</v>
      </c>
    </row>
    <row r="31" spans="1:6" x14ac:dyDescent="0.25">
      <c r="A31" s="138" t="s">
        <v>1427</v>
      </c>
      <c r="B31" s="127" t="s">
        <v>6</v>
      </c>
      <c r="C31" s="126">
        <v>2</v>
      </c>
      <c r="D31" s="1">
        <v>1</v>
      </c>
      <c r="E31" s="1">
        <v>1</v>
      </c>
      <c r="F31" s="127" t="s">
        <v>1424</v>
      </c>
    </row>
    <row r="32" spans="1:6" x14ac:dyDescent="0.25">
      <c r="A32" s="138" t="s">
        <v>522</v>
      </c>
      <c r="B32" s="127" t="s">
        <v>6</v>
      </c>
      <c r="C32" s="126">
        <v>5</v>
      </c>
      <c r="D32" s="1">
        <v>1</v>
      </c>
      <c r="E32" s="1">
        <v>1</v>
      </c>
      <c r="F32" s="127" t="s">
        <v>1424</v>
      </c>
    </row>
    <row r="33" spans="1:6" x14ac:dyDescent="0.25">
      <c r="A33" s="138" t="s">
        <v>585</v>
      </c>
      <c r="B33" s="127" t="s">
        <v>6</v>
      </c>
      <c r="C33" s="126">
        <v>10</v>
      </c>
      <c r="D33" s="1">
        <v>1</v>
      </c>
      <c r="E33" s="1">
        <v>1</v>
      </c>
      <c r="F33" s="127" t="s">
        <v>1424</v>
      </c>
    </row>
    <row r="34" spans="1:6" x14ac:dyDescent="0.25">
      <c r="A34" s="138" t="s">
        <v>586</v>
      </c>
      <c r="B34" s="127" t="s">
        <v>6</v>
      </c>
      <c r="C34" s="126">
        <v>10</v>
      </c>
      <c r="D34" s="1">
        <v>1</v>
      </c>
      <c r="E34" s="1">
        <v>1</v>
      </c>
      <c r="F34" s="127" t="s">
        <v>1424</v>
      </c>
    </row>
    <row r="35" spans="1:6" x14ac:dyDescent="0.25">
      <c r="A35" s="138" t="s">
        <v>349</v>
      </c>
      <c r="B35" s="127" t="s">
        <v>6</v>
      </c>
      <c r="C35" s="126">
        <v>6</v>
      </c>
      <c r="D35" s="1">
        <v>1</v>
      </c>
      <c r="E35" s="1">
        <v>1</v>
      </c>
      <c r="F35" s="127" t="s">
        <v>1424</v>
      </c>
    </row>
    <row r="36" spans="1:6" x14ac:dyDescent="0.25">
      <c r="A36" s="138" t="s">
        <v>352</v>
      </c>
      <c r="B36" s="127" t="s">
        <v>6</v>
      </c>
      <c r="C36" s="126">
        <v>8</v>
      </c>
      <c r="D36" s="1">
        <v>1</v>
      </c>
      <c r="E36" s="1">
        <v>1</v>
      </c>
      <c r="F36" s="127" t="s">
        <v>1424</v>
      </c>
    </row>
    <row r="37" spans="1:6" x14ac:dyDescent="0.25">
      <c r="A37" s="138" t="s">
        <v>353</v>
      </c>
      <c r="B37" s="127" t="s">
        <v>6</v>
      </c>
      <c r="C37" s="126">
        <v>4</v>
      </c>
      <c r="D37" s="1">
        <v>1</v>
      </c>
      <c r="E37" s="1">
        <v>1</v>
      </c>
      <c r="F37" s="127" t="s">
        <v>1424</v>
      </c>
    </row>
    <row r="38" spans="1:6" x14ac:dyDescent="0.25">
      <c r="A38" s="138" t="s">
        <v>354</v>
      </c>
      <c r="B38" s="127" t="s">
        <v>6</v>
      </c>
      <c r="C38" s="126">
        <v>26</v>
      </c>
      <c r="D38" s="1">
        <v>1</v>
      </c>
      <c r="E38" s="1">
        <v>1</v>
      </c>
      <c r="F38" s="127" t="s">
        <v>1424</v>
      </c>
    </row>
    <row r="39" spans="1:6" x14ac:dyDescent="0.25">
      <c r="A39" s="138" t="s">
        <v>358</v>
      </c>
      <c r="B39" s="127" t="s">
        <v>6</v>
      </c>
      <c r="C39" s="126">
        <v>6</v>
      </c>
      <c r="D39" s="1">
        <v>1</v>
      </c>
      <c r="E39" s="1">
        <v>1</v>
      </c>
      <c r="F39" s="127" t="s">
        <v>1424</v>
      </c>
    </row>
    <row r="40" spans="1:6" x14ac:dyDescent="0.25">
      <c r="A40" s="138" t="s">
        <v>360</v>
      </c>
      <c r="B40" s="127" t="s">
        <v>6</v>
      </c>
      <c r="C40" s="126">
        <v>6</v>
      </c>
      <c r="D40" s="1">
        <v>1</v>
      </c>
      <c r="E40" s="1">
        <v>1</v>
      </c>
      <c r="F40" s="127" t="s">
        <v>1424</v>
      </c>
    </row>
    <row r="41" spans="1:6" x14ac:dyDescent="0.25">
      <c r="A41" s="138" t="s">
        <v>366</v>
      </c>
      <c r="B41" s="127" t="s">
        <v>6</v>
      </c>
      <c r="C41" s="126">
        <v>8</v>
      </c>
      <c r="D41" s="1">
        <v>1</v>
      </c>
      <c r="E41" s="1">
        <v>1</v>
      </c>
      <c r="F41" s="127" t="s">
        <v>1424</v>
      </c>
    </row>
    <row r="42" spans="1:6" x14ac:dyDescent="0.25">
      <c r="A42" s="138" t="s">
        <v>369</v>
      </c>
      <c r="B42" s="127" t="s">
        <v>6</v>
      </c>
      <c r="C42" s="126">
        <v>4</v>
      </c>
      <c r="D42" s="1">
        <v>1</v>
      </c>
      <c r="E42" s="1">
        <v>1</v>
      </c>
      <c r="F42" s="127" t="s">
        <v>1424</v>
      </c>
    </row>
    <row r="43" spans="1:6" x14ac:dyDescent="0.25">
      <c r="A43" s="138" t="s">
        <v>473</v>
      </c>
      <c r="B43" s="127" t="s">
        <v>6</v>
      </c>
      <c r="C43" s="126">
        <v>20</v>
      </c>
      <c r="D43" s="1">
        <v>1</v>
      </c>
      <c r="E43" s="1">
        <v>1</v>
      </c>
      <c r="F43" s="127" t="s">
        <v>1424</v>
      </c>
    </row>
    <row r="44" spans="1:6" x14ac:dyDescent="0.25">
      <c r="A44" s="138" t="s">
        <v>1428</v>
      </c>
      <c r="B44" s="127" t="s">
        <v>6</v>
      </c>
      <c r="C44" s="126">
        <v>10</v>
      </c>
      <c r="D44" s="1">
        <v>1</v>
      </c>
      <c r="E44" s="1">
        <v>1</v>
      </c>
      <c r="F44" s="127" t="s">
        <v>1424</v>
      </c>
    </row>
    <row r="45" spans="1:6" x14ac:dyDescent="0.25">
      <c r="A45" s="138" t="s">
        <v>1429</v>
      </c>
      <c r="B45" s="127" t="s">
        <v>6</v>
      </c>
      <c r="C45" s="126">
        <v>10</v>
      </c>
      <c r="D45" s="1">
        <v>1</v>
      </c>
      <c r="E45" s="1">
        <v>1</v>
      </c>
      <c r="F45" s="127" t="s">
        <v>1424</v>
      </c>
    </row>
    <row r="46" spans="1:6" x14ac:dyDescent="0.25">
      <c r="A46" s="138" t="s">
        <v>394</v>
      </c>
      <c r="B46" s="127" t="s">
        <v>6</v>
      </c>
      <c r="C46" s="126">
        <v>110</v>
      </c>
      <c r="D46" s="1">
        <v>1</v>
      </c>
      <c r="E46" s="1">
        <v>1</v>
      </c>
      <c r="F46" s="127" t="s">
        <v>1424</v>
      </c>
    </row>
    <row r="47" spans="1:6" x14ac:dyDescent="0.25">
      <c r="A47" s="138" t="s">
        <v>439</v>
      </c>
      <c r="B47" s="127" t="s">
        <v>6</v>
      </c>
      <c r="C47" s="126">
        <v>1000</v>
      </c>
      <c r="D47" s="1">
        <v>1</v>
      </c>
      <c r="E47" s="1">
        <v>1</v>
      </c>
      <c r="F47" s="127" t="s">
        <v>1424</v>
      </c>
    </row>
    <row r="48" spans="1:6" x14ac:dyDescent="0.25">
      <c r="A48" s="138" t="s">
        <v>556</v>
      </c>
      <c r="B48" s="127" t="s">
        <v>6</v>
      </c>
      <c r="C48" s="126">
        <v>40</v>
      </c>
      <c r="D48" s="1">
        <v>1</v>
      </c>
      <c r="E48" s="1">
        <v>1</v>
      </c>
      <c r="F48" s="127" t="s">
        <v>1424</v>
      </c>
    </row>
    <row r="49" spans="1:6" x14ac:dyDescent="0.25">
      <c r="A49" s="138" t="s">
        <v>518</v>
      </c>
      <c r="B49" s="127" t="s">
        <v>6</v>
      </c>
      <c r="C49" s="126">
        <v>40</v>
      </c>
      <c r="D49" s="1">
        <v>1</v>
      </c>
      <c r="E49" s="1">
        <v>1</v>
      </c>
      <c r="F49" s="127" t="s">
        <v>1424</v>
      </c>
    </row>
    <row r="50" spans="1:6" x14ac:dyDescent="0.25">
      <c r="A50" s="138" t="s">
        <v>266</v>
      </c>
      <c r="B50" s="127" t="s">
        <v>6</v>
      </c>
      <c r="C50" s="126">
        <v>30</v>
      </c>
      <c r="D50" s="1">
        <v>1</v>
      </c>
      <c r="E50" s="1">
        <v>1</v>
      </c>
      <c r="F50" s="127" t="s">
        <v>1424</v>
      </c>
    </row>
    <row r="51" spans="1:6" x14ac:dyDescent="0.25">
      <c r="A51" s="138" t="s">
        <v>871</v>
      </c>
      <c r="B51" s="127" t="s">
        <v>6</v>
      </c>
      <c r="C51" s="126">
        <v>5</v>
      </c>
      <c r="D51" s="1">
        <v>1</v>
      </c>
      <c r="E51" s="1">
        <v>1</v>
      </c>
      <c r="F51" s="127" t="s">
        <v>1424</v>
      </c>
    </row>
    <row r="52" spans="1:6" x14ac:dyDescent="0.25">
      <c r="A52" s="138" t="s">
        <v>372</v>
      </c>
      <c r="B52" s="127" t="s">
        <v>6</v>
      </c>
      <c r="C52" s="126">
        <v>2</v>
      </c>
      <c r="D52" s="1">
        <v>1</v>
      </c>
      <c r="E52" s="1">
        <v>1</v>
      </c>
      <c r="F52" s="127" t="s">
        <v>1424</v>
      </c>
    </row>
    <row r="53" spans="1:6" x14ac:dyDescent="0.25">
      <c r="A53" s="138" t="s">
        <v>373</v>
      </c>
      <c r="B53" s="127" t="s">
        <v>6</v>
      </c>
      <c r="C53" s="126">
        <v>6</v>
      </c>
      <c r="D53" s="1">
        <v>1</v>
      </c>
      <c r="E53" s="1">
        <v>1</v>
      </c>
      <c r="F53" s="127" t="s">
        <v>1424</v>
      </c>
    </row>
    <row r="54" spans="1:6" x14ac:dyDescent="0.25">
      <c r="A54" s="138" t="s">
        <v>859</v>
      </c>
      <c r="B54" s="127" t="s">
        <v>6</v>
      </c>
      <c r="C54" s="126">
        <v>42</v>
      </c>
      <c r="D54" s="1">
        <v>1</v>
      </c>
      <c r="E54" s="1">
        <v>1</v>
      </c>
      <c r="F54" s="127" t="s">
        <v>1424</v>
      </c>
    </row>
    <row r="55" spans="1:6" x14ac:dyDescent="0.25">
      <c r="A55" s="138" t="s">
        <v>862</v>
      </c>
      <c r="B55" s="127" t="s">
        <v>6</v>
      </c>
      <c r="C55" s="126">
        <v>24</v>
      </c>
      <c r="D55" s="1">
        <v>1</v>
      </c>
      <c r="E55" s="1">
        <v>1</v>
      </c>
      <c r="F55" s="127" t="s">
        <v>1424</v>
      </c>
    </row>
    <row r="56" spans="1:6" x14ac:dyDescent="0.25">
      <c r="A56" s="138" t="s">
        <v>1430</v>
      </c>
      <c r="B56" s="127" t="s">
        <v>6</v>
      </c>
      <c r="C56" s="126">
        <v>72</v>
      </c>
      <c r="D56" s="1">
        <v>1</v>
      </c>
      <c r="E56" s="1">
        <v>1</v>
      </c>
      <c r="F56" s="127" t="s">
        <v>1424</v>
      </c>
    </row>
    <row r="57" spans="1:6" x14ac:dyDescent="0.25">
      <c r="A57" s="138" t="s">
        <v>164</v>
      </c>
      <c r="B57" s="127" t="s">
        <v>6</v>
      </c>
      <c r="C57" s="126">
        <v>24</v>
      </c>
      <c r="D57" s="1">
        <v>1</v>
      </c>
      <c r="E57" s="1">
        <v>1</v>
      </c>
      <c r="F57" s="127" t="s">
        <v>1424</v>
      </c>
    </row>
    <row r="58" spans="1:6" x14ac:dyDescent="0.25">
      <c r="A58" s="138" t="s">
        <v>169</v>
      </c>
      <c r="B58" s="127" t="s">
        <v>6</v>
      </c>
      <c r="C58" s="126">
        <v>40</v>
      </c>
      <c r="D58" s="1">
        <v>1</v>
      </c>
      <c r="E58" s="1">
        <v>1</v>
      </c>
      <c r="F58" s="127" t="s">
        <v>1424</v>
      </c>
    </row>
    <row r="59" spans="1:6" x14ac:dyDescent="0.25">
      <c r="A59" s="138" t="s">
        <v>172</v>
      </c>
      <c r="B59" s="127" t="s">
        <v>6</v>
      </c>
      <c r="C59" s="126">
        <v>2</v>
      </c>
      <c r="D59" s="1">
        <v>1</v>
      </c>
      <c r="E59" s="1">
        <v>1</v>
      </c>
      <c r="F59" s="127" t="s">
        <v>1424</v>
      </c>
    </row>
    <row r="60" spans="1:6" x14ac:dyDescent="0.25">
      <c r="A60" s="138" t="s">
        <v>176</v>
      </c>
      <c r="B60" s="127" t="s">
        <v>6</v>
      </c>
      <c r="C60" s="126">
        <v>2</v>
      </c>
      <c r="D60" s="1">
        <v>1</v>
      </c>
      <c r="E60" s="1">
        <v>1</v>
      </c>
      <c r="F60" s="127" t="s">
        <v>1424</v>
      </c>
    </row>
    <row r="61" spans="1:6" x14ac:dyDescent="0.25">
      <c r="A61" s="138" t="s">
        <v>178</v>
      </c>
      <c r="B61" s="127" t="s">
        <v>6</v>
      </c>
      <c r="C61" s="126">
        <v>40</v>
      </c>
      <c r="D61" s="1">
        <v>1</v>
      </c>
      <c r="E61" s="1">
        <v>1</v>
      </c>
      <c r="F61" s="127" t="s">
        <v>1424</v>
      </c>
    </row>
    <row r="62" spans="1:6" x14ac:dyDescent="0.25">
      <c r="A62" s="138" t="s">
        <v>179</v>
      </c>
      <c r="B62" s="127" t="s">
        <v>6</v>
      </c>
      <c r="C62" s="126">
        <v>80</v>
      </c>
      <c r="D62" s="1">
        <v>1</v>
      </c>
      <c r="E62" s="1">
        <v>1</v>
      </c>
      <c r="F62" s="127" t="s">
        <v>1424</v>
      </c>
    </row>
    <row r="63" spans="1:6" x14ac:dyDescent="0.25">
      <c r="A63" s="138" t="s">
        <v>181</v>
      </c>
      <c r="B63" s="127" t="s">
        <v>6</v>
      </c>
      <c r="C63" s="126">
        <v>40</v>
      </c>
      <c r="D63" s="1">
        <v>1</v>
      </c>
      <c r="E63" s="1">
        <v>1</v>
      </c>
      <c r="F63" s="127" t="s">
        <v>1424</v>
      </c>
    </row>
    <row r="64" spans="1:6" x14ac:dyDescent="0.25">
      <c r="A64" s="138" t="s">
        <v>182</v>
      </c>
      <c r="B64" s="127" t="s">
        <v>6</v>
      </c>
      <c r="C64" s="126">
        <v>50</v>
      </c>
      <c r="D64" s="1">
        <v>1</v>
      </c>
      <c r="E64" s="1">
        <v>1</v>
      </c>
      <c r="F64" s="127" t="s">
        <v>1424</v>
      </c>
    </row>
    <row r="65" spans="1:6" x14ac:dyDescent="0.25">
      <c r="A65" s="138" t="s">
        <v>184</v>
      </c>
      <c r="B65" s="127" t="s">
        <v>6</v>
      </c>
      <c r="C65" s="126">
        <v>100</v>
      </c>
      <c r="D65" s="1">
        <v>1</v>
      </c>
      <c r="E65" s="1">
        <v>1</v>
      </c>
      <c r="F65" s="127" t="s">
        <v>1424</v>
      </c>
    </row>
    <row r="66" spans="1:6" x14ac:dyDescent="0.25">
      <c r="A66" s="138" t="s">
        <v>185</v>
      </c>
      <c r="B66" s="127" t="s">
        <v>6</v>
      </c>
      <c r="C66" s="126">
        <v>50</v>
      </c>
      <c r="D66" s="1">
        <v>1</v>
      </c>
      <c r="E66" s="1">
        <v>1</v>
      </c>
      <c r="F66" s="127" t="s">
        <v>1424</v>
      </c>
    </row>
    <row r="67" spans="1:6" x14ac:dyDescent="0.25">
      <c r="A67" s="138" t="s">
        <v>188</v>
      </c>
      <c r="B67" s="127" t="s">
        <v>6</v>
      </c>
      <c r="C67" s="126">
        <v>50</v>
      </c>
      <c r="D67" s="1">
        <v>1</v>
      </c>
      <c r="E67" s="1">
        <v>1</v>
      </c>
      <c r="F67" s="127" t="s">
        <v>1424</v>
      </c>
    </row>
    <row r="68" spans="1:6" x14ac:dyDescent="0.25">
      <c r="A68" s="138" t="s">
        <v>191</v>
      </c>
      <c r="B68" s="127" t="s">
        <v>6</v>
      </c>
      <c r="C68" s="126">
        <v>100</v>
      </c>
      <c r="D68" s="1">
        <v>1</v>
      </c>
      <c r="E68" s="1">
        <v>1</v>
      </c>
      <c r="F68" s="127" t="s">
        <v>1424</v>
      </c>
    </row>
    <row r="69" spans="1:6" x14ac:dyDescent="0.25">
      <c r="A69" s="138" t="s">
        <v>201</v>
      </c>
      <c r="B69" s="127" t="s">
        <v>6</v>
      </c>
      <c r="C69" s="126">
        <v>100</v>
      </c>
      <c r="D69" s="1">
        <v>1</v>
      </c>
      <c r="E69" s="1">
        <v>1</v>
      </c>
      <c r="F69" s="127" t="s">
        <v>1424</v>
      </c>
    </row>
    <row r="70" spans="1:6" x14ac:dyDescent="0.25">
      <c r="A70" s="138" t="s">
        <v>203</v>
      </c>
      <c r="B70" s="127" t="s">
        <v>6</v>
      </c>
      <c r="C70" s="126">
        <v>250</v>
      </c>
      <c r="D70" s="1">
        <v>1</v>
      </c>
      <c r="E70" s="1">
        <v>1</v>
      </c>
      <c r="F70" s="127" t="s">
        <v>1424</v>
      </c>
    </row>
    <row r="71" spans="1:6" x14ac:dyDescent="0.25">
      <c r="A71" s="138" t="s">
        <v>205</v>
      </c>
      <c r="B71" s="127" t="s">
        <v>6</v>
      </c>
      <c r="C71" s="126">
        <v>100</v>
      </c>
      <c r="D71" s="1">
        <v>1</v>
      </c>
      <c r="E71" s="1">
        <v>1</v>
      </c>
      <c r="F71" s="127" t="s">
        <v>1424</v>
      </c>
    </row>
    <row r="72" spans="1:6" x14ac:dyDescent="0.25">
      <c r="A72" s="138" t="s">
        <v>206</v>
      </c>
      <c r="B72" s="127" t="s">
        <v>6</v>
      </c>
      <c r="C72" s="126">
        <v>500</v>
      </c>
      <c r="D72" s="1">
        <v>1</v>
      </c>
      <c r="E72" s="1">
        <v>1</v>
      </c>
      <c r="F72" s="127" t="s">
        <v>1424</v>
      </c>
    </row>
    <row r="73" spans="1:6" x14ac:dyDescent="0.25">
      <c r="A73" s="138" t="s">
        <v>207</v>
      </c>
      <c r="B73" s="127" t="s">
        <v>6</v>
      </c>
      <c r="C73" s="126">
        <v>250</v>
      </c>
      <c r="D73" s="1">
        <v>1</v>
      </c>
      <c r="E73" s="1">
        <v>1</v>
      </c>
      <c r="F73" s="127" t="s">
        <v>1424</v>
      </c>
    </row>
    <row r="74" spans="1:6" x14ac:dyDescent="0.25">
      <c r="A74" s="138" t="s">
        <v>208</v>
      </c>
      <c r="B74" s="127" t="s">
        <v>6</v>
      </c>
      <c r="C74" s="126">
        <v>100</v>
      </c>
      <c r="D74" s="1">
        <v>1</v>
      </c>
      <c r="E74" s="1">
        <v>1</v>
      </c>
      <c r="F74" s="127" t="s">
        <v>1424</v>
      </c>
    </row>
    <row r="75" spans="1:6" x14ac:dyDescent="0.25">
      <c r="A75" s="138" t="s">
        <v>774</v>
      </c>
      <c r="B75" s="127" t="s">
        <v>6</v>
      </c>
      <c r="C75" s="126">
        <v>300</v>
      </c>
      <c r="D75" s="1">
        <v>1</v>
      </c>
      <c r="E75" s="1">
        <v>1</v>
      </c>
      <c r="F75" s="127" t="s">
        <v>1424</v>
      </c>
    </row>
    <row r="76" spans="1:6" x14ac:dyDescent="0.25">
      <c r="A76" s="138" t="s">
        <v>779</v>
      </c>
      <c r="B76" s="127" t="s">
        <v>6</v>
      </c>
      <c r="C76" s="126">
        <v>60</v>
      </c>
      <c r="D76" s="1">
        <v>1</v>
      </c>
      <c r="E76" s="1">
        <v>1</v>
      </c>
      <c r="F76" s="127" t="s">
        <v>1424</v>
      </c>
    </row>
    <row r="77" spans="1:6" x14ac:dyDescent="0.25">
      <c r="A77" s="138" t="s">
        <v>212</v>
      </c>
      <c r="B77" s="127" t="s">
        <v>6</v>
      </c>
      <c r="C77" s="126">
        <v>5</v>
      </c>
      <c r="D77" s="1">
        <v>1</v>
      </c>
      <c r="E77" s="1">
        <v>1</v>
      </c>
      <c r="F77" s="127" t="s">
        <v>1424</v>
      </c>
    </row>
    <row r="78" spans="1:6" x14ac:dyDescent="0.25">
      <c r="A78" s="138" t="s">
        <v>819</v>
      </c>
      <c r="B78" s="127" t="s">
        <v>6</v>
      </c>
      <c r="C78" s="126">
        <v>250</v>
      </c>
      <c r="D78" s="1">
        <v>1</v>
      </c>
      <c r="E78" s="1">
        <v>1</v>
      </c>
      <c r="F78" s="127" t="s">
        <v>1424</v>
      </c>
    </row>
    <row r="79" spans="1:6" x14ac:dyDescent="0.25">
      <c r="A79" s="138" t="s">
        <v>215</v>
      </c>
      <c r="B79" s="127" t="s">
        <v>6</v>
      </c>
      <c r="C79" s="126">
        <v>40</v>
      </c>
      <c r="D79" s="1">
        <v>1</v>
      </c>
      <c r="E79" s="1">
        <v>1</v>
      </c>
      <c r="F79" s="127" t="s">
        <v>1424</v>
      </c>
    </row>
    <row r="80" spans="1:6" x14ac:dyDescent="0.25">
      <c r="A80" s="138" t="s">
        <v>217</v>
      </c>
      <c r="B80" s="127" t="s">
        <v>6</v>
      </c>
      <c r="C80" s="126">
        <v>200</v>
      </c>
      <c r="D80" s="1">
        <v>1</v>
      </c>
      <c r="E80" s="1">
        <v>1</v>
      </c>
      <c r="F80" s="127" t="s">
        <v>1424</v>
      </c>
    </row>
    <row r="81" spans="1:6" x14ac:dyDescent="0.25">
      <c r="A81" s="138" t="s">
        <v>218</v>
      </c>
      <c r="B81" s="127" t="s">
        <v>6</v>
      </c>
      <c r="C81" s="126">
        <v>100</v>
      </c>
      <c r="D81" s="1">
        <v>1</v>
      </c>
      <c r="E81" s="1">
        <v>1</v>
      </c>
      <c r="F81" s="127" t="s">
        <v>1424</v>
      </c>
    </row>
    <row r="82" spans="1:6" x14ac:dyDescent="0.25">
      <c r="A82" s="138" t="s">
        <v>219</v>
      </c>
      <c r="B82" s="127" t="s">
        <v>6</v>
      </c>
      <c r="C82" s="126">
        <v>200</v>
      </c>
      <c r="D82" s="1">
        <v>1</v>
      </c>
      <c r="E82" s="1">
        <v>1</v>
      </c>
      <c r="F82" s="127" t="s">
        <v>1424</v>
      </c>
    </row>
    <row r="83" spans="1:6" x14ac:dyDescent="0.25">
      <c r="A83" s="138" t="s">
        <v>220</v>
      </c>
      <c r="B83" s="127" t="s">
        <v>6</v>
      </c>
      <c r="C83" s="126">
        <v>100</v>
      </c>
      <c r="D83" s="1">
        <v>1</v>
      </c>
      <c r="E83" s="1">
        <v>1</v>
      </c>
      <c r="F83" s="127" t="s">
        <v>1424</v>
      </c>
    </row>
    <row r="84" spans="1:6" x14ac:dyDescent="0.25">
      <c r="A84" s="138" t="s">
        <v>228</v>
      </c>
      <c r="B84" s="127" t="s">
        <v>6</v>
      </c>
      <c r="C84" s="126">
        <v>100</v>
      </c>
      <c r="D84" s="1">
        <v>1</v>
      </c>
      <c r="E84" s="1">
        <v>1</v>
      </c>
      <c r="F84" s="127" t="s">
        <v>1424</v>
      </c>
    </row>
    <row r="85" spans="1:6" x14ac:dyDescent="0.25">
      <c r="A85" s="138" t="s">
        <v>243</v>
      </c>
      <c r="B85" s="127" t="s">
        <v>6</v>
      </c>
      <c r="C85" s="126">
        <v>10</v>
      </c>
      <c r="D85" s="1">
        <v>1</v>
      </c>
      <c r="E85" s="1">
        <v>1</v>
      </c>
      <c r="F85" s="127" t="s">
        <v>1424</v>
      </c>
    </row>
    <row r="86" spans="1:6" x14ac:dyDescent="0.25">
      <c r="A86" s="138" t="s">
        <v>244</v>
      </c>
      <c r="B86" s="127" t="s">
        <v>6</v>
      </c>
      <c r="C86" s="126">
        <v>10</v>
      </c>
      <c r="D86" s="1">
        <v>1</v>
      </c>
      <c r="E86" s="1">
        <v>1</v>
      </c>
      <c r="F86" s="127" t="s">
        <v>1424</v>
      </c>
    </row>
    <row r="87" spans="1:6" x14ac:dyDescent="0.25">
      <c r="A87" s="138" t="s">
        <v>245</v>
      </c>
      <c r="B87" s="127" t="s">
        <v>6</v>
      </c>
      <c r="C87" s="126">
        <v>10</v>
      </c>
      <c r="D87" s="1">
        <v>1</v>
      </c>
      <c r="E87" s="1">
        <v>1</v>
      </c>
      <c r="F87" s="127" t="s">
        <v>1424</v>
      </c>
    </row>
    <row r="88" spans="1:6" x14ac:dyDescent="0.25">
      <c r="A88" s="138" t="s">
        <v>246</v>
      </c>
      <c r="B88" s="127" t="s">
        <v>6</v>
      </c>
      <c r="C88" s="126">
        <v>10</v>
      </c>
      <c r="D88" s="1">
        <v>1</v>
      </c>
      <c r="E88" s="1">
        <v>1</v>
      </c>
      <c r="F88" s="127" t="s">
        <v>1424</v>
      </c>
    </row>
    <row r="89" spans="1:6" x14ac:dyDescent="0.25">
      <c r="A89" s="138" t="s">
        <v>247</v>
      </c>
      <c r="B89" s="127" t="s">
        <v>6</v>
      </c>
      <c r="C89" s="126">
        <v>10</v>
      </c>
      <c r="D89" s="1">
        <v>1</v>
      </c>
      <c r="E89" s="1">
        <v>1</v>
      </c>
      <c r="F89" s="127" t="s">
        <v>1424</v>
      </c>
    </row>
    <row r="90" spans="1:6" x14ac:dyDescent="0.25">
      <c r="A90" s="138" t="s">
        <v>248</v>
      </c>
      <c r="B90" s="127" t="s">
        <v>6</v>
      </c>
      <c r="C90" s="126">
        <v>2</v>
      </c>
      <c r="D90" s="1">
        <v>1</v>
      </c>
      <c r="E90" s="1">
        <v>1</v>
      </c>
      <c r="F90" s="127" t="s">
        <v>1424</v>
      </c>
    </row>
    <row r="91" spans="1:6" x14ac:dyDescent="0.25">
      <c r="A91" s="138" t="s">
        <v>257</v>
      </c>
      <c r="B91" s="127" t="s">
        <v>6</v>
      </c>
      <c r="C91" s="126">
        <v>10</v>
      </c>
      <c r="D91" s="1">
        <v>1</v>
      </c>
      <c r="E91" s="1">
        <v>1</v>
      </c>
      <c r="F91" s="127" t="s">
        <v>1424</v>
      </c>
    </row>
    <row r="92" spans="1:6" x14ac:dyDescent="0.25">
      <c r="A92" s="138" t="s">
        <v>260</v>
      </c>
      <c r="B92" s="127" t="s">
        <v>6</v>
      </c>
      <c r="C92" s="126">
        <v>10</v>
      </c>
      <c r="D92" s="1">
        <v>1</v>
      </c>
      <c r="E92" s="1">
        <v>1</v>
      </c>
      <c r="F92" s="127" t="s">
        <v>1424</v>
      </c>
    </row>
    <row r="93" spans="1:6" x14ac:dyDescent="0.25">
      <c r="A93" s="138" t="s">
        <v>262</v>
      </c>
      <c r="B93" s="127" t="s">
        <v>6</v>
      </c>
      <c r="C93" s="126">
        <v>10</v>
      </c>
      <c r="D93" s="1">
        <v>1</v>
      </c>
      <c r="E93" s="1">
        <v>1</v>
      </c>
      <c r="F93" s="127" t="s">
        <v>1424</v>
      </c>
    </row>
    <row r="94" spans="1:6" x14ac:dyDescent="0.25">
      <c r="A94" s="138" t="s">
        <v>263</v>
      </c>
      <c r="B94" s="127" t="s">
        <v>6</v>
      </c>
      <c r="C94" s="126">
        <v>10</v>
      </c>
      <c r="D94" s="1">
        <v>1</v>
      </c>
      <c r="E94" s="1">
        <v>1</v>
      </c>
      <c r="F94" s="127" t="s">
        <v>1424</v>
      </c>
    </row>
    <row r="95" spans="1:6" x14ac:dyDescent="0.25">
      <c r="A95" s="138" t="s">
        <v>267</v>
      </c>
      <c r="B95" s="127" t="s">
        <v>6</v>
      </c>
      <c r="C95" s="126">
        <v>30</v>
      </c>
      <c r="D95" s="1">
        <v>1</v>
      </c>
      <c r="E95" s="1">
        <v>1</v>
      </c>
      <c r="F95" s="127" t="s">
        <v>1424</v>
      </c>
    </row>
    <row r="96" spans="1:6" x14ac:dyDescent="0.25">
      <c r="A96" s="138" t="s">
        <v>1426</v>
      </c>
      <c r="B96" s="127" t="s">
        <v>6</v>
      </c>
      <c r="C96" s="126">
        <v>1</v>
      </c>
      <c r="D96" s="1">
        <v>1</v>
      </c>
      <c r="E96" s="1">
        <v>1</v>
      </c>
      <c r="F96" s="127" t="s">
        <v>1424</v>
      </c>
    </row>
    <row r="97" spans="1:6" x14ac:dyDescent="0.25">
      <c r="A97" s="138" t="s">
        <v>284</v>
      </c>
      <c r="B97" s="127" t="s">
        <v>6</v>
      </c>
      <c r="C97" s="126">
        <v>1</v>
      </c>
      <c r="D97" s="1">
        <v>1</v>
      </c>
      <c r="E97" s="1">
        <v>1</v>
      </c>
      <c r="F97" s="127" t="s">
        <v>1424</v>
      </c>
    </row>
    <row r="98" spans="1:6" x14ac:dyDescent="0.25">
      <c r="A98" s="138" t="s">
        <v>287</v>
      </c>
      <c r="B98" s="127" t="s">
        <v>6</v>
      </c>
      <c r="C98" s="126">
        <v>5</v>
      </c>
      <c r="D98" s="1">
        <v>1</v>
      </c>
      <c r="E98" s="1">
        <v>1</v>
      </c>
      <c r="F98" s="127" t="s">
        <v>1424</v>
      </c>
    </row>
    <row r="99" spans="1:6" x14ac:dyDescent="0.25">
      <c r="A99" s="138" t="s">
        <v>502</v>
      </c>
      <c r="B99" s="127" t="s">
        <v>6</v>
      </c>
      <c r="C99" s="126">
        <v>13</v>
      </c>
      <c r="D99" s="1">
        <v>1</v>
      </c>
      <c r="E99" s="1">
        <v>1</v>
      </c>
      <c r="F99" s="127" t="s">
        <v>1424</v>
      </c>
    </row>
    <row r="100" spans="1:6" x14ac:dyDescent="0.25">
      <c r="A100" s="138" t="s">
        <v>301</v>
      </c>
      <c r="B100" s="127" t="s">
        <v>6</v>
      </c>
      <c r="C100" s="126">
        <v>10</v>
      </c>
      <c r="D100" s="1">
        <v>1</v>
      </c>
      <c r="E100" s="1">
        <v>1</v>
      </c>
      <c r="F100" s="127" t="s">
        <v>1424</v>
      </c>
    </row>
    <row r="101" spans="1:6" x14ac:dyDescent="0.25">
      <c r="A101" s="138" t="s">
        <v>306</v>
      </c>
      <c r="B101" s="127" t="s">
        <v>6</v>
      </c>
      <c r="C101" s="126">
        <v>6</v>
      </c>
      <c r="D101" s="1">
        <v>1</v>
      </c>
      <c r="E101" s="1">
        <v>1</v>
      </c>
      <c r="F101" s="127" t="s">
        <v>1424</v>
      </c>
    </row>
    <row r="102" spans="1:6" x14ac:dyDescent="0.25">
      <c r="A102" s="138" t="s">
        <v>1431</v>
      </c>
      <c r="B102" s="127" t="s">
        <v>6</v>
      </c>
      <c r="C102" s="126">
        <v>41</v>
      </c>
      <c r="D102" s="1">
        <v>1</v>
      </c>
      <c r="E102" s="1">
        <v>1</v>
      </c>
      <c r="F102" s="127" t="s">
        <v>1424</v>
      </c>
    </row>
    <row r="103" spans="1:6" x14ac:dyDescent="0.25">
      <c r="A103" s="138" t="s">
        <v>313</v>
      </c>
      <c r="B103" s="127" t="s">
        <v>6</v>
      </c>
      <c r="C103" s="126">
        <v>10</v>
      </c>
      <c r="D103" s="1">
        <v>1</v>
      </c>
      <c r="E103" s="1">
        <v>1</v>
      </c>
      <c r="F103" s="127" t="s">
        <v>1424</v>
      </c>
    </row>
    <row r="104" spans="1:6" x14ac:dyDescent="0.25">
      <c r="A104" s="138" t="s">
        <v>317</v>
      </c>
      <c r="B104" s="127" t="s">
        <v>6</v>
      </c>
      <c r="C104" s="126">
        <v>14</v>
      </c>
      <c r="D104" s="1">
        <v>1</v>
      </c>
      <c r="E104" s="1">
        <v>1</v>
      </c>
      <c r="F104" s="127" t="s">
        <v>1424</v>
      </c>
    </row>
    <row r="105" spans="1:6" x14ac:dyDescent="0.25">
      <c r="A105" s="138" t="s">
        <v>318</v>
      </c>
      <c r="B105" s="127" t="s">
        <v>6</v>
      </c>
      <c r="C105" s="126">
        <v>61</v>
      </c>
      <c r="D105" s="1">
        <v>1</v>
      </c>
      <c r="E105" s="1">
        <v>1</v>
      </c>
      <c r="F105" s="127" t="s">
        <v>1424</v>
      </c>
    </row>
    <row r="106" spans="1:6" x14ac:dyDescent="0.25">
      <c r="A106" s="138" t="s">
        <v>702</v>
      </c>
      <c r="B106" s="127" t="s">
        <v>6</v>
      </c>
      <c r="C106" s="126">
        <v>5</v>
      </c>
      <c r="D106" s="1">
        <v>1</v>
      </c>
      <c r="E106" s="1">
        <v>1</v>
      </c>
      <c r="F106" s="127" t="s">
        <v>1424</v>
      </c>
    </row>
    <row r="107" spans="1:6" x14ac:dyDescent="0.25">
      <c r="A107" s="138" t="s">
        <v>333</v>
      </c>
      <c r="B107" s="127" t="s">
        <v>6</v>
      </c>
      <c r="C107" s="126">
        <v>200</v>
      </c>
      <c r="D107" s="1">
        <v>1</v>
      </c>
      <c r="E107" s="1">
        <v>1</v>
      </c>
      <c r="F107" s="127" t="s">
        <v>1424</v>
      </c>
    </row>
    <row r="108" spans="1:6" x14ac:dyDescent="0.25">
      <c r="A108" s="138" t="s">
        <v>334</v>
      </c>
      <c r="B108" s="127" t="s">
        <v>6</v>
      </c>
      <c r="C108" s="126">
        <v>100</v>
      </c>
      <c r="D108" s="1">
        <v>1</v>
      </c>
      <c r="E108" s="1">
        <v>1</v>
      </c>
      <c r="F108" s="127" t="s">
        <v>1424</v>
      </c>
    </row>
    <row r="109" spans="1:6" x14ac:dyDescent="0.25">
      <c r="A109" s="138" t="s">
        <v>351</v>
      </c>
      <c r="B109" s="127" t="s">
        <v>6</v>
      </c>
      <c r="C109" s="126">
        <v>10</v>
      </c>
      <c r="D109" s="1">
        <v>1</v>
      </c>
      <c r="E109" s="1">
        <v>1</v>
      </c>
      <c r="F109" s="127" t="s">
        <v>1424</v>
      </c>
    </row>
    <row r="110" spans="1:6" x14ac:dyDescent="0.25">
      <c r="A110" s="138" t="s">
        <v>354</v>
      </c>
      <c r="B110" s="127" t="s">
        <v>6</v>
      </c>
      <c r="C110" s="126">
        <v>4</v>
      </c>
      <c r="D110" s="1">
        <v>1</v>
      </c>
      <c r="E110" s="1">
        <v>1</v>
      </c>
      <c r="F110" s="127" t="s">
        <v>1424</v>
      </c>
    </row>
    <row r="111" spans="1:6" x14ac:dyDescent="0.25">
      <c r="A111" s="138" t="s">
        <v>355</v>
      </c>
      <c r="B111" s="127" t="s">
        <v>6</v>
      </c>
      <c r="C111" s="126">
        <v>20</v>
      </c>
      <c r="D111" s="1">
        <v>1</v>
      </c>
      <c r="E111" s="1">
        <v>1</v>
      </c>
      <c r="F111" s="127" t="s">
        <v>1424</v>
      </c>
    </row>
    <row r="112" spans="1:6" x14ac:dyDescent="0.25">
      <c r="A112" s="138" t="s">
        <v>363</v>
      </c>
      <c r="B112" s="127" t="s">
        <v>6</v>
      </c>
      <c r="C112" s="126">
        <v>10</v>
      </c>
      <c r="D112" s="1">
        <v>1</v>
      </c>
      <c r="E112" s="1">
        <v>1</v>
      </c>
      <c r="F112" s="127" t="s">
        <v>1424</v>
      </c>
    </row>
    <row r="113" spans="1:6" x14ac:dyDescent="0.25">
      <c r="A113" s="138" t="s">
        <v>366</v>
      </c>
      <c r="B113" s="127" t="s">
        <v>6</v>
      </c>
      <c r="C113" s="126">
        <v>10</v>
      </c>
      <c r="D113" s="1">
        <v>1</v>
      </c>
      <c r="E113" s="1">
        <v>1</v>
      </c>
      <c r="F113" s="127" t="s">
        <v>1424</v>
      </c>
    </row>
    <row r="114" spans="1:6" x14ac:dyDescent="0.25">
      <c r="A114" s="138" t="s">
        <v>370</v>
      </c>
      <c r="B114" s="127" t="s">
        <v>6</v>
      </c>
      <c r="C114" s="126">
        <v>33</v>
      </c>
      <c r="D114" s="1">
        <v>1</v>
      </c>
      <c r="E114" s="1">
        <v>1</v>
      </c>
      <c r="F114" s="127" t="s">
        <v>1424</v>
      </c>
    </row>
    <row r="115" spans="1:6" x14ac:dyDescent="0.25">
      <c r="A115" s="138" t="s">
        <v>378</v>
      </c>
      <c r="B115" s="127" t="s">
        <v>6</v>
      </c>
      <c r="C115" s="126">
        <v>16</v>
      </c>
      <c r="D115" s="1">
        <v>1</v>
      </c>
      <c r="E115" s="1">
        <v>1</v>
      </c>
      <c r="F115" s="127" t="s">
        <v>1424</v>
      </c>
    </row>
    <row r="116" spans="1:6" x14ac:dyDescent="0.25">
      <c r="A116" s="138" t="s">
        <v>379</v>
      </c>
      <c r="B116" s="127" t="s">
        <v>6</v>
      </c>
      <c r="C116" s="126">
        <v>20</v>
      </c>
      <c r="D116" s="1">
        <v>1</v>
      </c>
      <c r="E116" s="1">
        <v>1</v>
      </c>
      <c r="F116" s="127" t="s">
        <v>1424</v>
      </c>
    </row>
    <row r="117" spans="1:6" x14ac:dyDescent="0.25">
      <c r="A117" s="139" t="s">
        <v>473</v>
      </c>
      <c r="B117" s="127" t="s">
        <v>6</v>
      </c>
      <c r="C117" s="128">
        <v>20</v>
      </c>
      <c r="D117" s="1">
        <v>1</v>
      </c>
      <c r="E117" s="1">
        <v>1</v>
      </c>
      <c r="F117" s="127" t="s">
        <v>1424</v>
      </c>
    </row>
    <row r="118" spans="1:6" x14ac:dyDescent="0.25">
      <c r="A118" s="138" t="s">
        <v>859</v>
      </c>
      <c r="B118" s="127" t="s">
        <v>6</v>
      </c>
      <c r="C118" s="126">
        <v>84</v>
      </c>
      <c r="D118" s="1">
        <v>1</v>
      </c>
      <c r="E118" s="1">
        <v>1</v>
      </c>
      <c r="F118" s="127" t="s">
        <v>1424</v>
      </c>
    </row>
    <row r="119" spans="1:6" x14ac:dyDescent="0.25">
      <c r="A119" s="140" t="s">
        <v>862</v>
      </c>
      <c r="B119" s="127" t="s">
        <v>6</v>
      </c>
      <c r="C119" s="130">
        <v>6</v>
      </c>
      <c r="D119" s="1">
        <v>1</v>
      </c>
      <c r="E119" s="1">
        <v>1</v>
      </c>
      <c r="F119" s="127" t="s">
        <v>1424</v>
      </c>
    </row>
    <row r="120" spans="1:6" x14ac:dyDescent="0.25">
      <c r="A120" s="138" t="s">
        <v>681</v>
      </c>
      <c r="B120" s="127" t="s">
        <v>6</v>
      </c>
      <c r="C120" s="126">
        <v>10</v>
      </c>
      <c r="D120" s="1">
        <v>1</v>
      </c>
      <c r="E120" s="1">
        <v>1</v>
      </c>
      <c r="F120" s="127" t="s">
        <v>1424</v>
      </c>
    </row>
    <row r="121" spans="1:6" x14ac:dyDescent="0.25">
      <c r="A121" s="138" t="s">
        <v>394</v>
      </c>
      <c r="B121" s="127" t="s">
        <v>6</v>
      </c>
      <c r="C121" s="126">
        <v>20</v>
      </c>
      <c r="D121" s="1">
        <v>1</v>
      </c>
      <c r="E121" s="1">
        <v>1</v>
      </c>
      <c r="F121" s="127" t="s">
        <v>1424</v>
      </c>
    </row>
    <row r="122" spans="1:6" x14ac:dyDescent="0.25">
      <c r="A122" s="138" t="s">
        <v>395</v>
      </c>
      <c r="B122" s="127" t="s">
        <v>6</v>
      </c>
      <c r="C122" s="126">
        <v>20</v>
      </c>
      <c r="D122" s="1">
        <v>1</v>
      </c>
      <c r="E122" s="1">
        <v>1</v>
      </c>
      <c r="F122" s="127" t="s">
        <v>1424</v>
      </c>
    </row>
    <row r="123" spans="1:6" x14ac:dyDescent="0.25">
      <c r="A123" s="138" t="s">
        <v>172</v>
      </c>
      <c r="B123" s="127" t="s">
        <v>6</v>
      </c>
      <c r="C123" s="126">
        <v>48</v>
      </c>
      <c r="D123" s="1">
        <v>1</v>
      </c>
      <c r="E123" s="1">
        <v>1</v>
      </c>
      <c r="F123" s="127" t="s">
        <v>1424</v>
      </c>
    </row>
    <row r="124" spans="1:6" x14ac:dyDescent="0.25">
      <c r="A124" s="138" t="s">
        <v>292</v>
      </c>
      <c r="B124" s="127" t="s">
        <v>6</v>
      </c>
      <c r="C124" s="126">
        <v>80</v>
      </c>
      <c r="D124" s="1">
        <v>1</v>
      </c>
      <c r="E124" s="1">
        <v>1</v>
      </c>
      <c r="F124" s="127" t="s">
        <v>1424</v>
      </c>
    </row>
    <row r="125" spans="1:6" x14ac:dyDescent="0.25">
      <c r="A125" s="138" t="s">
        <v>1432</v>
      </c>
      <c r="B125" s="127" t="s">
        <v>6</v>
      </c>
      <c r="C125" s="126">
        <v>36</v>
      </c>
      <c r="D125" s="1">
        <v>1</v>
      </c>
      <c r="E125" s="1">
        <v>1</v>
      </c>
      <c r="F125" s="127" t="s">
        <v>1424</v>
      </c>
    </row>
    <row r="126" spans="1:6" x14ac:dyDescent="0.25">
      <c r="A126" s="138" t="s">
        <v>1433</v>
      </c>
      <c r="B126" s="127" t="s">
        <v>6</v>
      </c>
      <c r="C126" s="126">
        <v>2</v>
      </c>
      <c r="D126" s="1">
        <v>1</v>
      </c>
      <c r="E126" s="1">
        <v>1</v>
      </c>
      <c r="F126" s="127" t="s">
        <v>1424</v>
      </c>
    </row>
    <row r="127" spans="1:6" x14ac:dyDescent="0.25">
      <c r="A127" s="138" t="s">
        <v>772</v>
      </c>
      <c r="B127" s="127" t="s">
        <v>6</v>
      </c>
      <c r="C127" s="126">
        <v>1000</v>
      </c>
      <c r="D127" s="1">
        <v>1</v>
      </c>
      <c r="E127" s="1">
        <v>1</v>
      </c>
      <c r="F127" s="127" t="s">
        <v>1424</v>
      </c>
    </row>
    <row r="128" spans="1:6" x14ac:dyDescent="0.25">
      <c r="A128" s="141" t="s">
        <v>772</v>
      </c>
      <c r="B128" s="127" t="s">
        <v>6</v>
      </c>
      <c r="C128" s="126">
        <v>2800</v>
      </c>
      <c r="D128" s="1">
        <v>1</v>
      </c>
      <c r="E128" s="1">
        <v>1</v>
      </c>
      <c r="F128" s="127" t="s">
        <v>1424</v>
      </c>
    </row>
    <row r="129" spans="1:6" x14ac:dyDescent="0.25">
      <c r="A129" s="141" t="s">
        <v>774</v>
      </c>
      <c r="B129" s="127" t="s">
        <v>6</v>
      </c>
      <c r="C129" s="126">
        <v>2700</v>
      </c>
      <c r="D129" s="1">
        <v>1</v>
      </c>
      <c r="E129" s="1">
        <v>1</v>
      </c>
      <c r="F129" s="127" t="s">
        <v>1424</v>
      </c>
    </row>
    <row r="130" spans="1:6" x14ac:dyDescent="0.25">
      <c r="A130" s="141" t="s">
        <v>774</v>
      </c>
      <c r="B130" s="127" t="s">
        <v>6</v>
      </c>
      <c r="C130" s="126">
        <v>4200</v>
      </c>
      <c r="D130" s="1">
        <v>1</v>
      </c>
      <c r="E130" s="1">
        <v>1</v>
      </c>
      <c r="F130" s="127" t="s">
        <v>1424</v>
      </c>
    </row>
    <row r="131" spans="1:6" x14ac:dyDescent="0.25">
      <c r="A131" s="141" t="s">
        <v>776</v>
      </c>
      <c r="B131" s="127" t="s">
        <v>6</v>
      </c>
      <c r="C131" s="126">
        <v>600</v>
      </c>
      <c r="D131" s="1">
        <v>1</v>
      </c>
      <c r="E131" s="1">
        <v>1</v>
      </c>
      <c r="F131" s="127" t="s">
        <v>1424</v>
      </c>
    </row>
    <row r="132" spans="1:6" x14ac:dyDescent="0.25">
      <c r="A132" s="141" t="s">
        <v>776</v>
      </c>
      <c r="B132" s="127" t="s">
        <v>6</v>
      </c>
      <c r="C132" s="126">
        <v>2100</v>
      </c>
      <c r="D132" s="1">
        <v>1</v>
      </c>
      <c r="E132" s="1">
        <v>1</v>
      </c>
      <c r="F132" s="127" t="s">
        <v>1424</v>
      </c>
    </row>
    <row r="133" spans="1:6" x14ac:dyDescent="0.25">
      <c r="A133" s="141" t="s">
        <v>786</v>
      </c>
      <c r="B133" s="127" t="s">
        <v>6</v>
      </c>
      <c r="C133" s="126">
        <v>1200</v>
      </c>
      <c r="D133" s="1">
        <v>1</v>
      </c>
      <c r="E133" s="1">
        <v>1</v>
      </c>
      <c r="F133" s="127" t="s">
        <v>1424</v>
      </c>
    </row>
    <row r="134" spans="1:6" x14ac:dyDescent="0.25">
      <c r="A134" s="141" t="s">
        <v>790</v>
      </c>
      <c r="B134" s="127" t="s">
        <v>6</v>
      </c>
      <c r="C134" s="126">
        <v>1200</v>
      </c>
      <c r="D134" s="1">
        <v>1</v>
      </c>
      <c r="E134" s="1">
        <v>1</v>
      </c>
      <c r="F134" s="127" t="s">
        <v>1424</v>
      </c>
    </row>
    <row r="135" spans="1:6" x14ac:dyDescent="0.25">
      <c r="A135" s="141" t="s">
        <v>796</v>
      </c>
      <c r="B135" s="127" t="s">
        <v>6</v>
      </c>
      <c r="C135" s="126">
        <v>1200</v>
      </c>
      <c r="D135" s="1">
        <v>1</v>
      </c>
      <c r="E135" s="1">
        <v>1</v>
      </c>
      <c r="F135" s="127" t="s">
        <v>1424</v>
      </c>
    </row>
    <row r="136" spans="1:6" x14ac:dyDescent="0.25">
      <c r="A136" s="141" t="s">
        <v>811</v>
      </c>
      <c r="B136" s="127" t="s">
        <v>6</v>
      </c>
      <c r="C136" s="126">
        <v>900</v>
      </c>
      <c r="D136" s="1">
        <v>1</v>
      </c>
      <c r="E136" s="1">
        <v>1</v>
      </c>
      <c r="F136" s="127" t="s">
        <v>1424</v>
      </c>
    </row>
    <row r="137" spans="1:6" x14ac:dyDescent="0.25">
      <c r="A137" s="141" t="s">
        <v>811</v>
      </c>
      <c r="B137" s="127" t="s">
        <v>6</v>
      </c>
      <c r="C137" s="126">
        <v>600</v>
      </c>
      <c r="D137" s="1">
        <v>1</v>
      </c>
      <c r="E137" s="1">
        <v>1</v>
      </c>
      <c r="F137" s="127" t="s">
        <v>1424</v>
      </c>
    </row>
    <row r="138" spans="1:6" x14ac:dyDescent="0.25">
      <c r="A138" s="141" t="s">
        <v>315</v>
      </c>
      <c r="B138" s="127" t="s">
        <v>6</v>
      </c>
      <c r="C138" s="126">
        <v>53</v>
      </c>
      <c r="D138" s="1">
        <v>1</v>
      </c>
      <c r="E138" s="1">
        <v>1</v>
      </c>
      <c r="F138" s="127" t="s">
        <v>1424</v>
      </c>
    </row>
    <row r="139" spans="1:6" x14ac:dyDescent="0.25">
      <c r="A139" s="141" t="s">
        <v>500</v>
      </c>
      <c r="B139" s="127" t="s">
        <v>6</v>
      </c>
      <c r="C139" s="126">
        <v>240</v>
      </c>
      <c r="D139" s="1">
        <v>1</v>
      </c>
      <c r="E139" s="1">
        <v>1</v>
      </c>
      <c r="F139" s="127" t="s">
        <v>1424</v>
      </c>
    </row>
    <row r="140" spans="1:6" x14ac:dyDescent="0.25">
      <c r="A140" s="141" t="s">
        <v>825</v>
      </c>
      <c r="B140" s="127" t="s">
        <v>6</v>
      </c>
      <c r="C140" s="126">
        <v>525</v>
      </c>
      <c r="D140" s="1">
        <v>1</v>
      </c>
      <c r="E140" s="1">
        <v>1</v>
      </c>
      <c r="F140" s="127" t="s">
        <v>1424</v>
      </c>
    </row>
    <row r="141" spans="1:6" x14ac:dyDescent="0.25">
      <c r="A141" s="141" t="s">
        <v>828</v>
      </c>
      <c r="B141" s="127" t="s">
        <v>6</v>
      </c>
      <c r="C141" s="126">
        <v>1300</v>
      </c>
      <c r="D141" s="1">
        <v>1</v>
      </c>
      <c r="E141" s="1">
        <v>1</v>
      </c>
      <c r="F141" s="127" t="s">
        <v>1424</v>
      </c>
    </row>
    <row r="142" spans="1:6" x14ac:dyDescent="0.25">
      <c r="A142" s="141" t="s">
        <v>828</v>
      </c>
      <c r="B142" s="127" t="s">
        <v>6</v>
      </c>
      <c r="C142" s="126">
        <v>10400</v>
      </c>
      <c r="D142" s="1">
        <v>1</v>
      </c>
      <c r="E142" s="1">
        <v>1</v>
      </c>
      <c r="F142" s="127" t="s">
        <v>1424</v>
      </c>
    </row>
    <row r="143" spans="1:6" x14ac:dyDescent="0.25">
      <c r="A143" s="141" t="s">
        <v>368</v>
      </c>
      <c r="B143" s="127" t="s">
        <v>6</v>
      </c>
      <c r="C143" s="126">
        <v>50</v>
      </c>
      <c r="D143" s="1">
        <v>1</v>
      </c>
      <c r="E143" s="1">
        <v>1</v>
      </c>
      <c r="F143" s="127" t="s">
        <v>1424</v>
      </c>
    </row>
    <row r="144" spans="1:6" x14ac:dyDescent="0.25">
      <c r="A144" s="141" t="s">
        <v>1434</v>
      </c>
      <c r="B144" s="127" t="s">
        <v>6</v>
      </c>
      <c r="C144" s="126">
        <v>40</v>
      </c>
      <c r="D144" s="1">
        <v>1</v>
      </c>
      <c r="E144" s="1">
        <v>1</v>
      </c>
      <c r="F144" s="127" t="s">
        <v>1424</v>
      </c>
    </row>
    <row r="145" spans="1:6" x14ac:dyDescent="0.25">
      <c r="A145" s="141" t="s">
        <v>1435</v>
      </c>
      <c r="B145" s="127" t="s">
        <v>6</v>
      </c>
      <c r="C145" s="126">
        <v>40</v>
      </c>
      <c r="D145" s="1">
        <v>1</v>
      </c>
      <c r="E145" s="1">
        <v>1</v>
      </c>
      <c r="F145" s="127" t="s">
        <v>1424</v>
      </c>
    </row>
    <row r="146" spans="1:6" x14ac:dyDescent="0.25">
      <c r="A146" s="141" t="s">
        <v>770</v>
      </c>
      <c r="B146" s="127" t="s">
        <v>6</v>
      </c>
      <c r="C146" s="126">
        <v>200</v>
      </c>
      <c r="D146" s="1">
        <v>1</v>
      </c>
      <c r="E146" s="1">
        <v>1</v>
      </c>
      <c r="F146" s="127" t="s">
        <v>1424</v>
      </c>
    </row>
    <row r="147" spans="1:6" x14ac:dyDescent="0.25">
      <c r="A147" s="141" t="s">
        <v>798</v>
      </c>
      <c r="B147" s="127" t="s">
        <v>6</v>
      </c>
      <c r="C147" s="126">
        <v>200</v>
      </c>
      <c r="D147" s="1">
        <v>1</v>
      </c>
      <c r="E147" s="1">
        <v>1</v>
      </c>
      <c r="F147" s="127" t="s">
        <v>1424</v>
      </c>
    </row>
    <row r="148" spans="1:6" x14ac:dyDescent="0.25">
      <c r="A148" s="141" t="s">
        <v>800</v>
      </c>
      <c r="B148" s="127" t="s">
        <v>6</v>
      </c>
      <c r="C148" s="126">
        <v>560</v>
      </c>
      <c r="D148" s="1">
        <v>1</v>
      </c>
      <c r="E148" s="1">
        <v>1</v>
      </c>
      <c r="F148" s="127" t="s">
        <v>1424</v>
      </c>
    </row>
    <row r="149" spans="1:6" x14ac:dyDescent="0.25">
      <c r="A149" s="141" t="s">
        <v>801</v>
      </c>
      <c r="B149" s="127" t="s">
        <v>6</v>
      </c>
      <c r="C149" s="126">
        <v>100</v>
      </c>
      <c r="D149" s="1">
        <v>1</v>
      </c>
      <c r="E149" s="1">
        <v>1</v>
      </c>
      <c r="F149" s="127" t="s">
        <v>1424</v>
      </c>
    </row>
    <row r="150" spans="1:6" x14ac:dyDescent="0.25">
      <c r="A150" s="141" t="s">
        <v>226</v>
      </c>
      <c r="B150" s="127" t="s">
        <v>6</v>
      </c>
      <c r="C150" s="126">
        <v>500</v>
      </c>
      <c r="D150" s="1">
        <v>1</v>
      </c>
      <c r="E150" s="1">
        <v>1</v>
      </c>
      <c r="F150" s="127" t="s">
        <v>1424</v>
      </c>
    </row>
    <row r="151" spans="1:6" x14ac:dyDescent="0.25">
      <c r="A151" s="141" t="s">
        <v>1436</v>
      </c>
      <c r="B151" s="127" t="s">
        <v>6</v>
      </c>
      <c r="C151" s="126">
        <v>10</v>
      </c>
      <c r="D151" s="1">
        <v>1</v>
      </c>
      <c r="E151" s="1">
        <v>1</v>
      </c>
      <c r="F151" s="127" t="s">
        <v>1424</v>
      </c>
    </row>
    <row r="152" spans="1:6" x14ac:dyDescent="0.25">
      <c r="A152" s="138" t="s">
        <v>253</v>
      </c>
      <c r="B152" s="127" t="s">
        <v>6</v>
      </c>
      <c r="C152" s="126">
        <v>36</v>
      </c>
      <c r="D152" s="1">
        <v>1</v>
      </c>
      <c r="E152" s="1">
        <v>1</v>
      </c>
      <c r="F152" s="127" t="s">
        <v>1424</v>
      </c>
    </row>
    <row r="153" spans="1:6" x14ac:dyDescent="0.25">
      <c r="A153" s="138" t="s">
        <v>254</v>
      </c>
      <c r="B153" s="127" t="s">
        <v>6</v>
      </c>
      <c r="C153" s="126">
        <v>38</v>
      </c>
      <c r="D153" s="1">
        <v>1</v>
      </c>
      <c r="E153" s="1">
        <v>1</v>
      </c>
      <c r="F153" s="127" t="s">
        <v>1424</v>
      </c>
    </row>
    <row r="154" spans="1:6" x14ac:dyDescent="0.25">
      <c r="A154" s="138" t="s">
        <v>255</v>
      </c>
      <c r="B154" s="127" t="s">
        <v>6</v>
      </c>
      <c r="C154" s="126">
        <v>40</v>
      </c>
      <c r="D154" s="1">
        <v>1</v>
      </c>
      <c r="E154" s="1">
        <v>1</v>
      </c>
      <c r="F154" s="127" t="s">
        <v>1424</v>
      </c>
    </row>
    <row r="155" spans="1:6" x14ac:dyDescent="0.25">
      <c r="A155" s="138" t="s">
        <v>1426</v>
      </c>
      <c r="B155" s="127" t="s">
        <v>6</v>
      </c>
      <c r="C155" s="126">
        <v>6</v>
      </c>
      <c r="D155" s="1">
        <v>1</v>
      </c>
      <c r="E155" s="1">
        <v>1</v>
      </c>
      <c r="F155" s="127" t="s">
        <v>1424</v>
      </c>
    </row>
    <row r="156" spans="1:6" x14ac:dyDescent="0.25">
      <c r="A156" s="138" t="s">
        <v>502</v>
      </c>
      <c r="B156" s="127" t="s">
        <v>6</v>
      </c>
      <c r="C156" s="126">
        <v>18</v>
      </c>
      <c r="D156" s="1">
        <v>1</v>
      </c>
      <c r="E156" s="1">
        <v>1</v>
      </c>
      <c r="F156" s="127" t="s">
        <v>1424</v>
      </c>
    </row>
    <row r="157" spans="1:6" x14ac:dyDescent="0.25">
      <c r="A157" s="138" t="s">
        <v>1437</v>
      </c>
      <c r="B157" s="127" t="s">
        <v>6</v>
      </c>
      <c r="C157" s="126">
        <v>4</v>
      </c>
      <c r="D157" s="1">
        <v>1</v>
      </c>
      <c r="E157" s="1">
        <v>1</v>
      </c>
      <c r="F157" s="127" t="s">
        <v>1424</v>
      </c>
    </row>
    <row r="158" spans="1:6" x14ac:dyDescent="0.25">
      <c r="A158" s="138" t="s">
        <v>313</v>
      </c>
      <c r="B158" s="127" t="s">
        <v>6</v>
      </c>
      <c r="C158" s="126">
        <v>42</v>
      </c>
      <c r="D158" s="1">
        <v>1</v>
      </c>
      <c r="E158" s="1">
        <v>1</v>
      </c>
      <c r="F158" s="127" t="s">
        <v>1424</v>
      </c>
    </row>
    <row r="159" spans="1:6" x14ac:dyDescent="0.25">
      <c r="A159" s="138" t="s">
        <v>1438</v>
      </c>
      <c r="B159" s="127" t="s">
        <v>6</v>
      </c>
      <c r="C159" s="126">
        <v>1</v>
      </c>
      <c r="D159" s="1">
        <v>1</v>
      </c>
      <c r="E159" s="1">
        <v>1</v>
      </c>
      <c r="F159" s="127" t="s">
        <v>1424</v>
      </c>
    </row>
    <row r="160" spans="1:6" x14ac:dyDescent="0.25">
      <c r="A160" s="138" t="s">
        <v>1439</v>
      </c>
      <c r="B160" s="127" t="s">
        <v>6</v>
      </c>
      <c r="C160" s="126">
        <v>2</v>
      </c>
      <c r="D160" s="1">
        <v>1</v>
      </c>
      <c r="E160" s="1">
        <v>1</v>
      </c>
      <c r="F160" s="127" t="s">
        <v>1424</v>
      </c>
    </row>
    <row r="161" spans="1:6" x14ac:dyDescent="0.25">
      <c r="A161" s="138" t="s">
        <v>1432</v>
      </c>
      <c r="B161" s="127" t="s">
        <v>6</v>
      </c>
      <c r="C161" s="126">
        <v>84</v>
      </c>
      <c r="D161" s="1">
        <v>1</v>
      </c>
      <c r="E161" s="1">
        <v>1</v>
      </c>
      <c r="F161" s="127" t="s">
        <v>1424</v>
      </c>
    </row>
    <row r="162" spans="1:6" x14ac:dyDescent="0.25">
      <c r="A162" s="138" t="s">
        <v>357</v>
      </c>
      <c r="B162" s="127" t="s">
        <v>6</v>
      </c>
      <c r="C162" s="126">
        <v>3</v>
      </c>
      <c r="D162" s="1">
        <v>1</v>
      </c>
      <c r="E162" s="1">
        <v>1</v>
      </c>
      <c r="F162" s="127" t="s">
        <v>1424</v>
      </c>
    </row>
    <row r="163" spans="1:6" x14ac:dyDescent="0.25">
      <c r="A163" s="138" t="s">
        <v>826</v>
      </c>
      <c r="B163" s="127" t="s">
        <v>6</v>
      </c>
      <c r="C163" s="126">
        <v>1700</v>
      </c>
      <c r="D163" s="1">
        <v>1</v>
      </c>
      <c r="E163" s="1">
        <v>1</v>
      </c>
      <c r="F163" s="127" t="s">
        <v>1424</v>
      </c>
    </row>
    <row r="164" spans="1:6" x14ac:dyDescent="0.25">
      <c r="A164" s="138" t="s">
        <v>501</v>
      </c>
      <c r="B164" s="127" t="s">
        <v>6</v>
      </c>
      <c r="C164" s="126">
        <v>19</v>
      </c>
      <c r="D164" s="1">
        <v>1</v>
      </c>
      <c r="E164" s="1">
        <v>1</v>
      </c>
      <c r="F164" s="127" t="s">
        <v>1424</v>
      </c>
    </row>
    <row r="165" spans="1:6" x14ac:dyDescent="0.25">
      <c r="A165" s="138" t="s">
        <v>1433</v>
      </c>
      <c r="B165" s="127" t="s">
        <v>6</v>
      </c>
      <c r="C165" s="126">
        <v>17</v>
      </c>
      <c r="D165" s="1">
        <v>1</v>
      </c>
      <c r="E165" s="1">
        <v>1</v>
      </c>
      <c r="F165" s="127" t="s">
        <v>1424</v>
      </c>
    </row>
    <row r="166" spans="1:6" x14ac:dyDescent="0.25">
      <c r="A166" s="138" t="s">
        <v>526</v>
      </c>
      <c r="B166" s="127" t="s">
        <v>6</v>
      </c>
      <c r="C166" s="126">
        <v>40</v>
      </c>
      <c r="D166" s="1">
        <v>1</v>
      </c>
      <c r="E166" s="1">
        <v>1</v>
      </c>
      <c r="F166" s="127" t="s">
        <v>1424</v>
      </c>
    </row>
    <row r="167" spans="1:6" x14ac:dyDescent="0.25">
      <c r="A167" s="138" t="s">
        <v>1440</v>
      </c>
      <c r="B167" s="127" t="s">
        <v>6</v>
      </c>
      <c r="C167" s="126">
        <v>2</v>
      </c>
      <c r="D167" s="1">
        <v>1</v>
      </c>
      <c r="E167" s="1">
        <v>1</v>
      </c>
      <c r="F167" s="127" t="s">
        <v>1424</v>
      </c>
    </row>
    <row r="168" spans="1:6" x14ac:dyDescent="0.25">
      <c r="A168" s="138" t="s">
        <v>405</v>
      </c>
      <c r="B168" s="127" t="s">
        <v>6</v>
      </c>
      <c r="C168" s="126">
        <v>140</v>
      </c>
      <c r="D168" s="1">
        <v>1</v>
      </c>
      <c r="E168" s="1">
        <v>1</v>
      </c>
      <c r="F168" s="127" t="s">
        <v>1424</v>
      </c>
    </row>
    <row r="169" spans="1:6" x14ac:dyDescent="0.25">
      <c r="A169" s="138" t="s">
        <v>413</v>
      </c>
      <c r="B169" s="127" t="s">
        <v>6</v>
      </c>
      <c r="C169" s="126">
        <v>1800</v>
      </c>
      <c r="D169" s="1">
        <v>1</v>
      </c>
      <c r="E169" s="1">
        <v>1</v>
      </c>
      <c r="F169" s="127" t="s">
        <v>1424</v>
      </c>
    </row>
    <row r="170" spans="1:6" x14ac:dyDescent="0.25">
      <c r="A170" s="138" t="s">
        <v>419</v>
      </c>
      <c r="B170" s="127" t="s">
        <v>6</v>
      </c>
      <c r="C170" s="126">
        <v>1500</v>
      </c>
      <c r="D170" s="1">
        <v>1</v>
      </c>
      <c r="E170" s="1">
        <v>1</v>
      </c>
      <c r="F170" s="127" t="s">
        <v>1424</v>
      </c>
    </row>
    <row r="171" spans="1:6" x14ac:dyDescent="0.25">
      <c r="A171" s="138" t="s">
        <v>422</v>
      </c>
      <c r="B171" s="127" t="s">
        <v>6</v>
      </c>
      <c r="C171" s="126">
        <v>200</v>
      </c>
      <c r="D171" s="1">
        <v>1</v>
      </c>
      <c r="E171" s="1">
        <v>1</v>
      </c>
      <c r="F171" s="127" t="s">
        <v>1424</v>
      </c>
    </row>
    <row r="172" spans="1:6" x14ac:dyDescent="0.25">
      <c r="A172" s="138" t="s">
        <v>518</v>
      </c>
      <c r="B172" s="127" t="s">
        <v>6</v>
      </c>
      <c r="C172" s="126">
        <v>40</v>
      </c>
      <c r="D172" s="1">
        <v>1</v>
      </c>
      <c r="E172" s="1">
        <v>1</v>
      </c>
      <c r="F172" s="127" t="s">
        <v>1424</v>
      </c>
    </row>
    <row r="173" spans="1:6" x14ac:dyDescent="0.25">
      <c r="A173" s="138" t="s">
        <v>1441</v>
      </c>
      <c r="B173" s="127" t="s">
        <v>6</v>
      </c>
      <c r="C173" s="126">
        <v>2</v>
      </c>
      <c r="D173" s="1">
        <v>1</v>
      </c>
      <c r="E173" s="1">
        <v>1</v>
      </c>
      <c r="F173" s="127" t="s">
        <v>1424</v>
      </c>
    </row>
    <row r="174" spans="1:6" x14ac:dyDescent="0.25">
      <c r="A174" s="138" t="s">
        <v>869</v>
      </c>
      <c r="B174" s="127" t="s">
        <v>6</v>
      </c>
      <c r="C174" s="126">
        <v>240</v>
      </c>
      <c r="D174" s="1">
        <v>1</v>
      </c>
      <c r="E174" s="1">
        <v>1</v>
      </c>
      <c r="F174" s="127" t="s">
        <v>1424</v>
      </c>
    </row>
    <row r="175" spans="1:6" x14ac:dyDescent="0.25">
      <c r="A175" s="142" t="s">
        <v>862</v>
      </c>
      <c r="B175" s="127" t="s">
        <v>6</v>
      </c>
      <c r="C175" s="132">
        <v>6</v>
      </c>
      <c r="D175" s="1">
        <v>1</v>
      </c>
      <c r="E175" s="1">
        <v>1</v>
      </c>
      <c r="F175" s="127" t="s">
        <v>1424</v>
      </c>
    </row>
    <row r="176" spans="1:6" x14ac:dyDescent="0.25">
      <c r="A176" s="142" t="s">
        <v>1442</v>
      </c>
      <c r="B176" s="127" t="s">
        <v>6</v>
      </c>
      <c r="C176" s="132">
        <v>10</v>
      </c>
      <c r="D176" s="1">
        <v>1</v>
      </c>
      <c r="E176" s="1">
        <v>1</v>
      </c>
      <c r="F176" s="127" t="s">
        <v>1424</v>
      </c>
    </row>
    <row r="177" spans="1:6" x14ac:dyDescent="0.25">
      <c r="A177" s="141" t="s">
        <v>1434</v>
      </c>
      <c r="B177" s="127" t="s">
        <v>6</v>
      </c>
      <c r="C177" s="126">
        <v>40</v>
      </c>
      <c r="D177" s="1">
        <v>1</v>
      </c>
      <c r="E177" s="1">
        <v>1</v>
      </c>
      <c r="F177" s="127" t="s">
        <v>1424</v>
      </c>
    </row>
    <row r="178" spans="1:6" x14ac:dyDescent="0.25">
      <c r="A178" s="141" t="s">
        <v>1435</v>
      </c>
      <c r="B178" s="127" t="s">
        <v>6</v>
      </c>
      <c r="C178" s="126">
        <v>40</v>
      </c>
      <c r="D178" s="1">
        <v>1</v>
      </c>
      <c r="E178" s="1">
        <v>1</v>
      </c>
      <c r="F178" s="127" t="s">
        <v>1424</v>
      </c>
    </row>
    <row r="179" spans="1:6" x14ac:dyDescent="0.25">
      <c r="A179" s="141" t="s">
        <v>770</v>
      </c>
      <c r="B179" s="127" t="s">
        <v>6</v>
      </c>
      <c r="C179" s="126">
        <v>200</v>
      </c>
      <c r="D179" s="1">
        <v>1</v>
      </c>
      <c r="E179" s="1">
        <v>1</v>
      </c>
      <c r="F179" s="127" t="s">
        <v>1424</v>
      </c>
    </row>
    <row r="180" spans="1:6" x14ac:dyDescent="0.25">
      <c r="A180" s="141" t="s">
        <v>798</v>
      </c>
      <c r="B180" s="127" t="s">
        <v>6</v>
      </c>
      <c r="C180" s="126">
        <v>200</v>
      </c>
      <c r="D180" s="1">
        <v>1</v>
      </c>
      <c r="E180" s="1">
        <v>1</v>
      </c>
      <c r="F180" s="127" t="s">
        <v>1424</v>
      </c>
    </row>
    <row r="181" spans="1:6" x14ac:dyDescent="0.25">
      <c r="A181" s="141" t="s">
        <v>800</v>
      </c>
      <c r="B181" s="127" t="s">
        <v>6</v>
      </c>
      <c r="C181" s="126">
        <v>560</v>
      </c>
      <c r="D181" s="1">
        <v>1</v>
      </c>
      <c r="E181" s="1">
        <v>1</v>
      </c>
      <c r="F181" s="127" t="s">
        <v>1424</v>
      </c>
    </row>
    <row r="182" spans="1:6" x14ac:dyDescent="0.25">
      <c r="A182" s="141" t="s">
        <v>801</v>
      </c>
      <c r="B182" s="127" t="s">
        <v>6</v>
      </c>
      <c r="C182" s="126">
        <v>100</v>
      </c>
      <c r="D182" s="1">
        <v>1</v>
      </c>
      <c r="E182" s="1">
        <v>1</v>
      </c>
      <c r="F182" s="127" t="s">
        <v>1424</v>
      </c>
    </row>
    <row r="183" spans="1:6" x14ac:dyDescent="0.25">
      <c r="A183" s="141" t="s">
        <v>226</v>
      </c>
      <c r="B183" s="127" t="s">
        <v>6</v>
      </c>
      <c r="C183" s="126">
        <v>500</v>
      </c>
      <c r="D183" s="1">
        <v>1</v>
      </c>
      <c r="E183" s="1">
        <v>1</v>
      </c>
      <c r="F183" s="127" t="s">
        <v>1424</v>
      </c>
    </row>
    <row r="184" spans="1:6" x14ac:dyDescent="0.25">
      <c r="A184" s="141" t="s">
        <v>1436</v>
      </c>
      <c r="B184" s="127" t="s">
        <v>6</v>
      </c>
      <c r="C184" s="126">
        <v>10</v>
      </c>
      <c r="D184" s="1">
        <v>1</v>
      </c>
      <c r="E184" s="1">
        <v>1</v>
      </c>
      <c r="F184" s="127" t="s">
        <v>1424</v>
      </c>
    </row>
    <row r="185" spans="1:6" x14ac:dyDescent="0.25">
      <c r="A185" s="138" t="s">
        <v>253</v>
      </c>
      <c r="B185" s="127" t="s">
        <v>6</v>
      </c>
      <c r="C185" s="126">
        <v>36</v>
      </c>
      <c r="D185" s="1">
        <v>1</v>
      </c>
      <c r="E185" s="1">
        <v>1</v>
      </c>
      <c r="F185" s="127" t="s">
        <v>1424</v>
      </c>
    </row>
    <row r="186" spans="1:6" x14ac:dyDescent="0.25">
      <c r="A186" s="138" t="s">
        <v>254</v>
      </c>
      <c r="B186" s="127" t="s">
        <v>6</v>
      </c>
      <c r="C186" s="126">
        <v>38</v>
      </c>
      <c r="D186" s="1">
        <v>1</v>
      </c>
      <c r="E186" s="1">
        <v>1</v>
      </c>
      <c r="F186" s="127" t="s">
        <v>1424</v>
      </c>
    </row>
    <row r="187" spans="1:6" x14ac:dyDescent="0.25">
      <c r="A187" s="138" t="s">
        <v>255</v>
      </c>
      <c r="B187" s="127" t="s">
        <v>6</v>
      </c>
      <c r="C187" s="126">
        <v>40</v>
      </c>
      <c r="D187" s="1">
        <v>1</v>
      </c>
      <c r="E187" s="1">
        <v>1</v>
      </c>
      <c r="F187" s="127" t="s">
        <v>1424</v>
      </c>
    </row>
    <row r="188" spans="1:6" x14ac:dyDescent="0.25">
      <c r="A188" s="138" t="s">
        <v>1426</v>
      </c>
      <c r="B188" s="127" t="s">
        <v>6</v>
      </c>
      <c r="C188" s="126">
        <v>6</v>
      </c>
      <c r="D188" s="1">
        <v>1</v>
      </c>
      <c r="E188" s="1">
        <v>1</v>
      </c>
      <c r="F188" s="127" t="s">
        <v>1424</v>
      </c>
    </row>
    <row r="189" spans="1:6" x14ac:dyDescent="0.25">
      <c r="A189" s="138" t="s">
        <v>502</v>
      </c>
      <c r="B189" s="127" t="s">
        <v>6</v>
      </c>
      <c r="C189" s="126">
        <v>18</v>
      </c>
      <c r="D189" s="1">
        <v>1</v>
      </c>
      <c r="E189" s="1">
        <v>1</v>
      </c>
      <c r="F189" s="127" t="s">
        <v>1424</v>
      </c>
    </row>
    <row r="190" spans="1:6" x14ac:dyDescent="0.25">
      <c r="A190" s="138" t="s">
        <v>1437</v>
      </c>
      <c r="B190" s="127" t="s">
        <v>6</v>
      </c>
      <c r="C190" s="126">
        <v>4</v>
      </c>
      <c r="D190" s="1">
        <v>1</v>
      </c>
      <c r="E190" s="1">
        <v>1</v>
      </c>
      <c r="F190" s="127" t="s">
        <v>1424</v>
      </c>
    </row>
    <row r="191" spans="1:6" x14ac:dyDescent="0.25">
      <c r="A191" s="138" t="s">
        <v>313</v>
      </c>
      <c r="B191" s="127" t="s">
        <v>6</v>
      </c>
      <c r="C191" s="126">
        <v>42</v>
      </c>
      <c r="D191" s="1">
        <v>1</v>
      </c>
      <c r="E191" s="1">
        <v>1</v>
      </c>
      <c r="F191" s="127" t="s">
        <v>1424</v>
      </c>
    </row>
    <row r="192" spans="1:6" x14ac:dyDescent="0.25">
      <c r="A192" s="138" t="s">
        <v>1438</v>
      </c>
      <c r="B192" s="127" t="s">
        <v>6</v>
      </c>
      <c r="C192" s="126">
        <v>1</v>
      </c>
      <c r="D192" s="1">
        <v>1</v>
      </c>
      <c r="E192" s="1">
        <v>1</v>
      </c>
      <c r="F192" s="127" t="s">
        <v>1424</v>
      </c>
    </row>
    <row r="193" spans="1:8" x14ac:dyDescent="0.25">
      <c r="A193" s="138" t="s">
        <v>1439</v>
      </c>
      <c r="B193" s="127" t="s">
        <v>6</v>
      </c>
      <c r="C193" s="126">
        <v>2</v>
      </c>
      <c r="D193" s="1">
        <v>1</v>
      </c>
      <c r="E193" s="1">
        <v>1</v>
      </c>
      <c r="F193" s="127" t="s">
        <v>1424</v>
      </c>
    </row>
    <row r="194" spans="1:8" x14ac:dyDescent="0.25">
      <c r="A194" s="138" t="s">
        <v>1432</v>
      </c>
      <c r="B194" s="127" t="s">
        <v>6</v>
      </c>
      <c r="C194" s="126">
        <v>84</v>
      </c>
      <c r="D194" s="1">
        <v>1</v>
      </c>
      <c r="E194" s="1">
        <v>1</v>
      </c>
      <c r="F194" s="127" t="s">
        <v>1424</v>
      </c>
    </row>
    <row r="195" spans="1:8" x14ac:dyDescent="0.25">
      <c r="A195" s="138" t="s">
        <v>357</v>
      </c>
      <c r="B195" s="127" t="s">
        <v>6</v>
      </c>
      <c r="C195" s="126">
        <v>3</v>
      </c>
      <c r="D195" s="1">
        <v>1</v>
      </c>
      <c r="E195" s="1">
        <v>1</v>
      </c>
      <c r="F195" s="127" t="s">
        <v>1424</v>
      </c>
    </row>
    <row r="196" spans="1:8" x14ac:dyDescent="0.25">
      <c r="A196" s="138" t="s">
        <v>826</v>
      </c>
      <c r="B196" s="127" t="s">
        <v>6</v>
      </c>
      <c r="C196" s="126">
        <v>1700</v>
      </c>
      <c r="D196" s="1">
        <v>1</v>
      </c>
      <c r="E196" s="1">
        <v>1</v>
      </c>
      <c r="F196" s="127" t="s">
        <v>1424</v>
      </c>
    </row>
    <row r="197" spans="1:8" x14ac:dyDescent="0.25">
      <c r="A197" s="138" t="s">
        <v>501</v>
      </c>
      <c r="B197" s="127" t="s">
        <v>6</v>
      </c>
      <c r="C197" s="126">
        <v>19</v>
      </c>
      <c r="D197" s="1">
        <v>1</v>
      </c>
      <c r="E197" s="1">
        <v>1</v>
      </c>
      <c r="F197" s="127" t="s">
        <v>1424</v>
      </c>
    </row>
    <row r="198" spans="1:8" x14ac:dyDescent="0.25">
      <c r="A198" s="138" t="s">
        <v>1433</v>
      </c>
      <c r="B198" s="127" t="s">
        <v>6</v>
      </c>
      <c r="C198" s="126">
        <v>17</v>
      </c>
      <c r="D198" s="1">
        <v>1</v>
      </c>
      <c r="E198" s="1">
        <v>1</v>
      </c>
      <c r="F198" s="127" t="s">
        <v>1424</v>
      </c>
    </row>
    <row r="199" spans="1:8" x14ac:dyDescent="0.25">
      <c r="A199" s="138" t="s">
        <v>526</v>
      </c>
      <c r="B199" s="127" t="s">
        <v>6</v>
      </c>
      <c r="C199" s="126">
        <v>40</v>
      </c>
      <c r="D199" s="1">
        <v>1</v>
      </c>
      <c r="E199" s="1">
        <v>1</v>
      </c>
      <c r="F199" s="127" t="s">
        <v>1424</v>
      </c>
    </row>
    <row r="200" spans="1:8" x14ac:dyDescent="0.25">
      <c r="A200" s="138" t="s">
        <v>1440</v>
      </c>
      <c r="B200" s="127" t="s">
        <v>6</v>
      </c>
      <c r="C200" s="126">
        <v>2</v>
      </c>
      <c r="D200" s="1">
        <v>1</v>
      </c>
      <c r="E200" s="1">
        <v>1</v>
      </c>
      <c r="F200" s="127" t="s">
        <v>1424</v>
      </c>
    </row>
    <row r="201" spans="1:8" x14ac:dyDescent="0.25">
      <c r="A201" s="138" t="s">
        <v>405</v>
      </c>
      <c r="B201" s="127" t="s">
        <v>6</v>
      </c>
      <c r="C201" s="126">
        <v>140</v>
      </c>
      <c r="D201" s="1">
        <v>1</v>
      </c>
      <c r="E201" s="1">
        <v>1</v>
      </c>
      <c r="F201" s="127" t="s">
        <v>1424</v>
      </c>
    </row>
    <row r="202" spans="1:8" x14ac:dyDescent="0.25">
      <c r="A202" s="138" t="s">
        <v>413</v>
      </c>
      <c r="B202" s="127" t="s">
        <v>6</v>
      </c>
      <c r="C202" s="126">
        <v>1800</v>
      </c>
      <c r="D202" s="1">
        <v>1</v>
      </c>
      <c r="E202" s="1">
        <v>1</v>
      </c>
      <c r="F202" s="127" t="s">
        <v>1424</v>
      </c>
    </row>
    <row r="203" spans="1:8" x14ac:dyDescent="0.25">
      <c r="A203" s="138" t="s">
        <v>419</v>
      </c>
      <c r="B203" s="127" t="s">
        <v>6</v>
      </c>
      <c r="C203" s="126">
        <v>1500</v>
      </c>
      <c r="D203" s="1">
        <v>1</v>
      </c>
      <c r="E203" s="1">
        <v>1</v>
      </c>
      <c r="F203" s="127" t="s">
        <v>1424</v>
      </c>
      <c r="H203" s="1" t="s">
        <v>1443</v>
      </c>
    </row>
    <row r="204" spans="1:8" x14ac:dyDescent="0.25">
      <c r="A204" s="138" t="s">
        <v>422</v>
      </c>
      <c r="B204" s="127" t="s">
        <v>6</v>
      </c>
      <c r="C204" s="126">
        <v>200</v>
      </c>
      <c r="D204" s="1">
        <v>1</v>
      </c>
      <c r="E204" s="1">
        <v>1</v>
      </c>
      <c r="F204" s="127" t="s">
        <v>1424</v>
      </c>
    </row>
    <row r="205" spans="1:8" x14ac:dyDescent="0.25">
      <c r="A205" s="138" t="s">
        <v>518</v>
      </c>
      <c r="B205" s="127" t="s">
        <v>6</v>
      </c>
      <c r="C205" s="126">
        <v>40</v>
      </c>
      <c r="D205" s="1">
        <v>1</v>
      </c>
      <c r="E205" s="1">
        <v>1</v>
      </c>
      <c r="F205" s="127" t="s">
        <v>1424</v>
      </c>
    </row>
    <row r="206" spans="1:8" x14ac:dyDescent="0.25">
      <c r="A206" s="138" t="s">
        <v>1441</v>
      </c>
      <c r="B206" s="127" t="s">
        <v>6</v>
      </c>
      <c r="C206" s="126">
        <v>2</v>
      </c>
      <c r="D206" s="1">
        <v>1</v>
      </c>
      <c r="E206" s="1">
        <v>1</v>
      </c>
      <c r="F206" s="127" t="s">
        <v>1424</v>
      </c>
    </row>
    <row r="207" spans="1:8" x14ac:dyDescent="0.25">
      <c r="A207" s="138" t="s">
        <v>869</v>
      </c>
      <c r="B207" s="127" t="s">
        <v>6</v>
      </c>
      <c r="C207" s="126">
        <v>240</v>
      </c>
      <c r="D207" s="1">
        <v>1</v>
      </c>
      <c r="E207" s="1">
        <v>1</v>
      </c>
      <c r="F207" s="127" t="s">
        <v>1424</v>
      </c>
    </row>
    <row r="208" spans="1:8" x14ac:dyDescent="0.25">
      <c r="A208" s="142" t="s">
        <v>862</v>
      </c>
      <c r="B208" s="127" t="s">
        <v>6</v>
      </c>
      <c r="C208" s="132">
        <v>6</v>
      </c>
      <c r="D208" s="1">
        <v>1</v>
      </c>
      <c r="E208" s="1">
        <v>1</v>
      </c>
      <c r="F208" s="127" t="s">
        <v>1424</v>
      </c>
    </row>
    <row r="209" spans="1:6" x14ac:dyDescent="0.25">
      <c r="A209" s="142" t="s">
        <v>1442</v>
      </c>
      <c r="B209" s="127" t="s">
        <v>6</v>
      </c>
      <c r="C209" s="132">
        <v>10</v>
      </c>
      <c r="D209" s="1">
        <v>1</v>
      </c>
      <c r="E209" s="1">
        <v>1</v>
      </c>
      <c r="F209" s="127" t="s">
        <v>1424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1"/>
  <sheetViews>
    <sheetView workbookViewId="0">
      <selection activeCell="B8" sqref="B8"/>
    </sheetView>
  </sheetViews>
  <sheetFormatPr defaultRowHeight="15" x14ac:dyDescent="0.25"/>
  <cols>
    <col min="1" max="1" width="21.140625" style="120" customWidth="1"/>
    <col min="2" max="2" width="16.140625" style="120" customWidth="1"/>
    <col min="3" max="3" width="12.140625" customWidth="1"/>
    <col min="4" max="4" width="11.85546875" style="120" customWidth="1"/>
    <col min="5" max="5" width="12.140625" style="120" customWidth="1"/>
    <col min="6" max="6" width="14.28515625" style="120" customWidth="1"/>
  </cols>
  <sheetData>
    <row r="1" spans="1:6" s="1" customFormat="1" x14ac:dyDescent="0.25">
      <c r="A1" s="120" t="s">
        <v>1404</v>
      </c>
      <c r="B1" s="120" t="s">
        <v>1405</v>
      </c>
      <c r="C1" s="120" t="s">
        <v>2</v>
      </c>
      <c r="D1" s="120" t="s">
        <v>1406</v>
      </c>
      <c r="E1" s="120" t="s">
        <v>1407</v>
      </c>
      <c r="F1" s="120" t="s">
        <v>5</v>
      </c>
    </row>
    <row r="2" spans="1:6" s="147" customFormat="1" x14ac:dyDescent="0.25">
      <c r="A2" s="150" t="s">
        <v>882</v>
      </c>
      <c r="B2" s="146" t="s">
        <v>1291</v>
      </c>
      <c r="C2" s="146" t="s">
        <v>1447</v>
      </c>
      <c r="D2" s="149">
        <v>1</v>
      </c>
      <c r="E2" s="149">
        <v>1</v>
      </c>
      <c r="F2" s="146">
        <v>6000</v>
      </c>
    </row>
    <row r="3" spans="1:6" x14ac:dyDescent="0.25">
      <c r="A3" s="151" t="s">
        <v>881</v>
      </c>
      <c r="B3" s="145" t="s">
        <v>1291</v>
      </c>
      <c r="C3" s="145" t="s">
        <v>1447</v>
      </c>
      <c r="D3" s="120">
        <v>1</v>
      </c>
      <c r="E3" s="120">
        <v>1</v>
      </c>
      <c r="F3" s="145">
        <v>6000</v>
      </c>
    </row>
    <row r="4" spans="1:6" x14ac:dyDescent="0.25">
      <c r="A4" s="151" t="s">
        <v>879</v>
      </c>
      <c r="B4" s="145" t="s">
        <v>1291</v>
      </c>
      <c r="C4" s="145" t="s">
        <v>1447</v>
      </c>
      <c r="D4" s="120">
        <v>1</v>
      </c>
      <c r="E4" s="120">
        <v>1</v>
      </c>
      <c r="F4" s="145">
        <v>6000</v>
      </c>
    </row>
    <row r="5" spans="1:6" x14ac:dyDescent="0.25">
      <c r="A5" s="151" t="s">
        <v>1445</v>
      </c>
      <c r="B5" s="145" t="s">
        <v>6</v>
      </c>
      <c r="C5" s="145">
        <v>4</v>
      </c>
      <c r="D5" s="120">
        <v>1</v>
      </c>
      <c r="E5" s="120">
        <v>1</v>
      </c>
      <c r="F5" s="148">
        <v>0</v>
      </c>
    </row>
    <row r="6" spans="1:6" x14ac:dyDescent="0.25">
      <c r="A6" s="151" t="s">
        <v>290</v>
      </c>
      <c r="B6" s="145" t="s">
        <v>6</v>
      </c>
      <c r="C6" s="145">
        <v>6</v>
      </c>
      <c r="D6" s="120">
        <v>1</v>
      </c>
      <c r="E6" s="120">
        <v>1</v>
      </c>
      <c r="F6" s="148">
        <v>0</v>
      </c>
    </row>
    <row r="7" spans="1:6" x14ac:dyDescent="0.25">
      <c r="A7" s="151" t="s">
        <v>1446</v>
      </c>
      <c r="B7" s="145" t="s">
        <v>6</v>
      </c>
      <c r="C7" s="145">
        <v>3</v>
      </c>
      <c r="D7" s="120">
        <v>1</v>
      </c>
      <c r="E7" s="120">
        <v>1</v>
      </c>
      <c r="F7" s="148">
        <v>0</v>
      </c>
    </row>
    <row r="8" spans="1:6" x14ac:dyDescent="0.25">
      <c r="A8" s="151" t="s">
        <v>324</v>
      </c>
      <c r="B8" s="145" t="s">
        <v>6</v>
      </c>
      <c r="C8" s="145" t="s">
        <v>1448</v>
      </c>
      <c r="D8" s="120">
        <v>1</v>
      </c>
      <c r="E8" s="120">
        <v>1</v>
      </c>
      <c r="F8" s="148">
        <v>0</v>
      </c>
    </row>
    <row r="9" spans="1:6" x14ac:dyDescent="0.25">
      <c r="A9" s="151" t="s">
        <v>370</v>
      </c>
      <c r="B9" s="145" t="s">
        <v>6</v>
      </c>
      <c r="C9" s="145">
        <v>6</v>
      </c>
      <c r="D9" s="120">
        <v>1</v>
      </c>
      <c r="E9" s="120">
        <v>1</v>
      </c>
      <c r="F9" s="148">
        <v>0</v>
      </c>
    </row>
    <row r="10" spans="1:6" x14ac:dyDescent="0.25">
      <c r="A10" s="151" t="s">
        <v>172</v>
      </c>
      <c r="B10" s="145" t="s">
        <v>6</v>
      </c>
      <c r="C10" s="145">
        <v>2</v>
      </c>
      <c r="D10" s="120">
        <v>1</v>
      </c>
      <c r="E10" s="120">
        <v>1</v>
      </c>
      <c r="F10" s="148">
        <v>0</v>
      </c>
    </row>
    <row r="11" spans="1:6" x14ac:dyDescent="0.25">
      <c r="A11" s="151" t="s">
        <v>169</v>
      </c>
      <c r="B11" s="145" t="s">
        <v>6</v>
      </c>
      <c r="C11" s="145">
        <v>64</v>
      </c>
      <c r="D11" s="120">
        <v>1</v>
      </c>
      <c r="E11" s="120">
        <v>1</v>
      </c>
      <c r="F11" s="148">
        <v>0</v>
      </c>
    </row>
    <row r="12" spans="1:6" x14ac:dyDescent="0.25">
      <c r="A12" s="151" t="s">
        <v>288</v>
      </c>
      <c r="B12" s="145" t="s">
        <v>6</v>
      </c>
      <c r="C12" s="145">
        <v>1</v>
      </c>
      <c r="D12" s="120">
        <v>1</v>
      </c>
      <c r="E12" s="120">
        <v>1</v>
      </c>
      <c r="F12" s="148">
        <v>0</v>
      </c>
    </row>
    <row r="13" spans="1:6" x14ac:dyDescent="0.25">
      <c r="A13" s="151" t="s">
        <v>287</v>
      </c>
      <c r="B13" s="145" t="s">
        <v>6</v>
      </c>
      <c r="C13" s="145">
        <v>1</v>
      </c>
      <c r="D13" s="120">
        <v>1</v>
      </c>
      <c r="E13" s="120">
        <v>1</v>
      </c>
      <c r="F13" s="148">
        <v>0</v>
      </c>
    </row>
    <row r="14" spans="1:6" x14ac:dyDescent="0.25">
      <c r="A14" s="151" t="s">
        <v>506</v>
      </c>
      <c r="B14" s="145" t="s">
        <v>6</v>
      </c>
      <c r="C14" s="145">
        <v>1</v>
      </c>
      <c r="D14" s="120">
        <v>1</v>
      </c>
      <c r="E14" s="120">
        <v>1</v>
      </c>
      <c r="F14" s="148">
        <v>0</v>
      </c>
    </row>
    <row r="15" spans="1:6" x14ac:dyDescent="0.25">
      <c r="A15" s="151" t="s">
        <v>946</v>
      </c>
      <c r="B15" s="145" t="s">
        <v>1278</v>
      </c>
      <c r="C15" s="145" t="s">
        <v>1449</v>
      </c>
      <c r="D15" s="120">
        <v>1</v>
      </c>
      <c r="E15" s="120">
        <v>1</v>
      </c>
      <c r="F15" s="145" t="s">
        <v>1313</v>
      </c>
    </row>
    <row r="16" spans="1:6" x14ac:dyDescent="0.25">
      <c r="A16" s="151" t="s">
        <v>871</v>
      </c>
      <c r="B16" s="145" t="s">
        <v>6</v>
      </c>
      <c r="C16" s="145" t="s">
        <v>1447</v>
      </c>
      <c r="D16" s="120">
        <v>1</v>
      </c>
      <c r="E16" s="120">
        <v>1</v>
      </c>
      <c r="F16" s="148">
        <v>0</v>
      </c>
    </row>
    <row r="17" spans="1:6" x14ac:dyDescent="0.25">
      <c r="A17" s="151" t="s">
        <v>349</v>
      </c>
      <c r="B17" s="145" t="s">
        <v>6</v>
      </c>
      <c r="C17" s="145">
        <v>3</v>
      </c>
      <c r="D17" s="120">
        <v>1</v>
      </c>
      <c r="E17" s="120">
        <v>1</v>
      </c>
      <c r="F17" s="148">
        <v>0</v>
      </c>
    </row>
    <row r="18" spans="1:6" x14ac:dyDescent="0.25">
      <c r="A18" s="151" t="s">
        <v>359</v>
      </c>
      <c r="B18" s="145" t="s">
        <v>6</v>
      </c>
      <c r="C18" s="145">
        <v>3</v>
      </c>
      <c r="D18" s="120">
        <v>1</v>
      </c>
      <c r="E18" s="120">
        <v>1</v>
      </c>
      <c r="F18" s="148">
        <v>0</v>
      </c>
    </row>
    <row r="19" spans="1:6" x14ac:dyDescent="0.25">
      <c r="A19" s="151" t="s">
        <v>361</v>
      </c>
      <c r="B19" s="145" t="s">
        <v>6</v>
      </c>
      <c r="C19" s="145">
        <v>3</v>
      </c>
      <c r="D19" s="120">
        <v>1</v>
      </c>
      <c r="E19" s="120">
        <v>1</v>
      </c>
      <c r="F19" s="148">
        <v>0</v>
      </c>
    </row>
    <row r="20" spans="1:6" x14ac:dyDescent="0.25">
      <c r="A20" s="151" t="s">
        <v>295</v>
      </c>
      <c r="B20" s="145" t="s">
        <v>6</v>
      </c>
      <c r="C20" s="145">
        <v>2</v>
      </c>
      <c r="D20" s="120">
        <v>1</v>
      </c>
      <c r="E20" s="120">
        <v>1</v>
      </c>
      <c r="F20" s="148">
        <v>0</v>
      </c>
    </row>
    <row r="21" spans="1:6" x14ac:dyDescent="0.25">
      <c r="A21" s="151" t="s">
        <v>313</v>
      </c>
      <c r="B21" s="145" t="s">
        <v>6</v>
      </c>
      <c r="C21" s="145">
        <v>4</v>
      </c>
      <c r="D21" s="120">
        <v>1</v>
      </c>
      <c r="E21" s="120">
        <v>1</v>
      </c>
      <c r="F21" s="148">
        <v>0</v>
      </c>
    </row>
    <row r="22" spans="1:6" x14ac:dyDescent="0.25">
      <c r="A22" s="151" t="s">
        <v>473</v>
      </c>
      <c r="B22" s="145" t="s">
        <v>6</v>
      </c>
      <c r="C22" s="145">
        <v>6</v>
      </c>
      <c r="D22" s="120">
        <v>1</v>
      </c>
      <c r="E22" s="120">
        <v>1</v>
      </c>
      <c r="F22" s="148">
        <v>0</v>
      </c>
    </row>
    <row r="23" spans="1:6" x14ac:dyDescent="0.25">
      <c r="A23" s="151" t="s">
        <v>184</v>
      </c>
      <c r="B23" s="145" t="s">
        <v>6</v>
      </c>
      <c r="C23" s="145">
        <v>8</v>
      </c>
      <c r="D23" s="120">
        <v>1</v>
      </c>
      <c r="E23" s="120">
        <v>1</v>
      </c>
      <c r="F23" s="148">
        <v>0</v>
      </c>
    </row>
    <row r="24" spans="1:6" x14ac:dyDescent="0.25">
      <c r="A24" s="151" t="s">
        <v>502</v>
      </c>
      <c r="B24" s="145" t="s">
        <v>6</v>
      </c>
      <c r="C24" s="145">
        <v>2</v>
      </c>
      <c r="D24" s="120">
        <v>1</v>
      </c>
      <c r="E24" s="120">
        <v>1</v>
      </c>
      <c r="F24" s="148">
        <v>0</v>
      </c>
    </row>
    <row r="25" spans="1:6" x14ac:dyDescent="0.25">
      <c r="A25" s="151" t="s">
        <v>500</v>
      </c>
      <c r="B25" s="145" t="s">
        <v>6</v>
      </c>
      <c r="C25" s="145">
        <v>52</v>
      </c>
      <c r="D25" s="120">
        <v>1</v>
      </c>
      <c r="E25" s="120">
        <v>1</v>
      </c>
      <c r="F25" s="148">
        <v>0</v>
      </c>
    </row>
    <row r="26" spans="1:6" x14ac:dyDescent="0.25">
      <c r="A26" s="151" t="s">
        <v>380</v>
      </c>
      <c r="B26" s="145" t="s">
        <v>6</v>
      </c>
      <c r="C26" s="145">
        <v>13</v>
      </c>
      <c r="D26" s="120">
        <v>1</v>
      </c>
      <c r="E26" s="120">
        <v>1</v>
      </c>
      <c r="F26" s="148">
        <v>0</v>
      </c>
    </row>
    <row r="27" spans="1:6" x14ac:dyDescent="0.25">
      <c r="A27" s="151" t="s">
        <v>218</v>
      </c>
      <c r="B27" s="145" t="s">
        <v>6</v>
      </c>
      <c r="C27" s="145">
        <v>168</v>
      </c>
      <c r="D27" s="120">
        <v>1</v>
      </c>
      <c r="E27" s="120">
        <v>1</v>
      </c>
      <c r="F27" s="148">
        <v>0</v>
      </c>
    </row>
    <row r="28" spans="1:6" x14ac:dyDescent="0.25">
      <c r="A28" s="151" t="s">
        <v>371</v>
      </c>
      <c r="B28" s="145" t="s">
        <v>6</v>
      </c>
      <c r="C28" s="145">
        <v>10</v>
      </c>
      <c r="D28" s="120">
        <v>1</v>
      </c>
      <c r="E28" s="120">
        <v>1</v>
      </c>
      <c r="F28" s="148">
        <v>0</v>
      </c>
    </row>
    <row r="29" spans="1:6" x14ac:dyDescent="0.25">
      <c r="A29" s="151" t="s">
        <v>871</v>
      </c>
      <c r="B29" s="145" t="s">
        <v>6</v>
      </c>
      <c r="C29" s="145" t="s">
        <v>1450</v>
      </c>
      <c r="D29" s="120">
        <v>1</v>
      </c>
      <c r="E29" s="120">
        <v>1</v>
      </c>
      <c r="F29" s="148">
        <v>0</v>
      </c>
    </row>
    <row r="30" spans="1:6" x14ac:dyDescent="0.25">
      <c r="A30" s="151" t="s">
        <v>946</v>
      </c>
      <c r="B30" s="145" t="s">
        <v>1291</v>
      </c>
      <c r="C30" s="145">
        <v>4</v>
      </c>
      <c r="D30" s="120">
        <v>1</v>
      </c>
      <c r="E30" s="120">
        <v>1</v>
      </c>
      <c r="F30" s="145">
        <v>6000</v>
      </c>
    </row>
    <row r="31" spans="1:6" x14ac:dyDescent="0.25">
      <c r="A31" s="151" t="s">
        <v>880</v>
      </c>
      <c r="B31" s="145" t="s">
        <v>1291</v>
      </c>
      <c r="C31" s="145">
        <v>1</v>
      </c>
      <c r="D31" s="120">
        <v>1</v>
      </c>
      <c r="E31" s="120">
        <v>1</v>
      </c>
      <c r="F31" s="145">
        <v>6000</v>
      </c>
    </row>
    <row r="32" spans="1:6" x14ac:dyDescent="0.25">
      <c r="A32" s="151" t="s">
        <v>882</v>
      </c>
      <c r="B32" s="145" t="s">
        <v>1291</v>
      </c>
      <c r="C32" s="145">
        <v>1</v>
      </c>
      <c r="D32" s="120">
        <v>1</v>
      </c>
      <c r="E32" s="120">
        <v>1</v>
      </c>
      <c r="F32" s="145">
        <v>6000</v>
      </c>
    </row>
    <row r="33" spans="1:6" x14ac:dyDescent="0.25">
      <c r="A33" s="151" t="s">
        <v>938</v>
      </c>
      <c r="B33" s="145" t="s">
        <v>1284</v>
      </c>
      <c r="C33" s="145">
        <v>1</v>
      </c>
      <c r="D33" s="120">
        <v>1</v>
      </c>
      <c r="E33" s="120">
        <v>1</v>
      </c>
      <c r="F33" s="145">
        <v>6000</v>
      </c>
    </row>
    <row r="34" spans="1:6" x14ac:dyDescent="0.25">
      <c r="A34" s="151" t="s">
        <v>1451</v>
      </c>
      <c r="B34" s="145" t="s">
        <v>1284</v>
      </c>
      <c r="C34" s="145" t="s">
        <v>1449</v>
      </c>
      <c r="D34" s="120">
        <v>1</v>
      </c>
      <c r="E34" s="120">
        <v>1</v>
      </c>
      <c r="F34" s="145" t="s">
        <v>1315</v>
      </c>
    </row>
    <row r="35" spans="1:6" x14ac:dyDescent="0.25">
      <c r="A35" s="151" t="s">
        <v>881</v>
      </c>
      <c r="B35" s="145" t="s">
        <v>1291</v>
      </c>
      <c r="C35" s="145">
        <v>1</v>
      </c>
      <c r="D35" s="120">
        <v>1</v>
      </c>
      <c r="E35" s="120">
        <v>1</v>
      </c>
      <c r="F35" s="145">
        <v>6000</v>
      </c>
    </row>
    <row r="36" spans="1:6" x14ac:dyDescent="0.25">
      <c r="A36" s="151" t="s">
        <v>879</v>
      </c>
      <c r="B36" s="145" t="s">
        <v>1291</v>
      </c>
      <c r="C36" s="145">
        <v>1</v>
      </c>
      <c r="D36" s="120">
        <v>1</v>
      </c>
      <c r="E36" s="120">
        <v>1</v>
      </c>
      <c r="F36" s="145">
        <v>6000</v>
      </c>
    </row>
    <row r="37" spans="1:6" x14ac:dyDescent="0.25">
      <c r="A37" s="151" t="s">
        <v>885</v>
      </c>
      <c r="B37" s="145" t="s">
        <v>1284</v>
      </c>
      <c r="C37" s="145">
        <v>2</v>
      </c>
      <c r="D37" s="120">
        <v>1</v>
      </c>
      <c r="E37" s="120">
        <v>1</v>
      </c>
      <c r="F37" s="145">
        <v>6000</v>
      </c>
    </row>
    <row r="38" spans="1:6" x14ac:dyDescent="0.25">
      <c r="A38" s="151" t="s">
        <v>884</v>
      </c>
      <c r="B38" s="145" t="s">
        <v>1291</v>
      </c>
      <c r="C38" s="145">
        <v>2</v>
      </c>
      <c r="D38" s="120">
        <v>1</v>
      </c>
      <c r="E38" s="120">
        <v>1</v>
      </c>
      <c r="F38" s="145">
        <v>6000</v>
      </c>
    </row>
    <row r="39" spans="1:6" x14ac:dyDescent="0.25">
      <c r="A39" s="151" t="s">
        <v>955</v>
      </c>
      <c r="B39" s="145" t="s">
        <v>1291</v>
      </c>
      <c r="C39" s="145">
        <v>4</v>
      </c>
      <c r="D39" s="120">
        <v>1</v>
      </c>
      <c r="E39" s="120">
        <v>1</v>
      </c>
      <c r="F39" s="145">
        <v>6000</v>
      </c>
    </row>
    <row r="40" spans="1:6" x14ac:dyDescent="0.25">
      <c r="A40" s="151" t="s">
        <v>927</v>
      </c>
      <c r="B40" s="145" t="s">
        <v>1291</v>
      </c>
      <c r="C40" s="145">
        <v>4</v>
      </c>
      <c r="D40" s="120">
        <v>1</v>
      </c>
      <c r="E40" s="120">
        <v>1</v>
      </c>
      <c r="F40" s="145">
        <v>6000</v>
      </c>
    </row>
    <row r="41" spans="1:6" x14ac:dyDescent="0.25">
      <c r="A41" s="151" t="s">
        <v>1125</v>
      </c>
      <c r="B41" s="145" t="s">
        <v>1291</v>
      </c>
      <c r="C41" s="145">
        <v>2</v>
      </c>
      <c r="D41" s="120">
        <v>1</v>
      </c>
      <c r="E41" s="120">
        <v>1</v>
      </c>
      <c r="F41" s="145">
        <v>6000</v>
      </c>
    </row>
    <row r="42" spans="1:6" x14ac:dyDescent="0.25">
      <c r="A42" s="151" t="s">
        <v>1206</v>
      </c>
      <c r="B42" s="145" t="s">
        <v>1291</v>
      </c>
      <c r="C42" s="145">
        <v>1</v>
      </c>
      <c r="D42" s="120">
        <v>1</v>
      </c>
      <c r="E42" s="120">
        <v>1</v>
      </c>
      <c r="F42" s="145">
        <v>6000</v>
      </c>
    </row>
    <row r="43" spans="1:6" x14ac:dyDescent="0.25">
      <c r="A43" s="151" t="s">
        <v>1130</v>
      </c>
      <c r="B43" s="145" t="s">
        <v>1291</v>
      </c>
      <c r="C43" s="145">
        <v>2</v>
      </c>
      <c r="D43" s="120">
        <v>1</v>
      </c>
      <c r="E43" s="120">
        <v>1</v>
      </c>
      <c r="F43" s="145">
        <v>6000</v>
      </c>
    </row>
    <row r="44" spans="1:6" x14ac:dyDescent="0.25">
      <c r="A44" s="151" t="s">
        <v>874</v>
      </c>
      <c r="B44" s="145" t="s">
        <v>1291</v>
      </c>
      <c r="C44" s="145">
        <v>1</v>
      </c>
      <c r="D44" s="120">
        <v>1</v>
      </c>
      <c r="E44" s="120">
        <v>1</v>
      </c>
      <c r="F44" s="145">
        <v>6000</v>
      </c>
    </row>
    <row r="45" spans="1:6" x14ac:dyDescent="0.25">
      <c r="A45" s="151" t="s">
        <v>1138</v>
      </c>
      <c r="B45" s="145" t="s">
        <v>1291</v>
      </c>
      <c r="C45" s="145">
        <v>1</v>
      </c>
      <c r="D45" s="120">
        <v>1</v>
      </c>
      <c r="E45" s="120">
        <v>1</v>
      </c>
      <c r="F45" s="145">
        <v>6000</v>
      </c>
    </row>
    <row r="46" spans="1:6" x14ac:dyDescent="0.25">
      <c r="A46" s="151" t="s">
        <v>1139</v>
      </c>
      <c r="B46" s="145" t="s">
        <v>1284</v>
      </c>
      <c r="C46" s="145">
        <v>1</v>
      </c>
      <c r="D46" s="120">
        <v>1</v>
      </c>
      <c r="E46" s="120">
        <v>1</v>
      </c>
      <c r="F46" s="145">
        <v>6000</v>
      </c>
    </row>
    <row r="47" spans="1:6" x14ac:dyDescent="0.25">
      <c r="A47" s="151" t="s">
        <v>972</v>
      </c>
      <c r="B47" s="145" t="s">
        <v>1278</v>
      </c>
      <c r="C47" s="145">
        <v>1</v>
      </c>
      <c r="D47" s="120">
        <v>1</v>
      </c>
      <c r="E47" s="120">
        <v>1</v>
      </c>
      <c r="F47" s="145">
        <v>6000</v>
      </c>
    </row>
    <row r="48" spans="1:6" x14ac:dyDescent="0.25">
      <c r="A48" s="151" t="s">
        <v>1121</v>
      </c>
      <c r="B48" s="145" t="s">
        <v>1278</v>
      </c>
      <c r="C48" s="145">
        <v>4</v>
      </c>
      <c r="D48" s="120">
        <v>1</v>
      </c>
      <c r="E48" s="120">
        <v>1</v>
      </c>
      <c r="F48" s="145">
        <v>6000</v>
      </c>
    </row>
    <row r="49" spans="1:6" x14ac:dyDescent="0.25">
      <c r="A49" s="151" t="s">
        <v>887</v>
      </c>
      <c r="B49" s="145" t="s">
        <v>1278</v>
      </c>
      <c r="C49" s="145">
        <v>1</v>
      </c>
      <c r="D49" s="120">
        <v>1</v>
      </c>
      <c r="E49" s="120">
        <v>1</v>
      </c>
      <c r="F49" s="145">
        <v>6000</v>
      </c>
    </row>
    <row r="50" spans="1:6" x14ac:dyDescent="0.25">
      <c r="A50" s="151" t="s">
        <v>1203</v>
      </c>
      <c r="B50" s="145" t="s">
        <v>1278</v>
      </c>
      <c r="C50" s="145">
        <v>1</v>
      </c>
      <c r="D50" s="120">
        <v>1</v>
      </c>
      <c r="E50" s="120">
        <v>1</v>
      </c>
      <c r="F50" s="145">
        <v>6000</v>
      </c>
    </row>
    <row r="51" spans="1:6" x14ac:dyDescent="0.25">
      <c r="A51" s="151" t="s">
        <v>933</v>
      </c>
      <c r="B51" s="145" t="s">
        <v>1278</v>
      </c>
      <c r="C51" s="145">
        <v>3</v>
      </c>
      <c r="D51" s="120">
        <v>1</v>
      </c>
      <c r="E51" s="120">
        <v>1</v>
      </c>
      <c r="F51" s="145">
        <v>6000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A88D-2926-40F3-A496-A09A517B3F1D}">
  <dimension ref="A1:F171"/>
  <sheetViews>
    <sheetView workbookViewId="0">
      <selection sqref="A1:XFD1"/>
    </sheetView>
  </sheetViews>
  <sheetFormatPr defaultRowHeight="15" x14ac:dyDescent="0.25"/>
  <cols>
    <col min="1" max="1" width="29.5703125" customWidth="1"/>
    <col min="2" max="2" width="16.42578125" customWidth="1"/>
    <col min="3" max="3" width="12" customWidth="1"/>
    <col min="4" max="4" width="13" customWidth="1"/>
    <col min="5" max="5" width="14.28515625" customWidth="1"/>
    <col min="6" max="6" width="14.42578125" customWidth="1"/>
  </cols>
  <sheetData>
    <row r="1" spans="1:6" s="1" customFormat="1" x14ac:dyDescent="0.25">
      <c r="A1" s="120" t="s">
        <v>1404</v>
      </c>
      <c r="B1" s="120" t="s">
        <v>1405</v>
      </c>
      <c r="C1" s="120" t="s">
        <v>2</v>
      </c>
      <c r="D1" s="120" t="s">
        <v>1406</v>
      </c>
      <c r="E1" s="120" t="s">
        <v>1407</v>
      </c>
      <c r="F1" s="120" t="s">
        <v>5</v>
      </c>
    </row>
    <row r="2" spans="1:6" s="82" customFormat="1" x14ac:dyDescent="0.25">
      <c r="A2" s="82" t="s">
        <v>1452</v>
      </c>
      <c r="B2" s="152" t="s">
        <v>6</v>
      </c>
      <c r="C2" s="153">
        <v>1</v>
      </c>
      <c r="D2" s="82">
        <v>1</v>
      </c>
      <c r="E2" s="82">
        <v>1</v>
      </c>
      <c r="F2" s="82">
        <v>0</v>
      </c>
    </row>
    <row r="3" spans="1:6" s="82" customFormat="1" x14ac:dyDescent="0.25">
      <c r="A3" s="82" t="s">
        <v>1453</v>
      </c>
      <c r="B3" s="152" t="s">
        <v>6</v>
      </c>
      <c r="C3" s="153">
        <v>2</v>
      </c>
      <c r="D3" s="82">
        <v>1</v>
      </c>
      <c r="E3" s="82">
        <v>1</v>
      </c>
      <c r="F3" s="82">
        <v>0</v>
      </c>
    </row>
    <row r="4" spans="1:6" s="82" customFormat="1" x14ac:dyDescent="0.25">
      <c r="A4" s="82" t="s">
        <v>1454</v>
      </c>
      <c r="B4" s="152" t="s">
        <v>6</v>
      </c>
      <c r="C4" s="153">
        <v>2</v>
      </c>
      <c r="D4" s="82">
        <v>1</v>
      </c>
      <c r="E4" s="82">
        <v>1</v>
      </c>
      <c r="F4" s="82">
        <v>0</v>
      </c>
    </row>
    <row r="5" spans="1:6" s="82" customFormat="1" x14ac:dyDescent="0.25">
      <c r="A5" s="82" t="s">
        <v>1455</v>
      </c>
      <c r="B5" s="152" t="s">
        <v>6</v>
      </c>
      <c r="C5" s="153">
        <v>2</v>
      </c>
      <c r="D5" s="82">
        <v>1</v>
      </c>
      <c r="E5" s="82">
        <v>1</v>
      </c>
      <c r="F5" s="82">
        <v>0</v>
      </c>
    </row>
    <row r="6" spans="1:6" s="82" customFormat="1" x14ac:dyDescent="0.25">
      <c r="A6" s="82" t="s">
        <v>1456</v>
      </c>
      <c r="B6" s="152" t="s">
        <v>6</v>
      </c>
      <c r="C6" s="153">
        <v>2</v>
      </c>
      <c r="D6" s="82">
        <v>1</v>
      </c>
      <c r="E6" s="82">
        <v>1</v>
      </c>
      <c r="F6" s="82">
        <v>0</v>
      </c>
    </row>
    <row r="7" spans="1:6" s="82" customFormat="1" x14ac:dyDescent="0.25">
      <c r="A7" s="82" t="s">
        <v>1457</v>
      </c>
      <c r="B7" s="152" t="s">
        <v>6</v>
      </c>
      <c r="C7" s="153">
        <v>2</v>
      </c>
      <c r="D7" s="82">
        <v>1</v>
      </c>
      <c r="E7" s="82">
        <v>1</v>
      </c>
      <c r="F7" s="82">
        <v>0</v>
      </c>
    </row>
    <row r="8" spans="1:6" s="82" customFormat="1" x14ac:dyDescent="0.25">
      <c r="A8" s="82" t="s">
        <v>1458</v>
      </c>
      <c r="B8" s="152" t="s">
        <v>6</v>
      </c>
      <c r="C8" s="153">
        <v>2</v>
      </c>
      <c r="D8" s="82">
        <v>1</v>
      </c>
      <c r="E8" s="82">
        <v>1</v>
      </c>
      <c r="F8" s="82">
        <v>0</v>
      </c>
    </row>
    <row r="9" spans="1:6" s="82" customFormat="1" x14ac:dyDescent="0.25">
      <c r="A9" s="82" t="s">
        <v>1459</v>
      </c>
      <c r="B9" s="152" t="s">
        <v>6</v>
      </c>
      <c r="C9" s="153">
        <v>5</v>
      </c>
      <c r="D9" s="82">
        <v>1</v>
      </c>
      <c r="E9" s="82">
        <v>1</v>
      </c>
      <c r="F9" s="82">
        <v>0</v>
      </c>
    </row>
    <row r="10" spans="1:6" s="82" customFormat="1" x14ac:dyDescent="0.25">
      <c r="A10" s="82" t="s">
        <v>1460</v>
      </c>
      <c r="B10" s="152" t="s">
        <v>6</v>
      </c>
      <c r="C10" s="153">
        <v>8</v>
      </c>
      <c r="D10" s="82">
        <v>1</v>
      </c>
      <c r="E10" s="82">
        <v>1</v>
      </c>
      <c r="F10" s="82">
        <v>0</v>
      </c>
    </row>
    <row r="11" spans="1:6" s="82" customFormat="1" x14ac:dyDescent="0.25">
      <c r="A11" s="82" t="s">
        <v>1461</v>
      </c>
      <c r="B11" s="152" t="s">
        <v>6</v>
      </c>
      <c r="C11" s="153">
        <v>2</v>
      </c>
      <c r="D11" s="82">
        <v>1</v>
      </c>
      <c r="E11" s="82">
        <v>1</v>
      </c>
      <c r="F11" s="82">
        <v>0</v>
      </c>
    </row>
    <row r="12" spans="1:6" s="82" customFormat="1" x14ac:dyDescent="0.25">
      <c r="A12" s="82" t="s">
        <v>1462</v>
      </c>
      <c r="B12" s="152" t="s">
        <v>6</v>
      </c>
      <c r="C12" s="153">
        <v>2</v>
      </c>
      <c r="D12" s="82">
        <v>1</v>
      </c>
      <c r="E12" s="82">
        <v>1</v>
      </c>
      <c r="F12" s="82">
        <v>0</v>
      </c>
    </row>
    <row r="13" spans="1:6" s="82" customFormat="1" x14ac:dyDescent="0.25">
      <c r="A13" s="82" t="s">
        <v>1463</v>
      </c>
      <c r="B13" s="152" t="s">
        <v>6</v>
      </c>
      <c r="C13" s="153">
        <v>3</v>
      </c>
      <c r="D13" s="82">
        <v>1</v>
      </c>
      <c r="E13" s="82">
        <v>1</v>
      </c>
      <c r="F13" s="82">
        <v>0</v>
      </c>
    </row>
    <row r="14" spans="1:6" s="82" customFormat="1" x14ac:dyDescent="0.25">
      <c r="A14" s="82" t="s">
        <v>1464</v>
      </c>
      <c r="B14" s="152" t="s">
        <v>6</v>
      </c>
      <c r="C14" s="153">
        <v>3</v>
      </c>
      <c r="D14" s="82">
        <v>1</v>
      </c>
      <c r="E14" s="82">
        <v>1</v>
      </c>
      <c r="F14" s="82">
        <v>0</v>
      </c>
    </row>
    <row r="15" spans="1:6" s="82" customFormat="1" x14ac:dyDescent="0.25">
      <c r="A15" s="82" t="s">
        <v>1465</v>
      </c>
      <c r="B15" s="152" t="s">
        <v>6</v>
      </c>
      <c r="C15" s="153">
        <v>5</v>
      </c>
      <c r="D15" s="82">
        <v>1</v>
      </c>
      <c r="E15" s="82">
        <v>1</v>
      </c>
      <c r="F15" s="82">
        <v>0</v>
      </c>
    </row>
    <row r="16" spans="1:6" s="82" customFormat="1" x14ac:dyDescent="0.25">
      <c r="A16" s="82" t="s">
        <v>1466</v>
      </c>
      <c r="B16" s="152" t="s">
        <v>6</v>
      </c>
      <c r="C16" s="153">
        <v>6</v>
      </c>
      <c r="D16" s="82">
        <v>1</v>
      </c>
      <c r="E16" s="82">
        <v>1</v>
      </c>
      <c r="F16" s="82">
        <v>0</v>
      </c>
    </row>
    <row r="17" spans="1:6" s="82" customFormat="1" x14ac:dyDescent="0.25">
      <c r="A17" s="82" t="s">
        <v>1467</v>
      </c>
      <c r="B17" s="152" t="s">
        <v>6</v>
      </c>
      <c r="C17" s="153">
        <v>10</v>
      </c>
      <c r="D17" s="82">
        <v>1</v>
      </c>
      <c r="E17" s="82">
        <v>1</v>
      </c>
      <c r="F17" s="82">
        <v>0</v>
      </c>
    </row>
    <row r="18" spans="1:6" s="82" customFormat="1" x14ac:dyDescent="0.25">
      <c r="A18" s="82" t="s">
        <v>1468</v>
      </c>
      <c r="B18" s="152" t="s">
        <v>6</v>
      </c>
      <c r="C18" s="153">
        <v>10</v>
      </c>
      <c r="D18" s="82">
        <v>1</v>
      </c>
      <c r="E18" s="82">
        <v>1</v>
      </c>
      <c r="F18" s="82">
        <v>0</v>
      </c>
    </row>
    <row r="19" spans="1:6" s="82" customFormat="1" x14ac:dyDescent="0.25">
      <c r="A19" s="82" t="s">
        <v>1469</v>
      </c>
      <c r="B19" s="152" t="s">
        <v>6</v>
      </c>
      <c r="C19" s="153">
        <v>10</v>
      </c>
      <c r="D19" s="82">
        <v>1</v>
      </c>
      <c r="E19" s="82">
        <v>1</v>
      </c>
      <c r="F19" s="82">
        <v>0</v>
      </c>
    </row>
    <row r="20" spans="1:6" s="82" customFormat="1" x14ac:dyDescent="0.25">
      <c r="A20" s="82" t="s">
        <v>1470</v>
      </c>
      <c r="B20" s="152" t="s">
        <v>6</v>
      </c>
      <c r="C20" s="153">
        <v>10</v>
      </c>
      <c r="D20" s="82">
        <v>1</v>
      </c>
      <c r="E20" s="82">
        <v>1</v>
      </c>
      <c r="F20" s="82">
        <v>0</v>
      </c>
    </row>
    <row r="21" spans="1:6" s="82" customFormat="1" x14ac:dyDescent="0.25">
      <c r="A21" s="82" t="s">
        <v>1471</v>
      </c>
      <c r="B21" s="152" t="s">
        <v>6</v>
      </c>
      <c r="C21" s="153">
        <v>10</v>
      </c>
      <c r="D21" s="82">
        <v>1</v>
      </c>
      <c r="E21" s="82">
        <v>1</v>
      </c>
      <c r="F21" s="82">
        <v>0</v>
      </c>
    </row>
    <row r="22" spans="1:6" s="82" customFormat="1" x14ac:dyDescent="0.25">
      <c r="A22" s="82" t="s">
        <v>1472</v>
      </c>
      <c r="B22" s="152" t="s">
        <v>6</v>
      </c>
      <c r="C22" s="153">
        <v>10</v>
      </c>
      <c r="D22" s="82">
        <v>1</v>
      </c>
      <c r="E22" s="82">
        <v>1</v>
      </c>
      <c r="F22" s="82">
        <v>0</v>
      </c>
    </row>
    <row r="23" spans="1:6" s="82" customFormat="1" x14ac:dyDescent="0.25">
      <c r="A23" s="82" t="s">
        <v>1473</v>
      </c>
      <c r="B23" s="152" t="s">
        <v>6</v>
      </c>
      <c r="C23" s="153">
        <v>11</v>
      </c>
      <c r="D23" s="82">
        <v>1</v>
      </c>
      <c r="E23" s="82">
        <v>1</v>
      </c>
      <c r="F23" s="82">
        <v>0</v>
      </c>
    </row>
    <row r="24" spans="1:6" s="82" customFormat="1" x14ac:dyDescent="0.25">
      <c r="A24" s="82" t="s">
        <v>1474</v>
      </c>
      <c r="B24" s="152" t="s">
        <v>6</v>
      </c>
      <c r="C24" s="153">
        <v>13</v>
      </c>
      <c r="D24" s="82">
        <v>1</v>
      </c>
      <c r="E24" s="82">
        <v>1</v>
      </c>
      <c r="F24" s="82">
        <v>0</v>
      </c>
    </row>
    <row r="25" spans="1:6" s="82" customFormat="1" x14ac:dyDescent="0.25">
      <c r="A25" s="82" t="s">
        <v>1475</v>
      </c>
      <c r="B25" s="152" t="s">
        <v>6</v>
      </c>
      <c r="C25" s="153">
        <v>13</v>
      </c>
      <c r="D25" s="82">
        <v>1</v>
      </c>
      <c r="E25" s="82">
        <v>1</v>
      </c>
      <c r="F25" s="82">
        <v>0</v>
      </c>
    </row>
    <row r="26" spans="1:6" s="82" customFormat="1" x14ac:dyDescent="0.25">
      <c r="A26" s="82" t="s">
        <v>1476</v>
      </c>
      <c r="B26" s="152" t="s">
        <v>6</v>
      </c>
      <c r="C26" s="153">
        <v>15</v>
      </c>
      <c r="D26" s="82">
        <v>1</v>
      </c>
      <c r="E26" s="82">
        <v>1</v>
      </c>
      <c r="F26" s="82">
        <v>0</v>
      </c>
    </row>
    <row r="27" spans="1:6" s="82" customFormat="1" x14ac:dyDescent="0.25">
      <c r="A27" s="82" t="s">
        <v>1477</v>
      </c>
      <c r="B27" s="152" t="s">
        <v>6</v>
      </c>
      <c r="C27" s="153">
        <v>18</v>
      </c>
      <c r="D27" s="82">
        <v>1</v>
      </c>
      <c r="E27" s="82">
        <v>1</v>
      </c>
      <c r="F27" s="82">
        <v>0</v>
      </c>
    </row>
    <row r="28" spans="1:6" s="82" customFormat="1" x14ac:dyDescent="0.25">
      <c r="A28" s="82" t="s">
        <v>1478</v>
      </c>
      <c r="B28" s="152" t="s">
        <v>6</v>
      </c>
      <c r="C28" s="153">
        <v>19</v>
      </c>
      <c r="D28" s="82">
        <v>1</v>
      </c>
      <c r="E28" s="82">
        <v>1</v>
      </c>
      <c r="F28" s="82">
        <v>0</v>
      </c>
    </row>
    <row r="29" spans="1:6" s="82" customFormat="1" x14ac:dyDescent="0.25">
      <c r="A29" s="82" t="s">
        <v>1479</v>
      </c>
      <c r="B29" s="152" t="s">
        <v>6</v>
      </c>
      <c r="C29" s="153">
        <v>22</v>
      </c>
      <c r="D29" s="82">
        <v>1</v>
      </c>
      <c r="E29" s="82">
        <v>1</v>
      </c>
      <c r="F29" s="82">
        <v>0</v>
      </c>
    </row>
    <row r="30" spans="1:6" s="82" customFormat="1" x14ac:dyDescent="0.25">
      <c r="A30" s="82" t="s">
        <v>1480</v>
      </c>
      <c r="B30" s="152" t="s">
        <v>6</v>
      </c>
      <c r="C30" s="153">
        <v>50</v>
      </c>
      <c r="D30" s="82">
        <v>1</v>
      </c>
      <c r="E30" s="82">
        <v>1</v>
      </c>
      <c r="F30" s="82">
        <v>0</v>
      </c>
    </row>
    <row r="31" spans="1:6" s="82" customFormat="1" x14ac:dyDescent="0.25">
      <c r="A31" s="82" t="s">
        <v>1481</v>
      </c>
      <c r="B31" s="152" t="s">
        <v>6</v>
      </c>
      <c r="C31" s="153">
        <v>53</v>
      </c>
      <c r="D31" s="82">
        <v>1</v>
      </c>
      <c r="E31" s="82">
        <v>1</v>
      </c>
      <c r="F31" s="82">
        <v>0</v>
      </c>
    </row>
    <row r="32" spans="1:6" s="82" customFormat="1" x14ac:dyDescent="0.25">
      <c r="A32" s="82" t="s">
        <v>1482</v>
      </c>
      <c r="B32" s="152" t="s">
        <v>6</v>
      </c>
      <c r="C32" s="153">
        <v>55</v>
      </c>
      <c r="D32" s="82">
        <v>1</v>
      </c>
      <c r="E32" s="82">
        <v>1</v>
      </c>
      <c r="F32" s="82">
        <v>0</v>
      </c>
    </row>
    <row r="33" spans="1:6" s="82" customFormat="1" x14ac:dyDescent="0.25">
      <c r="A33" s="82" t="s">
        <v>1483</v>
      </c>
      <c r="B33" s="152" t="s">
        <v>6</v>
      </c>
      <c r="C33" s="153">
        <v>7</v>
      </c>
      <c r="D33" s="82">
        <v>1</v>
      </c>
      <c r="E33" s="82">
        <v>1</v>
      </c>
      <c r="F33" s="82">
        <v>0</v>
      </c>
    </row>
    <row r="34" spans="1:6" s="82" customFormat="1" x14ac:dyDescent="0.25">
      <c r="A34" s="82" t="s">
        <v>1484</v>
      </c>
      <c r="B34" s="152" t="s">
        <v>6</v>
      </c>
      <c r="C34" s="153">
        <v>8</v>
      </c>
      <c r="D34" s="82">
        <v>1</v>
      </c>
      <c r="E34" s="82">
        <v>1</v>
      </c>
      <c r="F34" s="82">
        <v>0</v>
      </c>
    </row>
    <row r="35" spans="1:6" s="82" customFormat="1" x14ac:dyDescent="0.25">
      <c r="A35" s="82" t="s">
        <v>1485</v>
      </c>
      <c r="B35" s="152" t="s">
        <v>6</v>
      </c>
      <c r="C35" s="153">
        <v>9</v>
      </c>
      <c r="D35" s="82">
        <v>1</v>
      </c>
      <c r="E35" s="82">
        <v>1</v>
      </c>
      <c r="F35" s="82">
        <v>0</v>
      </c>
    </row>
    <row r="36" spans="1:6" s="82" customFormat="1" x14ac:dyDescent="0.25">
      <c r="A36" s="82" t="s">
        <v>1486</v>
      </c>
      <c r="B36" s="152" t="s">
        <v>6</v>
      </c>
      <c r="C36" s="153">
        <v>15</v>
      </c>
      <c r="D36" s="82">
        <v>1</v>
      </c>
      <c r="E36" s="82">
        <v>1</v>
      </c>
      <c r="F36" s="82">
        <v>0</v>
      </c>
    </row>
    <row r="37" spans="1:6" s="82" customFormat="1" x14ac:dyDescent="0.25">
      <c r="A37" s="82" t="s">
        <v>1487</v>
      </c>
      <c r="B37" s="152" t="s">
        <v>6</v>
      </c>
      <c r="C37" s="153">
        <v>9</v>
      </c>
      <c r="D37" s="82">
        <v>1</v>
      </c>
      <c r="E37" s="82">
        <v>1</v>
      </c>
      <c r="F37" s="82">
        <v>0</v>
      </c>
    </row>
    <row r="38" spans="1:6" s="82" customFormat="1" x14ac:dyDescent="0.25">
      <c r="A38" s="82" t="s">
        <v>1488</v>
      </c>
      <c r="B38" s="152" t="s">
        <v>6</v>
      </c>
      <c r="C38" s="153">
        <v>83</v>
      </c>
      <c r="D38" s="82">
        <v>1</v>
      </c>
      <c r="E38" s="82">
        <v>1</v>
      </c>
      <c r="F38" s="82">
        <v>0</v>
      </c>
    </row>
    <row r="39" spans="1:6" s="82" customFormat="1" x14ac:dyDescent="0.25">
      <c r="A39" s="82" t="s">
        <v>1489</v>
      </c>
      <c r="B39" s="152" t="s">
        <v>6</v>
      </c>
      <c r="C39" s="153">
        <v>3</v>
      </c>
      <c r="D39" s="82">
        <v>1</v>
      </c>
      <c r="E39" s="82">
        <v>1</v>
      </c>
      <c r="F39" s="82">
        <v>0</v>
      </c>
    </row>
    <row r="40" spans="1:6" s="82" customFormat="1" x14ac:dyDescent="0.25">
      <c r="A40" s="82" t="s">
        <v>1490</v>
      </c>
      <c r="B40" s="152" t="s">
        <v>6</v>
      </c>
      <c r="C40" s="153">
        <v>1</v>
      </c>
      <c r="D40" s="82">
        <v>1</v>
      </c>
      <c r="E40" s="82">
        <v>1</v>
      </c>
      <c r="F40" s="82">
        <v>0</v>
      </c>
    </row>
    <row r="41" spans="1:6" s="82" customFormat="1" x14ac:dyDescent="0.25">
      <c r="A41" s="82" t="s">
        <v>1491</v>
      </c>
      <c r="B41" s="152" t="s">
        <v>6</v>
      </c>
      <c r="C41" s="153">
        <v>1</v>
      </c>
      <c r="D41" s="82">
        <v>1</v>
      </c>
      <c r="E41" s="82">
        <v>1</v>
      </c>
      <c r="F41" s="82">
        <v>0</v>
      </c>
    </row>
    <row r="42" spans="1:6" s="82" customFormat="1" x14ac:dyDescent="0.25">
      <c r="A42" s="82" t="s">
        <v>1492</v>
      </c>
      <c r="B42" s="152" t="s">
        <v>6</v>
      </c>
      <c r="C42" s="153">
        <v>1</v>
      </c>
      <c r="D42" s="82">
        <v>1</v>
      </c>
      <c r="E42" s="82">
        <v>1</v>
      </c>
      <c r="F42" s="82">
        <v>0</v>
      </c>
    </row>
    <row r="43" spans="1:6" s="82" customFormat="1" x14ac:dyDescent="0.25">
      <c r="A43" s="82" t="s">
        <v>1493</v>
      </c>
      <c r="B43" s="152" t="s">
        <v>6</v>
      </c>
      <c r="C43" s="153">
        <v>2</v>
      </c>
      <c r="D43" s="82">
        <v>1</v>
      </c>
      <c r="E43" s="82">
        <v>1</v>
      </c>
      <c r="F43" s="82">
        <v>0</v>
      </c>
    </row>
    <row r="44" spans="1:6" s="82" customFormat="1" x14ac:dyDescent="0.25">
      <c r="A44" s="82" t="s">
        <v>1494</v>
      </c>
      <c r="B44" s="152" t="s">
        <v>6</v>
      </c>
      <c r="C44" s="153">
        <v>3</v>
      </c>
      <c r="D44" s="82">
        <v>1</v>
      </c>
      <c r="E44" s="82">
        <v>1</v>
      </c>
      <c r="F44" s="82">
        <v>0</v>
      </c>
    </row>
    <row r="45" spans="1:6" s="82" customFormat="1" x14ac:dyDescent="0.25">
      <c r="A45" s="82" t="s">
        <v>1495</v>
      </c>
      <c r="B45" s="152" t="s">
        <v>6</v>
      </c>
      <c r="C45" s="153">
        <v>1</v>
      </c>
      <c r="D45" s="82">
        <v>1</v>
      </c>
      <c r="E45" s="82">
        <v>1</v>
      </c>
      <c r="F45" s="82">
        <v>0</v>
      </c>
    </row>
    <row r="46" spans="1:6" s="82" customFormat="1" x14ac:dyDescent="0.25">
      <c r="A46" s="82" t="s">
        <v>1496</v>
      </c>
      <c r="B46" s="152" t="s">
        <v>6</v>
      </c>
      <c r="C46" s="153">
        <v>6</v>
      </c>
      <c r="D46" s="82">
        <v>1</v>
      </c>
      <c r="E46" s="82">
        <v>1</v>
      </c>
      <c r="F46" s="82">
        <v>0</v>
      </c>
    </row>
    <row r="47" spans="1:6" s="82" customFormat="1" x14ac:dyDescent="0.25">
      <c r="A47" s="82" t="s">
        <v>1497</v>
      </c>
      <c r="B47" s="152" t="s">
        <v>6</v>
      </c>
      <c r="C47" s="153">
        <v>11</v>
      </c>
      <c r="D47" s="82">
        <v>1</v>
      </c>
      <c r="E47" s="82">
        <v>1</v>
      </c>
      <c r="F47" s="82">
        <v>0</v>
      </c>
    </row>
    <row r="48" spans="1:6" s="82" customFormat="1" x14ac:dyDescent="0.25">
      <c r="A48" s="82" t="s">
        <v>1498</v>
      </c>
      <c r="B48" s="152" t="s">
        <v>6</v>
      </c>
      <c r="C48" s="153">
        <v>50</v>
      </c>
      <c r="D48" s="82">
        <v>1</v>
      </c>
      <c r="E48" s="82">
        <v>1</v>
      </c>
      <c r="F48" s="82">
        <v>0</v>
      </c>
    </row>
    <row r="49" spans="1:6" s="82" customFormat="1" x14ac:dyDescent="0.25">
      <c r="A49" s="82" t="s">
        <v>1499</v>
      </c>
      <c r="B49" s="152" t="s">
        <v>6</v>
      </c>
      <c r="C49" s="153">
        <v>115</v>
      </c>
      <c r="D49" s="82">
        <v>1</v>
      </c>
      <c r="E49" s="82">
        <v>1</v>
      </c>
      <c r="F49" s="82">
        <v>0</v>
      </c>
    </row>
    <row r="50" spans="1:6" s="82" customFormat="1" x14ac:dyDescent="0.25">
      <c r="A50" s="82" t="s">
        <v>1500</v>
      </c>
      <c r="B50" s="152" t="s">
        <v>6</v>
      </c>
      <c r="C50" s="153">
        <v>1</v>
      </c>
      <c r="D50" s="82">
        <v>1</v>
      </c>
      <c r="E50" s="82">
        <v>1</v>
      </c>
      <c r="F50" s="82">
        <v>0</v>
      </c>
    </row>
    <row r="51" spans="1:6" s="82" customFormat="1" x14ac:dyDescent="0.25">
      <c r="A51" s="82" t="s">
        <v>1501</v>
      </c>
      <c r="B51" s="152" t="s">
        <v>6</v>
      </c>
      <c r="C51" s="153">
        <v>1</v>
      </c>
      <c r="D51" s="82">
        <v>1</v>
      </c>
      <c r="E51" s="82">
        <v>1</v>
      </c>
      <c r="F51" s="82">
        <v>0</v>
      </c>
    </row>
    <row r="52" spans="1:6" s="82" customFormat="1" x14ac:dyDescent="0.25">
      <c r="A52" s="82" t="s">
        <v>1502</v>
      </c>
      <c r="B52" s="152" t="s">
        <v>6</v>
      </c>
      <c r="C52" s="153">
        <v>1</v>
      </c>
      <c r="D52" s="82">
        <v>1</v>
      </c>
      <c r="E52" s="82">
        <v>1</v>
      </c>
      <c r="F52" s="82">
        <v>0</v>
      </c>
    </row>
    <row r="53" spans="1:6" s="82" customFormat="1" x14ac:dyDescent="0.25">
      <c r="A53" s="82" t="s">
        <v>1503</v>
      </c>
      <c r="B53" s="152" t="s">
        <v>6</v>
      </c>
      <c r="C53" s="153">
        <v>2</v>
      </c>
      <c r="D53" s="82">
        <v>1</v>
      </c>
      <c r="E53" s="82">
        <v>1</v>
      </c>
      <c r="F53" s="82">
        <v>0</v>
      </c>
    </row>
    <row r="54" spans="1:6" s="82" customFormat="1" x14ac:dyDescent="0.25">
      <c r="A54" s="82" t="s">
        <v>1504</v>
      </c>
      <c r="B54" s="152" t="s">
        <v>6</v>
      </c>
      <c r="C54" s="153">
        <v>2</v>
      </c>
      <c r="D54" s="82">
        <v>1</v>
      </c>
      <c r="E54" s="82">
        <v>1</v>
      </c>
      <c r="F54" s="82">
        <v>0</v>
      </c>
    </row>
    <row r="55" spans="1:6" s="82" customFormat="1" x14ac:dyDescent="0.25">
      <c r="A55" s="82" t="s">
        <v>1505</v>
      </c>
      <c r="B55" s="152" t="s">
        <v>6</v>
      </c>
      <c r="C55" s="153">
        <v>3</v>
      </c>
      <c r="D55" s="82">
        <v>1</v>
      </c>
      <c r="E55" s="82">
        <v>1</v>
      </c>
      <c r="F55" s="82">
        <v>0</v>
      </c>
    </row>
    <row r="56" spans="1:6" s="82" customFormat="1" x14ac:dyDescent="0.25">
      <c r="A56" s="82" t="s">
        <v>1506</v>
      </c>
      <c r="B56" s="152" t="s">
        <v>6</v>
      </c>
      <c r="C56" s="153">
        <v>3</v>
      </c>
      <c r="D56" s="82">
        <v>1</v>
      </c>
      <c r="E56" s="82">
        <v>1</v>
      </c>
      <c r="F56" s="82">
        <v>0</v>
      </c>
    </row>
    <row r="57" spans="1:6" s="82" customFormat="1" x14ac:dyDescent="0.25">
      <c r="A57" s="82" t="s">
        <v>1507</v>
      </c>
      <c r="B57" s="152" t="s">
        <v>6</v>
      </c>
      <c r="C57" s="153">
        <v>5</v>
      </c>
      <c r="D57" s="82">
        <v>1</v>
      </c>
      <c r="E57" s="82">
        <v>1</v>
      </c>
      <c r="F57" s="82">
        <v>0</v>
      </c>
    </row>
    <row r="58" spans="1:6" s="82" customFormat="1" x14ac:dyDescent="0.25">
      <c r="A58" s="82" t="s">
        <v>1508</v>
      </c>
      <c r="B58" s="152" t="s">
        <v>6</v>
      </c>
      <c r="C58" s="153">
        <v>6</v>
      </c>
      <c r="D58" s="82">
        <v>1</v>
      </c>
      <c r="E58" s="82">
        <v>1</v>
      </c>
      <c r="F58" s="82">
        <v>0</v>
      </c>
    </row>
    <row r="59" spans="1:6" s="82" customFormat="1" x14ac:dyDescent="0.25">
      <c r="A59" s="82" t="s">
        <v>1509</v>
      </c>
      <c r="B59" s="152" t="s">
        <v>6</v>
      </c>
      <c r="C59" s="153">
        <v>2</v>
      </c>
      <c r="D59" s="82">
        <v>1</v>
      </c>
      <c r="E59" s="82">
        <v>1</v>
      </c>
      <c r="F59" s="82">
        <v>0</v>
      </c>
    </row>
    <row r="60" spans="1:6" s="82" customFormat="1" x14ac:dyDescent="0.25">
      <c r="A60" s="82" t="s">
        <v>1510</v>
      </c>
      <c r="B60" s="152" t="s">
        <v>6</v>
      </c>
      <c r="C60" s="153">
        <v>13</v>
      </c>
      <c r="D60" s="82">
        <v>1</v>
      </c>
      <c r="E60" s="82">
        <v>1</v>
      </c>
      <c r="F60" s="82">
        <v>0</v>
      </c>
    </row>
    <row r="61" spans="1:6" s="82" customFormat="1" x14ac:dyDescent="0.25">
      <c r="A61" s="82" t="s">
        <v>1511</v>
      </c>
      <c r="B61" s="152" t="s">
        <v>6</v>
      </c>
      <c r="C61" s="153">
        <v>4</v>
      </c>
      <c r="D61" s="82">
        <v>1</v>
      </c>
      <c r="E61" s="82">
        <v>1</v>
      </c>
      <c r="F61" s="82">
        <v>0</v>
      </c>
    </row>
    <row r="62" spans="1:6" s="82" customFormat="1" x14ac:dyDescent="0.25">
      <c r="A62" s="82" t="s">
        <v>1512</v>
      </c>
      <c r="B62" s="152" t="s">
        <v>6</v>
      </c>
      <c r="C62" s="153">
        <v>5</v>
      </c>
      <c r="D62" s="82">
        <v>1</v>
      </c>
      <c r="E62" s="82">
        <v>1</v>
      </c>
      <c r="F62" s="82">
        <v>0</v>
      </c>
    </row>
    <row r="63" spans="1:6" s="82" customFormat="1" x14ac:dyDescent="0.25">
      <c r="A63" s="82" t="s">
        <v>1513</v>
      </c>
      <c r="B63" s="152" t="s">
        <v>6</v>
      </c>
      <c r="C63" s="153">
        <v>9</v>
      </c>
      <c r="D63" s="82">
        <v>1</v>
      </c>
      <c r="E63" s="82">
        <v>1</v>
      </c>
      <c r="F63" s="82">
        <v>0</v>
      </c>
    </row>
    <row r="64" spans="1:6" s="82" customFormat="1" x14ac:dyDescent="0.25">
      <c r="A64" s="82" t="s">
        <v>1514</v>
      </c>
      <c r="B64" s="152" t="s">
        <v>6</v>
      </c>
      <c r="C64" s="153">
        <v>4</v>
      </c>
      <c r="D64" s="82">
        <v>1</v>
      </c>
      <c r="E64" s="82">
        <v>1</v>
      </c>
      <c r="F64" s="82">
        <v>0</v>
      </c>
    </row>
    <row r="65" spans="1:6" s="82" customFormat="1" x14ac:dyDescent="0.25">
      <c r="A65" s="82" t="s">
        <v>1515</v>
      </c>
      <c r="B65" s="152" t="s">
        <v>6</v>
      </c>
      <c r="C65" s="153">
        <v>11</v>
      </c>
      <c r="D65" s="82">
        <v>1</v>
      </c>
      <c r="E65" s="82">
        <v>1</v>
      </c>
      <c r="F65" s="82">
        <v>0</v>
      </c>
    </row>
    <row r="66" spans="1:6" s="82" customFormat="1" x14ac:dyDescent="0.25">
      <c r="A66" s="82" t="s">
        <v>1516</v>
      </c>
      <c r="B66" s="152" t="s">
        <v>6</v>
      </c>
      <c r="C66" s="153">
        <v>26</v>
      </c>
      <c r="D66" s="82">
        <v>1</v>
      </c>
      <c r="E66" s="82">
        <v>1</v>
      </c>
      <c r="F66" s="82">
        <v>0</v>
      </c>
    </row>
    <row r="67" spans="1:6" s="82" customFormat="1" x14ac:dyDescent="0.25">
      <c r="A67" s="82" t="s">
        <v>1517</v>
      </c>
      <c r="B67" s="152" t="s">
        <v>6</v>
      </c>
      <c r="C67" s="153">
        <v>16</v>
      </c>
      <c r="D67" s="82">
        <v>1</v>
      </c>
      <c r="E67" s="82">
        <v>1</v>
      </c>
      <c r="F67" s="82">
        <v>0</v>
      </c>
    </row>
    <row r="68" spans="1:6" s="82" customFormat="1" x14ac:dyDescent="0.25">
      <c r="A68" s="82" t="s">
        <v>1518</v>
      </c>
      <c r="B68" s="152" t="s">
        <v>6</v>
      </c>
      <c r="C68" s="153">
        <v>24</v>
      </c>
      <c r="D68" s="82">
        <v>1</v>
      </c>
      <c r="E68" s="82">
        <v>1</v>
      </c>
      <c r="F68" s="82">
        <v>0</v>
      </c>
    </row>
    <row r="69" spans="1:6" s="82" customFormat="1" x14ac:dyDescent="0.25">
      <c r="A69" s="82" t="s">
        <v>1519</v>
      </c>
      <c r="B69" s="152" t="s">
        <v>6</v>
      </c>
      <c r="C69" s="153">
        <v>26</v>
      </c>
      <c r="D69" s="82">
        <v>1</v>
      </c>
      <c r="E69" s="82">
        <v>1</v>
      </c>
      <c r="F69" s="82">
        <v>0</v>
      </c>
    </row>
    <row r="70" spans="1:6" s="82" customFormat="1" x14ac:dyDescent="0.25">
      <c r="A70" s="82" t="s">
        <v>1520</v>
      </c>
      <c r="B70" s="152" t="s">
        <v>6</v>
      </c>
      <c r="C70" s="153">
        <v>4</v>
      </c>
      <c r="D70" s="82">
        <v>1</v>
      </c>
      <c r="E70" s="82">
        <v>1</v>
      </c>
      <c r="F70" s="82">
        <v>0</v>
      </c>
    </row>
    <row r="71" spans="1:6" s="82" customFormat="1" x14ac:dyDescent="0.25">
      <c r="A71" s="82" t="s">
        <v>1521</v>
      </c>
      <c r="B71" s="152" t="s">
        <v>6</v>
      </c>
      <c r="C71" s="153">
        <v>1</v>
      </c>
      <c r="D71" s="82">
        <v>1</v>
      </c>
      <c r="E71" s="82">
        <v>1</v>
      </c>
      <c r="F71" s="82">
        <v>0</v>
      </c>
    </row>
    <row r="72" spans="1:6" s="82" customFormat="1" x14ac:dyDescent="0.25">
      <c r="A72" s="82" t="s">
        <v>1522</v>
      </c>
      <c r="B72" s="152" t="s">
        <v>6</v>
      </c>
      <c r="C72" s="153">
        <v>1</v>
      </c>
      <c r="D72" s="82">
        <v>1</v>
      </c>
      <c r="E72" s="82">
        <v>1</v>
      </c>
      <c r="F72" s="82">
        <v>0</v>
      </c>
    </row>
    <row r="73" spans="1:6" s="82" customFormat="1" x14ac:dyDescent="0.25">
      <c r="A73" s="82" t="s">
        <v>1523</v>
      </c>
      <c r="B73" s="152" t="s">
        <v>6</v>
      </c>
      <c r="C73" s="153">
        <v>1</v>
      </c>
      <c r="D73" s="82">
        <v>1</v>
      </c>
      <c r="E73" s="82">
        <v>1</v>
      </c>
      <c r="F73" s="82">
        <v>0</v>
      </c>
    </row>
    <row r="74" spans="1:6" s="82" customFormat="1" x14ac:dyDescent="0.25">
      <c r="A74" s="82" t="s">
        <v>1524</v>
      </c>
      <c r="B74" s="152" t="s">
        <v>6</v>
      </c>
      <c r="C74" s="153">
        <v>2</v>
      </c>
      <c r="D74" s="82">
        <v>1</v>
      </c>
      <c r="E74" s="82">
        <v>1</v>
      </c>
      <c r="F74" s="82">
        <v>0</v>
      </c>
    </row>
    <row r="75" spans="1:6" s="82" customFormat="1" x14ac:dyDescent="0.25">
      <c r="A75" s="82" t="s">
        <v>1525</v>
      </c>
      <c r="B75" s="152" t="s">
        <v>6</v>
      </c>
      <c r="C75" s="153">
        <v>3</v>
      </c>
      <c r="D75" s="82">
        <v>1</v>
      </c>
      <c r="E75" s="82">
        <v>1</v>
      </c>
      <c r="F75" s="82">
        <v>0</v>
      </c>
    </row>
    <row r="76" spans="1:6" s="82" customFormat="1" x14ac:dyDescent="0.25">
      <c r="A76" s="82" t="s">
        <v>1526</v>
      </c>
      <c r="B76" s="152" t="s">
        <v>6</v>
      </c>
      <c r="C76" s="153">
        <v>1</v>
      </c>
      <c r="D76" s="82">
        <v>1</v>
      </c>
      <c r="E76" s="82">
        <v>1</v>
      </c>
      <c r="F76" s="82">
        <v>0</v>
      </c>
    </row>
    <row r="77" spans="1:6" s="82" customFormat="1" x14ac:dyDescent="0.25">
      <c r="A77" s="82" t="s">
        <v>1527</v>
      </c>
      <c r="B77" s="152" t="s">
        <v>6</v>
      </c>
      <c r="C77" s="153">
        <v>3</v>
      </c>
      <c r="D77" s="82">
        <v>1</v>
      </c>
      <c r="E77" s="82">
        <v>1</v>
      </c>
      <c r="F77" s="82">
        <v>0</v>
      </c>
    </row>
    <row r="78" spans="1:6" s="82" customFormat="1" x14ac:dyDescent="0.25">
      <c r="A78" s="82" t="s">
        <v>1528</v>
      </c>
      <c r="B78" s="152" t="s">
        <v>6</v>
      </c>
      <c r="C78" s="153">
        <v>1</v>
      </c>
      <c r="D78" s="82">
        <v>1</v>
      </c>
      <c r="E78" s="82">
        <v>1</v>
      </c>
      <c r="F78" s="82">
        <v>0</v>
      </c>
    </row>
    <row r="79" spans="1:6" s="82" customFormat="1" x14ac:dyDescent="0.25">
      <c r="A79" s="82" t="s">
        <v>1529</v>
      </c>
      <c r="B79" s="152" t="s">
        <v>6</v>
      </c>
      <c r="C79" s="153">
        <v>8</v>
      </c>
      <c r="D79" s="82">
        <v>1</v>
      </c>
      <c r="E79" s="82">
        <v>1</v>
      </c>
      <c r="F79" s="82">
        <v>0</v>
      </c>
    </row>
    <row r="80" spans="1:6" s="82" customFormat="1" x14ac:dyDescent="0.25">
      <c r="A80" s="82" t="s">
        <v>1530</v>
      </c>
      <c r="B80" s="152" t="s">
        <v>6</v>
      </c>
      <c r="C80" s="153">
        <v>7</v>
      </c>
      <c r="D80" s="82">
        <v>1</v>
      </c>
      <c r="E80" s="82">
        <v>1</v>
      </c>
      <c r="F80" s="82">
        <v>0</v>
      </c>
    </row>
    <row r="81" spans="1:6" s="82" customFormat="1" x14ac:dyDescent="0.25">
      <c r="A81" s="82" t="s">
        <v>1531</v>
      </c>
      <c r="B81" s="152" t="s">
        <v>6</v>
      </c>
      <c r="C81" s="153">
        <v>2</v>
      </c>
      <c r="D81" s="82">
        <v>1</v>
      </c>
      <c r="E81" s="82">
        <v>1</v>
      </c>
      <c r="F81" s="82">
        <v>0</v>
      </c>
    </row>
    <row r="82" spans="1:6" s="82" customFormat="1" x14ac:dyDescent="0.25">
      <c r="A82" s="82" t="s">
        <v>1532</v>
      </c>
      <c r="B82" s="152" t="s">
        <v>6</v>
      </c>
      <c r="C82" s="153">
        <v>4</v>
      </c>
      <c r="D82" s="82">
        <v>1</v>
      </c>
      <c r="E82" s="82">
        <v>1</v>
      </c>
      <c r="F82" s="82">
        <v>0</v>
      </c>
    </row>
    <row r="83" spans="1:6" s="82" customFormat="1" x14ac:dyDescent="0.25">
      <c r="A83" s="82" t="s">
        <v>1533</v>
      </c>
      <c r="B83" s="152" t="s">
        <v>6</v>
      </c>
      <c r="C83" s="153">
        <v>1</v>
      </c>
      <c r="D83" s="82">
        <v>1</v>
      </c>
      <c r="E83" s="82">
        <v>1</v>
      </c>
      <c r="F83" s="82">
        <v>0</v>
      </c>
    </row>
    <row r="84" spans="1:6" s="82" customFormat="1" x14ac:dyDescent="0.25">
      <c r="A84" s="82" t="s">
        <v>1534</v>
      </c>
      <c r="B84" s="152" t="s">
        <v>6</v>
      </c>
      <c r="C84" s="153">
        <v>1</v>
      </c>
      <c r="D84" s="82">
        <v>1</v>
      </c>
      <c r="E84" s="82">
        <v>1</v>
      </c>
      <c r="F84" s="82">
        <v>0</v>
      </c>
    </row>
    <row r="85" spans="1:6" s="82" customFormat="1" x14ac:dyDescent="0.25">
      <c r="A85" s="82" t="s">
        <v>1535</v>
      </c>
      <c r="B85" s="152" t="s">
        <v>6</v>
      </c>
      <c r="C85" s="153">
        <v>2</v>
      </c>
      <c r="D85" s="82">
        <v>1</v>
      </c>
      <c r="E85" s="82">
        <v>1</v>
      </c>
      <c r="F85" s="82">
        <v>0</v>
      </c>
    </row>
    <row r="86" spans="1:6" s="82" customFormat="1" x14ac:dyDescent="0.25">
      <c r="A86" s="82" t="s">
        <v>1536</v>
      </c>
      <c r="B86" s="152" t="s">
        <v>6</v>
      </c>
      <c r="C86" s="153">
        <v>1</v>
      </c>
      <c r="D86" s="82">
        <v>1</v>
      </c>
      <c r="E86" s="82">
        <v>1</v>
      </c>
      <c r="F86" s="82">
        <v>0</v>
      </c>
    </row>
    <row r="87" spans="1:6" s="82" customFormat="1" x14ac:dyDescent="0.25">
      <c r="A87" s="82" t="s">
        <v>1537</v>
      </c>
      <c r="B87" s="152" t="s">
        <v>6</v>
      </c>
      <c r="C87" s="153">
        <v>1</v>
      </c>
      <c r="D87" s="82">
        <v>1</v>
      </c>
      <c r="E87" s="82">
        <v>1</v>
      </c>
      <c r="F87" s="82">
        <v>0</v>
      </c>
    </row>
    <row r="88" spans="1:6" s="82" customFormat="1" x14ac:dyDescent="0.25">
      <c r="A88" s="82" t="s">
        <v>1538</v>
      </c>
      <c r="B88" s="152" t="s">
        <v>6</v>
      </c>
      <c r="C88" s="153">
        <v>1</v>
      </c>
      <c r="D88" s="82">
        <v>1</v>
      </c>
      <c r="E88" s="82">
        <v>1</v>
      </c>
      <c r="F88" s="82">
        <v>0</v>
      </c>
    </row>
    <row r="89" spans="1:6" s="82" customFormat="1" x14ac:dyDescent="0.25">
      <c r="A89" s="82" t="s">
        <v>1539</v>
      </c>
      <c r="B89" s="152" t="s">
        <v>6</v>
      </c>
      <c r="C89" s="153">
        <v>5</v>
      </c>
      <c r="D89" s="82">
        <v>1</v>
      </c>
      <c r="E89" s="82">
        <v>1</v>
      </c>
      <c r="F89" s="82">
        <v>0</v>
      </c>
    </row>
    <row r="90" spans="1:6" s="82" customFormat="1" x14ac:dyDescent="0.25">
      <c r="A90" s="82" t="s">
        <v>1540</v>
      </c>
      <c r="B90" s="152" t="s">
        <v>6</v>
      </c>
      <c r="C90" s="153">
        <v>1</v>
      </c>
      <c r="D90" s="82">
        <v>1</v>
      </c>
      <c r="E90" s="82">
        <v>1</v>
      </c>
      <c r="F90" s="82">
        <v>0</v>
      </c>
    </row>
    <row r="91" spans="1:6" s="82" customFormat="1" x14ac:dyDescent="0.25">
      <c r="A91" s="82" t="s">
        <v>1541</v>
      </c>
      <c r="B91" s="152" t="s">
        <v>6</v>
      </c>
      <c r="C91" s="153">
        <v>3</v>
      </c>
      <c r="D91" s="82">
        <v>1</v>
      </c>
      <c r="E91" s="82">
        <v>1</v>
      </c>
      <c r="F91" s="82">
        <v>0</v>
      </c>
    </row>
    <row r="92" spans="1:6" s="82" customFormat="1" x14ac:dyDescent="0.25">
      <c r="A92" s="82" t="s">
        <v>1542</v>
      </c>
      <c r="B92" s="152" t="s">
        <v>6</v>
      </c>
      <c r="C92" s="153">
        <v>4</v>
      </c>
      <c r="D92" s="82">
        <v>1</v>
      </c>
      <c r="E92" s="82">
        <v>1</v>
      </c>
      <c r="F92" s="82">
        <v>0</v>
      </c>
    </row>
    <row r="93" spans="1:6" s="82" customFormat="1" x14ac:dyDescent="0.25">
      <c r="A93" s="82" t="s">
        <v>1543</v>
      </c>
      <c r="B93" s="152" t="s">
        <v>6</v>
      </c>
      <c r="C93" s="153">
        <v>1</v>
      </c>
      <c r="D93" s="82">
        <v>1</v>
      </c>
      <c r="E93" s="82">
        <v>1</v>
      </c>
      <c r="F93" s="82">
        <v>0</v>
      </c>
    </row>
    <row r="94" spans="1:6" s="82" customFormat="1" x14ac:dyDescent="0.25">
      <c r="A94" s="82" t="s">
        <v>1544</v>
      </c>
      <c r="B94" s="152" t="s">
        <v>6</v>
      </c>
      <c r="C94" s="153">
        <v>6</v>
      </c>
      <c r="D94" s="82">
        <v>1</v>
      </c>
      <c r="E94" s="82">
        <v>1</v>
      </c>
      <c r="F94" s="82">
        <v>0</v>
      </c>
    </row>
    <row r="95" spans="1:6" s="82" customFormat="1" x14ac:dyDescent="0.25">
      <c r="A95" s="82" t="s">
        <v>1545</v>
      </c>
      <c r="B95" s="152" t="s">
        <v>6</v>
      </c>
      <c r="C95" s="153">
        <v>10</v>
      </c>
      <c r="D95" s="82">
        <v>1</v>
      </c>
      <c r="E95" s="82">
        <v>1</v>
      </c>
      <c r="F95" s="82">
        <v>0</v>
      </c>
    </row>
    <row r="96" spans="1:6" s="82" customFormat="1" x14ac:dyDescent="0.25">
      <c r="A96" s="82" t="s">
        <v>1546</v>
      </c>
      <c r="B96" s="152" t="s">
        <v>6</v>
      </c>
      <c r="C96" s="153">
        <v>5</v>
      </c>
      <c r="D96" s="82">
        <v>1</v>
      </c>
      <c r="E96" s="82">
        <v>1</v>
      </c>
      <c r="F96" s="82">
        <v>0</v>
      </c>
    </row>
    <row r="97" spans="1:6" s="82" customFormat="1" x14ac:dyDescent="0.25">
      <c r="A97" s="82" t="s">
        <v>1547</v>
      </c>
      <c r="B97" s="152" t="s">
        <v>6</v>
      </c>
      <c r="C97" s="153">
        <v>1</v>
      </c>
      <c r="D97" s="82">
        <v>1</v>
      </c>
      <c r="E97" s="82">
        <v>1</v>
      </c>
      <c r="F97" s="82">
        <v>0</v>
      </c>
    </row>
    <row r="98" spans="1:6" s="82" customFormat="1" x14ac:dyDescent="0.25">
      <c r="A98" s="82" t="s">
        <v>1548</v>
      </c>
      <c r="B98" s="152" t="s">
        <v>6</v>
      </c>
      <c r="C98" s="153">
        <v>4</v>
      </c>
      <c r="D98" s="82">
        <v>1</v>
      </c>
      <c r="E98" s="82">
        <v>1</v>
      </c>
      <c r="F98" s="82">
        <v>0</v>
      </c>
    </row>
    <row r="99" spans="1:6" s="82" customFormat="1" x14ac:dyDescent="0.25">
      <c r="A99" s="82" t="s">
        <v>1549</v>
      </c>
      <c r="B99" s="152" t="s">
        <v>6</v>
      </c>
      <c r="C99" s="153">
        <v>5</v>
      </c>
      <c r="D99" s="82">
        <v>1</v>
      </c>
      <c r="E99" s="82">
        <v>1</v>
      </c>
      <c r="F99" s="82">
        <v>0</v>
      </c>
    </row>
    <row r="100" spans="1:6" s="82" customFormat="1" x14ac:dyDescent="0.25">
      <c r="A100" s="82" t="s">
        <v>1550</v>
      </c>
      <c r="B100" s="152" t="s">
        <v>6</v>
      </c>
      <c r="C100" s="153">
        <v>1</v>
      </c>
      <c r="D100" s="82">
        <v>1</v>
      </c>
      <c r="E100" s="82">
        <v>1</v>
      </c>
      <c r="F100" s="82">
        <v>0</v>
      </c>
    </row>
    <row r="101" spans="1:6" s="82" customFormat="1" x14ac:dyDescent="0.25">
      <c r="A101" s="82" t="s">
        <v>1551</v>
      </c>
      <c r="B101" s="152" t="s">
        <v>6</v>
      </c>
      <c r="C101" s="153">
        <v>10</v>
      </c>
      <c r="D101" s="82">
        <v>1</v>
      </c>
      <c r="E101" s="82">
        <v>1</v>
      </c>
      <c r="F101" s="82">
        <v>0</v>
      </c>
    </row>
    <row r="102" spans="1:6" s="82" customFormat="1" x14ac:dyDescent="0.25">
      <c r="A102" s="82" t="s">
        <v>1552</v>
      </c>
      <c r="B102" s="152" t="s">
        <v>6</v>
      </c>
      <c r="C102" s="153">
        <v>13</v>
      </c>
      <c r="D102" s="82">
        <v>1</v>
      </c>
      <c r="E102" s="82">
        <v>1</v>
      </c>
      <c r="F102" s="82">
        <v>0</v>
      </c>
    </row>
    <row r="103" spans="1:6" s="82" customFormat="1" x14ac:dyDescent="0.25">
      <c r="A103" s="82" t="s">
        <v>1553</v>
      </c>
      <c r="B103" s="152" t="s">
        <v>6</v>
      </c>
      <c r="C103" s="153">
        <v>5</v>
      </c>
      <c r="D103" s="82">
        <v>1</v>
      </c>
      <c r="E103" s="82">
        <v>1</v>
      </c>
      <c r="F103" s="82">
        <v>0</v>
      </c>
    </row>
    <row r="104" spans="1:6" s="82" customFormat="1" x14ac:dyDescent="0.25">
      <c r="A104" s="82" t="s">
        <v>1554</v>
      </c>
      <c r="B104" s="152" t="s">
        <v>6</v>
      </c>
      <c r="C104" s="153">
        <v>1</v>
      </c>
      <c r="D104" s="82">
        <v>1</v>
      </c>
      <c r="E104" s="82">
        <v>1</v>
      </c>
      <c r="F104" s="82">
        <v>0</v>
      </c>
    </row>
    <row r="105" spans="1:6" s="82" customFormat="1" x14ac:dyDescent="0.25">
      <c r="A105" s="82" t="s">
        <v>1555</v>
      </c>
      <c r="B105" s="152" t="s">
        <v>6</v>
      </c>
      <c r="C105" s="153">
        <v>3</v>
      </c>
      <c r="D105" s="82">
        <v>1</v>
      </c>
      <c r="E105" s="82">
        <v>1</v>
      </c>
      <c r="F105" s="82">
        <v>0</v>
      </c>
    </row>
    <row r="106" spans="1:6" s="82" customFormat="1" x14ac:dyDescent="0.25">
      <c r="A106" s="82" t="s">
        <v>1556</v>
      </c>
      <c r="B106" s="152" t="s">
        <v>6</v>
      </c>
      <c r="C106" s="153">
        <v>17</v>
      </c>
      <c r="D106" s="82">
        <v>1</v>
      </c>
      <c r="E106" s="82">
        <v>1</v>
      </c>
      <c r="F106" s="82">
        <v>0</v>
      </c>
    </row>
    <row r="107" spans="1:6" s="82" customFormat="1" x14ac:dyDescent="0.25">
      <c r="A107" s="82" t="s">
        <v>1557</v>
      </c>
      <c r="B107" s="152" t="s">
        <v>6</v>
      </c>
      <c r="C107" s="153">
        <v>1</v>
      </c>
      <c r="D107" s="82">
        <v>1</v>
      </c>
      <c r="E107" s="82">
        <v>1</v>
      </c>
      <c r="F107" s="82">
        <v>0</v>
      </c>
    </row>
    <row r="108" spans="1:6" s="82" customFormat="1" x14ac:dyDescent="0.25">
      <c r="A108" s="82" t="s">
        <v>1558</v>
      </c>
      <c r="B108" s="152" t="s">
        <v>6</v>
      </c>
      <c r="C108" s="153">
        <v>2</v>
      </c>
      <c r="D108" s="82">
        <v>1</v>
      </c>
      <c r="E108" s="82">
        <v>1</v>
      </c>
      <c r="F108" s="82">
        <v>0</v>
      </c>
    </row>
    <row r="109" spans="1:6" s="82" customFormat="1" x14ac:dyDescent="0.25">
      <c r="A109" s="82" t="s">
        <v>1559</v>
      </c>
      <c r="B109" s="152" t="s">
        <v>6</v>
      </c>
      <c r="C109" s="153">
        <v>2</v>
      </c>
      <c r="D109" s="82">
        <v>1</v>
      </c>
      <c r="E109" s="82">
        <v>1</v>
      </c>
      <c r="F109" s="82">
        <v>0</v>
      </c>
    </row>
    <row r="110" spans="1:6" s="82" customFormat="1" x14ac:dyDescent="0.25">
      <c r="A110" s="82" t="s">
        <v>1560</v>
      </c>
      <c r="B110" s="152" t="s">
        <v>6</v>
      </c>
      <c r="C110" s="153">
        <v>2</v>
      </c>
      <c r="D110" s="82">
        <v>1</v>
      </c>
      <c r="E110" s="82">
        <v>1</v>
      </c>
      <c r="F110" s="82">
        <v>0</v>
      </c>
    </row>
    <row r="111" spans="1:6" s="82" customFormat="1" x14ac:dyDescent="0.25">
      <c r="A111" s="82" t="s">
        <v>1561</v>
      </c>
      <c r="B111" s="152" t="s">
        <v>6</v>
      </c>
      <c r="C111" s="153">
        <v>5</v>
      </c>
      <c r="D111" s="82">
        <v>1</v>
      </c>
      <c r="E111" s="82">
        <v>1</v>
      </c>
      <c r="F111" s="82">
        <v>0</v>
      </c>
    </row>
    <row r="112" spans="1:6" s="82" customFormat="1" x14ac:dyDescent="0.25">
      <c r="A112" s="82" t="s">
        <v>1562</v>
      </c>
      <c r="B112" s="152" t="s">
        <v>6</v>
      </c>
      <c r="C112" s="153">
        <v>6</v>
      </c>
      <c r="D112" s="82">
        <v>1</v>
      </c>
      <c r="E112" s="82">
        <v>1</v>
      </c>
      <c r="F112" s="82">
        <v>0</v>
      </c>
    </row>
    <row r="113" spans="1:6" s="82" customFormat="1" x14ac:dyDescent="0.25">
      <c r="A113" s="82" t="s">
        <v>1563</v>
      </c>
      <c r="B113" s="152" t="s">
        <v>6</v>
      </c>
      <c r="C113" s="153">
        <v>8</v>
      </c>
      <c r="D113" s="82">
        <v>1</v>
      </c>
      <c r="E113" s="82">
        <v>1</v>
      </c>
      <c r="F113" s="82">
        <v>0</v>
      </c>
    </row>
    <row r="114" spans="1:6" s="82" customFormat="1" x14ac:dyDescent="0.25">
      <c r="A114" s="82" t="s">
        <v>1564</v>
      </c>
      <c r="B114" s="152" t="s">
        <v>6</v>
      </c>
      <c r="C114" s="153">
        <v>11</v>
      </c>
      <c r="D114" s="82">
        <v>1</v>
      </c>
      <c r="E114" s="82">
        <v>1</v>
      </c>
      <c r="F114" s="82">
        <v>0</v>
      </c>
    </row>
    <row r="115" spans="1:6" s="82" customFormat="1" x14ac:dyDescent="0.25">
      <c r="A115" s="82" t="s">
        <v>1565</v>
      </c>
      <c r="B115" s="152" t="s">
        <v>6</v>
      </c>
      <c r="C115" s="153">
        <v>4</v>
      </c>
      <c r="D115" s="82">
        <v>1</v>
      </c>
      <c r="E115" s="82">
        <v>1</v>
      </c>
      <c r="F115" s="82">
        <v>0</v>
      </c>
    </row>
    <row r="116" spans="1:6" s="82" customFormat="1" x14ac:dyDescent="0.25">
      <c r="A116" s="82" t="s">
        <v>1566</v>
      </c>
      <c r="B116" s="152" t="s">
        <v>6</v>
      </c>
      <c r="C116" s="153">
        <v>1</v>
      </c>
      <c r="D116" s="82">
        <v>1</v>
      </c>
      <c r="E116" s="82">
        <v>1</v>
      </c>
      <c r="F116" s="82">
        <v>0</v>
      </c>
    </row>
    <row r="117" spans="1:6" s="82" customFormat="1" x14ac:dyDescent="0.25">
      <c r="A117" s="82" t="s">
        <v>1567</v>
      </c>
      <c r="B117" s="152" t="s">
        <v>6</v>
      </c>
      <c r="C117" s="153">
        <v>3</v>
      </c>
      <c r="D117" s="82">
        <v>1</v>
      </c>
      <c r="E117" s="82">
        <v>1</v>
      </c>
      <c r="F117" s="82">
        <v>0</v>
      </c>
    </row>
    <row r="118" spans="1:6" s="82" customFormat="1" x14ac:dyDescent="0.25">
      <c r="A118" s="82" t="s">
        <v>1568</v>
      </c>
      <c r="B118" s="152" t="s">
        <v>6</v>
      </c>
      <c r="C118" s="153">
        <v>3</v>
      </c>
      <c r="D118" s="82">
        <v>1</v>
      </c>
      <c r="E118" s="82">
        <v>1</v>
      </c>
      <c r="F118" s="82">
        <v>0</v>
      </c>
    </row>
    <row r="119" spans="1:6" s="82" customFormat="1" x14ac:dyDescent="0.25">
      <c r="A119" s="82" t="s">
        <v>1569</v>
      </c>
      <c r="B119" s="152" t="s">
        <v>6</v>
      </c>
      <c r="C119" s="153">
        <v>1</v>
      </c>
      <c r="D119" s="82">
        <v>1</v>
      </c>
      <c r="E119" s="82">
        <v>1</v>
      </c>
      <c r="F119" s="82">
        <v>0</v>
      </c>
    </row>
    <row r="120" spans="1:6" s="82" customFormat="1" x14ac:dyDescent="0.25">
      <c r="A120" s="82" t="s">
        <v>1570</v>
      </c>
      <c r="B120" s="152" t="s">
        <v>6</v>
      </c>
      <c r="C120" s="153">
        <v>2</v>
      </c>
      <c r="D120" s="82">
        <v>1</v>
      </c>
      <c r="E120" s="82">
        <v>1</v>
      </c>
      <c r="F120" s="82">
        <v>0</v>
      </c>
    </row>
    <row r="121" spans="1:6" s="82" customFormat="1" x14ac:dyDescent="0.25">
      <c r="A121" s="82" t="s">
        <v>1571</v>
      </c>
      <c r="B121" s="152" t="s">
        <v>6</v>
      </c>
      <c r="C121" s="153">
        <v>5</v>
      </c>
      <c r="D121" s="82">
        <v>1</v>
      </c>
      <c r="E121" s="82">
        <v>1</v>
      </c>
      <c r="F121" s="82">
        <v>0</v>
      </c>
    </row>
    <row r="122" spans="1:6" s="82" customFormat="1" x14ac:dyDescent="0.25">
      <c r="A122" s="82" t="s">
        <v>1572</v>
      </c>
      <c r="B122" s="152" t="s">
        <v>6</v>
      </c>
      <c r="C122" s="153">
        <v>1</v>
      </c>
      <c r="D122" s="82">
        <v>1</v>
      </c>
      <c r="E122" s="82">
        <v>1</v>
      </c>
      <c r="F122" s="82">
        <v>0</v>
      </c>
    </row>
    <row r="123" spans="1:6" s="82" customFormat="1" x14ac:dyDescent="0.25">
      <c r="A123" s="82" t="s">
        <v>1573</v>
      </c>
      <c r="B123" s="152" t="s">
        <v>6</v>
      </c>
      <c r="C123" s="153">
        <v>1</v>
      </c>
      <c r="D123" s="82">
        <v>1</v>
      </c>
      <c r="E123" s="82">
        <v>1</v>
      </c>
      <c r="F123" s="82">
        <v>0</v>
      </c>
    </row>
    <row r="124" spans="1:6" s="82" customFormat="1" x14ac:dyDescent="0.25">
      <c r="A124" s="82" t="s">
        <v>1574</v>
      </c>
      <c r="B124" s="152" t="s">
        <v>6</v>
      </c>
      <c r="C124" s="153">
        <v>1</v>
      </c>
      <c r="D124" s="82">
        <v>1</v>
      </c>
      <c r="E124" s="82">
        <v>1</v>
      </c>
      <c r="F124" s="82">
        <v>0</v>
      </c>
    </row>
    <row r="125" spans="1:6" s="82" customFormat="1" x14ac:dyDescent="0.25">
      <c r="A125" s="82" t="s">
        <v>1575</v>
      </c>
      <c r="B125" s="152" t="s">
        <v>6</v>
      </c>
      <c r="C125" s="153">
        <v>1</v>
      </c>
      <c r="D125" s="82">
        <v>1</v>
      </c>
      <c r="E125" s="82">
        <v>1</v>
      </c>
      <c r="F125" s="82">
        <v>0</v>
      </c>
    </row>
    <row r="126" spans="1:6" s="82" customFormat="1" x14ac:dyDescent="0.25">
      <c r="A126" s="82" t="s">
        <v>1576</v>
      </c>
      <c r="B126" s="152" t="s">
        <v>6</v>
      </c>
      <c r="C126" s="153">
        <v>1</v>
      </c>
      <c r="D126" s="82">
        <v>1</v>
      </c>
      <c r="E126" s="82">
        <v>1</v>
      </c>
      <c r="F126" s="82">
        <v>0</v>
      </c>
    </row>
    <row r="127" spans="1:6" s="82" customFormat="1" x14ac:dyDescent="0.25">
      <c r="A127" s="82" t="s">
        <v>1577</v>
      </c>
      <c r="B127" s="152" t="s">
        <v>6</v>
      </c>
      <c r="C127" s="153">
        <v>2</v>
      </c>
      <c r="D127" s="82">
        <v>1</v>
      </c>
      <c r="E127" s="82">
        <v>1</v>
      </c>
      <c r="F127" s="82">
        <v>0</v>
      </c>
    </row>
    <row r="128" spans="1:6" s="82" customFormat="1" x14ac:dyDescent="0.25">
      <c r="A128" s="82" t="s">
        <v>1578</v>
      </c>
      <c r="B128" s="152" t="s">
        <v>6</v>
      </c>
      <c r="C128" s="153">
        <v>1</v>
      </c>
      <c r="D128" s="82">
        <v>1</v>
      </c>
      <c r="E128" s="82">
        <v>1</v>
      </c>
      <c r="F128" s="82">
        <v>0</v>
      </c>
    </row>
    <row r="129" spans="1:6" s="82" customFormat="1" x14ac:dyDescent="0.25">
      <c r="A129" s="82" t="s">
        <v>1579</v>
      </c>
      <c r="B129" s="152" t="s">
        <v>6</v>
      </c>
      <c r="C129" s="153">
        <v>2</v>
      </c>
      <c r="D129" s="82">
        <v>1</v>
      </c>
      <c r="E129" s="82">
        <v>1</v>
      </c>
      <c r="F129" s="82">
        <v>0</v>
      </c>
    </row>
    <row r="130" spans="1:6" s="82" customFormat="1" x14ac:dyDescent="0.25">
      <c r="A130" s="82" t="s">
        <v>1580</v>
      </c>
      <c r="B130" s="152" t="s">
        <v>6</v>
      </c>
      <c r="C130" s="153">
        <v>2</v>
      </c>
      <c r="D130" s="82">
        <v>1</v>
      </c>
      <c r="E130" s="82">
        <v>1</v>
      </c>
      <c r="F130" s="82">
        <v>0</v>
      </c>
    </row>
    <row r="131" spans="1:6" s="82" customFormat="1" x14ac:dyDescent="0.25">
      <c r="A131" s="82" t="s">
        <v>1581</v>
      </c>
      <c r="B131" s="152" t="s">
        <v>6</v>
      </c>
      <c r="C131" s="153">
        <v>1</v>
      </c>
      <c r="D131" s="82">
        <v>1</v>
      </c>
      <c r="E131" s="82">
        <v>1</v>
      </c>
      <c r="F131" s="82">
        <v>0</v>
      </c>
    </row>
    <row r="132" spans="1:6" s="82" customFormat="1" x14ac:dyDescent="0.25">
      <c r="A132" s="82" t="s">
        <v>1582</v>
      </c>
      <c r="B132" s="152" t="s">
        <v>6</v>
      </c>
      <c r="C132" s="153">
        <v>2</v>
      </c>
      <c r="D132" s="82">
        <v>1</v>
      </c>
      <c r="E132" s="82">
        <v>1</v>
      </c>
      <c r="F132" s="82">
        <v>0</v>
      </c>
    </row>
    <row r="133" spans="1:6" s="82" customFormat="1" x14ac:dyDescent="0.25">
      <c r="A133" s="82" t="s">
        <v>1583</v>
      </c>
      <c r="B133" s="152" t="s">
        <v>6</v>
      </c>
      <c r="C133" s="153">
        <v>17</v>
      </c>
      <c r="D133" s="82">
        <v>1</v>
      </c>
      <c r="E133" s="82">
        <v>1</v>
      </c>
      <c r="F133" s="82">
        <v>0</v>
      </c>
    </row>
    <row r="134" spans="1:6" s="82" customFormat="1" x14ac:dyDescent="0.25">
      <c r="A134" s="82" t="s">
        <v>1584</v>
      </c>
      <c r="B134" s="152" t="s">
        <v>6</v>
      </c>
      <c r="C134" s="153">
        <v>11</v>
      </c>
      <c r="D134" s="82">
        <v>1</v>
      </c>
      <c r="E134" s="82">
        <v>1</v>
      </c>
      <c r="F134" s="82">
        <v>0</v>
      </c>
    </row>
    <row r="135" spans="1:6" s="82" customFormat="1" x14ac:dyDescent="0.25">
      <c r="A135" s="82" t="s">
        <v>1585</v>
      </c>
      <c r="B135" s="152" t="s">
        <v>6</v>
      </c>
      <c r="C135" s="153">
        <v>1</v>
      </c>
      <c r="D135" s="82">
        <v>1</v>
      </c>
      <c r="E135" s="82">
        <v>1</v>
      </c>
      <c r="F135" s="82">
        <v>0</v>
      </c>
    </row>
    <row r="136" spans="1:6" s="82" customFormat="1" x14ac:dyDescent="0.25">
      <c r="A136" s="82" t="s">
        <v>1586</v>
      </c>
      <c r="B136" s="152" t="s">
        <v>6</v>
      </c>
      <c r="C136" s="153">
        <v>7</v>
      </c>
      <c r="D136" s="82">
        <v>1</v>
      </c>
      <c r="E136" s="82">
        <v>1</v>
      </c>
      <c r="F136" s="82">
        <v>0</v>
      </c>
    </row>
    <row r="137" spans="1:6" s="82" customFormat="1" x14ac:dyDescent="0.25">
      <c r="A137" s="82" t="s">
        <v>1587</v>
      </c>
      <c r="B137" s="152" t="s">
        <v>6</v>
      </c>
      <c r="C137" s="153">
        <v>10</v>
      </c>
      <c r="D137" s="82">
        <v>1</v>
      </c>
      <c r="E137" s="82">
        <v>1</v>
      </c>
      <c r="F137" s="82">
        <v>0</v>
      </c>
    </row>
    <row r="138" spans="1:6" s="82" customFormat="1" x14ac:dyDescent="0.25">
      <c r="A138" s="82" t="s">
        <v>1588</v>
      </c>
      <c r="B138" s="152" t="s">
        <v>6</v>
      </c>
      <c r="C138" s="153">
        <v>1</v>
      </c>
      <c r="D138" s="82">
        <v>1</v>
      </c>
      <c r="E138" s="82">
        <v>1</v>
      </c>
      <c r="F138" s="82">
        <v>0</v>
      </c>
    </row>
    <row r="139" spans="1:6" s="82" customFormat="1" x14ac:dyDescent="0.25">
      <c r="A139" s="82" t="s">
        <v>1589</v>
      </c>
      <c r="B139" s="152" t="s">
        <v>6</v>
      </c>
      <c r="C139" s="153">
        <v>1</v>
      </c>
      <c r="D139" s="82">
        <v>1</v>
      </c>
      <c r="E139" s="82">
        <v>1</v>
      </c>
      <c r="F139" s="82">
        <v>0</v>
      </c>
    </row>
    <row r="140" spans="1:6" s="82" customFormat="1" x14ac:dyDescent="0.25">
      <c r="A140" s="82" t="s">
        <v>1590</v>
      </c>
      <c r="B140" s="152" t="s">
        <v>6</v>
      </c>
      <c r="C140" s="153">
        <v>1</v>
      </c>
      <c r="D140" s="82">
        <v>1</v>
      </c>
      <c r="E140" s="82">
        <v>1</v>
      </c>
      <c r="F140" s="82">
        <v>0</v>
      </c>
    </row>
    <row r="141" spans="1:6" s="82" customFormat="1" x14ac:dyDescent="0.25">
      <c r="A141" s="82" t="s">
        <v>1591</v>
      </c>
      <c r="B141" s="152" t="s">
        <v>6</v>
      </c>
      <c r="C141" s="153">
        <v>11</v>
      </c>
      <c r="D141" s="82">
        <v>1</v>
      </c>
      <c r="E141" s="82">
        <v>1</v>
      </c>
      <c r="F141" s="82">
        <v>0</v>
      </c>
    </row>
    <row r="142" spans="1:6" s="82" customFormat="1" x14ac:dyDescent="0.25">
      <c r="A142" s="82" t="s">
        <v>1592</v>
      </c>
      <c r="B142" s="152" t="s">
        <v>6</v>
      </c>
      <c r="C142" s="153">
        <v>3</v>
      </c>
      <c r="D142" s="82">
        <v>1</v>
      </c>
      <c r="E142" s="82">
        <v>1</v>
      </c>
      <c r="F142" s="82">
        <v>0</v>
      </c>
    </row>
    <row r="143" spans="1:6" s="82" customFormat="1" x14ac:dyDescent="0.25">
      <c r="A143" s="82" t="s">
        <v>1593</v>
      </c>
      <c r="B143" s="152" t="s">
        <v>6</v>
      </c>
      <c r="C143" s="153">
        <v>5</v>
      </c>
      <c r="D143" s="82">
        <v>1</v>
      </c>
      <c r="E143" s="82">
        <v>1</v>
      </c>
      <c r="F143" s="82">
        <v>0</v>
      </c>
    </row>
    <row r="144" spans="1:6" s="82" customFormat="1" x14ac:dyDescent="0.25">
      <c r="A144" s="82" t="s">
        <v>1594</v>
      </c>
      <c r="B144" s="152" t="s">
        <v>6</v>
      </c>
      <c r="C144" s="153">
        <v>7</v>
      </c>
      <c r="D144" s="82">
        <v>1</v>
      </c>
      <c r="E144" s="82">
        <v>1</v>
      </c>
      <c r="F144" s="82">
        <v>0</v>
      </c>
    </row>
    <row r="145" spans="1:6" s="82" customFormat="1" x14ac:dyDescent="0.25">
      <c r="A145" s="82" t="s">
        <v>1595</v>
      </c>
      <c r="B145" s="152" t="s">
        <v>6</v>
      </c>
      <c r="C145" s="153">
        <v>3</v>
      </c>
      <c r="D145" s="82">
        <v>1</v>
      </c>
      <c r="E145" s="82">
        <v>1</v>
      </c>
      <c r="F145" s="82">
        <v>0</v>
      </c>
    </row>
    <row r="146" spans="1:6" s="82" customFormat="1" x14ac:dyDescent="0.25">
      <c r="A146" s="82" t="s">
        <v>1596</v>
      </c>
      <c r="B146" s="152" t="s">
        <v>6</v>
      </c>
      <c r="C146" s="153">
        <v>2</v>
      </c>
      <c r="D146" s="82">
        <v>1</v>
      </c>
      <c r="E146" s="82">
        <v>1</v>
      </c>
      <c r="F146" s="82">
        <v>0</v>
      </c>
    </row>
    <row r="147" spans="1:6" s="82" customFormat="1" x14ac:dyDescent="0.25">
      <c r="A147" s="82" t="s">
        <v>1597</v>
      </c>
      <c r="B147" s="152" t="s">
        <v>6</v>
      </c>
      <c r="C147" s="153">
        <v>14</v>
      </c>
      <c r="D147" s="82">
        <v>1</v>
      </c>
      <c r="E147" s="82">
        <v>1</v>
      </c>
      <c r="F147" s="82">
        <v>0</v>
      </c>
    </row>
    <row r="148" spans="1:6" s="82" customFormat="1" x14ac:dyDescent="0.25">
      <c r="A148" s="82" t="s">
        <v>1598</v>
      </c>
      <c r="B148" s="152" t="s">
        <v>6</v>
      </c>
      <c r="C148" s="153">
        <v>4</v>
      </c>
      <c r="D148" s="82">
        <v>1</v>
      </c>
      <c r="E148" s="82">
        <v>1</v>
      </c>
      <c r="F148" s="82">
        <v>0</v>
      </c>
    </row>
    <row r="149" spans="1:6" s="82" customFormat="1" x14ac:dyDescent="0.25">
      <c r="A149" s="82" t="s">
        <v>1599</v>
      </c>
      <c r="B149" s="152" t="s">
        <v>6</v>
      </c>
      <c r="C149" s="153">
        <v>3</v>
      </c>
      <c r="D149" s="82">
        <v>1</v>
      </c>
      <c r="E149" s="82">
        <v>1</v>
      </c>
      <c r="F149" s="82">
        <v>0</v>
      </c>
    </row>
    <row r="150" spans="1:6" s="82" customFormat="1" x14ac:dyDescent="0.25">
      <c r="A150" s="82" t="s">
        <v>1600</v>
      </c>
      <c r="B150" s="152" t="s">
        <v>6</v>
      </c>
      <c r="C150" s="153">
        <v>4</v>
      </c>
      <c r="D150" s="82">
        <v>1</v>
      </c>
      <c r="E150" s="82">
        <v>1</v>
      </c>
      <c r="F150" s="82">
        <v>0</v>
      </c>
    </row>
    <row r="151" spans="1:6" s="82" customFormat="1" x14ac:dyDescent="0.25">
      <c r="A151" s="82" t="s">
        <v>1601</v>
      </c>
      <c r="B151" s="152" t="s">
        <v>6</v>
      </c>
      <c r="C151" s="153">
        <v>16</v>
      </c>
      <c r="D151" s="82">
        <v>1</v>
      </c>
      <c r="E151" s="82">
        <v>1</v>
      </c>
      <c r="F151" s="82">
        <v>0</v>
      </c>
    </row>
    <row r="152" spans="1:6" s="82" customFormat="1" x14ac:dyDescent="0.25">
      <c r="A152" s="82" t="s">
        <v>1602</v>
      </c>
      <c r="B152" s="152" t="s">
        <v>6</v>
      </c>
      <c r="C152" s="153">
        <v>8</v>
      </c>
      <c r="D152" s="82">
        <v>1</v>
      </c>
      <c r="E152" s="82">
        <v>1</v>
      </c>
      <c r="F152" s="82">
        <v>0</v>
      </c>
    </row>
    <row r="153" spans="1:6" s="82" customFormat="1" x14ac:dyDescent="0.25">
      <c r="A153" s="82" t="s">
        <v>1603</v>
      </c>
      <c r="B153" s="152" t="s">
        <v>6</v>
      </c>
      <c r="C153" s="153">
        <v>13</v>
      </c>
      <c r="D153" s="82">
        <v>1</v>
      </c>
      <c r="E153" s="82">
        <v>1</v>
      </c>
      <c r="F153" s="82">
        <v>0</v>
      </c>
    </row>
    <row r="154" spans="1:6" s="82" customFormat="1" x14ac:dyDescent="0.25">
      <c r="A154" s="82" t="s">
        <v>1604</v>
      </c>
      <c r="B154" s="152" t="s">
        <v>6</v>
      </c>
      <c r="C154" s="153">
        <v>32</v>
      </c>
      <c r="D154" s="82">
        <v>1</v>
      </c>
      <c r="E154" s="82">
        <v>1</v>
      </c>
      <c r="F154" s="82">
        <v>0</v>
      </c>
    </row>
    <row r="155" spans="1:6" s="82" customFormat="1" x14ac:dyDescent="0.25">
      <c r="A155" s="82" t="s">
        <v>1605</v>
      </c>
      <c r="B155" s="152" t="s">
        <v>6</v>
      </c>
      <c r="C155" s="153">
        <v>1</v>
      </c>
      <c r="D155" s="82">
        <v>1</v>
      </c>
      <c r="E155" s="82">
        <v>1</v>
      </c>
      <c r="F155" s="82">
        <v>0</v>
      </c>
    </row>
    <row r="156" spans="1:6" s="82" customFormat="1" x14ac:dyDescent="0.25">
      <c r="A156" s="82" t="s">
        <v>1606</v>
      </c>
      <c r="B156" s="152" t="s">
        <v>6</v>
      </c>
      <c r="C156" s="153">
        <v>6</v>
      </c>
      <c r="D156" s="82">
        <v>1</v>
      </c>
      <c r="E156" s="82">
        <v>1</v>
      </c>
      <c r="F156" s="82">
        <v>0</v>
      </c>
    </row>
    <row r="157" spans="1:6" s="82" customFormat="1" x14ac:dyDescent="0.25">
      <c r="A157" s="82" t="s">
        <v>1607</v>
      </c>
      <c r="B157" s="152" t="s">
        <v>6</v>
      </c>
      <c r="C157" s="153">
        <v>10</v>
      </c>
      <c r="D157" s="82">
        <v>1</v>
      </c>
      <c r="E157" s="82">
        <v>1</v>
      </c>
      <c r="F157" s="82">
        <v>0</v>
      </c>
    </row>
    <row r="158" spans="1:6" s="82" customFormat="1" x14ac:dyDescent="0.25">
      <c r="A158" s="82" t="s">
        <v>1608</v>
      </c>
      <c r="B158" s="152" t="s">
        <v>6</v>
      </c>
      <c r="C158" s="153">
        <v>1</v>
      </c>
      <c r="D158" s="82">
        <v>1</v>
      </c>
      <c r="E158" s="82">
        <v>1</v>
      </c>
      <c r="F158" s="82">
        <v>0</v>
      </c>
    </row>
    <row r="159" spans="1:6" s="82" customFormat="1" x14ac:dyDescent="0.25">
      <c r="A159" s="82" t="s">
        <v>1609</v>
      </c>
      <c r="B159" s="152" t="s">
        <v>6</v>
      </c>
      <c r="C159" s="153">
        <v>9</v>
      </c>
      <c r="D159" s="82">
        <v>1</v>
      </c>
      <c r="E159" s="82">
        <v>1</v>
      </c>
      <c r="F159" s="82">
        <v>0</v>
      </c>
    </row>
    <row r="160" spans="1:6" s="82" customFormat="1" x14ac:dyDescent="0.25">
      <c r="A160" s="82" t="s">
        <v>1610</v>
      </c>
      <c r="B160" s="152" t="s">
        <v>6</v>
      </c>
      <c r="C160" s="153">
        <v>7</v>
      </c>
      <c r="D160" s="82">
        <v>1</v>
      </c>
      <c r="E160" s="82">
        <v>1</v>
      </c>
      <c r="F160" s="82">
        <v>0</v>
      </c>
    </row>
    <row r="161" spans="1:6" s="82" customFormat="1" x14ac:dyDescent="0.25">
      <c r="A161" s="82" t="s">
        <v>1611</v>
      </c>
      <c r="B161" s="152" t="s">
        <v>6</v>
      </c>
      <c r="C161" s="153">
        <v>5</v>
      </c>
      <c r="D161" s="82">
        <v>1</v>
      </c>
      <c r="E161" s="82">
        <v>1</v>
      </c>
      <c r="F161" s="82">
        <v>0</v>
      </c>
    </row>
    <row r="162" spans="1:6" s="82" customFormat="1" x14ac:dyDescent="0.25">
      <c r="A162" s="82" t="s">
        <v>1612</v>
      </c>
      <c r="B162" s="152" t="s">
        <v>6</v>
      </c>
      <c r="C162" s="153">
        <v>10</v>
      </c>
      <c r="D162" s="82">
        <v>1</v>
      </c>
      <c r="E162" s="82">
        <v>1</v>
      </c>
      <c r="F162" s="82">
        <v>0</v>
      </c>
    </row>
    <row r="163" spans="1:6" s="82" customFormat="1" x14ac:dyDescent="0.25">
      <c r="A163" s="82" t="s">
        <v>1613</v>
      </c>
      <c r="B163" s="152" t="s">
        <v>6</v>
      </c>
      <c r="C163" s="153">
        <v>8</v>
      </c>
      <c r="D163" s="82">
        <v>1</v>
      </c>
      <c r="E163" s="82">
        <v>1</v>
      </c>
      <c r="F163" s="82">
        <v>0</v>
      </c>
    </row>
    <row r="164" spans="1:6" s="82" customFormat="1" x14ac:dyDescent="0.25">
      <c r="A164" s="82" t="s">
        <v>1614</v>
      </c>
      <c r="B164" s="152" t="s">
        <v>6</v>
      </c>
      <c r="C164" s="153">
        <v>17</v>
      </c>
      <c r="D164" s="82">
        <v>1</v>
      </c>
      <c r="E164" s="82">
        <v>1</v>
      </c>
      <c r="F164" s="82">
        <v>0</v>
      </c>
    </row>
    <row r="165" spans="1:6" s="82" customFormat="1" x14ac:dyDescent="0.25">
      <c r="A165" s="82" t="s">
        <v>1615</v>
      </c>
      <c r="B165" s="152" t="s">
        <v>6</v>
      </c>
      <c r="C165" s="153">
        <v>17</v>
      </c>
      <c r="D165" s="82">
        <v>1</v>
      </c>
      <c r="E165" s="82">
        <v>1</v>
      </c>
      <c r="F165" s="82">
        <v>0</v>
      </c>
    </row>
    <row r="166" spans="1:6" s="82" customFormat="1" x14ac:dyDescent="0.25">
      <c r="A166" s="82" t="s">
        <v>1616</v>
      </c>
      <c r="B166" s="152" t="s">
        <v>6</v>
      </c>
      <c r="C166" s="153">
        <v>20</v>
      </c>
      <c r="D166" s="82">
        <v>1</v>
      </c>
      <c r="E166" s="82">
        <v>1</v>
      </c>
      <c r="F166" s="82">
        <v>0</v>
      </c>
    </row>
    <row r="167" spans="1:6" s="82" customFormat="1" x14ac:dyDescent="0.25">
      <c r="A167" s="82" t="s">
        <v>1617</v>
      </c>
      <c r="B167" s="152" t="s">
        <v>6</v>
      </c>
      <c r="C167" s="153">
        <v>35</v>
      </c>
      <c r="D167" s="82">
        <v>1</v>
      </c>
      <c r="E167" s="82">
        <v>1</v>
      </c>
      <c r="F167" s="82">
        <v>0</v>
      </c>
    </row>
    <row r="168" spans="1:6" s="82" customFormat="1" x14ac:dyDescent="0.25">
      <c r="A168" s="82" t="s">
        <v>1618</v>
      </c>
      <c r="B168" s="152" t="s">
        <v>6</v>
      </c>
      <c r="C168" s="153">
        <v>23</v>
      </c>
      <c r="D168" s="82">
        <v>1</v>
      </c>
      <c r="E168" s="82">
        <v>1</v>
      </c>
      <c r="F168" s="82">
        <v>0</v>
      </c>
    </row>
    <row r="169" spans="1:6" s="82" customFormat="1" x14ac:dyDescent="0.25">
      <c r="A169" s="82" t="s">
        <v>1619</v>
      </c>
      <c r="B169" s="152" t="s">
        <v>6</v>
      </c>
      <c r="C169" s="153">
        <v>1</v>
      </c>
      <c r="D169" s="82">
        <v>1</v>
      </c>
      <c r="E169" s="82">
        <v>1</v>
      </c>
      <c r="F169" s="82">
        <v>0</v>
      </c>
    </row>
    <row r="170" spans="1:6" s="82" customFormat="1" x14ac:dyDescent="0.25">
      <c r="A170" s="82" t="s">
        <v>1620</v>
      </c>
      <c r="B170" s="152" t="s">
        <v>6</v>
      </c>
      <c r="C170" s="153">
        <v>9</v>
      </c>
      <c r="D170" s="82">
        <v>1</v>
      </c>
      <c r="E170" s="82">
        <v>1</v>
      </c>
      <c r="F170" s="82">
        <v>0</v>
      </c>
    </row>
    <row r="171" spans="1:6" s="82" customFormat="1" x14ac:dyDescent="0.25">
      <c r="A171" s="82" t="s">
        <v>1621</v>
      </c>
      <c r="B171" s="152" t="s">
        <v>6</v>
      </c>
      <c r="C171" s="153">
        <v>1</v>
      </c>
      <c r="D171" s="82">
        <v>1</v>
      </c>
      <c r="E171" s="82">
        <v>1</v>
      </c>
      <c r="F171" s="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73CE-6B11-40CA-9EE6-FC2DC305B6AF}">
  <dimension ref="A1:F91"/>
  <sheetViews>
    <sheetView tabSelected="1" topLeftCell="A67" workbookViewId="0">
      <selection activeCell="A91" sqref="A91"/>
    </sheetView>
  </sheetViews>
  <sheetFormatPr defaultRowHeight="15" x14ac:dyDescent="0.25"/>
  <cols>
    <col min="1" max="1" width="17" customWidth="1"/>
    <col min="2" max="2" width="19.42578125" customWidth="1"/>
    <col min="3" max="3" width="13" customWidth="1"/>
    <col min="4" max="4" width="17.5703125" customWidth="1"/>
    <col min="5" max="5" width="16.7109375" customWidth="1"/>
    <col min="6" max="6" width="15" customWidth="1"/>
  </cols>
  <sheetData>
    <row r="1" spans="1:6" s="1" customFormat="1" x14ac:dyDescent="0.25">
      <c r="A1" s="120" t="s">
        <v>1404</v>
      </c>
      <c r="B1" s="120" t="s">
        <v>1405</v>
      </c>
      <c r="C1" s="120" t="s">
        <v>2</v>
      </c>
      <c r="D1" s="120" t="s">
        <v>1406</v>
      </c>
      <c r="E1" s="120" t="s">
        <v>1407</v>
      </c>
      <c r="F1" s="120" t="s">
        <v>5</v>
      </c>
    </row>
    <row r="2" spans="1:6" x14ac:dyDescent="0.25">
      <c r="A2" s="154" t="s">
        <v>768</v>
      </c>
      <c r="B2" t="s">
        <v>6</v>
      </c>
      <c r="C2" s="156">
        <v>900</v>
      </c>
      <c r="D2">
        <v>1</v>
      </c>
      <c r="E2">
        <v>1</v>
      </c>
      <c r="F2">
        <v>0</v>
      </c>
    </row>
    <row r="3" spans="1:6" x14ac:dyDescent="0.25">
      <c r="A3" s="154" t="s">
        <v>769</v>
      </c>
      <c r="B3" s="1" t="s">
        <v>6</v>
      </c>
      <c r="C3" s="156">
        <v>200</v>
      </c>
      <c r="D3" s="1">
        <v>1</v>
      </c>
      <c r="E3" s="1">
        <v>1</v>
      </c>
      <c r="F3" s="1">
        <v>0</v>
      </c>
    </row>
    <row r="4" spans="1:6" x14ac:dyDescent="0.25">
      <c r="A4" s="154" t="s">
        <v>770</v>
      </c>
      <c r="B4" s="1" t="s">
        <v>6</v>
      </c>
      <c r="C4" s="156">
        <v>800</v>
      </c>
      <c r="D4" s="1">
        <v>1</v>
      </c>
      <c r="E4" s="1">
        <v>1</v>
      </c>
      <c r="F4" s="1">
        <v>0</v>
      </c>
    </row>
    <row r="5" spans="1:6" x14ac:dyDescent="0.25">
      <c r="A5" s="154" t="s">
        <v>771</v>
      </c>
      <c r="B5" s="1" t="s">
        <v>6</v>
      </c>
      <c r="C5" s="156">
        <v>440</v>
      </c>
      <c r="D5" s="1">
        <v>1</v>
      </c>
      <c r="E5" s="1">
        <v>1</v>
      </c>
      <c r="F5" s="1">
        <v>0</v>
      </c>
    </row>
    <row r="6" spans="1:6" x14ac:dyDescent="0.25">
      <c r="A6" s="154" t="s">
        <v>846</v>
      </c>
      <c r="B6" s="1" t="s">
        <v>6</v>
      </c>
      <c r="C6" s="156">
        <v>272</v>
      </c>
      <c r="D6" s="1">
        <v>1</v>
      </c>
      <c r="E6" s="1">
        <v>1</v>
      </c>
      <c r="F6" s="1">
        <v>0</v>
      </c>
    </row>
    <row r="7" spans="1:6" x14ac:dyDescent="0.25">
      <c r="A7" s="154" t="s">
        <v>772</v>
      </c>
      <c r="B7" s="1" t="s">
        <v>6</v>
      </c>
      <c r="C7" s="156">
        <v>12700</v>
      </c>
      <c r="D7" s="1">
        <v>1</v>
      </c>
      <c r="E7" s="1">
        <v>1</v>
      </c>
      <c r="F7" s="1">
        <v>0</v>
      </c>
    </row>
    <row r="8" spans="1:6" x14ac:dyDescent="0.25">
      <c r="A8" s="154" t="s">
        <v>773</v>
      </c>
      <c r="B8" s="1" t="s">
        <v>6</v>
      </c>
      <c r="C8" s="156">
        <v>5320</v>
      </c>
      <c r="D8" s="1">
        <v>1</v>
      </c>
      <c r="E8" s="1">
        <v>1</v>
      </c>
      <c r="F8" s="1">
        <v>0</v>
      </c>
    </row>
    <row r="9" spans="1:6" x14ac:dyDescent="0.25">
      <c r="A9" s="154" t="s">
        <v>774</v>
      </c>
      <c r="B9" s="1" t="s">
        <v>6</v>
      </c>
      <c r="C9" s="156">
        <v>12960</v>
      </c>
      <c r="D9" s="1">
        <v>1</v>
      </c>
      <c r="E9" s="1">
        <v>1</v>
      </c>
      <c r="F9" s="1">
        <v>0</v>
      </c>
    </row>
    <row r="10" spans="1:6" x14ac:dyDescent="0.25">
      <c r="A10" s="154" t="s">
        <v>775</v>
      </c>
      <c r="B10" s="1" t="s">
        <v>6</v>
      </c>
      <c r="C10" s="156">
        <v>8302</v>
      </c>
      <c r="D10" s="1">
        <v>1</v>
      </c>
      <c r="E10" s="1">
        <v>1</v>
      </c>
      <c r="F10" s="1">
        <v>0</v>
      </c>
    </row>
    <row r="11" spans="1:6" x14ac:dyDescent="0.25">
      <c r="A11" s="154" t="s">
        <v>776</v>
      </c>
      <c r="B11" s="1" t="s">
        <v>6</v>
      </c>
      <c r="C11" s="156">
        <v>12640</v>
      </c>
      <c r="D11" s="1">
        <v>1</v>
      </c>
      <c r="E11" s="1">
        <v>1</v>
      </c>
      <c r="F11" s="1">
        <v>0</v>
      </c>
    </row>
    <row r="12" spans="1:6" x14ac:dyDescent="0.25">
      <c r="A12" s="154" t="s">
        <v>777</v>
      </c>
      <c r="B12" s="1" t="s">
        <v>6</v>
      </c>
      <c r="C12" s="156">
        <v>4315</v>
      </c>
      <c r="D12" s="1">
        <v>1</v>
      </c>
      <c r="E12" s="1">
        <v>1</v>
      </c>
      <c r="F12" s="1">
        <v>0</v>
      </c>
    </row>
    <row r="13" spans="1:6" x14ac:dyDescent="0.25">
      <c r="A13" s="154" t="s">
        <v>778</v>
      </c>
      <c r="B13" s="1" t="s">
        <v>6</v>
      </c>
      <c r="C13" s="156">
        <v>2000</v>
      </c>
      <c r="D13" s="1">
        <v>1</v>
      </c>
      <c r="E13" s="1">
        <v>1</v>
      </c>
      <c r="F13" s="1">
        <v>0</v>
      </c>
    </row>
    <row r="14" spans="1:6" x14ac:dyDescent="0.25">
      <c r="A14" s="154" t="s">
        <v>779</v>
      </c>
      <c r="B14" s="1" t="s">
        <v>6</v>
      </c>
      <c r="C14" s="156">
        <v>850</v>
      </c>
      <c r="D14" s="1">
        <v>1</v>
      </c>
      <c r="E14" s="1">
        <v>1</v>
      </c>
      <c r="F14" s="1">
        <v>0</v>
      </c>
    </row>
    <row r="15" spans="1:6" x14ac:dyDescent="0.25">
      <c r="A15" s="154" t="s">
        <v>780</v>
      </c>
      <c r="B15" s="1" t="s">
        <v>6</v>
      </c>
      <c r="C15" s="156">
        <v>225</v>
      </c>
      <c r="D15" s="1">
        <v>1</v>
      </c>
      <c r="E15" s="1">
        <v>1</v>
      </c>
      <c r="F15" s="1">
        <v>0</v>
      </c>
    </row>
    <row r="16" spans="1:6" x14ac:dyDescent="0.25">
      <c r="A16" s="154" t="s">
        <v>781</v>
      </c>
      <c r="B16" s="1" t="s">
        <v>6</v>
      </c>
      <c r="C16" s="156">
        <v>240</v>
      </c>
      <c r="D16" s="1">
        <v>1</v>
      </c>
      <c r="E16" s="1">
        <v>1</v>
      </c>
      <c r="F16" s="1">
        <v>0</v>
      </c>
    </row>
    <row r="17" spans="1:6" x14ac:dyDescent="0.25">
      <c r="A17" s="154" t="s">
        <v>782</v>
      </c>
      <c r="B17" s="1" t="s">
        <v>6</v>
      </c>
      <c r="C17" s="156">
        <v>136</v>
      </c>
      <c r="D17" s="1">
        <v>1</v>
      </c>
      <c r="E17" s="1">
        <v>1</v>
      </c>
      <c r="F17" s="1">
        <v>0</v>
      </c>
    </row>
    <row r="18" spans="1:6" x14ac:dyDescent="0.25">
      <c r="A18" s="154" t="s">
        <v>783</v>
      </c>
      <c r="B18" s="1" t="s">
        <v>6</v>
      </c>
      <c r="C18" s="156">
        <v>470</v>
      </c>
      <c r="D18" s="1">
        <v>1</v>
      </c>
      <c r="E18" s="1">
        <v>1</v>
      </c>
      <c r="F18" s="1">
        <v>0</v>
      </c>
    </row>
    <row r="19" spans="1:6" x14ac:dyDescent="0.25">
      <c r="A19" s="154" t="s">
        <v>784</v>
      </c>
      <c r="B19" s="1" t="s">
        <v>6</v>
      </c>
      <c r="C19" s="156">
        <v>400</v>
      </c>
      <c r="D19" s="1">
        <v>1</v>
      </c>
      <c r="E19" s="1">
        <v>1</v>
      </c>
      <c r="F19" s="1">
        <v>0</v>
      </c>
    </row>
    <row r="20" spans="1:6" x14ac:dyDescent="0.25">
      <c r="A20" s="154" t="s">
        <v>785</v>
      </c>
      <c r="B20" s="1" t="s">
        <v>6</v>
      </c>
      <c r="C20" s="156">
        <v>210</v>
      </c>
      <c r="D20" s="1">
        <v>1</v>
      </c>
      <c r="E20" s="1">
        <v>1</v>
      </c>
      <c r="F20" s="1">
        <v>0</v>
      </c>
    </row>
    <row r="21" spans="1:6" x14ac:dyDescent="0.25">
      <c r="A21" s="154" t="s">
        <v>786</v>
      </c>
      <c r="B21" s="1" t="s">
        <v>6</v>
      </c>
      <c r="C21" s="156">
        <v>5000</v>
      </c>
      <c r="D21" s="1">
        <v>1</v>
      </c>
      <c r="E21" s="1">
        <v>1</v>
      </c>
      <c r="F21" s="1">
        <v>0</v>
      </c>
    </row>
    <row r="22" spans="1:6" x14ac:dyDescent="0.25">
      <c r="A22" s="154" t="s">
        <v>1622</v>
      </c>
      <c r="B22" s="1" t="s">
        <v>6</v>
      </c>
      <c r="C22" s="156">
        <v>50</v>
      </c>
      <c r="D22" s="1">
        <v>1</v>
      </c>
      <c r="E22" s="1">
        <v>1</v>
      </c>
      <c r="F22" s="1">
        <v>0</v>
      </c>
    </row>
    <row r="23" spans="1:6" x14ac:dyDescent="0.25">
      <c r="A23" s="154" t="s">
        <v>787</v>
      </c>
      <c r="B23" s="1" t="s">
        <v>6</v>
      </c>
      <c r="C23" s="156">
        <v>2394</v>
      </c>
      <c r="D23" s="1">
        <v>1</v>
      </c>
      <c r="E23" s="1">
        <v>1</v>
      </c>
      <c r="F23" s="1">
        <v>0</v>
      </c>
    </row>
    <row r="24" spans="1:6" x14ac:dyDescent="0.25">
      <c r="A24" s="154" t="s">
        <v>845</v>
      </c>
      <c r="B24" s="1" t="s">
        <v>6</v>
      </c>
      <c r="C24" s="156">
        <v>68</v>
      </c>
      <c r="D24" s="1">
        <v>1</v>
      </c>
      <c r="E24" s="1">
        <v>1</v>
      </c>
      <c r="F24" s="1">
        <v>0</v>
      </c>
    </row>
    <row r="25" spans="1:6" x14ac:dyDescent="0.25">
      <c r="A25" s="154" t="s">
        <v>788</v>
      </c>
      <c r="B25" s="1" t="s">
        <v>6</v>
      </c>
      <c r="C25" s="156">
        <v>640</v>
      </c>
      <c r="D25" s="1">
        <v>1</v>
      </c>
      <c r="E25" s="1">
        <v>1</v>
      </c>
      <c r="F25" s="1">
        <v>0</v>
      </c>
    </row>
    <row r="26" spans="1:6" x14ac:dyDescent="0.25">
      <c r="A26" s="154" t="s">
        <v>789</v>
      </c>
      <c r="B26" s="1" t="s">
        <v>6</v>
      </c>
      <c r="C26" s="156">
        <v>1394</v>
      </c>
      <c r="D26" s="1">
        <v>1</v>
      </c>
      <c r="E26" s="1">
        <v>1</v>
      </c>
      <c r="F26" s="1">
        <v>0</v>
      </c>
    </row>
    <row r="27" spans="1:6" x14ac:dyDescent="0.25">
      <c r="A27" s="154" t="s">
        <v>790</v>
      </c>
      <c r="B27" s="1" t="s">
        <v>6</v>
      </c>
      <c r="C27" s="156">
        <v>9080</v>
      </c>
      <c r="D27" s="1">
        <v>1</v>
      </c>
      <c r="E27" s="1">
        <v>1</v>
      </c>
      <c r="F27" s="1">
        <v>0</v>
      </c>
    </row>
    <row r="28" spans="1:6" x14ac:dyDescent="0.25">
      <c r="A28" s="154" t="s">
        <v>791</v>
      </c>
      <c r="B28" s="1" t="s">
        <v>6</v>
      </c>
      <c r="C28" s="156">
        <v>17430</v>
      </c>
      <c r="D28" s="1">
        <v>1</v>
      </c>
      <c r="E28" s="1">
        <v>1</v>
      </c>
      <c r="F28" s="1">
        <v>0</v>
      </c>
    </row>
    <row r="29" spans="1:6" x14ac:dyDescent="0.25">
      <c r="A29" s="154" t="s">
        <v>792</v>
      </c>
      <c r="B29" s="1" t="s">
        <v>6</v>
      </c>
      <c r="C29" s="156">
        <v>1993</v>
      </c>
      <c r="D29" s="1">
        <v>1</v>
      </c>
      <c r="E29" s="1">
        <v>1</v>
      </c>
      <c r="F29" s="1">
        <v>0</v>
      </c>
    </row>
    <row r="30" spans="1:6" x14ac:dyDescent="0.25">
      <c r="A30" s="154" t="s">
        <v>793</v>
      </c>
      <c r="B30" s="1" t="s">
        <v>6</v>
      </c>
      <c r="C30" s="156">
        <v>4000</v>
      </c>
      <c r="D30" s="1">
        <v>1</v>
      </c>
      <c r="E30" s="1">
        <v>1</v>
      </c>
      <c r="F30" s="1">
        <v>0</v>
      </c>
    </row>
    <row r="31" spans="1:6" x14ac:dyDescent="0.25">
      <c r="A31" s="154" t="s">
        <v>794</v>
      </c>
      <c r="B31" s="1" t="s">
        <v>6</v>
      </c>
      <c r="C31" s="156">
        <v>4730</v>
      </c>
      <c r="D31" s="1">
        <v>1</v>
      </c>
      <c r="E31" s="1">
        <v>1</v>
      </c>
      <c r="F31" s="1">
        <v>0</v>
      </c>
    </row>
    <row r="32" spans="1:6" x14ac:dyDescent="0.25">
      <c r="A32" s="154" t="s">
        <v>847</v>
      </c>
      <c r="B32" s="1" t="s">
        <v>6</v>
      </c>
      <c r="C32" s="156">
        <v>370</v>
      </c>
      <c r="D32" s="1">
        <v>1</v>
      </c>
      <c r="E32" s="1">
        <v>1</v>
      </c>
      <c r="F32" s="1">
        <v>0</v>
      </c>
    </row>
    <row r="33" spans="1:6" x14ac:dyDescent="0.25">
      <c r="A33" s="154" t="s">
        <v>795</v>
      </c>
      <c r="B33" s="1" t="s">
        <v>6</v>
      </c>
      <c r="C33" s="156">
        <v>570</v>
      </c>
      <c r="D33" s="1">
        <v>1</v>
      </c>
      <c r="E33" s="1">
        <v>1</v>
      </c>
      <c r="F33" s="1">
        <v>0</v>
      </c>
    </row>
    <row r="34" spans="1:6" x14ac:dyDescent="0.25">
      <c r="A34" s="154" t="s">
        <v>796</v>
      </c>
      <c r="B34" s="1" t="s">
        <v>6</v>
      </c>
      <c r="C34" s="156">
        <v>3540</v>
      </c>
      <c r="D34" s="1">
        <v>1</v>
      </c>
      <c r="E34" s="1">
        <v>1</v>
      </c>
      <c r="F34" s="1">
        <v>0</v>
      </c>
    </row>
    <row r="35" spans="1:6" x14ac:dyDescent="0.25">
      <c r="A35" s="154" t="s">
        <v>797</v>
      </c>
      <c r="B35" s="1" t="s">
        <v>6</v>
      </c>
      <c r="C35" s="156">
        <v>294</v>
      </c>
      <c r="D35" s="1">
        <v>1</v>
      </c>
      <c r="E35" s="1">
        <v>1</v>
      </c>
      <c r="F35" s="1">
        <v>0</v>
      </c>
    </row>
    <row r="36" spans="1:6" x14ac:dyDescent="0.25">
      <c r="A36" s="154" t="s">
        <v>798</v>
      </c>
      <c r="B36" s="1" t="s">
        <v>6</v>
      </c>
      <c r="C36" s="156">
        <v>1253</v>
      </c>
      <c r="D36" s="1">
        <v>1</v>
      </c>
      <c r="E36" s="1">
        <v>1</v>
      </c>
      <c r="F36" s="1">
        <v>0</v>
      </c>
    </row>
    <row r="37" spans="1:6" x14ac:dyDescent="0.25">
      <c r="A37" s="154" t="s">
        <v>799</v>
      </c>
      <c r="B37" s="1" t="s">
        <v>6</v>
      </c>
      <c r="C37" s="156">
        <v>2080</v>
      </c>
      <c r="D37" s="1">
        <v>1</v>
      </c>
      <c r="E37" s="1">
        <v>1</v>
      </c>
      <c r="F37" s="1">
        <v>0</v>
      </c>
    </row>
    <row r="38" spans="1:6" x14ac:dyDescent="0.25">
      <c r="A38" s="154" t="s">
        <v>800</v>
      </c>
      <c r="B38" s="1" t="s">
        <v>6</v>
      </c>
      <c r="C38" s="156">
        <v>1570</v>
      </c>
      <c r="D38" s="1">
        <v>1</v>
      </c>
      <c r="E38" s="1">
        <v>1</v>
      </c>
      <c r="F38" s="1">
        <v>0</v>
      </c>
    </row>
    <row r="39" spans="1:6" x14ac:dyDescent="0.25">
      <c r="A39" s="154" t="s">
        <v>801</v>
      </c>
      <c r="B39" s="1" t="s">
        <v>6</v>
      </c>
      <c r="C39" s="156">
        <v>500</v>
      </c>
      <c r="D39" s="1">
        <v>1</v>
      </c>
      <c r="E39" s="1">
        <v>1</v>
      </c>
      <c r="F39" s="1">
        <v>0</v>
      </c>
    </row>
    <row r="40" spans="1:6" x14ac:dyDescent="0.25">
      <c r="A40" s="154" t="s">
        <v>802</v>
      </c>
      <c r="B40" s="1" t="s">
        <v>6</v>
      </c>
      <c r="C40" s="156">
        <v>295</v>
      </c>
      <c r="D40" s="1">
        <v>1</v>
      </c>
      <c r="E40" s="1">
        <v>1</v>
      </c>
      <c r="F40" s="1">
        <v>0</v>
      </c>
    </row>
    <row r="41" spans="1:6" x14ac:dyDescent="0.25">
      <c r="A41" s="154" t="s">
        <v>803</v>
      </c>
      <c r="B41" s="1" t="s">
        <v>6</v>
      </c>
      <c r="C41" s="156">
        <v>350</v>
      </c>
      <c r="D41" s="1">
        <v>1</v>
      </c>
      <c r="E41" s="1">
        <v>1</v>
      </c>
      <c r="F41" s="1">
        <v>0</v>
      </c>
    </row>
    <row r="42" spans="1:6" x14ac:dyDescent="0.25">
      <c r="A42" s="154" t="s">
        <v>804</v>
      </c>
      <c r="B42" s="1" t="s">
        <v>6</v>
      </c>
      <c r="C42" s="156">
        <v>205</v>
      </c>
      <c r="D42" s="1">
        <v>1</v>
      </c>
      <c r="E42" s="1">
        <v>1</v>
      </c>
      <c r="F42" s="1">
        <v>0</v>
      </c>
    </row>
    <row r="43" spans="1:6" x14ac:dyDescent="0.25">
      <c r="A43" s="154" t="s">
        <v>805</v>
      </c>
      <c r="B43" s="1" t="s">
        <v>6</v>
      </c>
      <c r="C43" s="156">
        <v>125</v>
      </c>
      <c r="D43" s="1">
        <v>1</v>
      </c>
      <c r="E43" s="1">
        <v>1</v>
      </c>
      <c r="F43" s="1">
        <v>0</v>
      </c>
    </row>
    <row r="44" spans="1:6" x14ac:dyDescent="0.25">
      <c r="A44" s="154" t="s">
        <v>806</v>
      </c>
      <c r="B44" s="1" t="s">
        <v>6</v>
      </c>
      <c r="C44" s="156">
        <v>160</v>
      </c>
      <c r="D44" s="1">
        <v>1</v>
      </c>
      <c r="E44" s="1">
        <v>1</v>
      </c>
      <c r="F44" s="1">
        <v>0</v>
      </c>
    </row>
    <row r="45" spans="1:6" x14ac:dyDescent="0.25">
      <c r="A45" s="154" t="s">
        <v>807</v>
      </c>
      <c r="B45" s="1" t="s">
        <v>6</v>
      </c>
      <c r="C45" s="156">
        <v>145</v>
      </c>
      <c r="D45" s="1">
        <v>1</v>
      </c>
      <c r="E45" s="1">
        <v>1</v>
      </c>
      <c r="F45" s="1">
        <v>0</v>
      </c>
    </row>
    <row r="46" spans="1:6" x14ac:dyDescent="0.25">
      <c r="A46" s="154" t="s">
        <v>808</v>
      </c>
      <c r="B46" s="1" t="s">
        <v>6</v>
      </c>
      <c r="C46" s="156">
        <v>150</v>
      </c>
      <c r="D46" s="1">
        <v>1</v>
      </c>
      <c r="E46" s="1">
        <v>1</v>
      </c>
      <c r="F46" s="1">
        <v>0</v>
      </c>
    </row>
    <row r="47" spans="1:6" x14ac:dyDescent="0.25">
      <c r="A47" s="154" t="s">
        <v>809</v>
      </c>
      <c r="B47" s="1" t="s">
        <v>6</v>
      </c>
      <c r="C47" s="156">
        <v>38</v>
      </c>
      <c r="D47" s="1">
        <v>1</v>
      </c>
      <c r="E47" s="1">
        <v>1</v>
      </c>
      <c r="F47" s="1">
        <v>0</v>
      </c>
    </row>
    <row r="48" spans="1:6" x14ac:dyDescent="0.25">
      <c r="A48" s="154" t="s">
        <v>810</v>
      </c>
      <c r="B48" s="1" t="s">
        <v>6</v>
      </c>
      <c r="C48" s="156">
        <v>89</v>
      </c>
      <c r="D48" s="1">
        <v>1</v>
      </c>
      <c r="E48" s="1">
        <v>1</v>
      </c>
      <c r="F48" s="1">
        <v>0</v>
      </c>
    </row>
    <row r="49" spans="1:6" x14ac:dyDescent="0.25">
      <c r="A49" s="154" t="s">
        <v>811</v>
      </c>
      <c r="B49" s="1" t="s">
        <v>6</v>
      </c>
      <c r="C49" s="156">
        <v>7260</v>
      </c>
      <c r="D49" s="1">
        <v>1</v>
      </c>
      <c r="E49" s="1">
        <v>1</v>
      </c>
      <c r="F49" s="1">
        <v>0</v>
      </c>
    </row>
    <row r="50" spans="1:6" x14ac:dyDescent="0.25">
      <c r="A50" s="154" t="s">
        <v>812</v>
      </c>
      <c r="B50" s="1" t="s">
        <v>6</v>
      </c>
      <c r="C50" s="156">
        <v>200</v>
      </c>
      <c r="D50" s="1">
        <v>1</v>
      </c>
      <c r="E50" s="1">
        <v>1</v>
      </c>
      <c r="F50" s="1">
        <v>0</v>
      </c>
    </row>
    <row r="51" spans="1:6" x14ac:dyDescent="0.25">
      <c r="A51" s="154" t="s">
        <v>814</v>
      </c>
      <c r="B51" s="1" t="s">
        <v>6</v>
      </c>
      <c r="C51" s="156">
        <v>500</v>
      </c>
      <c r="D51" s="1">
        <v>1</v>
      </c>
      <c r="E51" s="1">
        <v>1</v>
      </c>
      <c r="F51" s="1">
        <v>0</v>
      </c>
    </row>
    <row r="52" spans="1:6" x14ac:dyDescent="0.25">
      <c r="A52" s="154" t="s">
        <v>815</v>
      </c>
      <c r="B52" s="1" t="s">
        <v>6</v>
      </c>
      <c r="C52" s="156">
        <v>762</v>
      </c>
      <c r="D52" s="1">
        <v>1</v>
      </c>
      <c r="E52" s="1">
        <v>1</v>
      </c>
      <c r="F52" s="1">
        <v>0</v>
      </c>
    </row>
    <row r="53" spans="1:6" x14ac:dyDescent="0.25">
      <c r="A53" s="154" t="s">
        <v>816</v>
      </c>
      <c r="B53" s="1" t="s">
        <v>6</v>
      </c>
      <c r="C53" s="156">
        <v>4950</v>
      </c>
      <c r="D53" s="1">
        <v>1</v>
      </c>
      <c r="E53" s="1">
        <v>1</v>
      </c>
      <c r="F53" s="1">
        <v>0</v>
      </c>
    </row>
    <row r="54" spans="1:6" x14ac:dyDescent="0.25">
      <c r="A54" s="154" t="s">
        <v>817</v>
      </c>
      <c r="B54" s="1" t="s">
        <v>6</v>
      </c>
      <c r="C54" s="156">
        <v>220</v>
      </c>
      <c r="D54" s="1">
        <v>1</v>
      </c>
      <c r="E54" s="1">
        <v>1</v>
      </c>
      <c r="F54" s="1">
        <v>0</v>
      </c>
    </row>
    <row r="55" spans="1:6" x14ac:dyDescent="0.25">
      <c r="A55" s="154" t="s">
        <v>818</v>
      </c>
      <c r="B55" s="1" t="s">
        <v>6</v>
      </c>
      <c r="C55" s="156">
        <v>1500</v>
      </c>
      <c r="D55" s="1">
        <v>1</v>
      </c>
      <c r="E55" s="1">
        <v>1</v>
      </c>
      <c r="F55" s="1">
        <v>0</v>
      </c>
    </row>
    <row r="56" spans="1:6" x14ac:dyDescent="0.25">
      <c r="A56" s="154" t="s">
        <v>819</v>
      </c>
      <c r="B56" s="1" t="s">
        <v>6</v>
      </c>
      <c r="C56" s="156">
        <v>12500</v>
      </c>
      <c r="D56" s="1">
        <v>1</v>
      </c>
      <c r="E56" s="1">
        <v>1</v>
      </c>
      <c r="F56" s="1">
        <v>0</v>
      </c>
    </row>
    <row r="57" spans="1:6" x14ac:dyDescent="0.25">
      <c r="A57" s="154" t="s">
        <v>820</v>
      </c>
      <c r="B57" s="1" t="s">
        <v>6</v>
      </c>
      <c r="C57" s="156">
        <v>11890</v>
      </c>
      <c r="D57" s="1">
        <v>1</v>
      </c>
      <c r="E57" s="1">
        <v>1</v>
      </c>
      <c r="F57" s="1">
        <v>0</v>
      </c>
    </row>
    <row r="58" spans="1:6" x14ac:dyDescent="0.25">
      <c r="A58" s="154" t="s">
        <v>821</v>
      </c>
      <c r="B58" s="1" t="s">
        <v>6</v>
      </c>
      <c r="C58" s="156">
        <v>2185</v>
      </c>
      <c r="D58" s="1">
        <v>1</v>
      </c>
      <c r="E58" s="1">
        <v>1</v>
      </c>
      <c r="F58" s="1">
        <v>0</v>
      </c>
    </row>
    <row r="59" spans="1:6" x14ac:dyDescent="0.25">
      <c r="A59" s="154" t="s">
        <v>822</v>
      </c>
      <c r="B59" s="1" t="s">
        <v>6</v>
      </c>
      <c r="C59" s="156">
        <v>3450</v>
      </c>
      <c r="D59" s="1">
        <v>1</v>
      </c>
      <c r="E59" s="1">
        <v>1</v>
      </c>
      <c r="F59" s="1">
        <v>0</v>
      </c>
    </row>
    <row r="60" spans="1:6" x14ac:dyDescent="0.25">
      <c r="A60" s="154" t="s">
        <v>823</v>
      </c>
      <c r="B60" s="1" t="s">
        <v>6</v>
      </c>
      <c r="C60" s="156">
        <v>990</v>
      </c>
      <c r="D60" s="1">
        <v>1</v>
      </c>
      <c r="E60" s="1">
        <v>1</v>
      </c>
      <c r="F60" s="1">
        <v>0</v>
      </c>
    </row>
    <row r="61" spans="1:6" x14ac:dyDescent="0.25">
      <c r="A61" s="154" t="s">
        <v>824</v>
      </c>
      <c r="B61" s="1" t="s">
        <v>6</v>
      </c>
      <c r="C61" s="156">
        <v>600</v>
      </c>
      <c r="D61" s="1">
        <v>1</v>
      </c>
      <c r="E61" s="1">
        <v>1</v>
      </c>
      <c r="F61" s="1">
        <v>0</v>
      </c>
    </row>
    <row r="62" spans="1:6" x14ac:dyDescent="0.25">
      <c r="A62" s="154" t="s">
        <v>854</v>
      </c>
      <c r="B62" s="1" t="s">
        <v>6</v>
      </c>
      <c r="C62" s="156">
        <v>284.2</v>
      </c>
      <c r="D62" s="1">
        <v>1</v>
      </c>
      <c r="E62" s="1">
        <v>1</v>
      </c>
      <c r="F62" s="1">
        <v>0</v>
      </c>
    </row>
    <row r="63" spans="1:6" x14ac:dyDescent="0.25">
      <c r="A63" s="154" t="s">
        <v>857</v>
      </c>
      <c r="B63" s="1" t="s">
        <v>6</v>
      </c>
      <c r="C63" s="156">
        <v>102</v>
      </c>
      <c r="D63" s="1">
        <v>1</v>
      </c>
      <c r="E63" s="1">
        <v>1</v>
      </c>
      <c r="F63" s="1">
        <v>0</v>
      </c>
    </row>
    <row r="64" spans="1:6" x14ac:dyDescent="0.25">
      <c r="A64" s="154" t="s">
        <v>852</v>
      </c>
      <c r="B64" s="1" t="s">
        <v>6</v>
      </c>
      <c r="C64" s="156">
        <v>506</v>
      </c>
      <c r="D64" s="1">
        <v>1</v>
      </c>
      <c r="E64" s="1">
        <v>1</v>
      </c>
      <c r="F64" s="1">
        <v>0</v>
      </c>
    </row>
    <row r="65" spans="1:6" x14ac:dyDescent="0.25">
      <c r="A65" s="154" t="s">
        <v>856</v>
      </c>
      <c r="B65" s="1" t="s">
        <v>6</v>
      </c>
      <c r="C65" s="156">
        <v>331.2</v>
      </c>
      <c r="D65" s="1">
        <v>1</v>
      </c>
      <c r="E65" s="1">
        <v>1</v>
      </c>
      <c r="F65" s="1">
        <v>0</v>
      </c>
    </row>
    <row r="66" spans="1:6" x14ac:dyDescent="0.25">
      <c r="A66" s="154" t="s">
        <v>853</v>
      </c>
      <c r="B66" s="1" t="s">
        <v>6</v>
      </c>
      <c r="C66" s="156">
        <v>6</v>
      </c>
      <c r="D66" s="1">
        <v>1</v>
      </c>
      <c r="E66" s="1">
        <v>1</v>
      </c>
      <c r="F66" s="1">
        <v>0</v>
      </c>
    </row>
    <row r="67" spans="1:6" x14ac:dyDescent="0.25">
      <c r="A67" s="154" t="s">
        <v>855</v>
      </c>
      <c r="B67" s="1" t="s">
        <v>6</v>
      </c>
      <c r="C67" s="156">
        <v>29.83</v>
      </c>
      <c r="D67" s="1">
        <v>1</v>
      </c>
      <c r="E67" s="1">
        <v>1</v>
      </c>
      <c r="F67" s="1">
        <v>0</v>
      </c>
    </row>
    <row r="68" spans="1:6" x14ac:dyDescent="0.25">
      <c r="A68" s="154" t="s">
        <v>850</v>
      </c>
      <c r="B68" s="1" t="s">
        <v>6</v>
      </c>
      <c r="C68" s="156">
        <v>200</v>
      </c>
      <c r="D68" s="1">
        <v>1</v>
      </c>
      <c r="E68" s="1">
        <v>1</v>
      </c>
      <c r="F68" s="1">
        <v>0</v>
      </c>
    </row>
    <row r="69" spans="1:6" x14ac:dyDescent="0.25">
      <c r="A69" s="154" t="s">
        <v>508</v>
      </c>
      <c r="B69" s="1" t="s">
        <v>6</v>
      </c>
      <c r="C69" s="156">
        <v>33.799999999999997</v>
      </c>
      <c r="D69" s="1">
        <v>1</v>
      </c>
      <c r="E69" s="1">
        <v>1</v>
      </c>
      <c r="F69" s="1">
        <v>0</v>
      </c>
    </row>
    <row r="70" spans="1:6" x14ac:dyDescent="0.25">
      <c r="A70" s="154" t="s">
        <v>509</v>
      </c>
      <c r="B70" s="1" t="s">
        <v>6</v>
      </c>
      <c r="C70" s="156">
        <v>55</v>
      </c>
      <c r="D70" s="1">
        <v>1</v>
      </c>
      <c r="E70" s="1">
        <v>1</v>
      </c>
      <c r="F70" s="1">
        <v>0</v>
      </c>
    </row>
    <row r="71" spans="1:6" x14ac:dyDescent="0.25">
      <c r="A71" s="154" t="s">
        <v>825</v>
      </c>
      <c r="B71" s="1" t="s">
        <v>6</v>
      </c>
      <c r="C71" s="156">
        <v>6200</v>
      </c>
      <c r="D71" s="1">
        <v>1</v>
      </c>
      <c r="E71" s="1">
        <v>1</v>
      </c>
      <c r="F71" s="1">
        <v>0</v>
      </c>
    </row>
    <row r="72" spans="1:6" x14ac:dyDescent="0.25">
      <c r="A72" s="154" t="s">
        <v>826</v>
      </c>
      <c r="B72" s="1" t="s">
        <v>6</v>
      </c>
      <c r="C72" s="156">
        <v>19599</v>
      </c>
      <c r="D72" s="1">
        <v>1</v>
      </c>
      <c r="E72" s="1">
        <v>1</v>
      </c>
      <c r="F72" s="1">
        <v>0</v>
      </c>
    </row>
    <row r="73" spans="1:6" x14ac:dyDescent="0.25">
      <c r="A73" s="154" t="s">
        <v>827</v>
      </c>
      <c r="B73" s="1" t="s">
        <v>6</v>
      </c>
      <c r="C73" s="156">
        <v>4875</v>
      </c>
      <c r="D73" s="1">
        <v>1</v>
      </c>
      <c r="E73" s="1">
        <v>1</v>
      </c>
      <c r="F73" s="1">
        <v>0</v>
      </c>
    </row>
    <row r="74" spans="1:6" x14ac:dyDescent="0.25">
      <c r="A74" s="154" t="s">
        <v>828</v>
      </c>
      <c r="B74" s="1" t="s">
        <v>6</v>
      </c>
      <c r="C74" s="156">
        <v>48425</v>
      </c>
      <c r="D74" s="1">
        <v>1</v>
      </c>
      <c r="E74" s="1">
        <v>1</v>
      </c>
      <c r="F74" s="1">
        <v>0</v>
      </c>
    </row>
    <row r="75" spans="1:6" x14ac:dyDescent="0.25">
      <c r="A75" s="154" t="s">
        <v>829</v>
      </c>
      <c r="B75" s="1" t="s">
        <v>6</v>
      </c>
      <c r="C75" s="156">
        <v>5805</v>
      </c>
      <c r="D75" s="1">
        <v>1</v>
      </c>
      <c r="E75" s="1">
        <v>1</v>
      </c>
      <c r="F75" s="1">
        <v>0</v>
      </c>
    </row>
    <row r="76" spans="1:6" x14ac:dyDescent="0.25">
      <c r="A76" s="154" t="s">
        <v>830</v>
      </c>
      <c r="B76" s="1" t="s">
        <v>6</v>
      </c>
      <c r="C76" s="156">
        <v>13053</v>
      </c>
      <c r="D76" s="1">
        <v>1</v>
      </c>
      <c r="E76" s="1">
        <v>1</v>
      </c>
      <c r="F76" s="1">
        <v>0</v>
      </c>
    </row>
    <row r="77" spans="1:6" x14ac:dyDescent="0.25">
      <c r="A77" s="154" t="s">
        <v>831</v>
      </c>
      <c r="B77" s="1" t="s">
        <v>6</v>
      </c>
      <c r="C77" s="156">
        <v>4973</v>
      </c>
      <c r="D77" s="1">
        <v>1</v>
      </c>
      <c r="E77" s="1">
        <v>1</v>
      </c>
      <c r="F77" s="1">
        <v>0</v>
      </c>
    </row>
    <row r="78" spans="1:6" x14ac:dyDescent="0.25">
      <c r="A78" s="154" t="s">
        <v>832</v>
      </c>
      <c r="B78" s="1" t="s">
        <v>6</v>
      </c>
      <c r="C78" s="156">
        <v>2180</v>
      </c>
      <c r="D78" s="1">
        <v>1</v>
      </c>
      <c r="E78" s="1">
        <v>1</v>
      </c>
      <c r="F78" s="1">
        <v>0</v>
      </c>
    </row>
    <row r="79" spans="1:6" x14ac:dyDescent="0.25">
      <c r="A79" s="154" t="s">
        <v>833</v>
      </c>
      <c r="B79" s="1" t="s">
        <v>6</v>
      </c>
      <c r="C79" s="156">
        <v>3200</v>
      </c>
      <c r="D79" s="1">
        <v>1</v>
      </c>
      <c r="E79" s="1">
        <v>1</v>
      </c>
      <c r="F79" s="1">
        <v>0</v>
      </c>
    </row>
    <row r="80" spans="1:6" x14ac:dyDescent="0.25">
      <c r="A80" s="154" t="s">
        <v>835</v>
      </c>
      <c r="B80" s="1" t="s">
        <v>6</v>
      </c>
      <c r="C80" s="156">
        <v>370</v>
      </c>
      <c r="D80" s="1">
        <v>1</v>
      </c>
      <c r="E80" s="1">
        <v>1</v>
      </c>
      <c r="F80" s="1">
        <v>0</v>
      </c>
    </row>
    <row r="81" spans="1:6" x14ac:dyDescent="0.25">
      <c r="A81" s="154" t="s">
        <v>836</v>
      </c>
      <c r="B81" s="1" t="s">
        <v>6</v>
      </c>
      <c r="C81" s="156">
        <v>2540</v>
      </c>
      <c r="D81" s="1">
        <v>1</v>
      </c>
      <c r="E81" s="1">
        <v>1</v>
      </c>
      <c r="F81" s="1">
        <v>0</v>
      </c>
    </row>
    <row r="82" spans="1:6" x14ac:dyDescent="0.25">
      <c r="A82" s="154" t="s">
        <v>848</v>
      </c>
      <c r="B82" s="1" t="s">
        <v>6</v>
      </c>
      <c r="C82" s="156">
        <v>75</v>
      </c>
      <c r="D82" s="1">
        <v>1</v>
      </c>
      <c r="E82" s="1">
        <v>1</v>
      </c>
      <c r="F82" s="1">
        <v>0</v>
      </c>
    </row>
    <row r="83" spans="1:6" x14ac:dyDescent="0.25">
      <c r="A83" s="154" t="s">
        <v>838</v>
      </c>
      <c r="B83" s="1" t="s">
        <v>6</v>
      </c>
      <c r="C83" s="156">
        <v>188</v>
      </c>
      <c r="D83" s="1">
        <v>1</v>
      </c>
      <c r="E83" s="1">
        <v>1</v>
      </c>
      <c r="F83" s="1">
        <v>0</v>
      </c>
    </row>
    <row r="84" spans="1:6" x14ac:dyDescent="0.25">
      <c r="A84" s="154" t="s">
        <v>839</v>
      </c>
      <c r="B84" s="1" t="s">
        <v>6</v>
      </c>
      <c r="C84" s="156">
        <v>490</v>
      </c>
      <c r="D84" s="1">
        <v>1</v>
      </c>
      <c r="E84" s="1">
        <v>1</v>
      </c>
      <c r="F84" s="1">
        <v>0</v>
      </c>
    </row>
    <row r="85" spans="1:6" x14ac:dyDescent="0.25">
      <c r="A85" s="154" t="s">
        <v>840</v>
      </c>
      <c r="B85" s="1" t="s">
        <v>6</v>
      </c>
      <c r="C85" s="156">
        <v>551</v>
      </c>
      <c r="D85" s="1">
        <v>1</v>
      </c>
      <c r="E85" s="1">
        <v>1</v>
      </c>
      <c r="F85" s="1">
        <v>0</v>
      </c>
    </row>
    <row r="86" spans="1:6" x14ac:dyDescent="0.25">
      <c r="A86" s="154" t="s">
        <v>841</v>
      </c>
      <c r="B86" s="1" t="s">
        <v>6</v>
      </c>
      <c r="C86" s="156">
        <v>550</v>
      </c>
      <c r="D86" s="1">
        <v>1</v>
      </c>
      <c r="E86" s="1">
        <v>1</v>
      </c>
      <c r="F86" s="1">
        <v>0</v>
      </c>
    </row>
    <row r="87" spans="1:6" x14ac:dyDescent="0.25">
      <c r="A87" s="154" t="s">
        <v>842</v>
      </c>
      <c r="B87" s="1" t="s">
        <v>6</v>
      </c>
      <c r="C87" s="156">
        <v>75</v>
      </c>
      <c r="D87" s="1">
        <v>1</v>
      </c>
      <c r="E87" s="1">
        <v>1</v>
      </c>
      <c r="F87" s="1">
        <v>0</v>
      </c>
    </row>
    <row r="88" spans="1:6" x14ac:dyDescent="0.25">
      <c r="A88" s="154" t="s">
        <v>844</v>
      </c>
      <c r="B88" s="1" t="s">
        <v>6</v>
      </c>
      <c r="C88" s="156">
        <v>140</v>
      </c>
      <c r="D88" s="1">
        <v>1</v>
      </c>
      <c r="E88" s="1">
        <v>1</v>
      </c>
      <c r="F88" s="1">
        <v>0</v>
      </c>
    </row>
    <row r="89" spans="1:6" x14ac:dyDescent="0.25">
      <c r="A89" s="155" t="s">
        <v>813</v>
      </c>
      <c r="B89" s="1" t="s">
        <v>6</v>
      </c>
      <c r="C89" s="121">
        <v>200</v>
      </c>
      <c r="D89" s="1">
        <v>1</v>
      </c>
      <c r="E89" s="1">
        <v>1</v>
      </c>
      <c r="F89" s="1">
        <v>0</v>
      </c>
    </row>
    <row r="90" spans="1:6" x14ac:dyDescent="0.25">
      <c r="A90" s="155" t="s">
        <v>1623</v>
      </c>
      <c r="B90" s="1" t="s">
        <v>6</v>
      </c>
      <c r="C90" s="121">
        <v>200</v>
      </c>
      <c r="D90" s="1">
        <v>1</v>
      </c>
      <c r="E90" s="1">
        <v>1</v>
      </c>
      <c r="F90" s="1">
        <v>0</v>
      </c>
    </row>
    <row r="91" spans="1:6" x14ac:dyDescent="0.25">
      <c r="A91" s="155" t="s">
        <v>1624</v>
      </c>
      <c r="B91" s="1" t="s">
        <v>6</v>
      </c>
      <c r="C91" s="121">
        <v>280</v>
      </c>
      <c r="D91" s="1">
        <v>1</v>
      </c>
      <c r="E91" s="1">
        <v>1</v>
      </c>
      <c r="F9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Sheet4</vt:lpstr>
      <vt:lpstr>Sheet3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Honey ...</cp:lastModifiedBy>
  <dcterms:created xsi:type="dcterms:W3CDTF">2019-06-16T17:14:40Z</dcterms:created>
  <dcterms:modified xsi:type="dcterms:W3CDTF">2019-12-13T05:00:15Z</dcterms:modified>
</cp:coreProperties>
</file>