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5480" windowHeight="8130" activeTab="1"/>
  </bookViews>
  <sheets>
    <sheet name="Trade" sheetId="1" r:id="rId1"/>
    <sheet name="HomeStyle" sheetId="2" r:id="rId2"/>
    <sheet name="New Joinings" sheetId="3" r:id="rId3"/>
  </sheets>
  <definedNames>
    <definedName name="_xlnm._FilterDatabase" localSheetId="1" hidden="1">HomeStyle!$A$1:$H$81</definedName>
    <definedName name="_xlnm._FilterDatabase" localSheetId="2" hidden="1">'New Joinings'!$A$1:$H$14</definedName>
    <definedName name="_xlnm._FilterDatabase" localSheetId="0" hidden="1">Trade!$A$1:$I$68</definedName>
  </definedNames>
  <calcPr calcId="125725"/>
</workbook>
</file>

<file path=xl/calcChain.xml><?xml version="1.0" encoding="utf-8"?>
<calcChain xmlns="http://schemas.openxmlformats.org/spreadsheetml/2006/main">
  <c r="G10" i="2"/>
  <c r="H14" i="3" l="1"/>
  <c r="H5"/>
  <c r="H4"/>
  <c r="G9" i="2"/>
  <c r="F12"/>
  <c r="G12" s="1"/>
  <c r="F13"/>
  <c r="G13" s="1"/>
  <c r="F26"/>
  <c r="G26" s="1"/>
  <c r="F28"/>
  <c r="G28" s="1"/>
  <c r="F48"/>
  <c r="G48" s="1"/>
  <c r="G49"/>
  <c r="F52"/>
  <c r="G52" s="1"/>
  <c r="F33" i="1"/>
  <c r="G4" l="1"/>
  <c r="F40"/>
  <c r="G40" s="1"/>
  <c r="F52" l="1"/>
  <c r="G52" s="1"/>
  <c r="F53"/>
  <c r="G53" s="1"/>
  <c r="F54"/>
  <c r="G54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G7" i="2"/>
  <c r="G8"/>
  <c r="G14"/>
  <c r="G15"/>
  <c r="G16"/>
  <c r="G18"/>
  <c r="G19"/>
  <c r="G20"/>
  <c r="G21"/>
  <c r="G22"/>
  <c r="G23"/>
  <c r="G24"/>
  <c r="G25"/>
  <c r="G27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50"/>
  <c r="G51"/>
  <c r="G6"/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35"/>
  <c r="G23"/>
  <c r="G36"/>
  <c r="G37"/>
  <c r="G38"/>
  <c r="G24"/>
  <c r="G25"/>
  <c r="G26"/>
  <c r="G27"/>
  <c r="G28"/>
  <c r="G29"/>
  <c r="G30"/>
  <c r="G31"/>
  <c r="G32"/>
  <c r="G39"/>
  <c r="G33"/>
  <c r="G34"/>
</calcChain>
</file>

<file path=xl/sharedStrings.xml><?xml version="1.0" encoding="utf-8"?>
<sst xmlns="http://schemas.openxmlformats.org/spreadsheetml/2006/main" count="213" uniqueCount="140">
  <si>
    <t>VALUE LINE TRADE (P) LIMITED</t>
  </si>
  <si>
    <t>S.No</t>
  </si>
  <si>
    <t>NAME</t>
  </si>
  <si>
    <t>Mathilde Bravais</t>
  </si>
  <si>
    <t>D.Srinivasa Rao</t>
  </si>
  <si>
    <t>N.S.R.Murthy</t>
  </si>
  <si>
    <t>Usha Vakkalanka</t>
  </si>
  <si>
    <t>Syed Arifuddin</t>
  </si>
  <si>
    <t>Rafeeq Rehman</t>
  </si>
  <si>
    <t>R.Lakshmi Kanth</t>
  </si>
  <si>
    <t>Ranga Swamy D</t>
  </si>
  <si>
    <t>B.Narasimhulu</t>
  </si>
  <si>
    <t>Uma Shankar Dubay</t>
  </si>
  <si>
    <t>Jagadish B</t>
  </si>
  <si>
    <t>P.Sai Kumar</t>
  </si>
  <si>
    <t>Mohd.Jameel</t>
  </si>
  <si>
    <t>R Ashok Kumar</t>
  </si>
  <si>
    <t>P.Ramesh Goud</t>
  </si>
  <si>
    <t>B.Chandrasekhar</t>
  </si>
  <si>
    <t>A Jagadish Babu</t>
  </si>
  <si>
    <t>Narsingarao Goud</t>
  </si>
  <si>
    <t>P.Raju Goud</t>
  </si>
  <si>
    <t>Umachandra</t>
  </si>
  <si>
    <t>Eshwar M (Driver)</t>
  </si>
  <si>
    <t>Rani.T (HK)</t>
  </si>
  <si>
    <t>Simhachalam(driver)</t>
  </si>
  <si>
    <t>Srinivasa Yadav(Dr)</t>
  </si>
  <si>
    <t>Afzal Khan(Driver)</t>
  </si>
  <si>
    <t>Sudharshan Reddy</t>
  </si>
  <si>
    <t>Hardeva Sharma</t>
  </si>
  <si>
    <t>Priyanka Singh</t>
  </si>
  <si>
    <t>Y B Brahmanand</t>
  </si>
  <si>
    <t>Srivally.I</t>
  </si>
  <si>
    <t>C.V.Chandra Sekhar</t>
  </si>
  <si>
    <t>B Srinivas</t>
  </si>
  <si>
    <t>G Ranjit Kumar</t>
  </si>
  <si>
    <t>Rizwana Begum</t>
  </si>
  <si>
    <t>D.Ramesh (Driver)</t>
  </si>
  <si>
    <t>C V Subhash(Sec.Inch)</t>
  </si>
  <si>
    <t>Sanjay Das</t>
  </si>
  <si>
    <t>Rama (HK)</t>
  </si>
  <si>
    <t>Ch. Manoj ( Boy)</t>
  </si>
  <si>
    <t>Suresh(Boy)</t>
  </si>
  <si>
    <t>B Nagamani(HK)</t>
  </si>
  <si>
    <t>Satyanarayana (W)</t>
  </si>
  <si>
    <t>Srinivas(W@attapur)</t>
  </si>
  <si>
    <t>Rama Krishna(W)</t>
  </si>
  <si>
    <t>S.Praveen(Boy)</t>
  </si>
  <si>
    <t xml:space="preserve">Appraisals STATEMENT </t>
  </si>
  <si>
    <t>DOJ</t>
  </si>
  <si>
    <t>12 Gross Salary</t>
  </si>
  <si>
    <t>11 Gross Salary</t>
  </si>
  <si>
    <t>-</t>
  </si>
  <si>
    <t>Value Line Homestyle Pvt Ltd</t>
  </si>
  <si>
    <t>Visakhapatnam-Salaries</t>
  </si>
  <si>
    <t>K.Satyanarayana</t>
  </si>
  <si>
    <t>M.Raju</t>
  </si>
  <si>
    <t>A Ravi Kumar</t>
  </si>
  <si>
    <t>S Uma Meenakshi</t>
  </si>
  <si>
    <t>Visakhapatnam -Wages</t>
  </si>
  <si>
    <t>CH Hari</t>
  </si>
  <si>
    <t>D Savithri</t>
  </si>
  <si>
    <t>K.Narayana Rao</t>
  </si>
  <si>
    <t>Shaik Ahmad Vali</t>
  </si>
  <si>
    <t>P.Shankara Rao</t>
  </si>
  <si>
    <t>Bangalore -Salaries</t>
  </si>
  <si>
    <t>Mohammed Asif</t>
  </si>
  <si>
    <t>Shiva Kumar</t>
  </si>
  <si>
    <t>Naresh.K</t>
  </si>
  <si>
    <t>Yasin Pasha</t>
  </si>
  <si>
    <t>Kumar  .P</t>
  </si>
  <si>
    <t>Malini M.S</t>
  </si>
  <si>
    <t>Suresh S</t>
  </si>
  <si>
    <t>Mahadeva J A</t>
  </si>
  <si>
    <t>Venkatamma N</t>
  </si>
  <si>
    <t>Ch.Jagan</t>
  </si>
  <si>
    <t>K. Anil Kumar</t>
  </si>
  <si>
    <t>Head Office</t>
  </si>
  <si>
    <t>Masood Raza Khan</t>
  </si>
  <si>
    <t>Gia Vanessa Das</t>
  </si>
  <si>
    <t>G.V. Viswanath</t>
  </si>
  <si>
    <t>Manohar Goud T</t>
  </si>
  <si>
    <t>Surya Prakash.B</t>
  </si>
  <si>
    <t>M.Sundeep Reddy</t>
  </si>
  <si>
    <t>Syed Abdul Rizwan</t>
  </si>
  <si>
    <t>M Purushottam</t>
  </si>
  <si>
    <t>Ismail Shah Khadhari</t>
  </si>
  <si>
    <t>Krishnaveni.V</t>
  </si>
  <si>
    <t>Sanjay Kumar</t>
  </si>
  <si>
    <t>M.Devi</t>
  </si>
  <si>
    <t>A Satyanarayana</t>
  </si>
  <si>
    <t>N Prabhakar</t>
  </si>
  <si>
    <t>13 Gross Salary</t>
  </si>
  <si>
    <t>K Narsaiah</t>
  </si>
  <si>
    <t>K. Nagesudu</t>
  </si>
  <si>
    <t>Sudha Singh</t>
  </si>
  <si>
    <t>CTC P.A</t>
  </si>
  <si>
    <t>CTC P.M</t>
  </si>
  <si>
    <t xml:space="preserve"> </t>
  </si>
  <si>
    <t>Rajender Singh</t>
  </si>
  <si>
    <t>B.Venu</t>
  </si>
  <si>
    <t>P.Uday Kumar</t>
  </si>
  <si>
    <t>Mahesh CH</t>
  </si>
  <si>
    <t>Rani</t>
  </si>
  <si>
    <t>Gross Salary</t>
  </si>
  <si>
    <t>Designation</t>
  </si>
  <si>
    <t>Branch</t>
  </si>
  <si>
    <t xml:space="preserve">Satish </t>
  </si>
  <si>
    <t>Office boy</t>
  </si>
  <si>
    <t>New Joinings</t>
  </si>
  <si>
    <t>Rajeev Ranjan</t>
  </si>
  <si>
    <t>Marketing Executive</t>
  </si>
  <si>
    <t>Bangalore</t>
  </si>
  <si>
    <t>House Keeping</t>
  </si>
  <si>
    <t>Visakhapatnam</t>
  </si>
  <si>
    <t>Showroom Executive</t>
  </si>
  <si>
    <t>Gm-Tech &amp; Opts</t>
  </si>
  <si>
    <t>Hyderabad</t>
  </si>
  <si>
    <t>Electrical Incharge</t>
  </si>
  <si>
    <t>Manager-Kitchens</t>
  </si>
  <si>
    <t>Manager-Stores</t>
  </si>
  <si>
    <t>Accounts-Trainee</t>
  </si>
  <si>
    <t>office Boy</t>
  </si>
  <si>
    <t xml:space="preserve">Shiva Kumar </t>
  </si>
  <si>
    <t>K.Srinivasa Rao</t>
  </si>
  <si>
    <t>V Ravi Kiran</t>
  </si>
  <si>
    <t>Bhanu Chander</t>
  </si>
  <si>
    <t xml:space="preserve">G Satya Sri </t>
  </si>
  <si>
    <t>Rakesh Gond</t>
  </si>
  <si>
    <t>Y N Kartheek</t>
  </si>
  <si>
    <t xml:space="preserve">Afrose </t>
  </si>
  <si>
    <t>K PriyaDarshini</t>
  </si>
  <si>
    <t xml:space="preserve">Syed Imran </t>
  </si>
  <si>
    <t>Mujeeb (Driver)</t>
  </si>
  <si>
    <t>Ravi (W)</t>
  </si>
  <si>
    <t>Hyderabad -Wages</t>
  </si>
  <si>
    <t>Y.Sivaiah (Sec)</t>
  </si>
  <si>
    <t>Yadagiri(Sec)</t>
  </si>
  <si>
    <t>Papa Rao(Sec)</t>
  </si>
  <si>
    <t>T Mahendranath(Sec)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</si>
</sst>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d\-mmm\-yy;@"/>
  </numFmts>
  <fonts count="4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name val="Verdana"/>
      <family val="2"/>
    </font>
    <font>
      <sz val="1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Fill="1" applyBorder="1" applyAlignment="1"/>
    <xf numFmtId="165" fontId="2" fillId="0" borderId="0" xfId="0" applyNumberFormat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0" borderId="0" xfId="0" applyFont="1" applyFill="1"/>
    <xf numFmtId="165" fontId="3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/>
    <xf numFmtId="1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left"/>
    </xf>
    <xf numFmtId="164" fontId="1" fillId="0" borderId="1" xfId="0" applyNumberFormat="1" applyFont="1" applyFill="1" applyBorder="1"/>
    <xf numFmtId="165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" fontId="3" fillId="0" borderId="1" xfId="0" quotePrefix="1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/>
    <xf numFmtId="1" fontId="3" fillId="0" borderId="0" xfId="0" applyNumberFormat="1" applyFont="1" applyFill="1"/>
    <xf numFmtId="0" fontId="3" fillId="0" borderId="1" xfId="0" quotePrefix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3" fontId="3" fillId="0" borderId="1" xfId="0" applyNumberFormat="1" applyFont="1" applyFill="1" applyBorder="1"/>
    <xf numFmtId="0" fontId="2" fillId="0" borderId="1" xfId="0" applyFont="1" applyFill="1" applyBorder="1" applyAlignment="1">
      <alignment horizontal="center" vertical="top"/>
    </xf>
    <xf numFmtId="165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65" fontId="3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1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165" fontId="3" fillId="0" borderId="2" xfId="0" applyNumberFormat="1" applyFont="1" applyFill="1" applyBorder="1" applyAlignment="1">
      <alignment horizontal="center"/>
    </xf>
    <xf numFmtId="1" fontId="3" fillId="0" borderId="2" xfId="0" quotePrefix="1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5" fontId="3" fillId="0" borderId="0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top"/>
    </xf>
    <xf numFmtId="49" fontId="3" fillId="0" borderId="1" xfId="0" applyNumberFormat="1" applyFont="1" applyFill="1" applyBorder="1"/>
    <xf numFmtId="49" fontId="1" fillId="0" borderId="1" xfId="0" applyNumberFormat="1" applyFont="1" applyFill="1" applyBorder="1"/>
    <xf numFmtId="49" fontId="3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pane ySplit="3" topLeftCell="A4" activePane="bottomLeft" state="frozen"/>
      <selection pane="bottomLeft" sqref="A1:G54"/>
    </sheetView>
  </sheetViews>
  <sheetFormatPr defaultRowHeight="14.25"/>
  <cols>
    <col min="1" max="1" width="7.85546875" style="26" customWidth="1"/>
    <col min="2" max="2" width="26.28515625" style="5" bestFit="1" customWidth="1"/>
    <col min="3" max="3" width="13.5703125" style="16" bestFit="1" customWidth="1"/>
    <col min="4" max="5" width="20.28515625" style="26" bestFit="1" customWidth="1"/>
    <col min="6" max="6" width="10.85546875" style="5" bestFit="1" customWidth="1"/>
    <col min="7" max="7" width="11.28515625" style="5" bestFit="1" customWidth="1"/>
    <col min="8" max="8" width="20.28515625" style="5" bestFit="1" customWidth="1"/>
    <col min="9" max="16384" width="9.140625" style="5"/>
  </cols>
  <sheetData>
    <row r="1" spans="1:8">
      <c r="A1" s="17" t="s">
        <v>0</v>
      </c>
      <c r="B1" s="1"/>
      <c r="C1" s="11"/>
      <c r="D1" s="18"/>
      <c r="E1" s="18" t="s">
        <v>98</v>
      </c>
    </row>
    <row r="2" spans="1:8">
      <c r="A2" s="17" t="s">
        <v>48</v>
      </c>
      <c r="B2" s="1"/>
      <c r="C2" s="11"/>
      <c r="D2" s="18"/>
      <c r="E2" s="18"/>
    </row>
    <row r="3" spans="1:8" s="8" customFormat="1">
      <c r="A3" s="30" t="s">
        <v>1</v>
      </c>
      <c r="B3" s="54" t="s">
        <v>2</v>
      </c>
      <c r="C3" s="31" t="s">
        <v>49</v>
      </c>
      <c r="D3" s="30" t="s">
        <v>51</v>
      </c>
      <c r="E3" s="30" t="s">
        <v>50</v>
      </c>
      <c r="F3" s="30" t="s">
        <v>97</v>
      </c>
      <c r="G3" s="30" t="s">
        <v>96</v>
      </c>
      <c r="H3" s="30" t="s">
        <v>92</v>
      </c>
    </row>
    <row r="4" spans="1:8">
      <c r="A4" s="19">
        <v>1</v>
      </c>
      <c r="B4" s="55" t="s">
        <v>3</v>
      </c>
      <c r="C4" s="12">
        <v>41128</v>
      </c>
      <c r="D4" s="21" t="s">
        <v>52</v>
      </c>
      <c r="E4" s="22">
        <v>110000</v>
      </c>
      <c r="F4" s="29">
        <v>120002</v>
      </c>
      <c r="G4" s="19">
        <f t="shared" ref="G4:G39" si="0">F4*12</f>
        <v>1440024</v>
      </c>
      <c r="H4" s="20"/>
    </row>
    <row r="5" spans="1:8">
      <c r="A5" s="19">
        <v>2</v>
      </c>
      <c r="B5" s="55" t="s">
        <v>4</v>
      </c>
      <c r="C5" s="13">
        <v>38899</v>
      </c>
      <c r="D5" s="22">
        <v>60000</v>
      </c>
      <c r="E5" s="22">
        <v>75000</v>
      </c>
      <c r="F5" s="20">
        <v>82087</v>
      </c>
      <c r="G5" s="19">
        <f t="shared" si="0"/>
        <v>985044</v>
      </c>
      <c r="H5" s="20"/>
    </row>
    <row r="6" spans="1:8">
      <c r="A6" s="19">
        <v>3</v>
      </c>
      <c r="B6" s="55" t="s">
        <v>5</v>
      </c>
      <c r="C6" s="13">
        <v>38899</v>
      </c>
      <c r="D6" s="22">
        <v>37000</v>
      </c>
      <c r="E6" s="22">
        <v>44000</v>
      </c>
      <c r="F6" s="20">
        <v>48504</v>
      </c>
      <c r="G6" s="19">
        <f t="shared" si="0"/>
        <v>582048</v>
      </c>
      <c r="H6" s="20"/>
    </row>
    <row r="7" spans="1:8">
      <c r="A7" s="19">
        <v>4</v>
      </c>
      <c r="B7" s="55" t="s">
        <v>6</v>
      </c>
      <c r="C7" s="14">
        <v>38785</v>
      </c>
      <c r="D7" s="22">
        <v>35000</v>
      </c>
      <c r="E7" s="22">
        <v>44000</v>
      </c>
      <c r="F7" s="20">
        <v>48504</v>
      </c>
      <c r="G7" s="19">
        <f t="shared" si="0"/>
        <v>582048</v>
      </c>
      <c r="H7" s="20"/>
    </row>
    <row r="8" spans="1:8">
      <c r="A8" s="19">
        <v>5</v>
      </c>
      <c r="B8" s="55" t="s">
        <v>7</v>
      </c>
      <c r="C8" s="14">
        <v>38602</v>
      </c>
      <c r="D8" s="22">
        <v>40000</v>
      </c>
      <c r="E8" s="22">
        <v>60000</v>
      </c>
      <c r="F8" s="20">
        <v>65837</v>
      </c>
      <c r="G8" s="19">
        <f t="shared" si="0"/>
        <v>790044</v>
      </c>
      <c r="H8" s="20"/>
    </row>
    <row r="9" spans="1:8">
      <c r="A9" s="19">
        <v>6</v>
      </c>
      <c r="B9" s="55" t="s">
        <v>8</v>
      </c>
      <c r="C9" s="14">
        <v>38749</v>
      </c>
      <c r="D9" s="22">
        <v>28000</v>
      </c>
      <c r="E9" s="22">
        <v>35000</v>
      </c>
      <c r="F9" s="20">
        <v>38755</v>
      </c>
      <c r="G9" s="19">
        <f t="shared" si="0"/>
        <v>465060</v>
      </c>
      <c r="H9" s="20"/>
    </row>
    <row r="10" spans="1:8">
      <c r="A10" s="19">
        <v>7</v>
      </c>
      <c r="B10" s="55" t="s">
        <v>9</v>
      </c>
      <c r="C10" s="13">
        <v>39365</v>
      </c>
      <c r="D10" s="22">
        <v>28000</v>
      </c>
      <c r="E10" s="22">
        <v>35000</v>
      </c>
      <c r="F10" s="20">
        <v>38755</v>
      </c>
      <c r="G10" s="19">
        <f t="shared" si="0"/>
        <v>465060</v>
      </c>
      <c r="H10" s="20"/>
    </row>
    <row r="11" spans="1:8">
      <c r="A11" s="19">
        <v>8</v>
      </c>
      <c r="B11" s="55" t="s">
        <v>10</v>
      </c>
      <c r="C11" s="13">
        <v>37591</v>
      </c>
      <c r="D11" s="22">
        <v>22500</v>
      </c>
      <c r="E11" s="22">
        <v>29000</v>
      </c>
      <c r="F11" s="20">
        <v>32255</v>
      </c>
      <c r="G11" s="19">
        <f t="shared" si="0"/>
        <v>387060</v>
      </c>
      <c r="H11" s="20"/>
    </row>
    <row r="12" spans="1:8">
      <c r="A12" s="19">
        <v>9</v>
      </c>
      <c r="B12" s="55" t="s">
        <v>11</v>
      </c>
      <c r="C12" s="13">
        <v>37530</v>
      </c>
      <c r="D12" s="22">
        <v>20000</v>
      </c>
      <c r="E12" s="22">
        <v>25000</v>
      </c>
      <c r="F12" s="20">
        <v>27922</v>
      </c>
      <c r="G12" s="19">
        <f t="shared" si="0"/>
        <v>335064</v>
      </c>
      <c r="H12" s="20"/>
    </row>
    <row r="13" spans="1:8">
      <c r="A13" s="19">
        <v>10</v>
      </c>
      <c r="B13" s="55" t="s">
        <v>12</v>
      </c>
      <c r="C13" s="13">
        <v>39200</v>
      </c>
      <c r="D13" s="22">
        <v>17900</v>
      </c>
      <c r="E13" s="22">
        <v>23000</v>
      </c>
      <c r="F13" s="20">
        <v>25755</v>
      </c>
      <c r="G13" s="19">
        <f t="shared" si="0"/>
        <v>309060</v>
      </c>
      <c r="H13" s="20"/>
    </row>
    <row r="14" spans="1:8">
      <c r="A14" s="19">
        <v>11</v>
      </c>
      <c r="B14" s="55" t="s">
        <v>13</v>
      </c>
      <c r="C14" s="13">
        <v>39296</v>
      </c>
      <c r="D14" s="22">
        <v>18000</v>
      </c>
      <c r="E14" s="22">
        <v>22000</v>
      </c>
      <c r="F14" s="20">
        <v>24672</v>
      </c>
      <c r="G14" s="19">
        <f t="shared" si="0"/>
        <v>296064</v>
      </c>
      <c r="H14" s="20"/>
    </row>
    <row r="15" spans="1:8">
      <c r="A15" s="19">
        <v>12</v>
      </c>
      <c r="B15" s="55" t="s">
        <v>14</v>
      </c>
      <c r="C15" s="13">
        <v>38930</v>
      </c>
      <c r="D15" s="22">
        <v>17000</v>
      </c>
      <c r="E15" s="22">
        <v>22000</v>
      </c>
      <c r="F15" s="20">
        <v>24672</v>
      </c>
      <c r="G15" s="19">
        <f t="shared" si="0"/>
        <v>296064</v>
      </c>
      <c r="H15" s="20"/>
    </row>
    <row r="16" spans="1:8">
      <c r="A16" s="19">
        <v>13</v>
      </c>
      <c r="B16" s="55" t="s">
        <v>15</v>
      </c>
      <c r="C16" s="13">
        <v>38744</v>
      </c>
      <c r="D16" s="22">
        <v>16000</v>
      </c>
      <c r="E16" s="22">
        <v>20000</v>
      </c>
      <c r="F16" s="20">
        <v>22505</v>
      </c>
      <c r="G16" s="19">
        <f t="shared" si="0"/>
        <v>270060</v>
      </c>
      <c r="H16" s="20"/>
    </row>
    <row r="17" spans="1:8">
      <c r="A17" s="19">
        <v>14</v>
      </c>
      <c r="B17" s="55" t="s">
        <v>16</v>
      </c>
      <c r="C17" s="13">
        <v>40360</v>
      </c>
      <c r="D17" s="22">
        <v>11000</v>
      </c>
      <c r="E17" s="22">
        <v>15000</v>
      </c>
      <c r="F17" s="20">
        <v>17089</v>
      </c>
      <c r="G17" s="19">
        <f t="shared" si="0"/>
        <v>205068</v>
      </c>
      <c r="H17" s="20"/>
    </row>
    <row r="18" spans="1:8">
      <c r="A18" s="19">
        <v>15</v>
      </c>
      <c r="B18" s="55" t="s">
        <v>17</v>
      </c>
      <c r="C18" s="13">
        <v>39489</v>
      </c>
      <c r="D18" s="22">
        <v>12000</v>
      </c>
      <c r="E18" s="22">
        <v>15000</v>
      </c>
      <c r="F18" s="20">
        <v>17089</v>
      </c>
      <c r="G18" s="19">
        <f t="shared" si="0"/>
        <v>205068</v>
      </c>
      <c r="H18" s="20"/>
    </row>
    <row r="19" spans="1:8">
      <c r="A19" s="19">
        <v>16</v>
      </c>
      <c r="B19" s="55" t="s">
        <v>18</v>
      </c>
      <c r="C19" s="13">
        <v>39279</v>
      </c>
      <c r="D19" s="22">
        <v>11500</v>
      </c>
      <c r="E19" s="22">
        <v>14500</v>
      </c>
      <c r="F19" s="20">
        <v>16547</v>
      </c>
      <c r="G19" s="19">
        <f t="shared" si="0"/>
        <v>198564</v>
      </c>
      <c r="H19" s="20"/>
    </row>
    <row r="20" spans="1:8">
      <c r="A20" s="19">
        <v>17</v>
      </c>
      <c r="B20" s="55" t="s">
        <v>20</v>
      </c>
      <c r="C20" s="13">
        <v>39534</v>
      </c>
      <c r="D20" s="22">
        <v>10000</v>
      </c>
      <c r="E20" s="22">
        <v>12500</v>
      </c>
      <c r="F20" s="20">
        <v>14380</v>
      </c>
      <c r="G20" s="19">
        <f t="shared" si="0"/>
        <v>172560</v>
      </c>
      <c r="H20" s="20"/>
    </row>
    <row r="21" spans="1:8">
      <c r="A21" s="19">
        <v>18</v>
      </c>
      <c r="B21" s="55" t="s">
        <v>21</v>
      </c>
      <c r="C21" s="13">
        <v>40402</v>
      </c>
      <c r="D21" s="22">
        <v>7800</v>
      </c>
      <c r="E21" s="22">
        <v>10000</v>
      </c>
      <c r="F21" s="20">
        <v>11612</v>
      </c>
      <c r="G21" s="19">
        <f t="shared" si="0"/>
        <v>139344</v>
      </c>
      <c r="H21" s="20"/>
    </row>
    <row r="22" spans="1:8">
      <c r="A22" s="19">
        <v>19</v>
      </c>
      <c r="B22" s="55" t="s">
        <v>22</v>
      </c>
      <c r="C22" s="14">
        <v>40527</v>
      </c>
      <c r="D22" s="21">
        <v>38218</v>
      </c>
      <c r="E22" s="22">
        <v>45000</v>
      </c>
      <c r="F22" s="20">
        <v>49588</v>
      </c>
      <c r="G22" s="19">
        <f t="shared" si="0"/>
        <v>595056</v>
      </c>
      <c r="H22" s="20"/>
    </row>
    <row r="23" spans="1:8">
      <c r="A23" s="19">
        <v>20</v>
      </c>
      <c r="B23" s="55" t="s">
        <v>24</v>
      </c>
      <c r="C23" s="14">
        <v>39406</v>
      </c>
      <c r="D23" s="22">
        <v>7000</v>
      </c>
      <c r="E23" s="22">
        <v>8300</v>
      </c>
      <c r="F23" s="20">
        <v>9648</v>
      </c>
      <c r="G23" s="19">
        <f t="shared" si="0"/>
        <v>115776</v>
      </c>
      <c r="H23" s="20"/>
    </row>
    <row r="24" spans="1:8">
      <c r="A24" s="19">
        <v>21</v>
      </c>
      <c r="B24" s="55" t="s">
        <v>28</v>
      </c>
      <c r="C24" s="14">
        <v>40910</v>
      </c>
      <c r="D24" s="21" t="s">
        <v>52</v>
      </c>
      <c r="E24" s="22">
        <v>15930</v>
      </c>
      <c r="F24" s="20">
        <v>18096</v>
      </c>
      <c r="G24" s="19">
        <f t="shared" si="0"/>
        <v>217152</v>
      </c>
      <c r="H24" s="20"/>
    </row>
    <row r="25" spans="1:8" s="24" customFormat="1">
      <c r="A25" s="19">
        <v>22</v>
      </c>
      <c r="B25" s="55" t="s">
        <v>29</v>
      </c>
      <c r="C25" s="13">
        <v>40879</v>
      </c>
      <c r="D25" s="22">
        <v>14000</v>
      </c>
      <c r="E25" s="22">
        <v>14000</v>
      </c>
      <c r="F25" s="23">
        <v>16005</v>
      </c>
      <c r="G25" s="19">
        <f t="shared" si="0"/>
        <v>192060</v>
      </c>
      <c r="H25" s="23"/>
    </row>
    <row r="26" spans="1:8">
      <c r="A26" s="19">
        <v>23</v>
      </c>
      <c r="B26" s="55" t="s">
        <v>30</v>
      </c>
      <c r="C26" s="13">
        <v>41225</v>
      </c>
      <c r="D26" s="25" t="s">
        <v>52</v>
      </c>
      <c r="E26" s="19">
        <v>26932</v>
      </c>
      <c r="F26" s="20">
        <v>30014</v>
      </c>
      <c r="G26" s="19">
        <f t="shared" si="0"/>
        <v>360168</v>
      </c>
      <c r="H26" s="20"/>
    </row>
    <row r="27" spans="1:8">
      <c r="A27" s="19">
        <v>24</v>
      </c>
      <c r="B27" s="55" t="s">
        <v>31</v>
      </c>
      <c r="C27" s="14">
        <v>41223</v>
      </c>
      <c r="D27" s="25" t="s">
        <v>52</v>
      </c>
      <c r="E27" s="19">
        <v>29618</v>
      </c>
      <c r="F27" s="20">
        <v>32924</v>
      </c>
      <c r="G27" s="19">
        <f t="shared" si="0"/>
        <v>395088</v>
      </c>
      <c r="H27" s="20"/>
    </row>
    <row r="28" spans="1:8">
      <c r="A28" s="19">
        <v>25</v>
      </c>
      <c r="B28" s="55" t="s">
        <v>32</v>
      </c>
      <c r="C28" s="14">
        <v>40920</v>
      </c>
      <c r="D28" s="21" t="s">
        <v>52</v>
      </c>
      <c r="E28" s="22">
        <v>14085</v>
      </c>
      <c r="F28" s="20">
        <v>16097</v>
      </c>
      <c r="G28" s="19">
        <f t="shared" si="0"/>
        <v>193164</v>
      </c>
      <c r="H28" s="20"/>
    </row>
    <row r="29" spans="1:8">
      <c r="A29" s="19">
        <v>26</v>
      </c>
      <c r="B29" s="55" t="s">
        <v>33</v>
      </c>
      <c r="C29" s="14">
        <v>40954</v>
      </c>
      <c r="D29" s="21" t="s">
        <v>52</v>
      </c>
      <c r="E29" s="22">
        <v>9000</v>
      </c>
      <c r="F29" s="20">
        <v>10457</v>
      </c>
      <c r="G29" s="19">
        <f t="shared" si="0"/>
        <v>125484</v>
      </c>
      <c r="H29" s="20"/>
    </row>
    <row r="30" spans="1:8">
      <c r="A30" s="19">
        <v>27</v>
      </c>
      <c r="B30" s="55" t="s">
        <v>34</v>
      </c>
      <c r="C30" s="14">
        <v>40962</v>
      </c>
      <c r="D30" s="21" t="s">
        <v>52</v>
      </c>
      <c r="E30" s="22">
        <v>9784</v>
      </c>
      <c r="F30" s="20">
        <v>11362</v>
      </c>
      <c r="G30" s="19">
        <f t="shared" si="0"/>
        <v>136344</v>
      </c>
      <c r="H30" s="20"/>
    </row>
    <row r="31" spans="1:8">
      <c r="A31" s="19">
        <v>28</v>
      </c>
      <c r="B31" s="55" t="s">
        <v>35</v>
      </c>
      <c r="C31" s="14">
        <v>41026</v>
      </c>
      <c r="D31" s="21" t="s">
        <v>52</v>
      </c>
      <c r="E31" s="22">
        <v>15380</v>
      </c>
      <c r="F31" s="20">
        <v>17500</v>
      </c>
      <c r="G31" s="19">
        <f t="shared" si="0"/>
        <v>210000</v>
      </c>
      <c r="H31" s="20"/>
    </row>
    <row r="32" spans="1:8">
      <c r="A32" s="19">
        <v>29</v>
      </c>
      <c r="B32" s="55" t="s">
        <v>36</v>
      </c>
      <c r="C32" s="14">
        <v>41031</v>
      </c>
      <c r="D32" s="21" t="s">
        <v>52</v>
      </c>
      <c r="E32" s="22">
        <v>13085</v>
      </c>
      <c r="F32" s="20">
        <v>15014</v>
      </c>
      <c r="G32" s="19">
        <f t="shared" si="0"/>
        <v>180168</v>
      </c>
      <c r="H32" s="20"/>
    </row>
    <row r="33" spans="1:8">
      <c r="A33" s="19">
        <v>30</v>
      </c>
      <c r="B33" s="55" t="s">
        <v>38</v>
      </c>
      <c r="C33" s="14">
        <v>41086</v>
      </c>
      <c r="D33" s="21" t="s">
        <v>52</v>
      </c>
      <c r="E33" s="22">
        <v>11880</v>
      </c>
      <c r="F33" s="20">
        <f>E33</f>
        <v>11880</v>
      </c>
      <c r="G33" s="19">
        <f t="shared" si="0"/>
        <v>142560</v>
      </c>
      <c r="H33" s="20"/>
    </row>
    <row r="34" spans="1:8">
      <c r="A34" s="19">
        <v>31</v>
      </c>
      <c r="B34" s="55" t="s">
        <v>39</v>
      </c>
      <c r="C34" s="14">
        <v>41183</v>
      </c>
      <c r="D34" s="21" t="s">
        <v>52</v>
      </c>
      <c r="E34" s="22">
        <v>23000</v>
      </c>
      <c r="F34" s="20">
        <v>25755</v>
      </c>
      <c r="G34" s="19">
        <f t="shared" si="0"/>
        <v>309060</v>
      </c>
      <c r="H34" s="20"/>
    </row>
    <row r="35" spans="1:8">
      <c r="A35" s="19">
        <v>32</v>
      </c>
      <c r="B35" s="55" t="s">
        <v>23</v>
      </c>
      <c r="C35" s="14">
        <v>38965</v>
      </c>
      <c r="D35" s="22">
        <v>9200</v>
      </c>
      <c r="E35" s="22">
        <v>10500</v>
      </c>
      <c r="F35" s="20">
        <v>12190</v>
      </c>
      <c r="G35" s="19">
        <f t="shared" si="0"/>
        <v>146280</v>
      </c>
      <c r="H35" s="20"/>
    </row>
    <row r="36" spans="1:8">
      <c r="A36" s="19">
        <v>33</v>
      </c>
      <c r="B36" s="55" t="s">
        <v>25</v>
      </c>
      <c r="C36" s="14">
        <v>39510</v>
      </c>
      <c r="D36" s="22">
        <v>9200</v>
      </c>
      <c r="E36" s="22">
        <v>10500</v>
      </c>
      <c r="F36" s="20">
        <v>12190</v>
      </c>
      <c r="G36" s="19">
        <f t="shared" si="0"/>
        <v>146280</v>
      </c>
      <c r="H36" s="20"/>
    </row>
    <row r="37" spans="1:8">
      <c r="A37" s="19">
        <v>34</v>
      </c>
      <c r="B37" s="55" t="s">
        <v>26</v>
      </c>
      <c r="C37" s="14">
        <v>40700</v>
      </c>
      <c r="D37" s="22">
        <v>14000</v>
      </c>
      <c r="E37" s="22">
        <v>16000</v>
      </c>
      <c r="F37" s="20">
        <v>18172</v>
      </c>
      <c r="G37" s="19">
        <f t="shared" si="0"/>
        <v>218064</v>
      </c>
      <c r="H37" s="20"/>
    </row>
    <row r="38" spans="1:8">
      <c r="A38" s="19">
        <v>35</v>
      </c>
      <c r="B38" s="55" t="s">
        <v>27</v>
      </c>
      <c r="C38" s="14">
        <v>39501</v>
      </c>
      <c r="D38" s="22">
        <v>8000</v>
      </c>
      <c r="E38" s="22">
        <v>9200</v>
      </c>
      <c r="F38" s="20">
        <v>10688</v>
      </c>
      <c r="G38" s="19">
        <f t="shared" si="0"/>
        <v>128256</v>
      </c>
      <c r="H38" s="20"/>
    </row>
    <row r="39" spans="1:8">
      <c r="A39" s="19">
        <v>36</v>
      </c>
      <c r="B39" s="55" t="s">
        <v>37</v>
      </c>
      <c r="C39" s="14">
        <v>40974</v>
      </c>
      <c r="D39" s="21" t="s">
        <v>52</v>
      </c>
      <c r="E39" s="22">
        <v>9500</v>
      </c>
      <c r="F39" s="20">
        <v>9500</v>
      </c>
      <c r="G39" s="19">
        <f t="shared" si="0"/>
        <v>114000</v>
      </c>
      <c r="H39" s="20"/>
    </row>
    <row r="40" spans="1:8">
      <c r="A40" s="19">
        <v>37</v>
      </c>
      <c r="B40" s="55" t="s">
        <v>133</v>
      </c>
      <c r="C40" s="15">
        <v>41261</v>
      </c>
      <c r="D40" s="21" t="s">
        <v>52</v>
      </c>
      <c r="E40" s="22">
        <v>10000</v>
      </c>
      <c r="F40" s="23">
        <f>+E40</f>
        <v>10000</v>
      </c>
      <c r="G40" s="19">
        <f>F40*12+F40</f>
        <v>130000</v>
      </c>
      <c r="H40" s="20"/>
    </row>
    <row r="41" spans="1:8">
      <c r="A41" s="39" t="s">
        <v>135</v>
      </c>
      <c r="B41" s="20"/>
      <c r="C41" s="38"/>
      <c r="D41" s="22"/>
      <c r="E41" s="22"/>
      <c r="F41" s="20"/>
      <c r="G41" s="19"/>
      <c r="H41" s="20"/>
    </row>
    <row r="42" spans="1:8">
      <c r="A42" s="19">
        <v>38</v>
      </c>
      <c r="B42" s="55" t="s">
        <v>40</v>
      </c>
      <c r="C42" s="13">
        <v>38353</v>
      </c>
      <c r="D42" s="22">
        <v>7400</v>
      </c>
      <c r="E42" s="22">
        <v>8500</v>
      </c>
      <c r="F42" s="23">
        <f t="shared" ref="F42:F49" si="1">+E42</f>
        <v>8500</v>
      </c>
      <c r="G42" s="19">
        <f t="shared" ref="G42:G49" si="2">F42*12+F42</f>
        <v>110500</v>
      </c>
      <c r="H42" s="20"/>
    </row>
    <row r="43" spans="1:8">
      <c r="A43" s="19">
        <v>39</v>
      </c>
      <c r="B43" s="55" t="s">
        <v>41</v>
      </c>
      <c r="C43" s="13">
        <v>40203</v>
      </c>
      <c r="D43" s="22">
        <v>6000</v>
      </c>
      <c r="E43" s="22">
        <v>7500</v>
      </c>
      <c r="F43" s="23">
        <f t="shared" si="1"/>
        <v>7500</v>
      </c>
      <c r="G43" s="19">
        <f t="shared" si="2"/>
        <v>97500</v>
      </c>
      <c r="H43" s="20"/>
    </row>
    <row r="44" spans="1:8">
      <c r="A44" s="19">
        <v>40</v>
      </c>
      <c r="B44" s="55" t="s">
        <v>42</v>
      </c>
      <c r="C44" s="13">
        <v>41009</v>
      </c>
      <c r="D44" s="21" t="s">
        <v>52</v>
      </c>
      <c r="E44" s="22">
        <v>6000</v>
      </c>
      <c r="F44" s="23">
        <f t="shared" si="1"/>
        <v>6000</v>
      </c>
      <c r="G44" s="19">
        <f t="shared" si="2"/>
        <v>78000</v>
      </c>
      <c r="H44" s="20"/>
    </row>
    <row r="45" spans="1:8">
      <c r="A45" s="19">
        <v>41</v>
      </c>
      <c r="B45" s="55" t="s">
        <v>43</v>
      </c>
      <c r="C45" s="15">
        <v>41085</v>
      </c>
      <c r="D45" s="21" t="s">
        <v>52</v>
      </c>
      <c r="E45" s="22">
        <v>6580</v>
      </c>
      <c r="F45" s="23">
        <f t="shared" si="1"/>
        <v>6580</v>
      </c>
      <c r="G45" s="19">
        <f t="shared" si="2"/>
        <v>85540</v>
      </c>
      <c r="H45" s="20"/>
    </row>
    <row r="46" spans="1:8">
      <c r="A46" s="19">
        <v>42</v>
      </c>
      <c r="B46" s="55" t="s">
        <v>44</v>
      </c>
      <c r="C46" s="15">
        <v>41048</v>
      </c>
      <c r="D46" s="21" t="s">
        <v>52</v>
      </c>
      <c r="E46" s="22">
        <v>6580</v>
      </c>
      <c r="F46" s="23">
        <f t="shared" si="1"/>
        <v>6580</v>
      </c>
      <c r="G46" s="19">
        <f t="shared" si="2"/>
        <v>85540</v>
      </c>
      <c r="H46" s="20"/>
    </row>
    <row r="47" spans="1:8">
      <c r="A47" s="19">
        <v>43</v>
      </c>
      <c r="B47" s="55" t="s">
        <v>45</v>
      </c>
      <c r="C47" s="13">
        <v>40878</v>
      </c>
      <c r="D47" s="22">
        <v>5200</v>
      </c>
      <c r="E47" s="22">
        <v>6000</v>
      </c>
      <c r="F47" s="23">
        <f t="shared" si="1"/>
        <v>6000</v>
      </c>
      <c r="G47" s="19">
        <f t="shared" si="2"/>
        <v>78000</v>
      </c>
      <c r="H47" s="20"/>
    </row>
    <row r="48" spans="1:8">
      <c r="A48" s="19">
        <v>44</v>
      </c>
      <c r="B48" s="55" t="s">
        <v>46</v>
      </c>
      <c r="C48" s="13">
        <v>41218</v>
      </c>
      <c r="D48" s="21" t="s">
        <v>52</v>
      </c>
      <c r="E48" s="22">
        <v>6580</v>
      </c>
      <c r="F48" s="23">
        <f t="shared" si="1"/>
        <v>6580</v>
      </c>
      <c r="G48" s="19">
        <f t="shared" si="2"/>
        <v>85540</v>
      </c>
      <c r="H48" s="20"/>
    </row>
    <row r="49" spans="1:8">
      <c r="A49" s="19">
        <v>45</v>
      </c>
      <c r="B49" s="55" t="s">
        <v>47</v>
      </c>
      <c r="C49" s="13">
        <v>41240</v>
      </c>
      <c r="D49" s="21" t="s">
        <v>52</v>
      </c>
      <c r="E49" s="22">
        <v>6000</v>
      </c>
      <c r="F49" s="23">
        <f t="shared" si="1"/>
        <v>6000</v>
      </c>
      <c r="G49" s="19">
        <f t="shared" si="2"/>
        <v>78000</v>
      </c>
      <c r="H49" s="20"/>
    </row>
    <row r="50" spans="1:8">
      <c r="A50" s="19">
        <v>46</v>
      </c>
      <c r="B50" s="57" t="s">
        <v>134</v>
      </c>
      <c r="C50" s="47">
        <v>40882</v>
      </c>
      <c r="D50" s="48" t="s">
        <v>52</v>
      </c>
      <c r="E50" s="49">
        <v>6800</v>
      </c>
      <c r="F50" s="50">
        <f t="shared" ref="F50" si="3">+E50</f>
        <v>6800</v>
      </c>
      <c r="G50" s="45">
        <f>F50*12+E50</f>
        <v>88400</v>
      </c>
      <c r="H50" s="46"/>
    </row>
    <row r="51" spans="1:8">
      <c r="A51" s="19">
        <v>47</v>
      </c>
      <c r="B51" s="56" t="s">
        <v>136</v>
      </c>
      <c r="C51" s="12">
        <v>39500</v>
      </c>
      <c r="D51" s="22">
        <v>5600</v>
      </c>
      <c r="E51" s="22">
        <v>6100</v>
      </c>
      <c r="F51" s="23">
        <f>+E51</f>
        <v>6100</v>
      </c>
      <c r="G51" s="19">
        <f>F51*12+E51</f>
        <v>79300</v>
      </c>
      <c r="H51" s="20"/>
    </row>
    <row r="52" spans="1:8">
      <c r="A52" s="19">
        <v>48</v>
      </c>
      <c r="B52" s="56" t="s">
        <v>137</v>
      </c>
      <c r="C52" s="12">
        <v>39536</v>
      </c>
      <c r="D52" s="22">
        <v>5600</v>
      </c>
      <c r="E52" s="22">
        <v>6100</v>
      </c>
      <c r="F52" s="23">
        <f>+E52</f>
        <v>6100</v>
      </c>
      <c r="G52" s="19">
        <f t="shared" ref="G52:G54" si="4">F52*12+E52</f>
        <v>79300</v>
      </c>
      <c r="H52" s="20"/>
    </row>
    <row r="53" spans="1:8">
      <c r="A53" s="19">
        <v>49</v>
      </c>
      <c r="B53" s="56" t="s">
        <v>138</v>
      </c>
      <c r="C53" s="12">
        <v>39539</v>
      </c>
      <c r="D53" s="22">
        <v>5600</v>
      </c>
      <c r="E53" s="22">
        <v>6100</v>
      </c>
      <c r="F53" s="23">
        <f>+E53</f>
        <v>6100</v>
      </c>
      <c r="G53" s="19">
        <f t="shared" si="4"/>
        <v>79300</v>
      </c>
      <c r="H53" s="20"/>
    </row>
    <row r="54" spans="1:8">
      <c r="A54" s="19">
        <v>50</v>
      </c>
      <c r="B54" s="56" t="s">
        <v>139</v>
      </c>
      <c r="C54" s="12">
        <v>40722</v>
      </c>
      <c r="D54" s="22">
        <v>5600</v>
      </c>
      <c r="E54" s="22">
        <v>6100</v>
      </c>
      <c r="F54" s="23">
        <f>+E54</f>
        <v>6100</v>
      </c>
      <c r="G54" s="19">
        <f t="shared" si="4"/>
        <v>79300</v>
      </c>
      <c r="H54" s="20"/>
    </row>
  </sheetData>
  <sortState ref="A4:F57">
    <sortCondition ref="A4:A57"/>
  </sortState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>
      <pane ySplit="4" topLeftCell="A5" activePane="bottomLeft" state="frozen"/>
      <selection pane="bottomLeft" sqref="A1:G52"/>
    </sheetView>
  </sheetViews>
  <sheetFormatPr defaultRowHeight="14.25"/>
  <cols>
    <col min="1" max="1" width="12" style="28" customWidth="1"/>
    <col min="2" max="2" width="28.28515625" style="5" bestFit="1" customWidth="1"/>
    <col min="3" max="3" width="13.5703125" style="6" bestFit="1" customWidth="1"/>
    <col min="4" max="5" width="20.28515625" style="7" bestFit="1" customWidth="1"/>
    <col min="6" max="6" width="10.85546875" style="5" bestFit="1" customWidth="1"/>
    <col min="7" max="7" width="11.28515625" style="5" bestFit="1" customWidth="1"/>
    <col min="8" max="8" width="20.28515625" style="5" bestFit="1" customWidth="1"/>
    <col min="9" max="16384" width="9.140625" style="5"/>
  </cols>
  <sheetData>
    <row r="1" spans="1:8">
      <c r="A1" s="17" t="s">
        <v>53</v>
      </c>
      <c r="B1" s="1"/>
      <c r="C1" s="2"/>
      <c r="D1" s="3"/>
      <c r="E1" s="4"/>
    </row>
    <row r="2" spans="1:8">
      <c r="A2" s="17" t="s">
        <v>48</v>
      </c>
      <c r="B2" s="1"/>
      <c r="C2" s="2"/>
      <c r="D2" s="3"/>
      <c r="E2" s="4"/>
    </row>
    <row r="4" spans="1:8" s="8" customFormat="1">
      <c r="A4" s="32" t="s">
        <v>1</v>
      </c>
      <c r="B4" s="54" t="s">
        <v>2</v>
      </c>
      <c r="C4" s="31" t="s">
        <v>49</v>
      </c>
      <c r="D4" s="33" t="s">
        <v>51</v>
      </c>
      <c r="E4" s="33" t="s">
        <v>50</v>
      </c>
      <c r="F4" s="30" t="s">
        <v>97</v>
      </c>
      <c r="G4" s="30" t="s">
        <v>96</v>
      </c>
      <c r="H4" s="30" t="s">
        <v>92</v>
      </c>
    </row>
    <row r="5" spans="1:8">
      <c r="A5" s="32" t="s">
        <v>54</v>
      </c>
      <c r="B5" s="34"/>
      <c r="C5" s="35"/>
      <c r="D5" s="36"/>
      <c r="E5" s="37"/>
      <c r="F5" s="20"/>
      <c r="G5" s="20"/>
      <c r="H5" s="20"/>
    </row>
    <row r="6" spans="1:8">
      <c r="A6" s="19">
        <v>1</v>
      </c>
      <c r="B6" s="55" t="s">
        <v>55</v>
      </c>
      <c r="C6" s="38">
        <v>39273</v>
      </c>
      <c r="D6" s="22">
        <v>15000</v>
      </c>
      <c r="E6" s="22">
        <v>18000</v>
      </c>
      <c r="F6" s="29">
        <v>20338</v>
      </c>
      <c r="G6" s="19">
        <f>F6*12</f>
        <v>244056</v>
      </c>
      <c r="H6" s="20"/>
    </row>
    <row r="7" spans="1:8">
      <c r="A7" s="19">
        <v>2</v>
      </c>
      <c r="B7" s="55" t="s">
        <v>56</v>
      </c>
      <c r="C7" s="38">
        <v>39623</v>
      </c>
      <c r="D7" s="22">
        <v>10000</v>
      </c>
      <c r="E7" s="22">
        <v>12000</v>
      </c>
      <c r="F7" s="20">
        <v>13839</v>
      </c>
      <c r="G7" s="19">
        <f t="shared" ref="G7:G51" si="0">F7*12</f>
        <v>166068</v>
      </c>
      <c r="H7" s="20"/>
    </row>
    <row r="8" spans="1:8">
      <c r="A8" s="19">
        <v>3</v>
      </c>
      <c r="B8" s="55" t="s">
        <v>57</v>
      </c>
      <c r="C8" s="38">
        <v>41092</v>
      </c>
      <c r="D8" s="21" t="s">
        <v>52</v>
      </c>
      <c r="E8" s="22">
        <v>25980</v>
      </c>
      <c r="F8" s="20">
        <v>28983</v>
      </c>
      <c r="G8" s="19">
        <f t="shared" si="0"/>
        <v>347796</v>
      </c>
      <c r="H8" s="20"/>
    </row>
    <row r="9" spans="1:8">
      <c r="A9" s="19">
        <v>4</v>
      </c>
      <c r="B9" s="55" t="s">
        <v>58</v>
      </c>
      <c r="C9" s="38">
        <v>41044</v>
      </c>
      <c r="D9" s="21" t="s">
        <v>52</v>
      </c>
      <c r="E9" s="22">
        <v>9785</v>
      </c>
      <c r="F9" s="20">
        <v>11364</v>
      </c>
      <c r="G9" s="19">
        <f t="shared" ref="G9" si="1">F9*12</f>
        <v>136368</v>
      </c>
      <c r="H9" s="20"/>
    </row>
    <row r="10" spans="1:8">
      <c r="A10" s="19">
        <v>5</v>
      </c>
      <c r="B10" s="55" t="s">
        <v>19</v>
      </c>
      <c r="C10" s="13">
        <v>39601</v>
      </c>
      <c r="D10" s="22">
        <v>12000</v>
      </c>
      <c r="E10" s="22">
        <v>14500</v>
      </c>
      <c r="F10" s="20">
        <v>16547</v>
      </c>
      <c r="G10" s="19">
        <f>F10*12</f>
        <v>198564</v>
      </c>
      <c r="H10" s="20"/>
    </row>
    <row r="11" spans="1:8">
      <c r="A11" s="39" t="s">
        <v>59</v>
      </c>
      <c r="B11" s="20"/>
      <c r="C11" s="38"/>
      <c r="D11" s="22"/>
      <c r="E11" s="22"/>
      <c r="F11" s="20"/>
      <c r="G11" s="19"/>
      <c r="H11" s="20"/>
    </row>
    <row r="12" spans="1:8">
      <c r="A12" s="19">
        <v>1</v>
      </c>
      <c r="B12" s="55" t="s">
        <v>60</v>
      </c>
      <c r="C12" s="38">
        <v>41064</v>
      </c>
      <c r="D12" s="21" t="s">
        <v>52</v>
      </c>
      <c r="E12" s="22">
        <v>4500</v>
      </c>
      <c r="F12" s="23">
        <f>E12</f>
        <v>4500</v>
      </c>
      <c r="G12" s="19">
        <f>F12*12+F12</f>
        <v>58500</v>
      </c>
      <c r="H12" s="20"/>
    </row>
    <row r="13" spans="1:8">
      <c r="A13" s="19">
        <v>2</v>
      </c>
      <c r="B13" s="55" t="s">
        <v>61</v>
      </c>
      <c r="C13" s="38">
        <v>41011</v>
      </c>
      <c r="D13" s="21" t="s">
        <v>52</v>
      </c>
      <c r="E13" s="22">
        <v>4500</v>
      </c>
      <c r="F13" s="23">
        <f>E13</f>
        <v>4500</v>
      </c>
      <c r="G13" s="19">
        <f>F13*12+F13</f>
        <v>58500</v>
      </c>
      <c r="H13" s="20"/>
    </row>
    <row r="14" spans="1:8">
      <c r="A14" s="19">
        <v>3</v>
      </c>
      <c r="B14" s="55" t="s">
        <v>62</v>
      </c>
      <c r="C14" s="38">
        <v>39620</v>
      </c>
      <c r="D14" s="22">
        <v>4200</v>
      </c>
      <c r="E14" s="22">
        <v>5000</v>
      </c>
      <c r="F14" s="20">
        <v>5836</v>
      </c>
      <c r="G14" s="19">
        <f t="shared" si="0"/>
        <v>70032</v>
      </c>
      <c r="H14" s="20"/>
    </row>
    <row r="15" spans="1:8">
      <c r="A15" s="19">
        <v>4</v>
      </c>
      <c r="B15" s="55" t="s">
        <v>63</v>
      </c>
      <c r="C15" s="38">
        <v>41229</v>
      </c>
      <c r="D15" s="21" t="s">
        <v>52</v>
      </c>
      <c r="E15" s="22">
        <v>4300</v>
      </c>
      <c r="F15" s="20">
        <v>5027</v>
      </c>
      <c r="G15" s="19">
        <f t="shared" si="0"/>
        <v>60324</v>
      </c>
      <c r="H15" s="20"/>
    </row>
    <row r="16" spans="1:8">
      <c r="A16" s="19">
        <v>5</v>
      </c>
      <c r="B16" s="55" t="s">
        <v>64</v>
      </c>
      <c r="C16" s="38">
        <v>39981</v>
      </c>
      <c r="D16" s="22">
        <v>4000</v>
      </c>
      <c r="E16" s="22">
        <v>4800</v>
      </c>
      <c r="F16" s="20">
        <v>5604</v>
      </c>
      <c r="G16" s="19">
        <f t="shared" si="0"/>
        <v>67248</v>
      </c>
      <c r="H16" s="20"/>
    </row>
    <row r="17" spans="1:8">
      <c r="A17" s="39" t="s">
        <v>65</v>
      </c>
      <c r="B17" s="20"/>
      <c r="C17" s="38"/>
      <c r="D17" s="22"/>
      <c r="E17" s="22"/>
      <c r="F17" s="20"/>
      <c r="G17" s="19"/>
      <c r="H17" s="20"/>
    </row>
    <row r="18" spans="1:8">
      <c r="A18" s="19">
        <v>1</v>
      </c>
      <c r="B18" s="55" t="s">
        <v>66</v>
      </c>
      <c r="C18" s="40">
        <v>39800</v>
      </c>
      <c r="D18" s="22">
        <v>52000</v>
      </c>
      <c r="E18" s="22">
        <v>65000</v>
      </c>
      <c r="F18" s="20">
        <v>71254</v>
      </c>
      <c r="G18" s="19">
        <f t="shared" si="0"/>
        <v>855048</v>
      </c>
      <c r="H18" s="20"/>
    </row>
    <row r="19" spans="1:8">
      <c r="A19" s="19">
        <v>2</v>
      </c>
      <c r="B19" s="55" t="s">
        <v>67</v>
      </c>
      <c r="C19" s="40">
        <v>40203</v>
      </c>
      <c r="D19" s="22">
        <v>7000</v>
      </c>
      <c r="E19" s="22">
        <v>8400</v>
      </c>
      <c r="F19" s="20">
        <v>9764</v>
      </c>
      <c r="G19" s="19">
        <f t="shared" si="0"/>
        <v>117168</v>
      </c>
      <c r="H19" s="20"/>
    </row>
    <row r="20" spans="1:8">
      <c r="A20" s="19">
        <v>3</v>
      </c>
      <c r="B20" s="55" t="s">
        <v>68</v>
      </c>
      <c r="C20" s="40">
        <v>39641</v>
      </c>
      <c r="D20" s="22">
        <v>12000</v>
      </c>
      <c r="E20" s="22">
        <v>15000</v>
      </c>
      <c r="F20" s="20">
        <v>17089</v>
      </c>
      <c r="G20" s="19">
        <f t="shared" si="0"/>
        <v>205068</v>
      </c>
      <c r="H20" s="20"/>
    </row>
    <row r="21" spans="1:8">
      <c r="A21" s="19">
        <v>4</v>
      </c>
      <c r="B21" s="55" t="s">
        <v>69</v>
      </c>
      <c r="C21" s="40">
        <v>40200</v>
      </c>
      <c r="D21" s="22">
        <v>19000</v>
      </c>
      <c r="E21" s="22">
        <v>24700</v>
      </c>
      <c r="F21" s="20">
        <v>27597</v>
      </c>
      <c r="G21" s="19">
        <f t="shared" si="0"/>
        <v>331164</v>
      </c>
      <c r="H21" s="20"/>
    </row>
    <row r="22" spans="1:8">
      <c r="A22" s="19">
        <v>5</v>
      </c>
      <c r="B22" s="55" t="s">
        <v>70</v>
      </c>
      <c r="C22" s="40">
        <v>40269</v>
      </c>
      <c r="D22" s="22">
        <v>7500</v>
      </c>
      <c r="E22" s="22">
        <v>8500</v>
      </c>
      <c r="F22" s="20">
        <v>9879</v>
      </c>
      <c r="G22" s="19">
        <f t="shared" si="0"/>
        <v>118548</v>
      </c>
      <c r="H22" s="20"/>
    </row>
    <row r="23" spans="1:8">
      <c r="A23" s="19">
        <v>6</v>
      </c>
      <c r="B23" s="55" t="s">
        <v>71</v>
      </c>
      <c r="C23" s="40">
        <v>40735</v>
      </c>
      <c r="D23" s="22">
        <v>15000</v>
      </c>
      <c r="E23" s="22">
        <v>18000</v>
      </c>
      <c r="F23" s="29">
        <v>20338</v>
      </c>
      <c r="G23" s="19">
        <f t="shared" si="0"/>
        <v>244056</v>
      </c>
      <c r="H23" s="20"/>
    </row>
    <row r="24" spans="1:8">
      <c r="A24" s="19">
        <v>7</v>
      </c>
      <c r="B24" s="55" t="s">
        <v>72</v>
      </c>
      <c r="C24" s="40">
        <v>40513</v>
      </c>
      <c r="D24" s="22">
        <v>18000</v>
      </c>
      <c r="E24" s="22">
        <v>22500</v>
      </c>
      <c r="F24" s="20">
        <v>25213</v>
      </c>
      <c r="G24" s="19">
        <f t="shared" si="0"/>
        <v>302556</v>
      </c>
      <c r="H24" s="20"/>
    </row>
    <row r="25" spans="1:8">
      <c r="A25" s="19">
        <v>8</v>
      </c>
      <c r="B25" s="55" t="s">
        <v>73</v>
      </c>
      <c r="C25" s="40">
        <v>40994</v>
      </c>
      <c r="D25" s="21" t="s">
        <v>52</v>
      </c>
      <c r="E25" s="22">
        <v>17000</v>
      </c>
      <c r="F25" s="20">
        <v>19255</v>
      </c>
      <c r="G25" s="19">
        <f t="shared" si="0"/>
        <v>231060</v>
      </c>
      <c r="H25" s="20"/>
    </row>
    <row r="26" spans="1:8">
      <c r="A26" s="19">
        <v>9</v>
      </c>
      <c r="B26" s="55" t="s">
        <v>74</v>
      </c>
      <c r="C26" s="40">
        <v>40360</v>
      </c>
      <c r="D26" s="22">
        <v>5000</v>
      </c>
      <c r="E26" s="22">
        <v>5700</v>
      </c>
      <c r="F26" s="23">
        <f>E26</f>
        <v>5700</v>
      </c>
      <c r="G26" s="19">
        <f>F26*12+F26</f>
        <v>74100</v>
      </c>
      <c r="H26" s="20"/>
    </row>
    <row r="27" spans="1:8">
      <c r="A27" s="19">
        <v>10</v>
      </c>
      <c r="B27" s="55" t="s">
        <v>75</v>
      </c>
      <c r="C27" s="40">
        <v>41190</v>
      </c>
      <c r="D27" s="21" t="s">
        <v>52</v>
      </c>
      <c r="E27" s="22">
        <v>15000</v>
      </c>
      <c r="F27" s="20">
        <v>17089</v>
      </c>
      <c r="G27" s="19">
        <f t="shared" si="0"/>
        <v>205068</v>
      </c>
      <c r="H27" s="20"/>
    </row>
    <row r="28" spans="1:8">
      <c r="A28" s="19">
        <v>11</v>
      </c>
      <c r="B28" s="55" t="s">
        <v>76</v>
      </c>
      <c r="C28" s="40">
        <v>40688</v>
      </c>
      <c r="D28" s="22">
        <v>5060</v>
      </c>
      <c r="E28" s="22">
        <v>5700</v>
      </c>
      <c r="F28" s="23">
        <f>E28</f>
        <v>5700</v>
      </c>
      <c r="G28" s="19">
        <f>F28*12+F28</f>
        <v>74100</v>
      </c>
      <c r="H28" s="20"/>
    </row>
    <row r="29" spans="1:8" s="9" customFormat="1">
      <c r="A29" s="39" t="s">
        <v>77</v>
      </c>
      <c r="B29" s="41"/>
      <c r="C29" s="42"/>
      <c r="D29" s="22"/>
      <c r="E29" s="43"/>
      <c r="F29" s="41"/>
      <c r="G29" s="19"/>
      <c r="H29" s="41"/>
    </row>
    <row r="30" spans="1:8" s="9" customFormat="1">
      <c r="A30" s="19">
        <v>1</v>
      </c>
      <c r="B30" s="55" t="s">
        <v>78</v>
      </c>
      <c r="C30" s="44">
        <v>40634</v>
      </c>
      <c r="D30" s="21">
        <v>45980</v>
      </c>
      <c r="E30" s="22">
        <v>55000</v>
      </c>
      <c r="F30" s="20">
        <v>60421</v>
      </c>
      <c r="G30" s="19">
        <f t="shared" si="0"/>
        <v>725052</v>
      </c>
      <c r="H30" s="41"/>
    </row>
    <row r="31" spans="1:8" s="9" customFormat="1">
      <c r="A31" s="19">
        <v>2</v>
      </c>
      <c r="B31" s="55" t="s">
        <v>79</v>
      </c>
      <c r="C31" s="44">
        <v>40827</v>
      </c>
      <c r="D31" s="21" t="s">
        <v>52</v>
      </c>
      <c r="E31" s="22">
        <v>41535</v>
      </c>
      <c r="F31" s="20">
        <v>45834</v>
      </c>
      <c r="G31" s="19">
        <f t="shared" si="0"/>
        <v>550008</v>
      </c>
      <c r="H31" s="41"/>
    </row>
    <row r="32" spans="1:8" s="9" customFormat="1">
      <c r="A32" s="19">
        <v>3</v>
      </c>
      <c r="B32" s="55" t="s">
        <v>80</v>
      </c>
      <c r="C32" s="44">
        <v>40647</v>
      </c>
      <c r="D32" s="22">
        <v>26919</v>
      </c>
      <c r="E32" s="22">
        <v>30000</v>
      </c>
      <c r="F32" s="20">
        <v>33338</v>
      </c>
      <c r="G32" s="19">
        <f t="shared" si="0"/>
        <v>400056</v>
      </c>
      <c r="H32" s="41"/>
    </row>
    <row r="33" spans="1:8" s="9" customFormat="1">
      <c r="A33" s="19">
        <v>4</v>
      </c>
      <c r="B33" s="55" t="s">
        <v>81</v>
      </c>
      <c r="C33" s="44">
        <v>39230</v>
      </c>
      <c r="D33" s="22">
        <v>13310</v>
      </c>
      <c r="E33" s="22">
        <v>16000</v>
      </c>
      <c r="F33" s="20">
        <v>18172</v>
      </c>
      <c r="G33" s="19">
        <f t="shared" si="0"/>
        <v>218064</v>
      </c>
      <c r="H33" s="41"/>
    </row>
    <row r="34" spans="1:8" s="9" customFormat="1">
      <c r="A34" s="19">
        <v>5</v>
      </c>
      <c r="B34" s="55" t="s">
        <v>82</v>
      </c>
      <c r="C34" s="44">
        <v>40688</v>
      </c>
      <c r="D34" s="22">
        <v>15930</v>
      </c>
      <c r="E34" s="22">
        <v>17000</v>
      </c>
      <c r="F34" s="20">
        <v>19255</v>
      </c>
      <c r="G34" s="19">
        <f t="shared" si="0"/>
        <v>231060</v>
      </c>
      <c r="H34" s="41"/>
    </row>
    <row r="35" spans="1:8" s="9" customFormat="1">
      <c r="A35" s="19">
        <v>6</v>
      </c>
      <c r="B35" s="55" t="s">
        <v>83</v>
      </c>
      <c r="C35" s="44">
        <v>40682</v>
      </c>
      <c r="D35" s="21" t="s">
        <v>52</v>
      </c>
      <c r="E35" s="22">
        <v>20380</v>
      </c>
      <c r="F35" s="20">
        <v>22917</v>
      </c>
      <c r="G35" s="19">
        <f t="shared" si="0"/>
        <v>275004</v>
      </c>
      <c r="H35" s="41"/>
    </row>
    <row r="36" spans="1:8" s="9" customFormat="1">
      <c r="A36" s="19">
        <v>7</v>
      </c>
      <c r="B36" s="55" t="s">
        <v>124</v>
      </c>
      <c r="C36" s="44">
        <v>40664</v>
      </c>
      <c r="D36" s="22">
        <v>9246</v>
      </c>
      <c r="E36" s="22">
        <v>14500</v>
      </c>
      <c r="F36" s="20">
        <v>16547</v>
      </c>
      <c r="G36" s="19">
        <f t="shared" si="0"/>
        <v>198564</v>
      </c>
      <c r="H36" s="41"/>
    </row>
    <row r="37" spans="1:8" s="9" customFormat="1">
      <c r="A37" s="19">
        <v>8</v>
      </c>
      <c r="B37" s="55" t="s">
        <v>128</v>
      </c>
      <c r="C37" s="44">
        <v>40455</v>
      </c>
      <c r="D37" s="22">
        <v>9000</v>
      </c>
      <c r="E37" s="22">
        <v>13000</v>
      </c>
      <c r="F37" s="20">
        <v>14922</v>
      </c>
      <c r="G37" s="19">
        <f t="shared" si="0"/>
        <v>179064</v>
      </c>
      <c r="H37" s="41"/>
    </row>
    <row r="38" spans="1:8" s="9" customFormat="1">
      <c r="A38" s="19">
        <v>9</v>
      </c>
      <c r="B38" s="55" t="s">
        <v>84</v>
      </c>
      <c r="C38" s="44">
        <v>40780</v>
      </c>
      <c r="D38" s="22">
        <v>7080</v>
      </c>
      <c r="E38" s="22">
        <v>9000</v>
      </c>
      <c r="F38" s="20">
        <v>10457</v>
      </c>
      <c r="G38" s="19">
        <f t="shared" si="0"/>
        <v>125484</v>
      </c>
      <c r="H38" s="41"/>
    </row>
    <row r="39" spans="1:8" s="9" customFormat="1">
      <c r="A39" s="19">
        <v>10</v>
      </c>
      <c r="B39" s="55" t="s">
        <v>85</v>
      </c>
      <c r="C39" s="44">
        <v>40862</v>
      </c>
      <c r="D39" s="21" t="s">
        <v>52</v>
      </c>
      <c r="E39" s="22">
        <v>14000</v>
      </c>
      <c r="F39" s="20">
        <v>16005</v>
      </c>
      <c r="G39" s="19">
        <f t="shared" si="0"/>
        <v>192060</v>
      </c>
      <c r="H39" s="41"/>
    </row>
    <row r="40" spans="1:8" s="9" customFormat="1">
      <c r="A40" s="19">
        <v>11</v>
      </c>
      <c r="B40" s="55" t="s">
        <v>86</v>
      </c>
      <c r="C40" s="44">
        <v>40898</v>
      </c>
      <c r="D40" s="22">
        <v>9784</v>
      </c>
      <c r="E40" s="22">
        <v>12000</v>
      </c>
      <c r="F40" s="20">
        <v>13839</v>
      </c>
      <c r="G40" s="19">
        <f t="shared" si="0"/>
        <v>166068</v>
      </c>
      <c r="H40" s="41"/>
    </row>
    <row r="41" spans="1:8" s="9" customFormat="1">
      <c r="A41" s="19">
        <v>12</v>
      </c>
      <c r="B41" s="55" t="s">
        <v>87</v>
      </c>
      <c r="C41" s="44">
        <v>40707</v>
      </c>
      <c r="D41" s="22">
        <v>11000</v>
      </c>
      <c r="E41" s="22">
        <v>13000</v>
      </c>
      <c r="F41" s="20">
        <v>14922</v>
      </c>
      <c r="G41" s="19">
        <f t="shared" si="0"/>
        <v>179064</v>
      </c>
      <c r="H41" s="41"/>
    </row>
    <row r="42" spans="1:8" s="9" customFormat="1">
      <c r="A42" s="19">
        <v>13</v>
      </c>
      <c r="B42" s="55" t="s">
        <v>88</v>
      </c>
      <c r="C42" s="44">
        <v>40809</v>
      </c>
      <c r="D42" s="21" t="s">
        <v>52</v>
      </c>
      <c r="E42" s="22">
        <v>20980</v>
      </c>
      <c r="F42" s="20">
        <v>23567</v>
      </c>
      <c r="G42" s="19">
        <f t="shared" si="0"/>
        <v>282804</v>
      </c>
      <c r="H42" s="41"/>
    </row>
    <row r="43" spans="1:8" s="9" customFormat="1">
      <c r="A43" s="19">
        <v>14</v>
      </c>
      <c r="B43" s="55" t="s">
        <v>129</v>
      </c>
      <c r="C43" s="44">
        <v>41001</v>
      </c>
      <c r="D43" s="21" t="s">
        <v>52</v>
      </c>
      <c r="E43" s="22">
        <v>15930</v>
      </c>
      <c r="F43" s="20">
        <v>18096</v>
      </c>
      <c r="G43" s="19">
        <f t="shared" si="0"/>
        <v>217152</v>
      </c>
      <c r="H43" s="41"/>
    </row>
    <row r="44" spans="1:8" s="9" customFormat="1">
      <c r="A44" s="19">
        <v>15</v>
      </c>
      <c r="B44" s="55" t="s">
        <v>130</v>
      </c>
      <c r="C44" s="44">
        <v>41016</v>
      </c>
      <c r="D44" s="21" t="s">
        <v>52</v>
      </c>
      <c r="E44" s="22">
        <v>13000</v>
      </c>
      <c r="F44" s="20">
        <v>14922</v>
      </c>
      <c r="G44" s="19">
        <f t="shared" si="0"/>
        <v>179064</v>
      </c>
      <c r="H44" s="41"/>
    </row>
    <row r="45" spans="1:8" s="9" customFormat="1">
      <c r="A45" s="19">
        <v>16</v>
      </c>
      <c r="B45" s="55" t="s">
        <v>131</v>
      </c>
      <c r="C45" s="44">
        <v>41019</v>
      </c>
      <c r="D45" s="21" t="s">
        <v>52</v>
      </c>
      <c r="E45" s="22">
        <v>15000</v>
      </c>
      <c r="F45" s="20">
        <v>17089</v>
      </c>
      <c r="G45" s="19">
        <f t="shared" si="0"/>
        <v>205068</v>
      </c>
      <c r="H45" s="41"/>
    </row>
    <row r="46" spans="1:8" s="9" customFormat="1">
      <c r="A46" s="19">
        <v>17</v>
      </c>
      <c r="B46" s="55" t="s">
        <v>125</v>
      </c>
      <c r="C46" s="44">
        <v>41131</v>
      </c>
      <c r="D46" s="21" t="s">
        <v>52</v>
      </c>
      <c r="E46" s="22">
        <v>26920</v>
      </c>
      <c r="F46" s="20">
        <v>30001</v>
      </c>
      <c r="G46" s="19">
        <f t="shared" si="0"/>
        <v>360012</v>
      </c>
      <c r="H46" s="41"/>
    </row>
    <row r="47" spans="1:8" s="9" customFormat="1">
      <c r="A47" s="19">
        <v>18</v>
      </c>
      <c r="B47" s="55" t="s">
        <v>126</v>
      </c>
      <c r="C47" s="44">
        <v>41135</v>
      </c>
      <c r="D47" s="21" t="s">
        <v>52</v>
      </c>
      <c r="E47" s="22">
        <v>10890</v>
      </c>
      <c r="F47" s="20">
        <v>12636</v>
      </c>
      <c r="G47" s="19">
        <f t="shared" si="0"/>
        <v>151632</v>
      </c>
      <c r="H47" s="41"/>
    </row>
    <row r="48" spans="1:8" s="9" customFormat="1">
      <c r="A48" s="19">
        <v>19</v>
      </c>
      <c r="B48" s="55" t="s">
        <v>127</v>
      </c>
      <c r="C48" s="44">
        <v>41095</v>
      </c>
      <c r="D48" s="21" t="s">
        <v>52</v>
      </c>
      <c r="E48" s="22">
        <v>10600</v>
      </c>
      <c r="F48" s="20">
        <f>E48*1</f>
        <v>10600</v>
      </c>
      <c r="G48" s="19">
        <f>F48*12+F48</f>
        <v>137800</v>
      </c>
      <c r="H48" s="41"/>
    </row>
    <row r="49" spans="1:8" s="9" customFormat="1">
      <c r="A49" s="19">
        <v>20</v>
      </c>
      <c r="B49" s="55" t="s">
        <v>89</v>
      </c>
      <c r="C49" s="44">
        <v>41191</v>
      </c>
      <c r="D49" s="21" t="s">
        <v>52</v>
      </c>
      <c r="E49" s="22">
        <v>10000</v>
      </c>
      <c r="F49" s="20">
        <v>10000</v>
      </c>
      <c r="G49" s="19">
        <f>F49*12+F49</f>
        <v>130000</v>
      </c>
      <c r="H49" s="41"/>
    </row>
    <row r="50" spans="1:8" s="9" customFormat="1">
      <c r="A50" s="19">
        <v>21</v>
      </c>
      <c r="B50" s="55" t="s">
        <v>90</v>
      </c>
      <c r="C50" s="44">
        <v>41071</v>
      </c>
      <c r="D50" s="21" t="s">
        <v>52</v>
      </c>
      <c r="E50" s="22">
        <v>9784</v>
      </c>
      <c r="F50" s="20">
        <v>11362</v>
      </c>
      <c r="G50" s="19">
        <f t="shared" si="0"/>
        <v>136344</v>
      </c>
      <c r="H50" s="41"/>
    </row>
    <row r="51" spans="1:8" s="9" customFormat="1">
      <c r="A51" s="19">
        <v>22</v>
      </c>
      <c r="B51" s="55" t="s">
        <v>91</v>
      </c>
      <c r="C51" s="44">
        <v>41071</v>
      </c>
      <c r="D51" s="21" t="s">
        <v>52</v>
      </c>
      <c r="E51" s="22">
        <v>9784</v>
      </c>
      <c r="F51" s="20">
        <v>11362</v>
      </c>
      <c r="G51" s="19">
        <f t="shared" si="0"/>
        <v>136344</v>
      </c>
      <c r="H51" s="41"/>
    </row>
    <row r="52" spans="1:8" s="9" customFormat="1">
      <c r="A52" s="19">
        <v>23</v>
      </c>
      <c r="B52" s="55" t="s">
        <v>132</v>
      </c>
      <c r="C52" s="44">
        <v>41022</v>
      </c>
      <c r="D52" s="21" t="s">
        <v>52</v>
      </c>
      <c r="E52" s="22">
        <v>8000</v>
      </c>
      <c r="F52" s="23">
        <f>E52</f>
        <v>8000</v>
      </c>
      <c r="G52" s="19">
        <f>F52*12+F52</f>
        <v>104000</v>
      </c>
      <c r="H52" s="41"/>
    </row>
    <row r="53" spans="1:8">
      <c r="A53" s="27"/>
    </row>
    <row r="81" spans="5:5">
      <c r="E81" s="10"/>
    </row>
  </sheetData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D23" sqref="D23"/>
    </sheetView>
  </sheetViews>
  <sheetFormatPr defaultRowHeight="14.25"/>
  <cols>
    <col min="1" max="1" width="5.42578125" style="26" customWidth="1"/>
    <col min="2" max="2" width="17.28515625" style="5" bestFit="1" customWidth="1"/>
    <col min="3" max="3" width="24.42578125" style="5" bestFit="1" customWidth="1"/>
    <col min="4" max="4" width="17.85546875" style="5" bestFit="1" customWidth="1"/>
    <col min="5" max="5" width="13" style="16" bestFit="1" customWidth="1"/>
    <col min="6" max="6" width="16.28515625" style="5" bestFit="1" customWidth="1"/>
    <col min="7" max="7" width="10.85546875" style="5" bestFit="1" customWidth="1"/>
    <col min="8" max="8" width="11.28515625" style="5" bestFit="1" customWidth="1"/>
    <col min="9" max="16384" width="9.140625" style="5"/>
  </cols>
  <sheetData>
    <row r="1" spans="1:8">
      <c r="A1" s="17" t="s">
        <v>0</v>
      </c>
      <c r="B1" s="1"/>
      <c r="C1" s="1"/>
      <c r="D1" s="1"/>
      <c r="E1" s="11"/>
    </row>
    <row r="2" spans="1:8">
      <c r="A2" s="17" t="s">
        <v>109</v>
      </c>
      <c r="B2" s="1"/>
      <c r="C2" s="1"/>
      <c r="D2" s="1"/>
      <c r="E2" s="11"/>
    </row>
    <row r="3" spans="1:8" s="8" customFormat="1">
      <c r="A3" s="30" t="s">
        <v>1</v>
      </c>
      <c r="B3" s="30" t="s">
        <v>2</v>
      </c>
      <c r="C3" s="30" t="s">
        <v>105</v>
      </c>
      <c r="D3" s="30" t="s">
        <v>106</v>
      </c>
      <c r="E3" s="31" t="s">
        <v>49</v>
      </c>
      <c r="F3" s="30" t="s">
        <v>104</v>
      </c>
      <c r="G3" s="30" t="s">
        <v>97</v>
      </c>
      <c r="H3" s="30" t="s">
        <v>96</v>
      </c>
    </row>
    <row r="4" spans="1:8">
      <c r="A4" s="19">
        <v>1</v>
      </c>
      <c r="B4" s="20" t="s">
        <v>93</v>
      </c>
      <c r="C4" s="20" t="s">
        <v>116</v>
      </c>
      <c r="D4" s="20" t="s">
        <v>117</v>
      </c>
      <c r="E4" s="13">
        <v>41276</v>
      </c>
      <c r="F4" s="20">
        <v>91465</v>
      </c>
      <c r="G4" s="23">
        <v>100000</v>
      </c>
      <c r="H4" s="19">
        <f t="shared" ref="H4:H5" si="0">G4*12</f>
        <v>1200000</v>
      </c>
    </row>
    <row r="5" spans="1:8">
      <c r="A5" s="19">
        <v>2</v>
      </c>
      <c r="B5" s="20" t="s">
        <v>94</v>
      </c>
      <c r="C5" s="20" t="s">
        <v>118</v>
      </c>
      <c r="D5" s="20" t="s">
        <v>117</v>
      </c>
      <c r="E5" s="13">
        <v>41290</v>
      </c>
      <c r="F5" s="20">
        <v>17690</v>
      </c>
      <c r="G5" s="23">
        <v>20003</v>
      </c>
      <c r="H5" s="19">
        <f t="shared" si="0"/>
        <v>240036</v>
      </c>
    </row>
    <row r="6" spans="1:8">
      <c r="A6" s="19">
        <v>3</v>
      </c>
      <c r="B6" s="23" t="s">
        <v>99</v>
      </c>
      <c r="C6" s="23" t="s">
        <v>119</v>
      </c>
      <c r="D6" s="20" t="s">
        <v>117</v>
      </c>
      <c r="E6" s="13">
        <v>41311</v>
      </c>
      <c r="F6" s="20">
        <v>30000</v>
      </c>
      <c r="G6" s="20">
        <v>33338</v>
      </c>
      <c r="H6" s="20">
        <v>400056</v>
      </c>
    </row>
    <row r="7" spans="1:8">
      <c r="A7" s="19">
        <v>4</v>
      </c>
      <c r="B7" s="20" t="s">
        <v>100</v>
      </c>
      <c r="C7" s="20" t="s">
        <v>120</v>
      </c>
      <c r="D7" s="20" t="s">
        <v>117</v>
      </c>
      <c r="E7" s="13">
        <v>41306</v>
      </c>
      <c r="F7" s="20">
        <v>25000</v>
      </c>
      <c r="G7" s="20">
        <v>27943</v>
      </c>
      <c r="H7" s="20">
        <v>335310</v>
      </c>
    </row>
    <row r="8" spans="1:8">
      <c r="A8" s="19">
        <v>5</v>
      </c>
      <c r="B8" s="20" t="s">
        <v>101</v>
      </c>
      <c r="C8" s="20" t="s">
        <v>121</v>
      </c>
      <c r="D8" s="20" t="s">
        <v>117</v>
      </c>
      <c r="E8" s="13">
        <v>41349</v>
      </c>
      <c r="F8" s="20">
        <v>15000</v>
      </c>
      <c r="G8" s="20">
        <v>17089</v>
      </c>
      <c r="H8" s="20">
        <v>205062</v>
      </c>
    </row>
    <row r="9" spans="1:8">
      <c r="A9" s="19">
        <v>6</v>
      </c>
      <c r="B9" s="20" t="s">
        <v>123</v>
      </c>
      <c r="C9" s="20" t="s">
        <v>122</v>
      </c>
      <c r="D9" s="20" t="s">
        <v>117</v>
      </c>
      <c r="E9" s="13">
        <v>41330</v>
      </c>
      <c r="F9" s="20">
        <v>6000</v>
      </c>
      <c r="G9" s="20">
        <v>6000</v>
      </c>
      <c r="H9" s="20">
        <v>78000</v>
      </c>
    </row>
    <row r="10" spans="1:8">
      <c r="A10" s="51"/>
      <c r="B10" s="52"/>
      <c r="C10" s="52"/>
      <c r="D10" s="52"/>
      <c r="E10" s="53"/>
      <c r="F10" s="52"/>
      <c r="G10" s="52"/>
      <c r="H10" s="52"/>
    </row>
    <row r="11" spans="1:8">
      <c r="A11" s="17" t="s">
        <v>53</v>
      </c>
      <c r="B11" s="1"/>
      <c r="C11" s="1"/>
      <c r="D11" s="1"/>
      <c r="E11" s="2"/>
    </row>
    <row r="12" spans="1:8">
      <c r="A12" s="17" t="s">
        <v>109</v>
      </c>
      <c r="B12" s="1"/>
      <c r="C12" s="1"/>
      <c r="D12" s="1"/>
      <c r="E12" s="2"/>
    </row>
    <row r="13" spans="1:8" s="8" customFormat="1">
      <c r="A13" s="32" t="s">
        <v>1</v>
      </c>
      <c r="B13" s="30" t="s">
        <v>2</v>
      </c>
      <c r="C13" s="30" t="s">
        <v>105</v>
      </c>
      <c r="D13" s="30" t="s">
        <v>106</v>
      </c>
      <c r="E13" s="31" t="s">
        <v>49</v>
      </c>
      <c r="F13" s="30" t="s">
        <v>104</v>
      </c>
      <c r="G13" s="30" t="s">
        <v>97</v>
      </c>
      <c r="H13" s="30" t="s">
        <v>96</v>
      </c>
    </row>
    <row r="14" spans="1:8">
      <c r="A14" s="19">
        <v>1</v>
      </c>
      <c r="B14" s="20" t="s">
        <v>95</v>
      </c>
      <c r="C14" s="20" t="s">
        <v>115</v>
      </c>
      <c r="D14" s="20" t="s">
        <v>112</v>
      </c>
      <c r="E14" s="40">
        <v>41298</v>
      </c>
      <c r="F14" s="20">
        <v>20000</v>
      </c>
      <c r="G14" s="20">
        <v>22491</v>
      </c>
      <c r="H14" s="19">
        <f t="shared" ref="H14" si="1">G14*12</f>
        <v>269892</v>
      </c>
    </row>
    <row r="15" spans="1:8">
      <c r="A15" s="19">
        <v>2</v>
      </c>
      <c r="B15" s="20" t="s">
        <v>102</v>
      </c>
      <c r="C15" s="20" t="s">
        <v>111</v>
      </c>
      <c r="D15" s="20" t="s">
        <v>114</v>
      </c>
      <c r="E15" s="13">
        <v>41345</v>
      </c>
      <c r="F15" s="20">
        <v>9470</v>
      </c>
      <c r="G15" s="20">
        <v>10986</v>
      </c>
      <c r="H15" s="20">
        <v>131828</v>
      </c>
    </row>
    <row r="16" spans="1:8">
      <c r="A16" s="19">
        <v>3</v>
      </c>
      <c r="B16" s="20" t="s">
        <v>103</v>
      </c>
      <c r="C16" s="20" t="s">
        <v>113</v>
      </c>
      <c r="D16" s="20" t="s">
        <v>112</v>
      </c>
      <c r="E16" s="13">
        <v>41310</v>
      </c>
      <c r="F16" s="20">
        <v>5500</v>
      </c>
      <c r="G16" s="20">
        <v>5500</v>
      </c>
      <c r="H16" s="20">
        <v>71500</v>
      </c>
    </row>
    <row r="17" spans="1:8">
      <c r="A17" s="19">
        <v>4</v>
      </c>
      <c r="B17" s="20" t="s">
        <v>107</v>
      </c>
      <c r="C17" s="20" t="s">
        <v>108</v>
      </c>
      <c r="D17" s="20" t="s">
        <v>114</v>
      </c>
      <c r="E17" s="13">
        <v>41368</v>
      </c>
      <c r="F17" s="20">
        <v>4500</v>
      </c>
      <c r="G17" s="20">
        <v>4500</v>
      </c>
      <c r="H17" s="20">
        <v>58500</v>
      </c>
    </row>
    <row r="18" spans="1:8">
      <c r="A18" s="19">
        <v>5</v>
      </c>
      <c r="B18" s="20" t="s">
        <v>110</v>
      </c>
      <c r="C18" s="20" t="s">
        <v>111</v>
      </c>
      <c r="D18" s="20" t="s">
        <v>112</v>
      </c>
      <c r="E18" s="13">
        <v>41276</v>
      </c>
      <c r="F18" s="20">
        <v>13611</v>
      </c>
      <c r="G18" s="20">
        <v>15570</v>
      </c>
      <c r="H18" s="20">
        <v>186838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</vt:lpstr>
      <vt:lpstr>HomeStyle</vt:lpstr>
      <vt:lpstr>New Joinings</vt:lpstr>
    </vt:vector>
  </TitlesOfParts>
  <Company>VLHS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ValueLine</cp:lastModifiedBy>
  <cp:lastPrinted>2013-04-24T13:56:50Z</cp:lastPrinted>
  <dcterms:created xsi:type="dcterms:W3CDTF">2013-01-31T06:31:14Z</dcterms:created>
  <dcterms:modified xsi:type="dcterms:W3CDTF">2013-04-24T13:57:32Z</dcterms:modified>
</cp:coreProperties>
</file>