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Jyothsna desktop\Record\Projects\Excel\"/>
    </mc:Choice>
  </mc:AlternateContent>
  <xr:revisionPtr revIDLastSave="0" documentId="8_{E8E6B6AD-CEE6-4F02-A1BC-1E1C75AF0CD7}" xr6:coauthVersionLast="47" xr6:coauthVersionMax="47" xr10:uidLastSave="{00000000-0000-0000-0000-000000000000}"/>
  <bookViews>
    <workbookView xWindow="-110" yWindow="-110" windowWidth="19420" windowHeight="10300" activeTab="3" xr2:uid="{E7C4C2CC-14B5-4DD1-83C4-97419D18DDBA}"/>
  </bookViews>
  <sheets>
    <sheet name="Pivot" sheetId="3" r:id="rId1"/>
    <sheet name="amazon_sales_data 2025" sheetId="1" r:id="rId2"/>
    <sheet name="KPI Values" sheetId="2" r:id="rId3"/>
    <sheet name="Dashboard" sheetId="5" r:id="rId4"/>
  </sheets>
  <definedNames>
    <definedName name="Slicer_Status">#N/A</definedName>
  </definedNames>
  <calcPr calcId="19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2" l="1"/>
  <c r="B12" i="2"/>
  <c r="B11" i="2"/>
  <c r="B10" i="2"/>
  <c r="A5" i="2"/>
  <c r="A3" i="2"/>
</calcChain>
</file>

<file path=xl/sharedStrings.xml><?xml version="1.0" encoding="utf-8"?>
<sst xmlns="http://schemas.openxmlformats.org/spreadsheetml/2006/main" count="2357" uniqueCount="339">
  <si>
    <t>Order ID</t>
  </si>
  <si>
    <t>Date</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</si>
  <si>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</si>
  <si>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</si>
  <si>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</si>
  <si>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</si>
  <si>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</si>
  <si>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</si>
  <si>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</si>
  <si>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</si>
  <si>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</si>
  <si>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</si>
  <si>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</si>
  <si>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</si>
  <si>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</si>
  <si>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</si>
  <si>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</si>
  <si>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</si>
  <si>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</si>
  <si>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</si>
  <si>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</si>
  <si>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</si>
  <si>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</si>
  <si>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</si>
  <si>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</si>
  <si>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</si>
  <si>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</si>
  <si>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</si>
  <si>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</si>
  <si>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</si>
  <si>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</si>
  <si>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</si>
  <si>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</si>
  <si>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</si>
  <si>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</si>
  <si>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</si>
  <si>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</si>
  <si>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</si>
  <si>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</si>
  <si>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</si>
  <si>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</si>
  <si>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</si>
  <si>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</si>
  <si>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</si>
  <si>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</si>
  <si>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</si>
  <si>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</si>
  <si>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</si>
  <si>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</si>
  <si>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</si>
  <si>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</si>
  <si>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</si>
  <si>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</si>
  <si>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</si>
  <si>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</si>
  <si>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</si>
  <si>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</si>
  <si>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</si>
  <si>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</si>
  <si>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</si>
  <si>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</si>
  <si>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</si>
  <si>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</si>
  <si>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</si>
  <si>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</si>
  <si>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</si>
  <si>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</si>
  <si>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</si>
  <si>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</si>
  <si>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</si>
  <si>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</si>
  <si>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</si>
  <si>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</si>
  <si>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</si>
  <si>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</si>
  <si>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</si>
  <si>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</si>
  <si>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</si>
  <si>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</si>
  <si>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</si>
  <si>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</si>
  <si>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</si>
  <si>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</si>
  <si>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</si>
  <si>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</si>
  <si>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</si>
  <si>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</si>
  <si>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</si>
  <si>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</si>
  <si>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</si>
  <si>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</si>
  <si>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</si>
  <si>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</si>
  <si>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</si>
  <si>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</si>
  <si>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</si>
  <si>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</si>
  <si>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</si>
  <si>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</si>
  <si>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</si>
  <si>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</si>
  <si>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</si>
  <si>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</si>
  <si>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</si>
  <si>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</si>
  <si>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</si>
  <si>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</si>
  <si>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</si>
  <si>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</si>
  <si>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</si>
  <si>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</si>
  <si>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</si>
  <si>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</si>
  <si>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</si>
  <si>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</si>
  <si>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</si>
  <si>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</si>
  <si>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</si>
  <si>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</si>
  <si>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</si>
  <si>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</si>
  <si>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</si>
  <si>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</si>
  <si>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</si>
  <si>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</si>
  <si>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</si>
  <si>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</si>
  <si>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</si>
  <si>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</si>
  <si>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</si>
  <si>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</si>
  <si>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</si>
  <si>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</si>
  <si>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</si>
  <si>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</si>
  <si>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</si>
  <si>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</si>
  <si>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</si>
  <si>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</si>
  <si>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</si>
  <si>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</si>
  <si>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</si>
  <si>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</si>
  <si>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</si>
  <si>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</si>
  <si>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</si>
  <si>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</si>
  <si>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</si>
  <si>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</si>
  <si>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</si>
  <si>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</si>
  <si>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</si>
  <si>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</si>
  <si>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</si>
  <si>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</si>
  <si>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</si>
  <si>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</si>
  <si>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</si>
  <si>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</si>
  <si>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</si>
  <si>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</si>
  <si>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</si>
  <si>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</si>
  <si>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</si>
  <si>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</si>
  <si>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</si>
  <si>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</si>
  <si>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</si>
  <si>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</si>
  <si>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</si>
  <si>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</si>
  <si>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</si>
  <si>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</si>
  <si>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</si>
  <si>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</si>
  <si>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</si>
  <si>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</si>
  <si>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</si>
  <si>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</si>
  <si>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</si>
  <si>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</si>
  <si>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</si>
  <si>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</si>
  <si>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</si>
  <si>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</si>
  <si>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</si>
  <si>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</si>
  <si>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</si>
  <si>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</si>
  <si>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</si>
  <si>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</si>
  <si>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</si>
  <si>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</si>
  <si>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</si>
  <si>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</si>
  <si>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</si>
  <si>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</si>
  <si>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</si>
  <si>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</si>
  <si>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</si>
  <si>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</si>
  <si>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</si>
  <si>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</si>
  <si>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</si>
  <si>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</si>
  <si>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</si>
  <si>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</si>
  <si>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</si>
  <si>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</si>
  <si>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</si>
  <si>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</si>
  <si>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</si>
  <si>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</si>
  <si>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</si>
  <si>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</si>
  <si>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</si>
  <si>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</si>
  <si>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</si>
  <si>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</si>
  <si>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</si>
  <si>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</si>
  <si>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</si>
  <si>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</si>
  <si>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</si>
  <si>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</si>
  <si>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</si>
  <si>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</si>
  <si>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</si>
  <si>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</si>
  <si>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</si>
  <si>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</si>
  <si>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</si>
  <si>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</si>
  <si>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</si>
  <si>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</si>
  <si>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</si>
  <si>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</si>
  <si>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</si>
  <si>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</si>
  <si>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</si>
  <si>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</si>
  <si>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</si>
  <si>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</si>
  <si>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</si>
  <si>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</si>
  <si>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</si>
  <si>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</si>
  <si>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</si>
  <si>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</si>
  <si>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</si>
  <si>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</si>
  <si>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</si>
  <si>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</si>
  <si>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</si>
  <si>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</si>
  <si>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</si>
  <si>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</si>
  <si>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</si>
  <si>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</si>
  <si>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</si>
  <si>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</si>
  <si>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</si>
  <si>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</si>
  <si>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</si>
  <si>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</si>
  <si>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</si>
  <si>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</si>
  <si>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</si>
  <si>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</si>
  <si>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</si>
  <si>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</si>
  <si>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</si>
  <si>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</si>
  <si>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</si>
  <si>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</si>
  <si>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</si>
  <si>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</si>
  <si>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</si>
  <si>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</si>
  <si>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</si>
  <si>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</si>
  <si>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</si>
  <si>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</si>
  <si>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</si>
  <si>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</si>
  <si>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</si>
  <si>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</si>
  <si>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</si>
  <si>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</si>
  <si>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</si>
  <si>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</si>
  <si>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</si>
  <si>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</si>
  <si>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</si>
  <si>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</si>
  <si>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</si>
  <si>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</si>
  <si>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</si>
  <si>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</si>
  <si>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</si>
  <si>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</si>
  <si>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</si>
  <si>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</si>
  <si>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</si>
  <si>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Month</t>
  </si>
  <si>
    <t>March</t>
  </si>
  <si>
    <t>February</t>
  </si>
  <si>
    <t>April</t>
  </si>
  <si>
    <t>Day</t>
  </si>
  <si>
    <t>Friday</t>
  </si>
  <si>
    <t>Thursday</t>
  </si>
  <si>
    <t>Saturday</t>
  </si>
  <si>
    <t>Wednesday</t>
  </si>
  <si>
    <t>Monday</t>
  </si>
  <si>
    <t>Tuesday</t>
  </si>
  <si>
    <t>Sunday</t>
  </si>
  <si>
    <t>Count of products(shoes) got sold in march month</t>
  </si>
  <si>
    <t>which is the second highest selling product</t>
  </si>
  <si>
    <t>Sum of sales by category clothing</t>
  </si>
  <si>
    <t>which is the most selling product based on month?</t>
  </si>
  <si>
    <t>Row Labels</t>
  </si>
  <si>
    <t>Grand Total</t>
  </si>
  <si>
    <t>Column Labels</t>
  </si>
  <si>
    <t>Count of Product</t>
  </si>
  <si>
    <t>Sum of Total Sales</t>
  </si>
  <si>
    <t>Month by category</t>
  </si>
  <si>
    <t>Number of products sold based on category</t>
  </si>
  <si>
    <t xml:space="preserve">Payment Method </t>
  </si>
  <si>
    <t>Total sales by Month</t>
  </si>
  <si>
    <t>Payment Method based on Product</t>
  </si>
  <si>
    <t>City wise Sales</t>
  </si>
  <si>
    <t>Count of Quantity</t>
  </si>
  <si>
    <t>Product wise sales</t>
  </si>
  <si>
    <t>Units shipped</t>
  </si>
  <si>
    <t>Pending Orders</t>
  </si>
  <si>
    <t>total orders</t>
  </si>
  <si>
    <t>Completed orders</t>
  </si>
  <si>
    <t>Cancelled  orders</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</si>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</sst>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19">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0"/>
      <name val="Trebuchet MS"/>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4">
    <xf numFmtId="0" fontId="0" fillId="0" borderId="0" xfId="0"/>
    <xf numFmtId="14" fontId="0" fillId="0" borderId="0" xfId="0" applyNumberFormat="1"/>
    <xf numFmtId="0" fontId="0" fillId="0" borderId="0" xfId="0" applyProtection="1">
      <protection locked="0"/>
    </xf>
    <xf numFmtId="164" fontId="0" fillId="0" borderId="0" xfId="0" applyNumberFormat="1"/>
    <xf numFmtId="0" fontId="16" fillId="0" borderId="10" xfId="0" applyFont="1" applyBorder="1"/>
    <xf numFmtId="0" fontId="16" fillId="33" borderId="10" xfId="0" applyFont="1" applyFill="1" applyBorder="1"/>
    <xf numFmtId="0" fontId="0" fillId="0" borderId="0" xfId="0" pivotButton="1"/>
    <xf numFmtId="0" fontId="0" fillId="0" borderId="10" xfId="0" pivotButton="1" applyBorder="1"/>
    <xf numFmtId="0" fontId="0" fillId="0" borderId="10" xfId="0" applyBorder="1"/>
    <xf numFmtId="0" fontId="0" fillId="0" borderId="10" xfId="0" applyBorder="1" applyAlignment="1">
      <alignment horizontal="left"/>
    </xf>
    <xf numFmtId="0" fontId="0" fillId="0" borderId="0" xfId="0" applyAlignment="1">
      <alignment horizontal="left"/>
    </xf>
    <xf numFmtId="164" fontId="0" fillId="0" borderId="10" xfId="0" applyNumberFormat="1" applyBorder="1"/>
    <xf numFmtId="0" fontId="0" fillId="0" borderId="12" xfId="0" applyBorder="1"/>
    <xf numFmtId="0" fontId="0" fillId="0" borderId="11" xfId="0" applyBorder="1"/>
    <xf numFmtId="0" fontId="16" fillId="0" borderId="0" xfId="0" applyFont="1" applyAlignment="1">
      <alignment horizontal="left"/>
    </xf>
    <xf numFmtId="0" fontId="16" fillId="0" borderId="0" xfId="0" applyFont="1"/>
    <xf numFmtId="0" fontId="0" fillId="0" borderId="0" xfId="0" applyNumberFormat="1"/>
    <xf numFmtId="0" fontId="0" fillId="0" borderId="0" xfId="0" applyNumberFormat="1" applyProtection="1">
      <protection locked="0"/>
    </xf>
    <xf numFmtId="0" fontId="0" fillId="34" borderId="0" xfId="0" applyFill="1"/>
    <xf numFmtId="0" fontId="0" fillId="0" borderId="13" xfId="0" applyBorder="1" applyAlignment="1">
      <alignment horizontal="left"/>
    </xf>
    <xf numFmtId="0" fontId="0" fillId="0" borderId="11" xfId="0" applyBorder="1" applyAlignment="1">
      <alignment horizontal="left"/>
    </xf>
    <xf numFmtId="0" fontId="0" fillId="0" borderId="10" xfId="0" applyNumberFormat="1" applyBorder="1"/>
    <xf numFmtId="0" fontId="0" fillId="0" borderId="12" xfId="0" pivotButton="1" applyBorder="1"/>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323232"/>
        </patternFill>
      </fill>
    </dxf>
    <dxf>
      <fill>
        <patternFill>
          <bgColor theme="1"/>
        </patternFill>
      </fill>
    </dxf>
    <dxf>
      <font>
        <color rgb="FF9C0006"/>
      </font>
      <fill>
        <patternFill>
          <bgColor rgb="FFFFC7CE"/>
        </patternFill>
      </fill>
    </dxf>
  </dxfs>
  <tableStyles count="2" defaultTableStyle="TableStyleMedium2" defaultPivotStyle="PivotStyleLight16">
    <tableStyle name="Slicer Style 1" pivot="0" table="0" count="1" xr9:uid="{688EE50C-6082-40AD-A2ED-04E7D0D7632A}">
      <tableStyleElement type="wholeTable" dxfId="352"/>
    </tableStyle>
    <tableStyle name="Slicer Style 2" pivot="0" table="0" count="1" xr9:uid="{3C43F5B8-D370-4F59-BA8B-12D3A6844D96}">
      <tableStyleElement type="wholeTable" dxfId="351"/>
    </tableStyle>
  </tableStyles>
  <colors>
    <mruColors>
      <color rgb="FF323232"/>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2025(AutoRecovered).xlsx]Pivot!PivotTable1</c:name>
    <c:fmtId val="5"/>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Books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Pivot!$A$5:$A$8</c:f>
              <c:strCache>
                <c:ptCount val="3"/>
                <c:pt idx="0">
                  <c:v>February</c:v>
                </c:pt>
                <c:pt idx="1">
                  <c:v>March</c:v>
                </c:pt>
                <c:pt idx="2">
                  <c:v>April</c:v>
                </c:pt>
              </c:strCache>
            </c:strRef>
          </c:cat>
          <c:val>
            <c:numRef>
              <c:f>Pivot!$B$5:$B$8</c:f>
              <c:numCache>
                <c:formatCode>General</c:formatCode>
                <c:ptCount val="3"/>
                <c:pt idx="0">
                  <c:v>5</c:v>
                </c:pt>
                <c:pt idx="1">
                  <c:v>2</c:v>
                </c:pt>
              </c:numCache>
            </c:numRef>
          </c:val>
          <c:extLst>
            <c:ext xmlns:c16="http://schemas.microsoft.com/office/drawing/2014/chart" uri="{C3380CC4-5D6E-409C-BE32-E72D297353CC}">
              <c16:uniqueId val="{00000000-47F5-4053-9838-B622F5445919}"/>
            </c:ext>
          </c:extLst>
        </c:ser>
        <c:ser>
          <c:idx val="1"/>
          <c:order val="1"/>
          <c:tx>
            <c:strRef>
              <c:f>Pivot!$C$3:$C$4</c:f>
              <c:strCache>
                <c:ptCount val="1"/>
                <c:pt idx="0">
                  <c:v>Clothing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Pivot!$A$5:$A$8</c:f>
              <c:strCache>
                <c:ptCount val="3"/>
                <c:pt idx="0">
                  <c:v>February</c:v>
                </c:pt>
                <c:pt idx="1">
                  <c:v>March</c:v>
                </c:pt>
                <c:pt idx="2">
                  <c:v>April</c:v>
                </c:pt>
              </c:strCache>
            </c:strRef>
          </c:cat>
          <c:val>
            <c:numRef>
              <c:f>Pivot!$C$5:$C$8</c:f>
              <c:numCache>
                <c:formatCode>General</c:formatCode>
                <c:ptCount val="3"/>
                <c:pt idx="0">
                  <c:v>3</c:v>
                </c:pt>
                <c:pt idx="1">
                  <c:v>10</c:v>
                </c:pt>
              </c:numCache>
            </c:numRef>
          </c:val>
          <c:extLst>
            <c:ext xmlns:c16="http://schemas.microsoft.com/office/drawing/2014/chart" uri="{C3380CC4-5D6E-409C-BE32-E72D297353CC}">
              <c16:uniqueId val="{00000001-47F5-4053-9838-B622F5445919}"/>
            </c:ext>
          </c:extLst>
        </c:ser>
        <c:ser>
          <c:idx val="2"/>
          <c:order val="2"/>
          <c:tx>
            <c:strRef>
              <c:f>Pivot!$D$3:$D$4</c:f>
              <c:strCache>
                <c:ptCount val="1"/>
                <c:pt idx="0">
                  <c:v>Electronics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Pivot!$A$5:$A$8</c:f>
              <c:strCache>
                <c:ptCount val="3"/>
                <c:pt idx="0">
                  <c:v>February</c:v>
                </c:pt>
                <c:pt idx="1">
                  <c:v>March</c:v>
                </c:pt>
                <c:pt idx="2">
                  <c:v>April</c:v>
                </c:pt>
              </c:strCache>
            </c:strRef>
          </c:cat>
          <c:val>
            <c:numRef>
              <c:f>Pivot!$D$5:$D$8</c:f>
              <c:numCache>
                <c:formatCode>General</c:formatCode>
                <c:ptCount val="3"/>
                <c:pt idx="0">
                  <c:v>18</c:v>
                </c:pt>
                <c:pt idx="1">
                  <c:v>13</c:v>
                </c:pt>
                <c:pt idx="2">
                  <c:v>2</c:v>
                </c:pt>
              </c:numCache>
            </c:numRef>
          </c:val>
          <c:extLst>
            <c:ext xmlns:c16="http://schemas.microsoft.com/office/drawing/2014/chart" uri="{C3380CC4-5D6E-409C-BE32-E72D297353CC}">
              <c16:uniqueId val="{00000002-47F5-4053-9838-B622F5445919}"/>
            </c:ext>
          </c:extLst>
        </c:ser>
        <c:ser>
          <c:idx val="3"/>
          <c:order val="3"/>
          <c:tx>
            <c:strRef>
              <c:f>Pivot!$E$3:$E$4</c:f>
              <c:strCache>
                <c:ptCount val="1"/>
                <c:pt idx="0">
                  <c:v>Footwear</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Pivot!$A$5:$A$8</c:f>
              <c:strCache>
                <c:ptCount val="3"/>
                <c:pt idx="0">
                  <c:v>February</c:v>
                </c:pt>
                <c:pt idx="1">
                  <c:v>March</c:v>
                </c:pt>
                <c:pt idx="2">
                  <c:v>April</c:v>
                </c:pt>
              </c:strCache>
            </c:strRef>
          </c:cat>
          <c:val>
            <c:numRef>
              <c:f>Pivot!$E$5:$E$8</c:f>
              <c:numCache>
                <c:formatCode>General</c:formatCode>
                <c:ptCount val="3"/>
                <c:pt idx="0">
                  <c:v>3</c:v>
                </c:pt>
                <c:pt idx="1">
                  <c:v>5</c:v>
                </c:pt>
              </c:numCache>
            </c:numRef>
          </c:val>
          <c:extLst>
            <c:ext xmlns:c16="http://schemas.microsoft.com/office/drawing/2014/chart" uri="{C3380CC4-5D6E-409C-BE32-E72D297353CC}">
              <c16:uniqueId val="{00000003-47F5-4053-9838-B622F5445919}"/>
            </c:ext>
          </c:extLst>
        </c:ser>
        <c:ser>
          <c:idx val="4"/>
          <c:order val="4"/>
          <c:tx>
            <c:strRef>
              <c:f>Pivot!$F$3:$F$4</c:f>
              <c:strCache>
                <c:ptCount val="1"/>
                <c:pt idx="0">
                  <c:v>Home Appliances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Pivot!$A$5:$A$8</c:f>
              <c:strCache>
                <c:ptCount val="3"/>
                <c:pt idx="0">
                  <c:v>February</c:v>
                </c:pt>
                <c:pt idx="1">
                  <c:v>March</c:v>
                </c:pt>
                <c:pt idx="2">
                  <c:v>April</c:v>
                </c:pt>
              </c:strCache>
            </c:strRef>
          </c:cat>
          <c:val>
            <c:numRef>
              <c:f>Pivot!$F$5:$F$8</c:f>
              <c:numCache>
                <c:formatCode>General</c:formatCode>
                <c:ptCount val="3"/>
                <c:pt idx="0">
                  <c:v>9</c:v>
                </c:pt>
                <c:pt idx="1">
                  <c:v>7</c:v>
                </c:pt>
              </c:numCache>
            </c:numRef>
          </c:val>
          <c:extLst>
            <c:ext xmlns:c16="http://schemas.microsoft.com/office/drawing/2014/chart" uri="{C3380CC4-5D6E-409C-BE32-E72D297353CC}">
              <c16:uniqueId val="{00000004-47F5-4053-9838-B622F5445919}"/>
            </c:ext>
          </c:extLst>
        </c:ser>
        <c:dLbls>
          <c:showLegendKey val="0"/>
          <c:showVal val="0"/>
          <c:showCatName val="0"/>
          <c:showSerName val="0"/>
          <c:showPercent val="0"/>
          <c:showBubbleSize val="0"/>
        </c:dLbls>
        <c:gapWidth val="315"/>
        <c:overlap val="-40"/>
        <c:axId val="1558856160"/>
        <c:axId val="1558858080"/>
      </c:barChart>
      <c:catAx>
        <c:axId val="1558856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8858080"/>
        <c:crosses val="autoZero"/>
        <c:auto val="1"/>
        <c:lblAlgn val="ctr"/>
        <c:lblOffset val="100"/>
        <c:noMultiLvlLbl val="0"/>
      </c:catAx>
      <c:valAx>
        <c:axId val="1558858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885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2025(AutoRecovered).xlsx]Pivot!PivotTable5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Pivot!$B$45:$B$46</c:f>
              <c:strCache>
                <c:ptCount val="1"/>
                <c:pt idx="0">
                  <c:v>Amazon Pay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Pivot!$A$47:$A$52</c:f>
              <c:strCache>
                <c:ptCount val="5"/>
                <c:pt idx="0">
                  <c:v>Book</c:v>
                </c:pt>
                <c:pt idx="1">
                  <c:v>Headphones</c:v>
                </c:pt>
                <c:pt idx="2">
                  <c:v>Jeans</c:v>
                </c:pt>
                <c:pt idx="3">
                  <c:v>Laptop</c:v>
                </c:pt>
                <c:pt idx="4">
                  <c:v>Running Shoes</c:v>
                </c:pt>
              </c:strCache>
            </c:strRef>
          </c:cat>
          <c:val>
            <c:numRef>
              <c:f>Pivot!$B$47:$B$52</c:f>
              <c:numCache>
                <c:formatCode>"₹"\ #,##0</c:formatCode>
                <c:ptCount val="5"/>
                <c:pt idx="0">
                  <c:v>15</c:v>
                </c:pt>
                <c:pt idx="1">
                  <c:v>1200</c:v>
                </c:pt>
                <c:pt idx="2">
                  <c:v>80</c:v>
                </c:pt>
                <c:pt idx="3">
                  <c:v>800</c:v>
                </c:pt>
                <c:pt idx="4">
                  <c:v>120</c:v>
                </c:pt>
              </c:numCache>
            </c:numRef>
          </c:val>
          <c:smooth val="0"/>
          <c:extLst>
            <c:ext xmlns:c16="http://schemas.microsoft.com/office/drawing/2014/chart" uri="{C3380CC4-5D6E-409C-BE32-E72D297353CC}">
              <c16:uniqueId val="{00000000-079C-4F8C-94F4-958E23A52E82}"/>
            </c:ext>
          </c:extLst>
        </c:ser>
        <c:dLbls>
          <c:dLblPos val="ctr"/>
          <c:showLegendKey val="0"/>
          <c:showVal val="1"/>
          <c:showCatName val="0"/>
          <c:showSerName val="0"/>
          <c:showPercent val="0"/>
          <c:showBubbleSize val="0"/>
        </c:dLbls>
        <c:marker val="1"/>
        <c:smooth val="0"/>
        <c:axId val="1565843200"/>
        <c:axId val="1565842240"/>
      </c:lineChart>
      <c:catAx>
        <c:axId val="1565843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5842240"/>
        <c:crosses val="autoZero"/>
        <c:auto val="1"/>
        <c:lblAlgn val="ctr"/>
        <c:lblOffset val="100"/>
        <c:noMultiLvlLbl val="0"/>
      </c:catAx>
      <c:valAx>
        <c:axId val="15658422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584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C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[amazon_sales_data 2025(AutoRecovered).xlsx]Pivot!PivotTable6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Quantiy</a:t>
            </a:r>
            <a:r>
              <a:rPr lang="en-US" baseline="0"/>
              <a:t> of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59566477556868"/>
          <c:y val="0.21940896418292"/>
          <c:w val="0.46553809243374272"/>
          <c:h val="0.71850283176454854"/>
        </c:manualLayout>
      </c:layout>
      <c:barChart>
        <c:barDir val="bar"/>
        <c:grouping val="clustered"/>
        <c:varyColors val="0"/>
        <c:ser>
          <c:idx val="0"/>
          <c:order val="0"/>
          <c:tx>
            <c:strRef>
              <c:f>Pivot!$B$60</c:f>
              <c:strCache>
                <c:ptCount val="1"/>
                <c:pt idx="0">
                  <c:v>Total</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cat>
            <c:strRef>
              <c:f>Pivot!$A$61:$A$71</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Pivot!$B$61:$B$71</c:f>
              <c:numCache>
                <c:formatCode>General</c:formatCode>
                <c:ptCount val="10"/>
                <c:pt idx="0">
                  <c:v>7</c:v>
                </c:pt>
                <c:pt idx="1">
                  <c:v>10</c:v>
                </c:pt>
                <c:pt idx="2">
                  <c:v>9</c:v>
                </c:pt>
                <c:pt idx="3">
                  <c:v>5</c:v>
                </c:pt>
                <c:pt idx="4">
                  <c:v>8</c:v>
                </c:pt>
                <c:pt idx="5">
                  <c:v>8</c:v>
                </c:pt>
                <c:pt idx="6">
                  <c:v>9</c:v>
                </c:pt>
                <c:pt idx="7">
                  <c:v>9</c:v>
                </c:pt>
                <c:pt idx="8">
                  <c:v>4</c:v>
                </c:pt>
                <c:pt idx="9">
                  <c:v>8</c:v>
                </c:pt>
              </c:numCache>
            </c:numRef>
          </c:val>
          <c:extLst>
            <c:ext xmlns:c16="http://schemas.microsoft.com/office/drawing/2014/chart" uri="{C3380CC4-5D6E-409C-BE32-E72D297353CC}">
              <c16:uniqueId val="{00000000-F252-49A3-904B-CF894B718308}"/>
            </c:ext>
          </c:extLst>
        </c:ser>
        <c:dLbls>
          <c:showLegendKey val="0"/>
          <c:showVal val="0"/>
          <c:showCatName val="0"/>
          <c:showSerName val="0"/>
          <c:showPercent val="0"/>
          <c:showBubbleSize val="0"/>
        </c:dLbls>
        <c:gapWidth val="115"/>
        <c:overlap val="-20"/>
        <c:axId val="1847793408"/>
        <c:axId val="1847794368"/>
      </c:barChart>
      <c:catAx>
        <c:axId val="1847793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794368"/>
        <c:crosses val="autoZero"/>
        <c:auto val="1"/>
        <c:lblAlgn val="ctr"/>
        <c:lblOffset val="100"/>
        <c:noMultiLvlLbl val="0"/>
      </c:catAx>
      <c:valAx>
        <c:axId val="18477943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79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C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2025(AutoRecovered).xlsx]Pivot!PivotTable2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Pivot!$B$11:$B$12</c:f>
              <c:strCache>
                <c:ptCount val="1"/>
                <c:pt idx="0">
                  <c:v>February</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Pivot!$A$13:$A$18</c:f>
              <c:strCache>
                <c:ptCount val="5"/>
                <c:pt idx="0">
                  <c:v>Books</c:v>
                </c:pt>
                <c:pt idx="1">
                  <c:v>Clothing</c:v>
                </c:pt>
                <c:pt idx="2">
                  <c:v>Electronics</c:v>
                </c:pt>
                <c:pt idx="3">
                  <c:v>Footwear</c:v>
                </c:pt>
                <c:pt idx="4">
                  <c:v>Home Appliances</c:v>
                </c:pt>
              </c:strCache>
            </c:strRef>
          </c:cat>
          <c:val>
            <c:numRef>
              <c:f>Pivot!$B$13:$B$18</c:f>
              <c:numCache>
                <c:formatCode>"₹"\ #,##0</c:formatCode>
                <c:ptCount val="5"/>
                <c:pt idx="0">
                  <c:v>150</c:v>
                </c:pt>
                <c:pt idx="1">
                  <c:v>280</c:v>
                </c:pt>
                <c:pt idx="2">
                  <c:v>15600</c:v>
                </c:pt>
                <c:pt idx="3">
                  <c:v>240</c:v>
                </c:pt>
                <c:pt idx="4">
                  <c:v>15000</c:v>
                </c:pt>
              </c:numCache>
            </c:numRef>
          </c:val>
          <c:extLst>
            <c:ext xmlns:c16="http://schemas.microsoft.com/office/drawing/2014/chart" uri="{C3380CC4-5D6E-409C-BE32-E72D297353CC}">
              <c16:uniqueId val="{00000000-4E82-486E-8425-55E7B8D1005B}"/>
            </c:ext>
          </c:extLst>
        </c:ser>
        <c:ser>
          <c:idx val="1"/>
          <c:order val="1"/>
          <c:tx>
            <c:strRef>
              <c:f>Pivot!$C$11:$C$12</c:f>
              <c:strCache>
                <c:ptCount val="1"/>
                <c:pt idx="0">
                  <c:v>March</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Pivot!$A$13:$A$18</c:f>
              <c:strCache>
                <c:ptCount val="5"/>
                <c:pt idx="0">
                  <c:v>Books</c:v>
                </c:pt>
                <c:pt idx="1">
                  <c:v>Clothing</c:v>
                </c:pt>
                <c:pt idx="2">
                  <c:v>Electronics</c:v>
                </c:pt>
                <c:pt idx="3">
                  <c:v>Footwear</c:v>
                </c:pt>
                <c:pt idx="4">
                  <c:v>Home Appliances</c:v>
                </c:pt>
              </c:strCache>
            </c:strRef>
          </c:cat>
          <c:val>
            <c:numRef>
              <c:f>Pivot!$C$13:$C$18</c:f>
              <c:numCache>
                <c:formatCode>"₹"\ #,##0</c:formatCode>
                <c:ptCount val="5"/>
                <c:pt idx="0">
                  <c:v>30</c:v>
                </c:pt>
                <c:pt idx="1">
                  <c:v>840</c:v>
                </c:pt>
                <c:pt idx="2">
                  <c:v>10250</c:v>
                </c:pt>
                <c:pt idx="3">
                  <c:v>840</c:v>
                </c:pt>
                <c:pt idx="4">
                  <c:v>21000</c:v>
                </c:pt>
              </c:numCache>
            </c:numRef>
          </c:val>
          <c:extLst>
            <c:ext xmlns:c16="http://schemas.microsoft.com/office/drawing/2014/chart" uri="{C3380CC4-5D6E-409C-BE32-E72D297353CC}">
              <c16:uniqueId val="{00000001-4E82-486E-8425-55E7B8D1005B}"/>
            </c:ext>
          </c:extLst>
        </c:ser>
        <c:ser>
          <c:idx val="2"/>
          <c:order val="2"/>
          <c:tx>
            <c:strRef>
              <c:f>Pivot!$D$11:$D$12</c:f>
              <c:strCache>
                <c:ptCount val="1"/>
                <c:pt idx="0">
                  <c:v>April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Pivot!$A$13:$A$18</c:f>
              <c:strCache>
                <c:ptCount val="5"/>
                <c:pt idx="0">
                  <c:v>Books</c:v>
                </c:pt>
                <c:pt idx="1">
                  <c:v>Clothing</c:v>
                </c:pt>
                <c:pt idx="2">
                  <c:v>Electronics</c:v>
                </c:pt>
                <c:pt idx="3">
                  <c:v>Footwear</c:v>
                </c:pt>
                <c:pt idx="4">
                  <c:v>Home Appliances</c:v>
                </c:pt>
              </c:strCache>
            </c:strRef>
          </c:cat>
          <c:val>
            <c:numRef>
              <c:f>Pivot!$D$13:$D$18</c:f>
              <c:numCache>
                <c:formatCode>"₹"\ #,##0</c:formatCode>
                <c:ptCount val="5"/>
                <c:pt idx="2">
                  <c:v>800</c:v>
                </c:pt>
              </c:numCache>
            </c:numRef>
          </c:val>
          <c:extLst>
            <c:ext xmlns:c16="http://schemas.microsoft.com/office/drawing/2014/chart" uri="{C3380CC4-5D6E-409C-BE32-E72D297353CC}">
              <c16:uniqueId val="{00000002-4E82-486E-8425-55E7B8D1005B}"/>
            </c:ext>
          </c:extLst>
        </c:ser>
        <c:dLbls>
          <c:showLegendKey val="0"/>
          <c:showVal val="0"/>
          <c:showCatName val="0"/>
          <c:showSerName val="0"/>
          <c:showPercent val="0"/>
          <c:showBubbleSize val="0"/>
        </c:dLbls>
        <c:gapWidth val="182"/>
        <c:overlap val="-50"/>
        <c:axId val="1598737680"/>
        <c:axId val="1598738160"/>
      </c:barChart>
      <c:catAx>
        <c:axId val="15987376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738160"/>
        <c:crosses val="autoZero"/>
        <c:auto val="1"/>
        <c:lblAlgn val="ctr"/>
        <c:lblOffset val="100"/>
        <c:noMultiLvlLbl val="0"/>
      </c:catAx>
      <c:valAx>
        <c:axId val="15987381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73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2025(AutoRecovered).xlsx]Pivot!PivotTable3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Pivot!$A$23:$A$33</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Pivot!$B$23:$B$33</c:f>
              <c:numCache>
                <c:formatCode>"₹"\ #,##0</c:formatCode>
                <c:ptCount val="10"/>
                <c:pt idx="0">
                  <c:v>9305</c:v>
                </c:pt>
                <c:pt idx="1">
                  <c:v>2360</c:v>
                </c:pt>
                <c:pt idx="2">
                  <c:v>15350</c:v>
                </c:pt>
                <c:pt idx="3">
                  <c:v>11760</c:v>
                </c:pt>
                <c:pt idx="4">
                  <c:v>3295</c:v>
                </c:pt>
                <c:pt idx="5">
                  <c:v>4050</c:v>
                </c:pt>
                <c:pt idx="6">
                  <c:v>9225</c:v>
                </c:pt>
                <c:pt idx="7">
                  <c:v>3385</c:v>
                </c:pt>
                <c:pt idx="8">
                  <c:v>3060</c:v>
                </c:pt>
                <c:pt idx="9">
                  <c:v>3240</c:v>
                </c:pt>
              </c:numCache>
            </c:numRef>
          </c:val>
          <c:smooth val="0"/>
          <c:extLst>
            <c:ext xmlns:c16="http://schemas.microsoft.com/office/drawing/2014/chart" uri="{C3380CC4-5D6E-409C-BE32-E72D297353CC}">
              <c16:uniqueId val="{00000000-14EF-4117-AD9D-1EEAE697CD6A}"/>
            </c:ext>
          </c:extLst>
        </c:ser>
        <c:dLbls>
          <c:showLegendKey val="0"/>
          <c:showVal val="0"/>
          <c:showCatName val="0"/>
          <c:showSerName val="0"/>
          <c:showPercent val="0"/>
          <c:showBubbleSize val="0"/>
        </c:dLbls>
        <c:marker val="1"/>
        <c:smooth val="0"/>
        <c:axId val="1559374736"/>
        <c:axId val="1559373296"/>
      </c:lineChart>
      <c:catAx>
        <c:axId val="15593747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373296"/>
        <c:crosses val="autoZero"/>
        <c:auto val="1"/>
        <c:lblAlgn val="ctr"/>
        <c:lblOffset val="100"/>
        <c:noMultiLvlLbl val="0"/>
      </c:catAx>
      <c:valAx>
        <c:axId val="155937329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37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2025(AutoRecovered).xlsx]Pivot!PivotTable5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pivotFmt>
    </c:pivotFmts>
    <c:plotArea>
      <c:layout/>
      <c:lineChart>
        <c:grouping val="standard"/>
        <c:varyColors val="0"/>
        <c:ser>
          <c:idx val="0"/>
          <c:order val="0"/>
          <c:tx>
            <c:strRef>
              <c:f>Pivot!$B$45:$B$46</c:f>
              <c:strCache>
                <c:ptCount val="1"/>
                <c:pt idx="0">
                  <c:v>Amazon Pay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Pivot!$A$47:$A$52</c:f>
              <c:strCache>
                <c:ptCount val="5"/>
                <c:pt idx="0">
                  <c:v>Book</c:v>
                </c:pt>
                <c:pt idx="1">
                  <c:v>Headphones</c:v>
                </c:pt>
                <c:pt idx="2">
                  <c:v>Jeans</c:v>
                </c:pt>
                <c:pt idx="3">
                  <c:v>Laptop</c:v>
                </c:pt>
                <c:pt idx="4">
                  <c:v>Running Shoes</c:v>
                </c:pt>
              </c:strCache>
            </c:strRef>
          </c:cat>
          <c:val>
            <c:numRef>
              <c:f>Pivot!$B$47:$B$52</c:f>
              <c:numCache>
                <c:formatCode>"₹"\ #,##0</c:formatCode>
                <c:ptCount val="5"/>
                <c:pt idx="0">
                  <c:v>15</c:v>
                </c:pt>
                <c:pt idx="1">
                  <c:v>1200</c:v>
                </c:pt>
                <c:pt idx="2">
                  <c:v>80</c:v>
                </c:pt>
                <c:pt idx="3">
                  <c:v>800</c:v>
                </c:pt>
                <c:pt idx="4">
                  <c:v>120</c:v>
                </c:pt>
              </c:numCache>
            </c:numRef>
          </c:val>
          <c:smooth val="0"/>
          <c:extLst>
            <c:ext xmlns:c16="http://schemas.microsoft.com/office/drawing/2014/chart" uri="{C3380CC4-5D6E-409C-BE32-E72D297353CC}">
              <c16:uniqueId val="{00000000-7022-422D-83C6-A0F1E8A8C2AD}"/>
            </c:ext>
          </c:extLst>
        </c:ser>
        <c:dLbls>
          <c:dLblPos val="ctr"/>
          <c:showLegendKey val="0"/>
          <c:showVal val="1"/>
          <c:showCatName val="0"/>
          <c:showSerName val="0"/>
          <c:showPercent val="0"/>
          <c:showBubbleSize val="0"/>
        </c:dLbls>
        <c:marker val="1"/>
        <c:smooth val="0"/>
        <c:axId val="1565843200"/>
        <c:axId val="1565842240"/>
      </c:lineChart>
      <c:catAx>
        <c:axId val="1565843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5842240"/>
        <c:crosses val="autoZero"/>
        <c:auto val="1"/>
        <c:lblAlgn val="ctr"/>
        <c:lblOffset val="100"/>
        <c:noMultiLvlLbl val="0"/>
      </c:catAx>
      <c:valAx>
        <c:axId val="15658422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584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[amazon_sales_data 2025(AutoRecovered).xlsx]Pivot!PivotTable6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Pivot!$B$60</c:f>
              <c:strCache>
                <c:ptCount val="1"/>
                <c:pt idx="0">
                  <c:v>Total</c:v>
                </c:pt>
              </c:strCache>
            </c:strRef>
          </c:tx>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Pivot!$A$61:$A$71</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Pivot!$B$61:$B$71</c:f>
              <c:numCache>
                <c:formatCode>General</c:formatCode>
                <c:ptCount val="10"/>
                <c:pt idx="0">
                  <c:v>7</c:v>
                </c:pt>
                <c:pt idx="1">
                  <c:v>10</c:v>
                </c:pt>
                <c:pt idx="2">
                  <c:v>9</c:v>
                </c:pt>
                <c:pt idx="3">
                  <c:v>5</c:v>
                </c:pt>
                <c:pt idx="4">
                  <c:v>8</c:v>
                </c:pt>
                <c:pt idx="5">
                  <c:v>8</c:v>
                </c:pt>
                <c:pt idx="6">
                  <c:v>9</c:v>
                </c:pt>
                <c:pt idx="7">
                  <c:v>9</c:v>
                </c:pt>
                <c:pt idx="8">
                  <c:v>4</c:v>
                </c:pt>
                <c:pt idx="9">
                  <c:v>8</c:v>
                </c:pt>
              </c:numCache>
            </c:numRef>
          </c:val>
          <c:extLst>
            <c:ext xmlns:c16="http://schemas.microsoft.com/office/drawing/2014/chart" uri="{C3380CC4-5D6E-409C-BE32-E72D297353CC}">
              <c16:uniqueId val="{00000000-BC24-4E37-A7AB-F1A24049E1CD}"/>
            </c:ext>
          </c:extLst>
        </c:ser>
        <c:dLbls>
          <c:showLegendKey val="0"/>
          <c:showVal val="0"/>
          <c:showCatName val="0"/>
          <c:showSerName val="0"/>
          <c:showPercent val="0"/>
          <c:showBubbleSize val="0"/>
        </c:dLbls>
        <c:gapWidth val="115"/>
        <c:overlap val="-20"/>
        <c:axId val="1847793408"/>
        <c:axId val="1847794368"/>
      </c:barChart>
      <c:catAx>
        <c:axId val="1847793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794368"/>
        <c:crosses val="autoZero"/>
        <c:auto val="1"/>
        <c:lblAlgn val="ctr"/>
        <c:lblOffset val="100"/>
        <c:noMultiLvlLbl val="0"/>
      </c:catAx>
      <c:valAx>
        <c:axId val="18477943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79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2025(AutoRecovered).xlsx]Pivot!PivotTable7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solidFill>
              </a:rPr>
              <a:t>Order</a:t>
            </a:r>
            <a:r>
              <a:rPr lang="en-US" baseline="0"/>
              <a:t> </a:t>
            </a:r>
            <a:r>
              <a:rPr lang="en-US" baseline="0">
                <a:solidFill>
                  <a:schemeClr val="accent4"/>
                </a:solidFill>
              </a:rPr>
              <a:t>Status</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5488EEB-9502-4B22-912A-75B6EE6C39B1}"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Pivot!$B$74</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Pivot!$A$75:$A$76</c:f>
              <c:strCache>
                <c:ptCount val="1"/>
                <c:pt idx="0">
                  <c:v>Cancelled</c:v>
                </c:pt>
              </c:strCache>
            </c:strRef>
          </c:cat>
          <c:val>
            <c:numRef>
              <c:f>Pivot!$B$75:$B$76</c:f>
              <c:numCache>
                <c:formatCode>General</c:formatCode>
                <c:ptCount val="1"/>
                <c:pt idx="0">
                  <c:v>77</c:v>
                </c:pt>
              </c:numCache>
            </c:numRef>
          </c:val>
          <c:extLst>
            <c:ext xmlns:c16="http://schemas.microsoft.com/office/drawing/2014/chart" uri="{C3380CC4-5D6E-409C-BE32-E72D297353CC}">
              <c16:uniqueId val="{00000000-F85C-4BC2-95E3-26C34473C3E7}"/>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2025(AutoRecovered).xlsx]Pivot!PivotTable1</c:name>
    <c:fmtId val="13"/>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Books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Pivot!$A$5:$A$8</c:f>
              <c:strCache>
                <c:ptCount val="3"/>
                <c:pt idx="0">
                  <c:v>February</c:v>
                </c:pt>
                <c:pt idx="1">
                  <c:v>March</c:v>
                </c:pt>
                <c:pt idx="2">
                  <c:v>April</c:v>
                </c:pt>
              </c:strCache>
            </c:strRef>
          </c:cat>
          <c:val>
            <c:numRef>
              <c:f>Pivot!$B$5:$B$8</c:f>
              <c:numCache>
                <c:formatCode>General</c:formatCode>
                <c:ptCount val="3"/>
                <c:pt idx="0">
                  <c:v>5</c:v>
                </c:pt>
                <c:pt idx="1">
                  <c:v>2</c:v>
                </c:pt>
              </c:numCache>
            </c:numRef>
          </c:val>
          <c:extLst>
            <c:ext xmlns:c16="http://schemas.microsoft.com/office/drawing/2014/chart" uri="{C3380CC4-5D6E-409C-BE32-E72D297353CC}">
              <c16:uniqueId val="{00000000-5D3E-4CA6-AF26-4741038312D9}"/>
            </c:ext>
          </c:extLst>
        </c:ser>
        <c:ser>
          <c:idx val="1"/>
          <c:order val="1"/>
          <c:tx>
            <c:strRef>
              <c:f>Pivot!$C$3:$C$4</c:f>
              <c:strCache>
                <c:ptCount val="1"/>
                <c:pt idx="0">
                  <c:v>Clothing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Pivot!$A$5:$A$8</c:f>
              <c:strCache>
                <c:ptCount val="3"/>
                <c:pt idx="0">
                  <c:v>February</c:v>
                </c:pt>
                <c:pt idx="1">
                  <c:v>March</c:v>
                </c:pt>
                <c:pt idx="2">
                  <c:v>April</c:v>
                </c:pt>
              </c:strCache>
            </c:strRef>
          </c:cat>
          <c:val>
            <c:numRef>
              <c:f>Pivot!$C$5:$C$8</c:f>
              <c:numCache>
                <c:formatCode>General</c:formatCode>
                <c:ptCount val="3"/>
                <c:pt idx="0">
                  <c:v>3</c:v>
                </c:pt>
                <c:pt idx="1">
                  <c:v>10</c:v>
                </c:pt>
              </c:numCache>
            </c:numRef>
          </c:val>
          <c:extLst>
            <c:ext xmlns:c16="http://schemas.microsoft.com/office/drawing/2014/chart" uri="{C3380CC4-5D6E-409C-BE32-E72D297353CC}">
              <c16:uniqueId val="{00000001-5D3E-4CA6-AF26-4741038312D9}"/>
            </c:ext>
          </c:extLst>
        </c:ser>
        <c:ser>
          <c:idx val="2"/>
          <c:order val="2"/>
          <c:tx>
            <c:strRef>
              <c:f>Pivot!$D$3:$D$4</c:f>
              <c:strCache>
                <c:ptCount val="1"/>
                <c:pt idx="0">
                  <c:v>Electronics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Pivot!$A$5:$A$8</c:f>
              <c:strCache>
                <c:ptCount val="3"/>
                <c:pt idx="0">
                  <c:v>February</c:v>
                </c:pt>
                <c:pt idx="1">
                  <c:v>March</c:v>
                </c:pt>
                <c:pt idx="2">
                  <c:v>April</c:v>
                </c:pt>
              </c:strCache>
            </c:strRef>
          </c:cat>
          <c:val>
            <c:numRef>
              <c:f>Pivot!$D$5:$D$8</c:f>
              <c:numCache>
                <c:formatCode>General</c:formatCode>
                <c:ptCount val="3"/>
                <c:pt idx="0">
                  <c:v>18</c:v>
                </c:pt>
                <c:pt idx="1">
                  <c:v>13</c:v>
                </c:pt>
                <c:pt idx="2">
                  <c:v>2</c:v>
                </c:pt>
              </c:numCache>
            </c:numRef>
          </c:val>
          <c:extLst>
            <c:ext xmlns:c16="http://schemas.microsoft.com/office/drawing/2014/chart" uri="{C3380CC4-5D6E-409C-BE32-E72D297353CC}">
              <c16:uniqueId val="{00000002-5D3E-4CA6-AF26-4741038312D9}"/>
            </c:ext>
          </c:extLst>
        </c:ser>
        <c:ser>
          <c:idx val="3"/>
          <c:order val="3"/>
          <c:tx>
            <c:strRef>
              <c:f>Pivot!$E$3:$E$4</c:f>
              <c:strCache>
                <c:ptCount val="1"/>
                <c:pt idx="0">
                  <c:v>Footwear</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Pivot!$A$5:$A$8</c:f>
              <c:strCache>
                <c:ptCount val="3"/>
                <c:pt idx="0">
                  <c:v>February</c:v>
                </c:pt>
                <c:pt idx="1">
                  <c:v>March</c:v>
                </c:pt>
                <c:pt idx="2">
                  <c:v>April</c:v>
                </c:pt>
              </c:strCache>
            </c:strRef>
          </c:cat>
          <c:val>
            <c:numRef>
              <c:f>Pivot!$E$5:$E$8</c:f>
              <c:numCache>
                <c:formatCode>General</c:formatCode>
                <c:ptCount val="3"/>
                <c:pt idx="0">
                  <c:v>3</c:v>
                </c:pt>
                <c:pt idx="1">
                  <c:v>5</c:v>
                </c:pt>
              </c:numCache>
            </c:numRef>
          </c:val>
          <c:extLst>
            <c:ext xmlns:c16="http://schemas.microsoft.com/office/drawing/2014/chart" uri="{C3380CC4-5D6E-409C-BE32-E72D297353CC}">
              <c16:uniqueId val="{00000003-5D3E-4CA6-AF26-4741038312D9}"/>
            </c:ext>
          </c:extLst>
        </c:ser>
        <c:ser>
          <c:idx val="4"/>
          <c:order val="4"/>
          <c:tx>
            <c:strRef>
              <c:f>Pivot!$F$3:$F$4</c:f>
              <c:strCache>
                <c:ptCount val="1"/>
                <c:pt idx="0">
                  <c:v>Home Appliances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Pivot!$A$5:$A$8</c:f>
              <c:strCache>
                <c:ptCount val="3"/>
                <c:pt idx="0">
                  <c:v>February</c:v>
                </c:pt>
                <c:pt idx="1">
                  <c:v>March</c:v>
                </c:pt>
                <c:pt idx="2">
                  <c:v>April</c:v>
                </c:pt>
              </c:strCache>
            </c:strRef>
          </c:cat>
          <c:val>
            <c:numRef>
              <c:f>Pivot!$F$5:$F$8</c:f>
              <c:numCache>
                <c:formatCode>General</c:formatCode>
                <c:ptCount val="3"/>
                <c:pt idx="0">
                  <c:v>9</c:v>
                </c:pt>
                <c:pt idx="1">
                  <c:v>7</c:v>
                </c:pt>
              </c:numCache>
            </c:numRef>
          </c:val>
          <c:extLst>
            <c:ext xmlns:c16="http://schemas.microsoft.com/office/drawing/2014/chart" uri="{C3380CC4-5D6E-409C-BE32-E72D297353CC}">
              <c16:uniqueId val="{00000004-5D3E-4CA6-AF26-4741038312D9}"/>
            </c:ext>
          </c:extLst>
        </c:ser>
        <c:dLbls>
          <c:showLegendKey val="0"/>
          <c:showVal val="0"/>
          <c:showCatName val="0"/>
          <c:showSerName val="0"/>
          <c:showPercent val="0"/>
          <c:showBubbleSize val="0"/>
        </c:dLbls>
        <c:gapWidth val="315"/>
        <c:overlap val="-40"/>
        <c:axId val="1558856160"/>
        <c:axId val="1558858080"/>
      </c:barChart>
      <c:catAx>
        <c:axId val="1558856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8858080"/>
        <c:crosses val="autoZero"/>
        <c:auto val="1"/>
        <c:lblAlgn val="ctr"/>
        <c:lblOffset val="100"/>
        <c:noMultiLvlLbl val="0"/>
      </c:catAx>
      <c:valAx>
        <c:axId val="1558858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885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2025(AutoRecovered).xlsx]Pivot!PivotTable2</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1"/>
              <a:t>Sales</a:t>
            </a:r>
            <a:r>
              <a:rPr lang="en-IN" b="1" baseline="0"/>
              <a:t> of Products by Month</a:t>
            </a:r>
            <a:endParaRPr lang="en-IN" b="1"/>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Pivot!$B$11:$B$12</c:f>
              <c:strCache>
                <c:ptCount val="1"/>
                <c:pt idx="0">
                  <c:v>February</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Pivot!$A$13:$A$18</c:f>
              <c:strCache>
                <c:ptCount val="5"/>
                <c:pt idx="0">
                  <c:v>Books</c:v>
                </c:pt>
                <c:pt idx="1">
                  <c:v>Clothing</c:v>
                </c:pt>
                <c:pt idx="2">
                  <c:v>Electronics</c:v>
                </c:pt>
                <c:pt idx="3">
                  <c:v>Footwear</c:v>
                </c:pt>
                <c:pt idx="4">
                  <c:v>Home Appliances</c:v>
                </c:pt>
              </c:strCache>
            </c:strRef>
          </c:cat>
          <c:val>
            <c:numRef>
              <c:f>Pivot!$B$13:$B$18</c:f>
              <c:numCache>
                <c:formatCode>"₹"\ #,##0</c:formatCode>
                <c:ptCount val="5"/>
                <c:pt idx="0">
                  <c:v>150</c:v>
                </c:pt>
                <c:pt idx="1">
                  <c:v>280</c:v>
                </c:pt>
                <c:pt idx="2">
                  <c:v>15600</c:v>
                </c:pt>
                <c:pt idx="3">
                  <c:v>240</c:v>
                </c:pt>
                <c:pt idx="4">
                  <c:v>15000</c:v>
                </c:pt>
              </c:numCache>
            </c:numRef>
          </c:val>
          <c:extLst>
            <c:ext xmlns:c16="http://schemas.microsoft.com/office/drawing/2014/chart" uri="{C3380CC4-5D6E-409C-BE32-E72D297353CC}">
              <c16:uniqueId val="{00000000-9A17-418E-A9DC-FD9D3A6918DF}"/>
            </c:ext>
          </c:extLst>
        </c:ser>
        <c:ser>
          <c:idx val="1"/>
          <c:order val="1"/>
          <c:tx>
            <c:strRef>
              <c:f>Pivot!$C$11:$C$12</c:f>
              <c:strCache>
                <c:ptCount val="1"/>
                <c:pt idx="0">
                  <c:v>March</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Pivot!$A$13:$A$18</c:f>
              <c:strCache>
                <c:ptCount val="5"/>
                <c:pt idx="0">
                  <c:v>Books</c:v>
                </c:pt>
                <c:pt idx="1">
                  <c:v>Clothing</c:v>
                </c:pt>
                <c:pt idx="2">
                  <c:v>Electronics</c:v>
                </c:pt>
                <c:pt idx="3">
                  <c:v>Footwear</c:v>
                </c:pt>
                <c:pt idx="4">
                  <c:v>Home Appliances</c:v>
                </c:pt>
              </c:strCache>
            </c:strRef>
          </c:cat>
          <c:val>
            <c:numRef>
              <c:f>Pivot!$C$13:$C$18</c:f>
              <c:numCache>
                <c:formatCode>"₹"\ #,##0</c:formatCode>
                <c:ptCount val="5"/>
                <c:pt idx="0">
                  <c:v>30</c:v>
                </c:pt>
                <c:pt idx="1">
                  <c:v>840</c:v>
                </c:pt>
                <c:pt idx="2">
                  <c:v>10250</c:v>
                </c:pt>
                <c:pt idx="3">
                  <c:v>840</c:v>
                </c:pt>
                <c:pt idx="4">
                  <c:v>21000</c:v>
                </c:pt>
              </c:numCache>
            </c:numRef>
          </c:val>
          <c:extLst>
            <c:ext xmlns:c16="http://schemas.microsoft.com/office/drawing/2014/chart" uri="{C3380CC4-5D6E-409C-BE32-E72D297353CC}">
              <c16:uniqueId val="{00000001-9A17-418E-A9DC-FD9D3A6918DF}"/>
            </c:ext>
          </c:extLst>
        </c:ser>
        <c:ser>
          <c:idx val="2"/>
          <c:order val="2"/>
          <c:tx>
            <c:strRef>
              <c:f>Pivot!$D$11:$D$12</c:f>
              <c:strCache>
                <c:ptCount val="1"/>
                <c:pt idx="0">
                  <c:v>April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Pivot!$A$13:$A$18</c:f>
              <c:strCache>
                <c:ptCount val="5"/>
                <c:pt idx="0">
                  <c:v>Books</c:v>
                </c:pt>
                <c:pt idx="1">
                  <c:v>Clothing</c:v>
                </c:pt>
                <c:pt idx="2">
                  <c:v>Electronics</c:v>
                </c:pt>
                <c:pt idx="3">
                  <c:v>Footwear</c:v>
                </c:pt>
                <c:pt idx="4">
                  <c:v>Home Appliances</c:v>
                </c:pt>
              </c:strCache>
            </c:strRef>
          </c:cat>
          <c:val>
            <c:numRef>
              <c:f>Pivot!$D$13:$D$18</c:f>
              <c:numCache>
                <c:formatCode>"₹"\ #,##0</c:formatCode>
                <c:ptCount val="5"/>
                <c:pt idx="2">
                  <c:v>800</c:v>
                </c:pt>
              </c:numCache>
            </c:numRef>
          </c:val>
          <c:extLst>
            <c:ext xmlns:c16="http://schemas.microsoft.com/office/drawing/2014/chart" uri="{C3380CC4-5D6E-409C-BE32-E72D297353CC}">
              <c16:uniqueId val="{00000002-9A17-418E-A9DC-FD9D3A6918DF}"/>
            </c:ext>
          </c:extLst>
        </c:ser>
        <c:dLbls>
          <c:showLegendKey val="0"/>
          <c:showVal val="0"/>
          <c:showCatName val="0"/>
          <c:showSerName val="0"/>
          <c:showPercent val="0"/>
          <c:showBubbleSize val="0"/>
        </c:dLbls>
        <c:gapWidth val="182"/>
        <c:overlap val="-50"/>
        <c:axId val="1598737680"/>
        <c:axId val="1598738160"/>
      </c:barChart>
      <c:catAx>
        <c:axId val="15987376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738160"/>
        <c:crosses val="autoZero"/>
        <c:auto val="1"/>
        <c:lblAlgn val="ctr"/>
        <c:lblOffset val="100"/>
        <c:noMultiLvlLbl val="0"/>
      </c:catAx>
      <c:valAx>
        <c:axId val="15987381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737680"/>
        <c:crosses val="autoZero"/>
        <c:crossBetween val="between"/>
      </c:valAx>
      <c:spPr>
        <a:noFill/>
        <a:ln>
          <a:solidFill>
            <a:srgbClr val="FFC000"/>
          </a:solidFill>
        </a:ln>
        <a:effectLst>
          <a:outerShdw blurRad="50800" dist="50800" dir="5400000" algn="ctr" rotWithShape="0">
            <a:srgbClr val="FFC000">
              <a:alpha val="99000"/>
            </a:srgbClr>
          </a:outerShdw>
          <a:softEdge rad="3175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[amazon_sales_data 2025(AutoRecovered).xlsx]Pivot!PivotTable3</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Location</a:t>
            </a:r>
            <a:r>
              <a:rPr lang="en-US" baseline="0"/>
              <a:t> by Sales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Pivot!$A$23:$A$33</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Pivot!$B$23:$B$33</c:f>
              <c:numCache>
                <c:formatCode>"₹"\ #,##0</c:formatCode>
                <c:ptCount val="10"/>
                <c:pt idx="0">
                  <c:v>9305</c:v>
                </c:pt>
                <c:pt idx="1">
                  <c:v>2360</c:v>
                </c:pt>
                <c:pt idx="2">
                  <c:v>15350</c:v>
                </c:pt>
                <c:pt idx="3">
                  <c:v>11760</c:v>
                </c:pt>
                <c:pt idx="4">
                  <c:v>3295</c:v>
                </c:pt>
                <c:pt idx="5">
                  <c:v>4050</c:v>
                </c:pt>
                <c:pt idx="6">
                  <c:v>9225</c:v>
                </c:pt>
                <c:pt idx="7">
                  <c:v>3385</c:v>
                </c:pt>
                <c:pt idx="8">
                  <c:v>3060</c:v>
                </c:pt>
                <c:pt idx="9">
                  <c:v>3240</c:v>
                </c:pt>
              </c:numCache>
            </c:numRef>
          </c:val>
          <c:smooth val="0"/>
          <c:extLst>
            <c:ext xmlns:c16="http://schemas.microsoft.com/office/drawing/2014/chart" uri="{C3380CC4-5D6E-409C-BE32-E72D297353CC}">
              <c16:uniqueId val="{00000000-575C-4449-9498-E28DFB4C1D53}"/>
            </c:ext>
          </c:extLst>
        </c:ser>
        <c:dLbls>
          <c:showLegendKey val="0"/>
          <c:showVal val="0"/>
          <c:showCatName val="0"/>
          <c:showSerName val="0"/>
          <c:showPercent val="0"/>
          <c:showBubbleSize val="0"/>
        </c:dLbls>
        <c:marker val="1"/>
        <c:smooth val="0"/>
        <c:axId val="1559374736"/>
        <c:axId val="1559373296"/>
      </c:lineChart>
      <c:catAx>
        <c:axId val="1559374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9373296"/>
        <c:crosses val="autoZero"/>
        <c:auto val="1"/>
        <c:lblAlgn val="ctr"/>
        <c:lblOffset val="100"/>
        <c:noMultiLvlLbl val="0"/>
      </c:catAx>
      <c:valAx>
        <c:axId val="1559373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937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hyperlink" Target="amazon_sales_data%202025(AutoRecovered).xlsx" TargetMode="Externa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495300</xdr:colOff>
      <xdr:row>1</xdr:row>
      <xdr:rowOff>50800</xdr:rowOff>
    </xdr:from>
    <xdr:to>
      <xdr:col>12</xdr:col>
      <xdr:colOff>400050</xdr:colOff>
      <xdr:row>12</xdr:row>
      <xdr:rowOff>127000</xdr:rowOff>
    </xdr:to>
    <xdr:graphicFrame macro="">
      <xdr:nvGraphicFramePr>
        <xdr:cNvPr id="3" name="Chart 2">
          <a:extLst>
            <a:ext uri="{FF2B5EF4-FFF2-40B4-BE49-F238E27FC236}">
              <a16:creationId xmlns:a16="http://schemas.microsoft.com/office/drawing/2014/main" id="{C136EA44-9DEC-1C09-069C-46D80D09C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520700</xdr:colOff>
      <xdr:row>12</xdr:row>
      <xdr:rowOff>171450</xdr:rowOff>
    </xdr:from>
    <xdr:to>
      <xdr:col>12</xdr:col>
      <xdr:colOff>400050</xdr:colOff>
      <xdr:row>22</xdr:row>
      <xdr:rowOff>177800</xdr:rowOff>
    </xdr:to>
    <xdr:graphicFrame macro="">
      <xdr:nvGraphicFramePr>
        <xdr:cNvPr id="4" name="Chart 3">
          <a:extLst>
            <a:ext uri="{FF2B5EF4-FFF2-40B4-BE49-F238E27FC236}">
              <a16:creationId xmlns:a16="http://schemas.microsoft.com/office/drawing/2014/main" id="{53B0DD11-06AF-EF8D-49A7-CB9D941A6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41275</xdr:colOff>
      <xdr:row>23</xdr:row>
      <xdr:rowOff>57150</xdr:rowOff>
    </xdr:from>
    <xdr:to>
      <xdr:col>13</xdr:col>
      <xdr:colOff>136525</xdr:colOff>
      <xdr:row>35</xdr:row>
      <xdr:rowOff>31750</xdr:rowOff>
    </xdr:to>
    <xdr:graphicFrame macro="">
      <xdr:nvGraphicFramePr>
        <xdr:cNvPr id="5" name="Chart 4">
          <a:extLst>
            <a:ext uri="{FF2B5EF4-FFF2-40B4-BE49-F238E27FC236}">
              <a16:creationId xmlns:a16="http://schemas.microsoft.com/office/drawing/2014/main" id="{EEA71071-3A28-C254-70E1-5B9ED7BFB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479136</xdr:colOff>
      <xdr:row>46</xdr:row>
      <xdr:rowOff>69272</xdr:rowOff>
    </xdr:from>
    <xdr:to>
      <xdr:col>12</xdr:col>
      <xdr:colOff>207819</xdr:colOff>
      <xdr:row>58</xdr:row>
      <xdr:rowOff>150090</xdr:rowOff>
    </xdr:to>
    <xdr:graphicFrame macro="">
      <xdr:nvGraphicFramePr>
        <xdr:cNvPr id="7" name="Chart 6">
          <a:extLst>
            <a:ext uri="{FF2B5EF4-FFF2-40B4-BE49-F238E27FC236}">
              <a16:creationId xmlns:a16="http://schemas.microsoft.com/office/drawing/2014/main" id="{5792C81C-A07B-F8F6-E77F-F809F4616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218722</xdr:colOff>
      <xdr:row>64</xdr:row>
      <xdr:rowOff>176703</xdr:rowOff>
    </xdr:from>
    <xdr:to>
      <xdr:col>10</xdr:col>
      <xdr:colOff>141895</xdr:colOff>
      <xdr:row>80</xdr:row>
      <xdr:rowOff>34965</xdr:rowOff>
    </xdr:to>
    <xdr:graphicFrame macro="">
      <xdr:nvGraphicFramePr>
        <xdr:cNvPr id="8" name="Chart 7">
          <a:extLst>
            <a:ext uri="{FF2B5EF4-FFF2-40B4-BE49-F238E27FC236}">
              <a16:creationId xmlns:a16="http://schemas.microsoft.com/office/drawing/2014/main" id="{AAAD063B-08AC-F3AD-1944-7CA0A61D6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625523</xdr:colOff>
      <xdr:row>80</xdr:row>
      <xdr:rowOff>66429</xdr:rowOff>
    </xdr:from>
    <xdr:to>
      <xdr:col>7</xdr:col>
      <xdr:colOff>636035</xdr:colOff>
      <xdr:row>92</xdr:row>
      <xdr:rowOff>23711</xdr:rowOff>
    </xdr:to>
    <xdr:graphicFrame macro="">
      <xdr:nvGraphicFramePr>
        <xdr:cNvPr id="6" name="Chart 5">
          <a:extLst>
            <a:ext uri="{FF2B5EF4-FFF2-40B4-BE49-F238E27FC236}">
              <a16:creationId xmlns:a16="http://schemas.microsoft.com/office/drawing/2014/main" id="{1C3D1B0C-1F99-FB08-45CF-B9489251E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55275</xdr:colOff>
      <xdr:row>78</xdr:row>
      <xdr:rowOff>137475</xdr:rowOff>
    </xdr:from>
    <xdr:to>
      <xdr:col>1</xdr:col>
      <xdr:colOff>929754</xdr:colOff>
      <xdr:row>84</xdr:row>
      <xdr:rowOff>155258</xdr:rowOff>
    </xdr:to>
    <mc:AlternateContent xmlns:mc="http://schemas.openxmlformats.org/markup-compatibility/2006">
      <mc:Choice xmlns:a14="http://schemas.microsoft.com/office/drawing/2010/main" Requires="a14">
        <xdr:graphicFrame macro="">
          <xdr:nvGraphicFramePr>
            <xdr:cNvPr id="9" name="Status">
              <a:extLst>
                <a:ext uri="{FF2B5EF4-FFF2-40B4-BE49-F238E27FC236}">
                  <a16:creationId xmlns:a16="http://schemas.microsoft.com/office/drawing/2014/main" id="{37F0DD74-0F91-1827-8705-04865BFD1C5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55275" y="14434795"/>
              <a:ext cx="1830252" cy="1117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7</xdr:col>
      <xdr:colOff>9070</xdr:colOff>
      <xdr:row>0</xdr:row>
      <xdr:rowOff>82550</xdr:rowOff>
    </xdr:from>
    <xdr:ext cx="12120505" cy="767704"/>
    <xdr:sp macro="" textlink="">
      <xdr:nvSpPr>
        <xdr:cNvPr id="2" name="TextBox 1">
          <a:extLst>
            <a:ext uri="{FF2B5EF4-FFF2-40B4-BE49-F238E27FC236}">
              <a16:creationId xmlns:a16="http://schemas.microsoft.com/office/drawing/2014/main" id="{E2DAE233-1189-BC22-20BF-12EE91128AC4}"/>
            </a:ext>
          </a:extLst>
        </xdr:cNvPr>
        <xdr:cNvSpPr txBox="1"/>
      </xdr:nvSpPr>
      <xdr:spPr>
        <a:xfrm>
          <a:off x="4303392" y="82550"/>
          <a:ext cx="12120505" cy="767704"/>
        </a:xfrm>
        <a:prstGeom prst="rect">
          <a:avLst/>
        </a:prstGeom>
        <a:solidFill>
          <a:schemeClr val="tx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600">
              <a:solidFill>
                <a:schemeClr val="bg1"/>
              </a:solidFill>
              <a:latin typeface="Arial Black" panose="020B0A04020102020204" pitchFamily="34" charset="0"/>
            </a:rPr>
            <a:t>Amazon Sales 2025</a:t>
          </a:r>
        </a:p>
      </xdr:txBody>
    </xdr:sp>
    <xdr:clientData/>
  </xdr:oneCellAnchor>
  <xdr:twoCellAnchor editAs="oneCell">
    <xdr:from>
      <xdr:col>4</xdr:col>
      <xdr:colOff>82551</xdr:colOff>
      <xdr:row>0</xdr:row>
      <xdr:rowOff>50800</xdr:rowOff>
    </xdr:from>
    <xdr:to>
      <xdr:col>6</xdr:col>
      <xdr:colOff>353116</xdr:colOff>
      <xdr:row>4</xdr:row>
      <xdr:rowOff>87051</xdr:rowOff>
    </xdr:to>
    <xdr:pic>
      <xdr:nvPicPr>
        <xdr:cNvPr id="7" name="Picture 6">
          <a:extLst>
            <a:ext uri="{FF2B5EF4-FFF2-40B4-BE49-F238E27FC236}">
              <a16:creationId xmlns:a16="http://schemas.microsoft.com/office/drawing/2014/main" id="{DFB7B6F4-1BC4-76DE-361E-E40803D223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20951" y="50800"/>
          <a:ext cx="1600199" cy="772851"/>
        </a:xfrm>
        <a:prstGeom prst="rect">
          <a:avLst/>
        </a:prstGeom>
      </xdr:spPr>
    </xdr:pic>
    <xdr:clientData/>
  </xdr:twoCellAnchor>
  <xdr:twoCellAnchor>
    <xdr:from>
      <xdr:col>4</xdr:col>
      <xdr:colOff>202464</xdr:colOff>
      <xdr:row>5</xdr:row>
      <xdr:rowOff>36811</xdr:rowOff>
    </xdr:from>
    <xdr:to>
      <xdr:col>9</xdr:col>
      <xdr:colOff>543064</xdr:colOff>
      <xdr:row>8</xdr:row>
      <xdr:rowOff>55861</xdr:rowOff>
    </xdr:to>
    <xdr:sp macro="" textlink="'KPI Values'!B10">
      <xdr:nvSpPr>
        <xdr:cNvPr id="8" name="Rectangle: Rounded Corners 7">
          <a:extLst>
            <a:ext uri="{FF2B5EF4-FFF2-40B4-BE49-F238E27FC236}">
              <a16:creationId xmlns:a16="http://schemas.microsoft.com/office/drawing/2014/main" id="{EF6DC9EE-0AAA-64EC-F15F-FFDE982FD79F}"/>
            </a:ext>
          </a:extLst>
        </xdr:cNvPr>
        <xdr:cNvSpPr/>
      </xdr:nvSpPr>
      <xdr:spPr>
        <a:xfrm>
          <a:off x="2447971" y="957101"/>
          <a:ext cx="3147484" cy="571224"/>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none" strike="noStrike" baseline="0">
              <a:solidFill>
                <a:schemeClr val="tx1"/>
              </a:solidFill>
              <a:latin typeface="Garamond"/>
            </a:rPr>
            <a:t>#Cancelled_orders </a:t>
          </a:r>
          <a:fld id="{A4789572-B7C0-4E1B-99EF-58171962F6D9}" type="TxLink">
            <a:rPr lang="en-US" sz="2800" b="1" i="0" u="none" strike="noStrike" baseline="0">
              <a:solidFill>
                <a:schemeClr val="tx1"/>
              </a:solidFill>
              <a:latin typeface="Garamond"/>
            </a:rPr>
            <a:t>77</a:t>
          </a:fld>
          <a:endParaRPr lang="en-US" sz="2800" b="1" u="none" baseline="0">
            <a:solidFill>
              <a:schemeClr val="tx1"/>
            </a:solidFill>
          </a:endParaRPr>
        </a:p>
      </xdr:txBody>
    </xdr:sp>
    <xdr:clientData/>
  </xdr:twoCellAnchor>
  <xdr:twoCellAnchor>
    <xdr:from>
      <xdr:col>22</xdr:col>
      <xdr:colOff>347869</xdr:colOff>
      <xdr:row>5</xdr:row>
      <xdr:rowOff>46659</xdr:rowOff>
    </xdr:from>
    <xdr:to>
      <xdr:col>27</xdr:col>
      <xdr:colOff>496956</xdr:colOff>
      <xdr:row>8</xdr:row>
      <xdr:rowOff>65709</xdr:rowOff>
    </xdr:to>
    <xdr:sp macro="" textlink="'KPI Values'!B9">
      <xdr:nvSpPr>
        <xdr:cNvPr id="16" name="Rectangle: Rounded Corners 15">
          <a:extLst>
            <a:ext uri="{FF2B5EF4-FFF2-40B4-BE49-F238E27FC236}">
              <a16:creationId xmlns:a16="http://schemas.microsoft.com/office/drawing/2014/main" id="{DCD760C7-9AB5-439C-8323-F3C491526B19}"/>
            </a:ext>
          </a:extLst>
        </xdr:cNvPr>
        <xdr:cNvSpPr/>
      </xdr:nvSpPr>
      <xdr:spPr>
        <a:xfrm>
          <a:off x="12698159" y="966949"/>
          <a:ext cx="2955971" cy="571224"/>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none" strike="noStrike" baseline="0">
              <a:solidFill>
                <a:srgbClr val="000000"/>
              </a:solidFill>
              <a:latin typeface="Garamond"/>
            </a:rPr>
            <a:t># </a:t>
          </a:r>
          <a:r>
            <a:rPr lang="en-US" sz="2400" b="1" i="0" u="none" strike="noStrike" baseline="0">
              <a:solidFill>
                <a:srgbClr val="000000"/>
              </a:solidFill>
              <a:latin typeface="Garamond"/>
            </a:rPr>
            <a:t>Completed</a:t>
          </a:r>
          <a:r>
            <a:rPr lang="en-US" sz="2800" b="1" i="0" u="none" strike="noStrike" baseline="0">
              <a:solidFill>
                <a:srgbClr val="000000"/>
              </a:solidFill>
              <a:latin typeface="Garamond"/>
            </a:rPr>
            <a:t>_oders </a:t>
          </a:r>
          <a:fld id="{5ECFD49B-C31C-4D76-B593-0388BD3AE7E5}" type="TxLink">
            <a:rPr lang="en-US" sz="2800" b="1" i="0" u="none" strike="noStrike" baseline="0">
              <a:solidFill>
                <a:srgbClr val="000000"/>
              </a:solidFill>
              <a:latin typeface="Garamond"/>
            </a:rPr>
            <a:pPr algn="ctr"/>
            <a:t>88</a:t>
          </a:fld>
          <a:endParaRPr lang="en-IN" sz="2800" b="1" baseline="0"/>
        </a:p>
      </xdr:txBody>
    </xdr:sp>
    <xdr:clientData/>
  </xdr:twoCellAnchor>
  <xdr:twoCellAnchor>
    <xdr:from>
      <xdr:col>4</xdr:col>
      <xdr:colOff>228599</xdr:colOff>
      <xdr:row>9</xdr:row>
      <xdr:rowOff>44450</xdr:rowOff>
    </xdr:from>
    <xdr:to>
      <xdr:col>14</xdr:col>
      <xdr:colOff>285289</xdr:colOff>
      <xdr:row>28</xdr:row>
      <xdr:rowOff>147247</xdr:rowOff>
    </xdr:to>
    <xdr:graphicFrame macro="">
      <xdr:nvGraphicFramePr>
        <xdr:cNvPr id="18" name="Chart 17">
          <a:extLst>
            <a:ext uri="{FF2B5EF4-FFF2-40B4-BE49-F238E27FC236}">
              <a16:creationId xmlns:a16="http://schemas.microsoft.com/office/drawing/2014/main" id="{FC4EFF23-692F-46FA-A59A-11A874B41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506160</xdr:colOff>
      <xdr:row>9</xdr:row>
      <xdr:rowOff>10491</xdr:rowOff>
    </xdr:from>
    <xdr:to>
      <xdr:col>26</xdr:col>
      <xdr:colOff>184058</xdr:colOff>
      <xdr:row>28</xdr:row>
      <xdr:rowOff>165652</xdr:rowOff>
    </xdr:to>
    <xdr:graphicFrame macro="">
      <xdr:nvGraphicFramePr>
        <xdr:cNvPr id="19" name="Chart 18">
          <a:extLst>
            <a:ext uri="{FF2B5EF4-FFF2-40B4-BE49-F238E27FC236}">
              <a16:creationId xmlns:a16="http://schemas.microsoft.com/office/drawing/2014/main" id="{4374BDC2-17E9-4B60-9A9A-A5EBE116F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254001</xdr:colOff>
      <xdr:row>29</xdr:row>
      <xdr:rowOff>128841</xdr:rowOff>
    </xdr:from>
    <xdr:to>
      <xdr:col>10</xdr:col>
      <xdr:colOff>546101</xdr:colOff>
      <xdr:row>49</xdr:row>
      <xdr:rowOff>174855</xdr:rowOff>
    </xdr:to>
    <xdr:graphicFrame macro="">
      <xdr:nvGraphicFramePr>
        <xdr:cNvPr id="20" name="Chart 19">
          <a:extLst>
            <a:ext uri="{FF2B5EF4-FFF2-40B4-BE49-F238E27FC236}">
              <a16:creationId xmlns:a16="http://schemas.microsoft.com/office/drawing/2014/main" id="{B722BF57-DC68-4569-95A6-EE54D0F30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193997</xdr:colOff>
      <xdr:row>29</xdr:row>
      <xdr:rowOff>172370</xdr:rowOff>
    </xdr:from>
    <xdr:to>
      <xdr:col>18</xdr:col>
      <xdr:colOff>219397</xdr:colOff>
      <xdr:row>50</xdr:row>
      <xdr:rowOff>9202</xdr:rowOff>
    </xdr:to>
    <xdr:graphicFrame macro="">
      <xdr:nvGraphicFramePr>
        <xdr:cNvPr id="21" name="Chart 20">
          <a:extLst>
            <a:ext uri="{FF2B5EF4-FFF2-40B4-BE49-F238E27FC236}">
              <a16:creationId xmlns:a16="http://schemas.microsoft.com/office/drawing/2014/main" id="{176E69C2-8EB9-453E-9A75-BBE399B4C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423334</xdr:colOff>
      <xdr:row>29</xdr:row>
      <xdr:rowOff>174855</xdr:rowOff>
    </xdr:from>
    <xdr:to>
      <xdr:col>26</xdr:col>
      <xdr:colOff>180539</xdr:colOff>
      <xdr:row>50</xdr:row>
      <xdr:rowOff>18405</xdr:rowOff>
    </xdr:to>
    <xdr:graphicFrame macro="">
      <xdr:nvGraphicFramePr>
        <xdr:cNvPr id="24" name="Chart 23">
          <a:extLst>
            <a:ext uri="{FF2B5EF4-FFF2-40B4-BE49-F238E27FC236}">
              <a16:creationId xmlns:a16="http://schemas.microsoft.com/office/drawing/2014/main" id="{16ECC0F1-6E1D-4548-AA4B-F9A82BD66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285290</xdr:colOff>
      <xdr:row>6</xdr:row>
      <xdr:rowOff>110435</xdr:rowOff>
    </xdr:from>
    <xdr:to>
      <xdr:col>3</xdr:col>
      <xdr:colOff>127716</xdr:colOff>
      <xdr:row>13</xdr:row>
      <xdr:rowOff>36812</xdr:rowOff>
    </xdr:to>
    <mc:AlternateContent xmlns:mc="http://schemas.openxmlformats.org/markup-compatibility/2006">
      <mc:Choice xmlns:a14="http://schemas.microsoft.com/office/drawing/2010/main" Requires="a14">
        <xdr:graphicFrame macro="">
          <xdr:nvGraphicFramePr>
            <xdr:cNvPr id="27" name="Order Status">
              <a:extLst>
                <a:ext uri="{FF2B5EF4-FFF2-40B4-BE49-F238E27FC236}">
                  <a16:creationId xmlns:a16="http://schemas.microsoft.com/office/drawing/2014/main" id="{2082F29C-7816-43EC-BAED-4AC21A53DDE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285290" y="1185050"/>
              <a:ext cx="1845118" cy="1180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193261</xdr:colOff>
      <xdr:row>5</xdr:row>
      <xdr:rowOff>36812</xdr:rowOff>
    </xdr:from>
    <xdr:to>
      <xdr:col>15</xdr:col>
      <xdr:colOff>533861</xdr:colOff>
      <xdr:row>8</xdr:row>
      <xdr:rowOff>55862</xdr:rowOff>
    </xdr:to>
    <xdr:sp macro="" textlink="'KPI Values'!B11">
      <xdr:nvSpPr>
        <xdr:cNvPr id="28" name="Rectangle: Rounded Corners 27">
          <a:hlinkClick xmlns:r="http://schemas.openxmlformats.org/officeDocument/2006/relationships" r:id="rId7"/>
          <a:extLst>
            <a:ext uri="{FF2B5EF4-FFF2-40B4-BE49-F238E27FC236}">
              <a16:creationId xmlns:a16="http://schemas.microsoft.com/office/drawing/2014/main" id="{ABBA1B06-6122-4D71-B94D-E134C9033579}"/>
            </a:ext>
          </a:extLst>
        </xdr:cNvPr>
        <xdr:cNvSpPr/>
      </xdr:nvSpPr>
      <xdr:spPr>
        <a:xfrm>
          <a:off x="5807029" y="957102"/>
          <a:ext cx="3147484" cy="571224"/>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none" strike="noStrike" baseline="0">
              <a:solidFill>
                <a:srgbClr val="000000"/>
              </a:solidFill>
              <a:latin typeface="Garamond"/>
            </a:rPr>
            <a:t># Pending_Orders </a:t>
          </a:r>
          <a:fld id="{EADC8156-A32A-406E-BFC3-7B250C93B900}" type="TxLink">
            <a:rPr lang="en-US" sz="2800" b="1" i="0" u="none" strike="noStrike" baseline="0">
              <a:solidFill>
                <a:srgbClr val="000000"/>
              </a:solidFill>
              <a:latin typeface="Garamond"/>
            </a:rPr>
            <a:t>85</a:t>
          </a:fld>
          <a:endParaRPr lang="en-US" sz="2800" b="1" baseline="0">
            <a:solidFill>
              <a:schemeClr val="tx1"/>
            </a:solidFill>
          </a:endParaRPr>
        </a:p>
      </xdr:txBody>
    </xdr:sp>
    <xdr:clientData/>
  </xdr:twoCellAnchor>
  <xdr:twoCellAnchor>
    <xdr:from>
      <xdr:col>16</xdr:col>
      <xdr:colOff>358912</xdr:colOff>
      <xdr:row>5</xdr:row>
      <xdr:rowOff>46015</xdr:rowOff>
    </xdr:from>
    <xdr:to>
      <xdr:col>22</xdr:col>
      <xdr:colOff>138135</xdr:colOff>
      <xdr:row>8</xdr:row>
      <xdr:rowOff>65065</xdr:rowOff>
    </xdr:to>
    <xdr:sp macro="" textlink="'KPI Values'!B12">
      <xdr:nvSpPr>
        <xdr:cNvPr id="29" name="Rectangle: Rounded Corners 28">
          <a:hlinkClick xmlns:r="http://schemas.openxmlformats.org/officeDocument/2006/relationships" r:id="rId7"/>
          <a:extLst>
            <a:ext uri="{FF2B5EF4-FFF2-40B4-BE49-F238E27FC236}">
              <a16:creationId xmlns:a16="http://schemas.microsoft.com/office/drawing/2014/main" id="{6C3436FC-2484-4727-ACB6-8D739CC6F286}"/>
            </a:ext>
          </a:extLst>
        </xdr:cNvPr>
        <xdr:cNvSpPr/>
      </xdr:nvSpPr>
      <xdr:spPr>
        <a:xfrm>
          <a:off x="9340941" y="966305"/>
          <a:ext cx="3147484" cy="571224"/>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baseline="0">
              <a:solidFill>
                <a:srgbClr val="000000"/>
              </a:solidFill>
              <a:latin typeface="Garamond"/>
            </a:rPr>
            <a:t># Total Orders </a:t>
          </a:r>
          <a:fld id="{DFCDAA21-DAA8-48F8-9BE3-43C4323C07D9}" type="TxLink">
            <a:rPr lang="en-US" sz="2400" b="1" i="0" u="none" strike="noStrike" baseline="0">
              <a:solidFill>
                <a:srgbClr val="000000"/>
              </a:solidFill>
              <a:latin typeface="Garamond"/>
            </a:rPr>
            <a:t>250</a:t>
          </a:fld>
          <a:endParaRPr lang="en-US" sz="2400" b="1" baseline="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nath Somisetty" refreshedDate="45803.958375231479" createdVersion="8" refreshedVersion="8" minRefreshableVersion="3" recordCount="250" xr:uid="{036003EB-42AA-43A7-A3BD-6ABF8F322F4C}">
  <cacheSource type="worksheet">
    <worksheetSource ref="A1:M251" sheet="amazon_sales_data 2025"/>
  </cacheSource>
  <cacheFields count="13">
    <cacheField name="Order ID" numFmtId="0">
      <sharedItems/>
    </cacheField>
    <cacheField name="Date" numFmtId="14">
      <sharedItems containsSemiMixedTypes="0" containsNonDate="0" containsDate="1" containsString="0" minDate="2025-02-02T00:00:00" maxDate="2025-04-03T00:00:00"/>
    </cacheField>
    <cacheField name="Month" numFmtId="14">
      <sharedItems count="3">
        <s v="March"/>
        <s v="February"/>
        <s v="April"/>
      </sharedItems>
    </cacheField>
    <cacheField name="Day" numFmtId="0">
      <sharedItems/>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164">
      <sharedItems containsSemiMixedTypes="0" containsString="0" containsNumber="1" containsInteger="1" minValue="15" maxValue="1200"/>
    </cacheField>
    <cacheField name="Quantity" numFmtId="0">
      <sharedItems containsSemiMixedTypes="0" containsString="0" containsNumber="1" containsInteger="1" minValue="1" maxValue="5"/>
    </cacheField>
    <cacheField name="Total Sales" numFmtId="164">
      <sharedItems containsSemiMixedTypes="0" containsString="0" containsNumber="1" containsInteger="1" minValue="15" maxValue="6000"/>
    </cacheField>
    <cacheField name="Customer Name" numFmtId="0">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s>
  <extLst>
    <ext xmlns:x14="http://schemas.microsoft.com/office/spreadsheetml/2009/9/main" uri="{725AE2AE-9491-48be-B2B4-4EB974FC3084}">
      <x14:pivotCacheDefinition pivotCacheId="1992521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ORD0001"/>
    <d v="2025-03-14T00:00:00"/>
    <x v="0"/>
    <s v="Friday"/>
    <x v="0"/>
    <x v="0"/>
    <n v="60"/>
    <n v="3"/>
    <n v="180"/>
    <s v="Emma Clark"/>
    <x v="0"/>
    <x v="0"/>
    <x v="0"/>
  </r>
  <r>
    <s v="ORD0002"/>
    <d v="2025-03-20T00:00:00"/>
    <x v="0"/>
    <s v="Thursday"/>
    <x v="1"/>
    <x v="1"/>
    <n v="100"/>
    <n v="4"/>
    <n v="400"/>
    <s v="Emily Johnson"/>
    <x v="1"/>
    <x v="0"/>
    <x v="1"/>
  </r>
  <r>
    <s v="ORD0003"/>
    <d v="2025-02-15T00:00:00"/>
    <x v="1"/>
    <s v="Saturday"/>
    <x v="0"/>
    <x v="0"/>
    <n v="60"/>
    <n v="2"/>
    <n v="120"/>
    <s v="John Doe"/>
    <x v="2"/>
    <x v="1"/>
    <x v="0"/>
  </r>
  <r>
    <s v="ORD0004"/>
    <d v="2025-02-19T00:00:00"/>
    <x v="1"/>
    <s v="Wednesday"/>
    <x v="0"/>
    <x v="0"/>
    <n v="60"/>
    <n v="3"/>
    <n v="180"/>
    <s v="Olivia Wilson"/>
    <x v="3"/>
    <x v="2"/>
    <x v="1"/>
  </r>
  <r>
    <s v="ORD0005"/>
    <d v="2025-03-10T00:00:00"/>
    <x v="0"/>
    <s v="Monday"/>
    <x v="2"/>
    <x v="1"/>
    <n v="150"/>
    <n v="3"/>
    <n v="450"/>
    <s v="Emma Clark"/>
    <x v="0"/>
    <x v="0"/>
    <x v="1"/>
  </r>
  <r>
    <s v="ORD0006"/>
    <d v="2025-03-14T00:00:00"/>
    <x v="0"/>
    <s v="Friday"/>
    <x v="3"/>
    <x v="2"/>
    <n v="20"/>
    <n v="1"/>
    <n v="20"/>
    <s v="John Doe"/>
    <x v="3"/>
    <x v="2"/>
    <x v="1"/>
  </r>
  <r>
    <s v="ORD0007"/>
    <d v="2025-03-18T00:00:00"/>
    <x v="0"/>
    <s v="Tuesday"/>
    <x v="2"/>
    <x v="1"/>
    <n v="150"/>
    <n v="4"/>
    <n v="600"/>
    <s v="Emma Clark"/>
    <x v="4"/>
    <x v="3"/>
    <x v="2"/>
  </r>
  <r>
    <s v="ORD0008"/>
    <d v="2025-03-02T00:00:00"/>
    <x v="0"/>
    <s v="Sunday"/>
    <x v="4"/>
    <x v="1"/>
    <n v="500"/>
    <n v="1"/>
    <n v="500"/>
    <s v="Sophia Miller"/>
    <x v="5"/>
    <x v="3"/>
    <x v="2"/>
  </r>
  <r>
    <s v="ORD0009"/>
    <d v="2025-03-08T00:00:00"/>
    <x v="0"/>
    <s v="Saturday"/>
    <x v="3"/>
    <x v="2"/>
    <n v="20"/>
    <n v="3"/>
    <n v="60"/>
    <s v="Sophia Miller"/>
    <x v="6"/>
    <x v="3"/>
    <x v="2"/>
  </r>
  <r>
    <s v="ORD0010"/>
    <d v="2025-03-12T00:00:00"/>
    <x v="0"/>
    <s v="Wednesday"/>
    <x v="4"/>
    <x v="1"/>
    <n v="500"/>
    <n v="1"/>
    <n v="500"/>
    <s v="Emily Johnson"/>
    <x v="1"/>
    <x v="2"/>
    <x v="0"/>
  </r>
  <r>
    <s v="ORD0011"/>
    <d v="2025-02-17T00:00:00"/>
    <x v="1"/>
    <s v="Monday"/>
    <x v="5"/>
    <x v="3"/>
    <n v="15"/>
    <n v="2"/>
    <n v="30"/>
    <s v="David Lee"/>
    <x v="6"/>
    <x v="1"/>
    <x v="1"/>
  </r>
  <r>
    <s v="ORD0012"/>
    <d v="2025-03-13T00:00:00"/>
    <x v="0"/>
    <s v="Thursday"/>
    <x v="6"/>
    <x v="2"/>
    <n v="40"/>
    <n v="4"/>
    <n v="160"/>
    <s v="Michael Brown"/>
    <x v="3"/>
    <x v="2"/>
    <x v="2"/>
  </r>
  <r>
    <s v="ORD0013"/>
    <d v="2025-03-01T00:00:00"/>
    <x v="0"/>
    <s v="Saturday"/>
    <x v="7"/>
    <x v="1"/>
    <n v="800"/>
    <n v="2"/>
    <n v="1600"/>
    <s v="Daniel Harris"/>
    <x v="1"/>
    <x v="4"/>
    <x v="1"/>
  </r>
  <r>
    <s v="ORD0014"/>
    <d v="2025-03-04T00:00:00"/>
    <x v="0"/>
    <s v="Tuesday"/>
    <x v="8"/>
    <x v="4"/>
    <n v="600"/>
    <n v="3"/>
    <n v="1800"/>
    <s v="Michael Brown"/>
    <x v="5"/>
    <x v="2"/>
    <x v="0"/>
  </r>
  <r>
    <s v="ORD0015"/>
    <d v="2025-02-20T00:00:00"/>
    <x v="1"/>
    <s v="Thursday"/>
    <x v="2"/>
    <x v="1"/>
    <n v="150"/>
    <n v="4"/>
    <n v="600"/>
    <s v="John Doe"/>
    <x v="7"/>
    <x v="2"/>
    <x v="2"/>
  </r>
  <r>
    <s v="ORD0016"/>
    <d v="2025-02-26T00:00:00"/>
    <x v="1"/>
    <s v="Wednesday"/>
    <x v="9"/>
    <x v="4"/>
    <n v="1200"/>
    <n v="1"/>
    <n v="1200"/>
    <s v="John Doe"/>
    <x v="6"/>
    <x v="2"/>
    <x v="0"/>
  </r>
  <r>
    <s v="ORD0017"/>
    <d v="2025-04-01T00:00:00"/>
    <x v="2"/>
    <s v="Tuesday"/>
    <x v="3"/>
    <x v="2"/>
    <n v="20"/>
    <n v="1"/>
    <n v="20"/>
    <s v="Emma Clark"/>
    <x v="0"/>
    <x v="1"/>
    <x v="2"/>
  </r>
  <r>
    <s v="ORD0018"/>
    <d v="2025-02-10T00:00:00"/>
    <x v="1"/>
    <s v="Monday"/>
    <x v="4"/>
    <x v="1"/>
    <n v="500"/>
    <n v="2"/>
    <n v="1000"/>
    <s v="Michael Brown"/>
    <x v="8"/>
    <x v="1"/>
    <x v="2"/>
  </r>
  <r>
    <s v="ORD0019"/>
    <d v="2025-03-22T00:00:00"/>
    <x v="0"/>
    <s v="Saturday"/>
    <x v="0"/>
    <x v="0"/>
    <n v="60"/>
    <n v="3"/>
    <n v="180"/>
    <s v="Olivia Wilson"/>
    <x v="4"/>
    <x v="2"/>
    <x v="2"/>
  </r>
  <r>
    <s v="ORD0020"/>
    <d v="2025-03-07T00:00:00"/>
    <x v="0"/>
    <s v="Friday"/>
    <x v="1"/>
    <x v="1"/>
    <n v="100"/>
    <n v="4"/>
    <n v="400"/>
    <s v="Olivia Wilson"/>
    <x v="7"/>
    <x v="0"/>
    <x v="1"/>
  </r>
  <r>
    <s v="ORD0021"/>
    <d v="2025-02-05T00:00:00"/>
    <x v="1"/>
    <s v="Wednesday"/>
    <x v="1"/>
    <x v="1"/>
    <n v="100"/>
    <n v="3"/>
    <n v="300"/>
    <s v="Chris White"/>
    <x v="5"/>
    <x v="0"/>
    <x v="0"/>
  </r>
  <r>
    <s v="ORD0022"/>
    <d v="2025-03-07T00:00:00"/>
    <x v="0"/>
    <s v="Friday"/>
    <x v="9"/>
    <x v="4"/>
    <n v="1200"/>
    <n v="4"/>
    <n v="4800"/>
    <s v="Olivia Wilson"/>
    <x v="4"/>
    <x v="2"/>
    <x v="1"/>
  </r>
  <r>
    <s v="ORD0023"/>
    <d v="2025-02-23T00:00:00"/>
    <x v="1"/>
    <s v="Sunday"/>
    <x v="5"/>
    <x v="3"/>
    <n v="15"/>
    <n v="1"/>
    <n v="15"/>
    <s v="Emma Clark"/>
    <x v="4"/>
    <x v="2"/>
    <x v="1"/>
  </r>
  <r>
    <s v="ORD0024"/>
    <d v="2025-03-24T00:00:00"/>
    <x v="0"/>
    <s v="Monday"/>
    <x v="9"/>
    <x v="4"/>
    <n v="1200"/>
    <n v="3"/>
    <n v="3600"/>
    <s v="Chris White"/>
    <x v="3"/>
    <x v="2"/>
    <x v="0"/>
  </r>
  <r>
    <s v="ORD0025"/>
    <d v="2025-03-02T00:00:00"/>
    <x v="0"/>
    <s v="Sunday"/>
    <x v="5"/>
    <x v="3"/>
    <n v="15"/>
    <n v="5"/>
    <n v="75"/>
    <s v="Sophia Miller"/>
    <x v="7"/>
    <x v="1"/>
    <x v="2"/>
  </r>
  <r>
    <s v="ORD0026"/>
    <d v="2025-02-14T00:00:00"/>
    <x v="1"/>
    <s v="Friday"/>
    <x v="8"/>
    <x v="4"/>
    <n v="600"/>
    <n v="1"/>
    <n v="600"/>
    <s v="Olivia Wilson"/>
    <x v="6"/>
    <x v="0"/>
    <x v="0"/>
  </r>
  <r>
    <s v="ORD0027"/>
    <d v="2025-02-07T00:00:00"/>
    <x v="1"/>
    <s v="Friday"/>
    <x v="3"/>
    <x v="2"/>
    <n v="20"/>
    <n v="1"/>
    <n v="20"/>
    <s v="Daniel Harris"/>
    <x v="0"/>
    <x v="1"/>
    <x v="1"/>
  </r>
  <r>
    <s v="ORD0028"/>
    <d v="2025-02-03T00:00:00"/>
    <x v="1"/>
    <s v="Monday"/>
    <x v="1"/>
    <x v="1"/>
    <n v="100"/>
    <n v="1"/>
    <n v="100"/>
    <s v="Jane Smith"/>
    <x v="9"/>
    <x v="1"/>
    <x v="2"/>
  </r>
  <r>
    <s v="ORD0029"/>
    <d v="2025-02-12T00:00:00"/>
    <x v="1"/>
    <s v="Wednesday"/>
    <x v="4"/>
    <x v="1"/>
    <n v="500"/>
    <n v="1"/>
    <n v="500"/>
    <s v="Sophia Miller"/>
    <x v="2"/>
    <x v="2"/>
    <x v="0"/>
  </r>
  <r>
    <s v="ORD0030"/>
    <d v="2025-02-10T00:00:00"/>
    <x v="1"/>
    <s v="Monday"/>
    <x v="8"/>
    <x v="4"/>
    <n v="600"/>
    <n v="3"/>
    <n v="1800"/>
    <s v="Emily Johnson"/>
    <x v="3"/>
    <x v="4"/>
    <x v="0"/>
  </r>
  <r>
    <s v="ORD0031"/>
    <d v="2025-03-24T00:00:00"/>
    <x v="0"/>
    <s v="Monday"/>
    <x v="4"/>
    <x v="1"/>
    <n v="500"/>
    <n v="1"/>
    <n v="500"/>
    <s v="John Doe"/>
    <x v="4"/>
    <x v="4"/>
    <x v="1"/>
  </r>
  <r>
    <s v="ORD0032"/>
    <d v="2025-03-10T00:00:00"/>
    <x v="0"/>
    <s v="Monday"/>
    <x v="4"/>
    <x v="1"/>
    <n v="500"/>
    <n v="4"/>
    <n v="2000"/>
    <s v="Michael Brown"/>
    <x v="7"/>
    <x v="3"/>
    <x v="1"/>
  </r>
  <r>
    <s v="ORD0033"/>
    <d v="2025-02-04T00:00:00"/>
    <x v="1"/>
    <s v="Tuesday"/>
    <x v="5"/>
    <x v="3"/>
    <n v="15"/>
    <n v="1"/>
    <n v="15"/>
    <s v="Olivia Wilson"/>
    <x v="0"/>
    <x v="0"/>
    <x v="0"/>
  </r>
  <r>
    <s v="ORD0034"/>
    <d v="2025-04-02T00:00:00"/>
    <x v="2"/>
    <s v="Wednesday"/>
    <x v="3"/>
    <x v="2"/>
    <n v="20"/>
    <n v="5"/>
    <n v="100"/>
    <s v="Jane Smith"/>
    <x v="0"/>
    <x v="2"/>
    <x v="1"/>
  </r>
  <r>
    <s v="ORD0035"/>
    <d v="2025-04-02T00:00:00"/>
    <x v="2"/>
    <s v="Wednesday"/>
    <x v="7"/>
    <x v="1"/>
    <n v="800"/>
    <n v="3"/>
    <n v="2400"/>
    <s v="Emma Clark"/>
    <x v="2"/>
    <x v="1"/>
    <x v="2"/>
  </r>
  <r>
    <s v="ORD0036"/>
    <d v="2025-02-09T00:00:00"/>
    <x v="1"/>
    <s v="Sunday"/>
    <x v="9"/>
    <x v="4"/>
    <n v="1200"/>
    <n v="2"/>
    <n v="2400"/>
    <s v="Sophia Miller"/>
    <x v="6"/>
    <x v="3"/>
    <x v="0"/>
  </r>
  <r>
    <s v="ORD0037"/>
    <d v="2025-02-16T00:00:00"/>
    <x v="1"/>
    <s v="Sunday"/>
    <x v="1"/>
    <x v="1"/>
    <n v="100"/>
    <n v="3"/>
    <n v="300"/>
    <s v="Michael Brown"/>
    <x v="0"/>
    <x v="0"/>
    <x v="0"/>
  </r>
  <r>
    <s v="ORD0038"/>
    <d v="2025-03-26T00:00:00"/>
    <x v="0"/>
    <s v="Wednesday"/>
    <x v="7"/>
    <x v="1"/>
    <n v="800"/>
    <n v="3"/>
    <n v="2400"/>
    <s v="Olivia Wilson"/>
    <x v="9"/>
    <x v="1"/>
    <x v="2"/>
  </r>
  <r>
    <s v="ORD0039"/>
    <d v="2025-03-02T00:00:00"/>
    <x v="0"/>
    <s v="Sunday"/>
    <x v="7"/>
    <x v="1"/>
    <n v="800"/>
    <n v="2"/>
    <n v="1600"/>
    <s v="Olivia Wilson"/>
    <x v="1"/>
    <x v="3"/>
    <x v="2"/>
  </r>
  <r>
    <s v="ORD0040"/>
    <d v="2025-03-26T00:00:00"/>
    <x v="0"/>
    <s v="Wednesday"/>
    <x v="2"/>
    <x v="1"/>
    <n v="150"/>
    <n v="1"/>
    <n v="150"/>
    <s v="Emily Johnson"/>
    <x v="7"/>
    <x v="4"/>
    <x v="1"/>
  </r>
  <r>
    <s v="ORD0041"/>
    <d v="2025-02-20T00:00:00"/>
    <x v="1"/>
    <s v="Thursday"/>
    <x v="5"/>
    <x v="3"/>
    <n v="15"/>
    <n v="1"/>
    <n v="15"/>
    <s v="Jane Smith"/>
    <x v="5"/>
    <x v="2"/>
    <x v="0"/>
  </r>
  <r>
    <s v="ORD0042"/>
    <d v="2025-03-17T00:00:00"/>
    <x v="0"/>
    <s v="Monday"/>
    <x v="1"/>
    <x v="1"/>
    <n v="100"/>
    <n v="3"/>
    <n v="300"/>
    <s v="Jane Smith"/>
    <x v="9"/>
    <x v="1"/>
    <x v="0"/>
  </r>
  <r>
    <s v="ORD0043"/>
    <d v="2025-02-08T00:00:00"/>
    <x v="1"/>
    <s v="Saturday"/>
    <x v="3"/>
    <x v="2"/>
    <n v="20"/>
    <n v="4"/>
    <n v="80"/>
    <s v="Jane Smith"/>
    <x v="2"/>
    <x v="2"/>
    <x v="1"/>
  </r>
  <r>
    <s v="ORD0044"/>
    <d v="2025-03-24T00:00:00"/>
    <x v="0"/>
    <s v="Monday"/>
    <x v="2"/>
    <x v="1"/>
    <n v="150"/>
    <n v="1"/>
    <n v="150"/>
    <s v="Chris White"/>
    <x v="4"/>
    <x v="0"/>
    <x v="1"/>
  </r>
  <r>
    <s v="ORD0045"/>
    <d v="2025-03-15T00:00:00"/>
    <x v="0"/>
    <s v="Saturday"/>
    <x v="9"/>
    <x v="4"/>
    <n v="1200"/>
    <n v="3"/>
    <n v="3600"/>
    <s v="Daniel Harris"/>
    <x v="0"/>
    <x v="2"/>
    <x v="1"/>
  </r>
  <r>
    <s v="ORD0046"/>
    <d v="2025-03-06T00:00:00"/>
    <x v="0"/>
    <s v="Thursday"/>
    <x v="0"/>
    <x v="0"/>
    <n v="60"/>
    <n v="2"/>
    <n v="120"/>
    <s v="David Lee"/>
    <x v="4"/>
    <x v="0"/>
    <x v="0"/>
  </r>
  <r>
    <s v="ORD0047"/>
    <d v="2025-03-26T00:00:00"/>
    <x v="0"/>
    <s v="Wednesday"/>
    <x v="3"/>
    <x v="2"/>
    <n v="20"/>
    <n v="2"/>
    <n v="40"/>
    <s v="Chris White"/>
    <x v="5"/>
    <x v="4"/>
    <x v="0"/>
  </r>
  <r>
    <s v="ORD0048"/>
    <d v="2025-02-11T00:00:00"/>
    <x v="1"/>
    <s v="Tuesday"/>
    <x v="3"/>
    <x v="2"/>
    <n v="20"/>
    <n v="5"/>
    <n v="100"/>
    <s v="Jane Smith"/>
    <x v="2"/>
    <x v="1"/>
    <x v="2"/>
  </r>
  <r>
    <s v="ORD0049"/>
    <d v="2025-02-18T00:00:00"/>
    <x v="1"/>
    <s v="Tuesday"/>
    <x v="4"/>
    <x v="1"/>
    <n v="500"/>
    <n v="4"/>
    <n v="2000"/>
    <s v="Emma Clark"/>
    <x v="9"/>
    <x v="0"/>
    <x v="2"/>
  </r>
  <r>
    <s v="ORD0050"/>
    <d v="2025-03-14T00:00:00"/>
    <x v="0"/>
    <s v="Friday"/>
    <x v="6"/>
    <x v="2"/>
    <n v="40"/>
    <n v="3"/>
    <n v="120"/>
    <s v="John Doe"/>
    <x v="6"/>
    <x v="4"/>
    <x v="2"/>
  </r>
  <r>
    <s v="ORD0051"/>
    <d v="2025-02-19T00:00:00"/>
    <x v="1"/>
    <s v="Wednesday"/>
    <x v="5"/>
    <x v="3"/>
    <n v="15"/>
    <n v="1"/>
    <n v="15"/>
    <s v="Emma Clark"/>
    <x v="4"/>
    <x v="4"/>
    <x v="0"/>
  </r>
  <r>
    <s v="ORD0052"/>
    <d v="2025-02-24T00:00:00"/>
    <x v="1"/>
    <s v="Monday"/>
    <x v="7"/>
    <x v="1"/>
    <n v="800"/>
    <n v="3"/>
    <n v="2400"/>
    <s v="John Doe"/>
    <x v="1"/>
    <x v="2"/>
    <x v="1"/>
  </r>
  <r>
    <s v="ORD0053"/>
    <d v="2025-03-24T00:00:00"/>
    <x v="0"/>
    <s v="Monday"/>
    <x v="0"/>
    <x v="0"/>
    <n v="60"/>
    <n v="4"/>
    <n v="240"/>
    <s v="Emily Johnson"/>
    <x v="8"/>
    <x v="3"/>
    <x v="2"/>
  </r>
  <r>
    <s v="ORD0054"/>
    <d v="2025-03-15T00:00:00"/>
    <x v="0"/>
    <s v="Saturday"/>
    <x v="2"/>
    <x v="1"/>
    <n v="150"/>
    <n v="3"/>
    <n v="450"/>
    <s v="David Lee"/>
    <x v="6"/>
    <x v="4"/>
    <x v="1"/>
  </r>
  <r>
    <s v="ORD0055"/>
    <d v="2025-03-15T00:00:00"/>
    <x v="0"/>
    <s v="Saturday"/>
    <x v="6"/>
    <x v="2"/>
    <n v="40"/>
    <n v="2"/>
    <n v="80"/>
    <s v="Sophia Miller"/>
    <x v="3"/>
    <x v="3"/>
    <x v="2"/>
  </r>
  <r>
    <s v="ORD0056"/>
    <d v="2025-03-19T00:00:00"/>
    <x v="0"/>
    <s v="Wednesday"/>
    <x v="2"/>
    <x v="1"/>
    <n v="150"/>
    <n v="2"/>
    <n v="300"/>
    <s v="Emma Clark"/>
    <x v="3"/>
    <x v="2"/>
    <x v="2"/>
  </r>
  <r>
    <s v="ORD0057"/>
    <d v="2025-03-15T00:00:00"/>
    <x v="0"/>
    <s v="Saturday"/>
    <x v="4"/>
    <x v="1"/>
    <n v="500"/>
    <n v="1"/>
    <n v="500"/>
    <s v="Jane Smith"/>
    <x v="8"/>
    <x v="0"/>
    <x v="0"/>
  </r>
  <r>
    <s v="ORD0058"/>
    <d v="2025-03-13T00:00:00"/>
    <x v="0"/>
    <s v="Thursday"/>
    <x v="4"/>
    <x v="1"/>
    <n v="500"/>
    <n v="1"/>
    <n v="500"/>
    <s v="Jane Smith"/>
    <x v="9"/>
    <x v="3"/>
    <x v="0"/>
  </r>
  <r>
    <s v="ORD0059"/>
    <d v="2025-04-01T00:00:00"/>
    <x v="2"/>
    <s v="Tuesday"/>
    <x v="2"/>
    <x v="1"/>
    <n v="150"/>
    <n v="2"/>
    <n v="300"/>
    <s v="Daniel Harris"/>
    <x v="3"/>
    <x v="2"/>
    <x v="0"/>
  </r>
  <r>
    <s v="ORD0060"/>
    <d v="2025-03-12T00:00:00"/>
    <x v="0"/>
    <s v="Wednesday"/>
    <x v="5"/>
    <x v="3"/>
    <n v="15"/>
    <n v="5"/>
    <n v="75"/>
    <s v="Jane Smith"/>
    <x v="3"/>
    <x v="2"/>
    <x v="1"/>
  </r>
  <r>
    <s v="ORD0061"/>
    <d v="2025-03-11T00:00:00"/>
    <x v="0"/>
    <s v="Tuesday"/>
    <x v="9"/>
    <x v="4"/>
    <n v="1200"/>
    <n v="1"/>
    <n v="1200"/>
    <s v="Jane Smith"/>
    <x v="0"/>
    <x v="3"/>
    <x v="0"/>
  </r>
  <r>
    <s v="ORD0062"/>
    <d v="2025-02-10T00:00:00"/>
    <x v="1"/>
    <s v="Monday"/>
    <x v="7"/>
    <x v="1"/>
    <n v="800"/>
    <n v="5"/>
    <n v="4000"/>
    <s v="Olivia Wilson"/>
    <x v="1"/>
    <x v="3"/>
    <x v="2"/>
  </r>
  <r>
    <s v="ORD0063"/>
    <d v="2025-03-30T00:00:00"/>
    <x v="0"/>
    <s v="Sunday"/>
    <x v="4"/>
    <x v="1"/>
    <n v="500"/>
    <n v="5"/>
    <n v="2500"/>
    <s v="Emma Clark"/>
    <x v="5"/>
    <x v="4"/>
    <x v="2"/>
  </r>
  <r>
    <s v="ORD0064"/>
    <d v="2025-02-13T00:00:00"/>
    <x v="1"/>
    <s v="Thursday"/>
    <x v="9"/>
    <x v="4"/>
    <n v="1200"/>
    <n v="4"/>
    <n v="4800"/>
    <s v="Emily Johnson"/>
    <x v="2"/>
    <x v="3"/>
    <x v="1"/>
  </r>
  <r>
    <s v="ORD0065"/>
    <d v="2025-03-16T00:00:00"/>
    <x v="0"/>
    <s v="Sunday"/>
    <x v="5"/>
    <x v="3"/>
    <n v="15"/>
    <n v="3"/>
    <n v="45"/>
    <s v="Emma Clark"/>
    <x v="1"/>
    <x v="1"/>
    <x v="1"/>
  </r>
  <r>
    <s v="ORD0066"/>
    <d v="2025-03-14T00:00:00"/>
    <x v="0"/>
    <s v="Friday"/>
    <x v="2"/>
    <x v="1"/>
    <n v="150"/>
    <n v="2"/>
    <n v="300"/>
    <s v="Michael Brown"/>
    <x v="2"/>
    <x v="3"/>
    <x v="1"/>
  </r>
  <r>
    <s v="ORD0067"/>
    <d v="2025-03-31T00:00:00"/>
    <x v="0"/>
    <s v="Monday"/>
    <x v="1"/>
    <x v="1"/>
    <n v="100"/>
    <n v="3"/>
    <n v="300"/>
    <s v="Chris White"/>
    <x v="0"/>
    <x v="0"/>
    <x v="1"/>
  </r>
  <r>
    <s v="ORD0068"/>
    <d v="2025-02-23T00:00:00"/>
    <x v="1"/>
    <s v="Sunday"/>
    <x v="1"/>
    <x v="1"/>
    <n v="100"/>
    <n v="1"/>
    <n v="100"/>
    <s v="David Lee"/>
    <x v="4"/>
    <x v="0"/>
    <x v="0"/>
  </r>
  <r>
    <s v="ORD0069"/>
    <d v="2025-02-25T00:00:00"/>
    <x v="1"/>
    <s v="Tuesday"/>
    <x v="9"/>
    <x v="4"/>
    <n v="1200"/>
    <n v="4"/>
    <n v="4800"/>
    <s v="David Lee"/>
    <x v="6"/>
    <x v="4"/>
    <x v="1"/>
  </r>
  <r>
    <s v="ORD0070"/>
    <d v="2025-03-10T00:00:00"/>
    <x v="0"/>
    <s v="Monday"/>
    <x v="5"/>
    <x v="3"/>
    <n v="15"/>
    <n v="1"/>
    <n v="15"/>
    <s v="Emily Johnson"/>
    <x v="6"/>
    <x v="2"/>
    <x v="2"/>
  </r>
  <r>
    <s v="ORD0071"/>
    <d v="2025-03-16T00:00:00"/>
    <x v="0"/>
    <s v="Sunday"/>
    <x v="2"/>
    <x v="1"/>
    <n v="150"/>
    <n v="5"/>
    <n v="750"/>
    <s v="John Doe"/>
    <x v="2"/>
    <x v="2"/>
    <x v="1"/>
  </r>
  <r>
    <s v="ORD0072"/>
    <d v="2025-03-07T00:00:00"/>
    <x v="0"/>
    <s v="Friday"/>
    <x v="7"/>
    <x v="1"/>
    <n v="800"/>
    <n v="3"/>
    <n v="2400"/>
    <s v="Daniel Harris"/>
    <x v="4"/>
    <x v="2"/>
    <x v="1"/>
  </r>
  <r>
    <s v="ORD0073"/>
    <d v="2025-02-20T00:00:00"/>
    <x v="1"/>
    <s v="Thursday"/>
    <x v="4"/>
    <x v="1"/>
    <n v="500"/>
    <n v="5"/>
    <n v="2500"/>
    <s v="Emily Johnson"/>
    <x v="5"/>
    <x v="2"/>
    <x v="0"/>
  </r>
  <r>
    <s v="ORD0074"/>
    <d v="2025-03-25T00:00:00"/>
    <x v="0"/>
    <s v="Tuesday"/>
    <x v="9"/>
    <x v="4"/>
    <n v="1200"/>
    <n v="4"/>
    <n v="4800"/>
    <s v="Jane Smith"/>
    <x v="3"/>
    <x v="4"/>
    <x v="0"/>
  </r>
  <r>
    <s v="ORD0075"/>
    <d v="2025-02-26T00:00:00"/>
    <x v="1"/>
    <s v="Wednesday"/>
    <x v="1"/>
    <x v="1"/>
    <n v="100"/>
    <n v="2"/>
    <n v="200"/>
    <s v="Daniel Harris"/>
    <x v="6"/>
    <x v="3"/>
    <x v="1"/>
  </r>
  <r>
    <s v="ORD0076"/>
    <d v="2025-02-24T00:00:00"/>
    <x v="1"/>
    <s v="Monday"/>
    <x v="8"/>
    <x v="4"/>
    <n v="600"/>
    <n v="1"/>
    <n v="600"/>
    <s v="Jane Smith"/>
    <x v="3"/>
    <x v="1"/>
    <x v="2"/>
  </r>
  <r>
    <s v="ORD0077"/>
    <d v="2025-03-20T00:00:00"/>
    <x v="0"/>
    <s v="Thursday"/>
    <x v="1"/>
    <x v="1"/>
    <n v="100"/>
    <n v="2"/>
    <n v="200"/>
    <s v="Daniel Harris"/>
    <x v="4"/>
    <x v="2"/>
    <x v="2"/>
  </r>
  <r>
    <s v="ORD0078"/>
    <d v="2025-03-18T00:00:00"/>
    <x v="0"/>
    <s v="Tuesday"/>
    <x v="2"/>
    <x v="1"/>
    <n v="150"/>
    <n v="2"/>
    <n v="300"/>
    <s v="Emma Clark"/>
    <x v="8"/>
    <x v="4"/>
    <x v="0"/>
  </r>
  <r>
    <s v="ORD0079"/>
    <d v="2025-03-09T00:00:00"/>
    <x v="0"/>
    <s v="Sunday"/>
    <x v="0"/>
    <x v="0"/>
    <n v="60"/>
    <n v="2"/>
    <n v="120"/>
    <s v="Emily Johnson"/>
    <x v="2"/>
    <x v="4"/>
    <x v="0"/>
  </r>
  <r>
    <s v="ORD0080"/>
    <d v="2025-02-23T00:00:00"/>
    <x v="1"/>
    <s v="Sunday"/>
    <x v="0"/>
    <x v="0"/>
    <n v="60"/>
    <n v="4"/>
    <n v="240"/>
    <s v="Sophia Miller"/>
    <x v="1"/>
    <x v="0"/>
    <x v="1"/>
  </r>
  <r>
    <s v="ORD0081"/>
    <d v="2025-02-26T00:00:00"/>
    <x v="1"/>
    <s v="Wednesday"/>
    <x v="1"/>
    <x v="1"/>
    <n v="100"/>
    <n v="3"/>
    <n v="300"/>
    <s v="Michael Brown"/>
    <x v="9"/>
    <x v="3"/>
    <x v="0"/>
  </r>
  <r>
    <s v="ORD0082"/>
    <d v="2025-02-24T00:00:00"/>
    <x v="1"/>
    <s v="Monday"/>
    <x v="4"/>
    <x v="1"/>
    <n v="500"/>
    <n v="3"/>
    <n v="1500"/>
    <s v="Jane Smith"/>
    <x v="7"/>
    <x v="0"/>
    <x v="0"/>
  </r>
  <r>
    <s v="ORD0083"/>
    <d v="2025-02-28T00:00:00"/>
    <x v="1"/>
    <s v="Friday"/>
    <x v="8"/>
    <x v="4"/>
    <n v="600"/>
    <n v="4"/>
    <n v="2400"/>
    <s v="Emma Clark"/>
    <x v="4"/>
    <x v="4"/>
    <x v="0"/>
  </r>
  <r>
    <s v="ORD0084"/>
    <d v="2025-02-14T00:00:00"/>
    <x v="1"/>
    <s v="Friday"/>
    <x v="3"/>
    <x v="2"/>
    <n v="20"/>
    <n v="5"/>
    <n v="100"/>
    <s v="Olivia Wilson"/>
    <x v="6"/>
    <x v="3"/>
    <x v="2"/>
  </r>
  <r>
    <s v="ORD0085"/>
    <d v="2025-02-06T00:00:00"/>
    <x v="1"/>
    <s v="Thursday"/>
    <x v="4"/>
    <x v="1"/>
    <n v="500"/>
    <n v="5"/>
    <n v="2500"/>
    <s v="Michael Brown"/>
    <x v="4"/>
    <x v="3"/>
    <x v="2"/>
  </r>
  <r>
    <s v="ORD0086"/>
    <d v="2025-02-25T00:00:00"/>
    <x v="1"/>
    <s v="Tuesday"/>
    <x v="2"/>
    <x v="1"/>
    <n v="150"/>
    <n v="5"/>
    <n v="750"/>
    <s v="Jane Smith"/>
    <x v="3"/>
    <x v="3"/>
    <x v="0"/>
  </r>
  <r>
    <s v="ORD0087"/>
    <d v="2025-03-13T00:00:00"/>
    <x v="0"/>
    <s v="Thursday"/>
    <x v="0"/>
    <x v="0"/>
    <n v="60"/>
    <n v="5"/>
    <n v="300"/>
    <s v="Emma Clark"/>
    <x v="5"/>
    <x v="0"/>
    <x v="2"/>
  </r>
  <r>
    <s v="ORD0088"/>
    <d v="2025-02-06T00:00:00"/>
    <x v="1"/>
    <s v="Thursday"/>
    <x v="9"/>
    <x v="4"/>
    <n v="1200"/>
    <n v="2"/>
    <n v="2400"/>
    <s v="Chris White"/>
    <x v="7"/>
    <x v="0"/>
    <x v="1"/>
  </r>
  <r>
    <s v="ORD0089"/>
    <d v="2025-03-26T00:00:00"/>
    <x v="0"/>
    <s v="Wednesday"/>
    <x v="0"/>
    <x v="0"/>
    <n v="60"/>
    <n v="5"/>
    <n v="300"/>
    <s v="Emma Clark"/>
    <x v="8"/>
    <x v="2"/>
    <x v="0"/>
  </r>
  <r>
    <s v="ORD0090"/>
    <d v="2025-03-24T00:00:00"/>
    <x v="0"/>
    <s v="Monday"/>
    <x v="2"/>
    <x v="1"/>
    <n v="150"/>
    <n v="5"/>
    <n v="750"/>
    <s v="Emily Johnson"/>
    <x v="4"/>
    <x v="1"/>
    <x v="2"/>
  </r>
  <r>
    <s v="ORD0091"/>
    <d v="2025-02-03T00:00:00"/>
    <x v="1"/>
    <s v="Monday"/>
    <x v="7"/>
    <x v="1"/>
    <n v="800"/>
    <n v="4"/>
    <n v="3200"/>
    <s v="Daniel Harris"/>
    <x v="4"/>
    <x v="4"/>
    <x v="1"/>
  </r>
  <r>
    <s v="ORD0092"/>
    <d v="2025-03-15T00:00:00"/>
    <x v="0"/>
    <s v="Saturday"/>
    <x v="4"/>
    <x v="1"/>
    <n v="500"/>
    <n v="2"/>
    <n v="1000"/>
    <s v="Olivia Wilson"/>
    <x v="6"/>
    <x v="3"/>
    <x v="0"/>
  </r>
  <r>
    <s v="ORD0093"/>
    <d v="2025-03-06T00:00:00"/>
    <x v="0"/>
    <s v="Thursday"/>
    <x v="9"/>
    <x v="4"/>
    <n v="1200"/>
    <n v="5"/>
    <n v="6000"/>
    <s v="David Lee"/>
    <x v="2"/>
    <x v="3"/>
    <x v="0"/>
  </r>
  <r>
    <s v="ORD0094"/>
    <d v="2025-03-25T00:00:00"/>
    <x v="0"/>
    <s v="Tuesday"/>
    <x v="6"/>
    <x v="2"/>
    <n v="40"/>
    <n v="5"/>
    <n v="200"/>
    <s v="Daniel Harris"/>
    <x v="7"/>
    <x v="2"/>
    <x v="0"/>
  </r>
  <r>
    <s v="ORD0095"/>
    <d v="2025-02-17T00:00:00"/>
    <x v="1"/>
    <s v="Monday"/>
    <x v="2"/>
    <x v="1"/>
    <n v="150"/>
    <n v="4"/>
    <n v="600"/>
    <s v="Chris White"/>
    <x v="0"/>
    <x v="0"/>
    <x v="0"/>
  </r>
  <r>
    <s v="ORD0096"/>
    <d v="2025-03-30T00:00:00"/>
    <x v="0"/>
    <s v="Sunday"/>
    <x v="2"/>
    <x v="1"/>
    <n v="150"/>
    <n v="3"/>
    <n v="450"/>
    <s v="Jane Smith"/>
    <x v="0"/>
    <x v="1"/>
    <x v="2"/>
  </r>
  <r>
    <s v="ORD0097"/>
    <d v="2025-03-25T00:00:00"/>
    <x v="0"/>
    <s v="Tuesday"/>
    <x v="5"/>
    <x v="3"/>
    <n v="15"/>
    <n v="5"/>
    <n v="75"/>
    <s v="Olivia Wilson"/>
    <x v="9"/>
    <x v="1"/>
    <x v="1"/>
  </r>
  <r>
    <s v="ORD0098"/>
    <d v="2025-02-14T00:00:00"/>
    <x v="1"/>
    <s v="Friday"/>
    <x v="2"/>
    <x v="1"/>
    <n v="150"/>
    <n v="2"/>
    <n v="300"/>
    <s v="Chris White"/>
    <x v="5"/>
    <x v="3"/>
    <x v="1"/>
  </r>
  <r>
    <s v="ORD0099"/>
    <d v="2025-02-18T00:00:00"/>
    <x v="1"/>
    <s v="Tuesday"/>
    <x v="8"/>
    <x v="4"/>
    <n v="600"/>
    <n v="5"/>
    <n v="3000"/>
    <s v="Michael Brown"/>
    <x v="7"/>
    <x v="0"/>
    <x v="2"/>
  </r>
  <r>
    <s v="ORD0100"/>
    <d v="2025-02-13T00:00:00"/>
    <x v="1"/>
    <s v="Thursday"/>
    <x v="0"/>
    <x v="0"/>
    <n v="60"/>
    <n v="1"/>
    <n v="60"/>
    <s v="Jane Smith"/>
    <x v="4"/>
    <x v="4"/>
    <x v="0"/>
  </r>
  <r>
    <s v="ORD0101"/>
    <d v="2025-02-20T00:00:00"/>
    <x v="1"/>
    <s v="Thursday"/>
    <x v="5"/>
    <x v="3"/>
    <n v="15"/>
    <n v="5"/>
    <n v="75"/>
    <s v="John Doe"/>
    <x v="2"/>
    <x v="3"/>
    <x v="1"/>
  </r>
  <r>
    <s v="ORD0102"/>
    <d v="2025-02-28T00:00:00"/>
    <x v="1"/>
    <s v="Friday"/>
    <x v="4"/>
    <x v="1"/>
    <n v="500"/>
    <n v="2"/>
    <n v="1000"/>
    <s v="David Lee"/>
    <x v="6"/>
    <x v="3"/>
    <x v="1"/>
  </r>
  <r>
    <s v="ORD0103"/>
    <d v="2025-03-14T00:00:00"/>
    <x v="0"/>
    <s v="Friday"/>
    <x v="3"/>
    <x v="2"/>
    <n v="20"/>
    <n v="2"/>
    <n v="40"/>
    <s v="Michael Brown"/>
    <x v="9"/>
    <x v="3"/>
    <x v="1"/>
  </r>
  <r>
    <s v="ORD0104"/>
    <d v="2025-02-22T00:00:00"/>
    <x v="1"/>
    <s v="Saturday"/>
    <x v="6"/>
    <x v="2"/>
    <n v="40"/>
    <n v="5"/>
    <n v="200"/>
    <s v="Jane Smith"/>
    <x v="3"/>
    <x v="0"/>
    <x v="1"/>
  </r>
  <r>
    <s v="ORD0105"/>
    <d v="2025-03-16T00:00:00"/>
    <x v="0"/>
    <s v="Sunday"/>
    <x v="6"/>
    <x v="2"/>
    <n v="40"/>
    <n v="1"/>
    <n v="40"/>
    <s v="Jane Smith"/>
    <x v="6"/>
    <x v="0"/>
    <x v="1"/>
  </r>
  <r>
    <s v="ORD0106"/>
    <d v="2025-03-15T00:00:00"/>
    <x v="0"/>
    <s v="Saturday"/>
    <x v="3"/>
    <x v="2"/>
    <n v="20"/>
    <n v="3"/>
    <n v="60"/>
    <s v="Olivia Wilson"/>
    <x v="9"/>
    <x v="3"/>
    <x v="1"/>
  </r>
  <r>
    <s v="ORD0107"/>
    <d v="2025-03-19T00:00:00"/>
    <x v="0"/>
    <s v="Wednesday"/>
    <x v="6"/>
    <x v="2"/>
    <n v="40"/>
    <n v="3"/>
    <n v="120"/>
    <s v="Olivia Wilson"/>
    <x v="3"/>
    <x v="2"/>
    <x v="0"/>
  </r>
  <r>
    <s v="ORD0108"/>
    <d v="2025-03-16T00:00:00"/>
    <x v="0"/>
    <s v="Sunday"/>
    <x v="1"/>
    <x v="1"/>
    <n v="100"/>
    <n v="2"/>
    <n v="200"/>
    <s v="Daniel Harris"/>
    <x v="5"/>
    <x v="3"/>
    <x v="1"/>
  </r>
  <r>
    <s v="ORD0109"/>
    <d v="2025-03-17T00:00:00"/>
    <x v="0"/>
    <s v="Monday"/>
    <x v="6"/>
    <x v="2"/>
    <n v="40"/>
    <n v="5"/>
    <n v="200"/>
    <s v="Michael Brown"/>
    <x v="0"/>
    <x v="3"/>
    <x v="2"/>
  </r>
  <r>
    <s v="ORD0110"/>
    <d v="2025-02-18T00:00:00"/>
    <x v="1"/>
    <s v="Tuesday"/>
    <x v="4"/>
    <x v="1"/>
    <n v="500"/>
    <n v="5"/>
    <n v="2500"/>
    <s v="Olivia Wilson"/>
    <x v="3"/>
    <x v="1"/>
    <x v="1"/>
  </r>
  <r>
    <s v="ORD0111"/>
    <d v="2025-03-31T00:00:00"/>
    <x v="0"/>
    <s v="Monday"/>
    <x v="7"/>
    <x v="1"/>
    <n v="800"/>
    <n v="4"/>
    <n v="3200"/>
    <s v="Emma Clark"/>
    <x v="8"/>
    <x v="2"/>
    <x v="2"/>
  </r>
  <r>
    <s v="ORD0112"/>
    <d v="2025-03-06T00:00:00"/>
    <x v="0"/>
    <s v="Thursday"/>
    <x v="8"/>
    <x v="4"/>
    <n v="600"/>
    <n v="2"/>
    <n v="1200"/>
    <s v="David Lee"/>
    <x v="3"/>
    <x v="4"/>
    <x v="0"/>
  </r>
  <r>
    <s v="ORD0113"/>
    <d v="2025-03-19T00:00:00"/>
    <x v="0"/>
    <s v="Wednesday"/>
    <x v="5"/>
    <x v="3"/>
    <n v="15"/>
    <n v="5"/>
    <n v="75"/>
    <s v="David Lee"/>
    <x v="1"/>
    <x v="0"/>
    <x v="1"/>
  </r>
  <r>
    <s v="ORD0114"/>
    <d v="2025-02-23T00:00:00"/>
    <x v="1"/>
    <s v="Sunday"/>
    <x v="0"/>
    <x v="0"/>
    <n v="60"/>
    <n v="1"/>
    <n v="60"/>
    <s v="Emma Clark"/>
    <x v="4"/>
    <x v="2"/>
    <x v="1"/>
  </r>
  <r>
    <s v="ORD0115"/>
    <d v="2025-03-21T00:00:00"/>
    <x v="0"/>
    <s v="Friday"/>
    <x v="0"/>
    <x v="0"/>
    <n v="60"/>
    <n v="3"/>
    <n v="180"/>
    <s v="Olivia Wilson"/>
    <x v="5"/>
    <x v="1"/>
    <x v="2"/>
  </r>
  <r>
    <s v="ORD0116"/>
    <d v="2025-03-19T00:00:00"/>
    <x v="0"/>
    <s v="Wednesday"/>
    <x v="7"/>
    <x v="1"/>
    <n v="800"/>
    <n v="4"/>
    <n v="3200"/>
    <s v="Emma Clark"/>
    <x v="8"/>
    <x v="1"/>
    <x v="2"/>
  </r>
  <r>
    <s v="ORD0117"/>
    <d v="2025-02-27T00:00:00"/>
    <x v="1"/>
    <s v="Thursday"/>
    <x v="3"/>
    <x v="2"/>
    <n v="20"/>
    <n v="1"/>
    <n v="20"/>
    <s v="Daniel Harris"/>
    <x v="0"/>
    <x v="2"/>
    <x v="2"/>
  </r>
  <r>
    <s v="ORD0118"/>
    <d v="2025-02-10T00:00:00"/>
    <x v="1"/>
    <s v="Monday"/>
    <x v="1"/>
    <x v="1"/>
    <n v="100"/>
    <n v="5"/>
    <n v="500"/>
    <s v="John Doe"/>
    <x v="4"/>
    <x v="1"/>
    <x v="2"/>
  </r>
  <r>
    <s v="ORD0119"/>
    <d v="2025-03-16T00:00:00"/>
    <x v="0"/>
    <s v="Sunday"/>
    <x v="4"/>
    <x v="1"/>
    <n v="500"/>
    <n v="2"/>
    <n v="1000"/>
    <s v="Chris White"/>
    <x v="9"/>
    <x v="3"/>
    <x v="1"/>
  </r>
  <r>
    <s v="ORD0120"/>
    <d v="2025-02-16T00:00:00"/>
    <x v="1"/>
    <s v="Sunday"/>
    <x v="7"/>
    <x v="1"/>
    <n v="800"/>
    <n v="5"/>
    <n v="4000"/>
    <s v="Emily Johnson"/>
    <x v="2"/>
    <x v="3"/>
    <x v="2"/>
  </r>
  <r>
    <s v="ORD0121"/>
    <d v="2025-02-18T00:00:00"/>
    <x v="1"/>
    <s v="Tuesday"/>
    <x v="4"/>
    <x v="1"/>
    <n v="500"/>
    <n v="1"/>
    <n v="500"/>
    <s v="John Doe"/>
    <x v="3"/>
    <x v="4"/>
    <x v="1"/>
  </r>
  <r>
    <s v="ORD0122"/>
    <d v="2025-03-28T00:00:00"/>
    <x v="0"/>
    <s v="Friday"/>
    <x v="7"/>
    <x v="1"/>
    <n v="800"/>
    <n v="3"/>
    <n v="2400"/>
    <s v="John Doe"/>
    <x v="5"/>
    <x v="2"/>
    <x v="0"/>
  </r>
  <r>
    <s v="ORD0123"/>
    <d v="2025-02-23T00:00:00"/>
    <x v="1"/>
    <s v="Sunday"/>
    <x v="5"/>
    <x v="3"/>
    <n v="15"/>
    <n v="3"/>
    <n v="45"/>
    <s v="Chris White"/>
    <x v="6"/>
    <x v="4"/>
    <x v="0"/>
  </r>
  <r>
    <s v="ORD0124"/>
    <d v="2025-02-10T00:00:00"/>
    <x v="1"/>
    <s v="Monday"/>
    <x v="5"/>
    <x v="3"/>
    <n v="15"/>
    <n v="1"/>
    <n v="15"/>
    <s v="Emma Clark"/>
    <x v="7"/>
    <x v="4"/>
    <x v="1"/>
  </r>
  <r>
    <s v="ORD0125"/>
    <d v="2025-02-23T00:00:00"/>
    <x v="1"/>
    <s v="Sunday"/>
    <x v="4"/>
    <x v="1"/>
    <n v="500"/>
    <n v="1"/>
    <n v="500"/>
    <s v="Emily Johnson"/>
    <x v="2"/>
    <x v="1"/>
    <x v="2"/>
  </r>
  <r>
    <s v="ORD0126"/>
    <d v="2025-02-04T00:00:00"/>
    <x v="1"/>
    <s v="Tuesday"/>
    <x v="9"/>
    <x v="4"/>
    <n v="1200"/>
    <n v="5"/>
    <n v="6000"/>
    <s v="Olivia Wilson"/>
    <x v="9"/>
    <x v="4"/>
    <x v="1"/>
  </r>
  <r>
    <s v="ORD0127"/>
    <d v="2025-02-18T00:00:00"/>
    <x v="1"/>
    <s v="Tuesday"/>
    <x v="3"/>
    <x v="2"/>
    <n v="20"/>
    <n v="3"/>
    <n v="60"/>
    <s v="Emma Clark"/>
    <x v="3"/>
    <x v="0"/>
    <x v="2"/>
  </r>
  <r>
    <s v="ORD0128"/>
    <d v="2025-03-23T00:00:00"/>
    <x v="0"/>
    <s v="Sunday"/>
    <x v="2"/>
    <x v="1"/>
    <n v="150"/>
    <n v="2"/>
    <n v="300"/>
    <s v="Emily Johnson"/>
    <x v="3"/>
    <x v="3"/>
    <x v="0"/>
  </r>
  <r>
    <s v="ORD0129"/>
    <d v="2025-02-26T00:00:00"/>
    <x v="1"/>
    <s v="Wednesday"/>
    <x v="6"/>
    <x v="2"/>
    <n v="40"/>
    <n v="5"/>
    <n v="200"/>
    <s v="Emily Johnson"/>
    <x v="0"/>
    <x v="0"/>
    <x v="1"/>
  </r>
  <r>
    <s v="ORD0130"/>
    <d v="2025-02-10T00:00:00"/>
    <x v="1"/>
    <s v="Monday"/>
    <x v="2"/>
    <x v="1"/>
    <n v="150"/>
    <n v="5"/>
    <n v="750"/>
    <s v="David Lee"/>
    <x v="6"/>
    <x v="3"/>
    <x v="2"/>
  </r>
  <r>
    <s v="ORD0131"/>
    <d v="2025-02-26T00:00:00"/>
    <x v="1"/>
    <s v="Wednesday"/>
    <x v="6"/>
    <x v="2"/>
    <n v="40"/>
    <n v="2"/>
    <n v="80"/>
    <s v="Daniel Harris"/>
    <x v="9"/>
    <x v="2"/>
    <x v="1"/>
  </r>
  <r>
    <s v="ORD0132"/>
    <d v="2025-03-07T00:00:00"/>
    <x v="0"/>
    <s v="Friday"/>
    <x v="4"/>
    <x v="1"/>
    <n v="500"/>
    <n v="2"/>
    <n v="1000"/>
    <s v="Olivia Wilson"/>
    <x v="9"/>
    <x v="0"/>
    <x v="1"/>
  </r>
  <r>
    <s v="ORD0133"/>
    <d v="2025-02-23T00:00:00"/>
    <x v="1"/>
    <s v="Sunday"/>
    <x v="7"/>
    <x v="1"/>
    <n v="800"/>
    <n v="1"/>
    <n v="800"/>
    <s v="Emily Johnson"/>
    <x v="0"/>
    <x v="1"/>
    <x v="1"/>
  </r>
  <r>
    <s v="ORD0134"/>
    <d v="2025-02-07T00:00:00"/>
    <x v="1"/>
    <s v="Friday"/>
    <x v="4"/>
    <x v="1"/>
    <n v="500"/>
    <n v="5"/>
    <n v="2500"/>
    <s v="David Lee"/>
    <x v="9"/>
    <x v="4"/>
    <x v="1"/>
  </r>
  <r>
    <s v="ORD0135"/>
    <d v="2025-02-10T00:00:00"/>
    <x v="1"/>
    <s v="Monday"/>
    <x v="3"/>
    <x v="2"/>
    <n v="20"/>
    <n v="1"/>
    <n v="20"/>
    <s v="Olivia Wilson"/>
    <x v="5"/>
    <x v="2"/>
    <x v="1"/>
  </r>
  <r>
    <s v="ORD0136"/>
    <d v="2025-02-11T00:00:00"/>
    <x v="1"/>
    <s v="Tuesday"/>
    <x v="9"/>
    <x v="4"/>
    <n v="1200"/>
    <n v="2"/>
    <n v="2400"/>
    <s v="Daniel Harris"/>
    <x v="1"/>
    <x v="3"/>
    <x v="0"/>
  </r>
  <r>
    <s v="ORD0137"/>
    <d v="2025-03-20T00:00:00"/>
    <x v="0"/>
    <s v="Thursday"/>
    <x v="2"/>
    <x v="1"/>
    <n v="150"/>
    <n v="3"/>
    <n v="450"/>
    <s v="Sophia Miller"/>
    <x v="1"/>
    <x v="0"/>
    <x v="2"/>
  </r>
  <r>
    <s v="ORD0138"/>
    <d v="2025-02-11T00:00:00"/>
    <x v="1"/>
    <s v="Tuesday"/>
    <x v="2"/>
    <x v="1"/>
    <n v="150"/>
    <n v="5"/>
    <n v="750"/>
    <s v="John Doe"/>
    <x v="8"/>
    <x v="2"/>
    <x v="0"/>
  </r>
  <r>
    <s v="ORD0139"/>
    <d v="2025-03-18T00:00:00"/>
    <x v="0"/>
    <s v="Tuesday"/>
    <x v="7"/>
    <x v="1"/>
    <n v="800"/>
    <n v="2"/>
    <n v="1600"/>
    <s v="Michael Brown"/>
    <x v="2"/>
    <x v="3"/>
    <x v="0"/>
  </r>
  <r>
    <s v="ORD0140"/>
    <d v="2025-03-19T00:00:00"/>
    <x v="0"/>
    <s v="Wednesday"/>
    <x v="2"/>
    <x v="1"/>
    <n v="150"/>
    <n v="2"/>
    <n v="300"/>
    <s v="Olivia Wilson"/>
    <x v="5"/>
    <x v="0"/>
    <x v="2"/>
  </r>
  <r>
    <s v="ORD0141"/>
    <d v="2025-03-21T00:00:00"/>
    <x v="0"/>
    <s v="Friday"/>
    <x v="4"/>
    <x v="1"/>
    <n v="500"/>
    <n v="2"/>
    <n v="1000"/>
    <s v="John Doe"/>
    <x v="5"/>
    <x v="3"/>
    <x v="2"/>
  </r>
  <r>
    <s v="ORD0142"/>
    <d v="2025-03-15T00:00:00"/>
    <x v="0"/>
    <s v="Saturday"/>
    <x v="4"/>
    <x v="1"/>
    <n v="500"/>
    <n v="3"/>
    <n v="1500"/>
    <s v="Sophia Miller"/>
    <x v="5"/>
    <x v="4"/>
    <x v="2"/>
  </r>
  <r>
    <s v="ORD0143"/>
    <d v="2025-03-31T00:00:00"/>
    <x v="0"/>
    <s v="Monday"/>
    <x v="9"/>
    <x v="4"/>
    <n v="1200"/>
    <n v="2"/>
    <n v="2400"/>
    <s v="Jane Smith"/>
    <x v="3"/>
    <x v="3"/>
    <x v="0"/>
  </r>
  <r>
    <s v="ORD0144"/>
    <d v="2025-02-27T00:00:00"/>
    <x v="1"/>
    <s v="Thursday"/>
    <x v="6"/>
    <x v="2"/>
    <n v="40"/>
    <n v="2"/>
    <n v="80"/>
    <s v="Michael Brown"/>
    <x v="8"/>
    <x v="4"/>
    <x v="0"/>
  </r>
  <r>
    <s v="ORD0145"/>
    <d v="2025-03-08T00:00:00"/>
    <x v="0"/>
    <s v="Saturday"/>
    <x v="2"/>
    <x v="1"/>
    <n v="150"/>
    <n v="2"/>
    <n v="300"/>
    <s v="Michael Brown"/>
    <x v="7"/>
    <x v="0"/>
    <x v="0"/>
  </r>
  <r>
    <s v="ORD0146"/>
    <d v="2025-03-25T00:00:00"/>
    <x v="0"/>
    <s v="Tuesday"/>
    <x v="2"/>
    <x v="1"/>
    <n v="150"/>
    <n v="2"/>
    <n v="300"/>
    <s v="Emma Clark"/>
    <x v="6"/>
    <x v="0"/>
    <x v="2"/>
  </r>
  <r>
    <s v="ORD0147"/>
    <d v="2025-02-05T00:00:00"/>
    <x v="1"/>
    <s v="Wednesday"/>
    <x v="0"/>
    <x v="0"/>
    <n v="60"/>
    <n v="5"/>
    <n v="300"/>
    <s v="Jane Smith"/>
    <x v="3"/>
    <x v="3"/>
    <x v="1"/>
  </r>
  <r>
    <s v="ORD0148"/>
    <d v="2025-02-06T00:00:00"/>
    <x v="1"/>
    <s v="Thursday"/>
    <x v="1"/>
    <x v="1"/>
    <n v="100"/>
    <n v="4"/>
    <n v="400"/>
    <s v="Emily Johnson"/>
    <x v="8"/>
    <x v="1"/>
    <x v="0"/>
  </r>
  <r>
    <s v="ORD0149"/>
    <d v="2025-03-20T00:00:00"/>
    <x v="0"/>
    <s v="Thursday"/>
    <x v="0"/>
    <x v="0"/>
    <n v="60"/>
    <n v="3"/>
    <n v="180"/>
    <s v="Michael Brown"/>
    <x v="0"/>
    <x v="4"/>
    <x v="1"/>
  </r>
  <r>
    <s v="ORD0150"/>
    <d v="2025-02-08T00:00:00"/>
    <x v="1"/>
    <s v="Saturday"/>
    <x v="5"/>
    <x v="3"/>
    <n v="15"/>
    <n v="4"/>
    <n v="60"/>
    <s v="Daniel Harris"/>
    <x v="9"/>
    <x v="4"/>
    <x v="0"/>
  </r>
  <r>
    <s v="ORD0151"/>
    <d v="2025-03-29T00:00:00"/>
    <x v="0"/>
    <s v="Saturday"/>
    <x v="8"/>
    <x v="4"/>
    <n v="600"/>
    <n v="4"/>
    <n v="2400"/>
    <s v="Jane Smith"/>
    <x v="8"/>
    <x v="1"/>
    <x v="1"/>
  </r>
  <r>
    <s v="ORD0152"/>
    <d v="2025-02-28T00:00:00"/>
    <x v="1"/>
    <s v="Friday"/>
    <x v="2"/>
    <x v="1"/>
    <n v="150"/>
    <n v="1"/>
    <n v="150"/>
    <s v="John Doe"/>
    <x v="7"/>
    <x v="4"/>
    <x v="2"/>
  </r>
  <r>
    <s v="ORD0153"/>
    <d v="2025-02-23T00:00:00"/>
    <x v="1"/>
    <s v="Sunday"/>
    <x v="2"/>
    <x v="1"/>
    <n v="150"/>
    <n v="5"/>
    <n v="750"/>
    <s v="Sophia Miller"/>
    <x v="1"/>
    <x v="3"/>
    <x v="1"/>
  </r>
  <r>
    <s v="ORD0154"/>
    <d v="2025-03-01T00:00:00"/>
    <x v="0"/>
    <s v="Saturday"/>
    <x v="1"/>
    <x v="1"/>
    <n v="100"/>
    <n v="2"/>
    <n v="200"/>
    <s v="John Doe"/>
    <x v="2"/>
    <x v="0"/>
    <x v="2"/>
  </r>
  <r>
    <s v="ORD0155"/>
    <d v="2025-02-05T00:00:00"/>
    <x v="1"/>
    <s v="Wednesday"/>
    <x v="9"/>
    <x v="4"/>
    <n v="1200"/>
    <n v="4"/>
    <n v="4800"/>
    <s v="Sophia Miller"/>
    <x v="7"/>
    <x v="2"/>
    <x v="1"/>
  </r>
  <r>
    <s v="ORD0156"/>
    <d v="2025-03-16T00:00:00"/>
    <x v="0"/>
    <s v="Sunday"/>
    <x v="2"/>
    <x v="1"/>
    <n v="150"/>
    <n v="4"/>
    <n v="600"/>
    <s v="Olivia Wilson"/>
    <x v="5"/>
    <x v="3"/>
    <x v="0"/>
  </r>
  <r>
    <s v="ORD0157"/>
    <d v="2025-02-08T00:00:00"/>
    <x v="1"/>
    <s v="Saturday"/>
    <x v="4"/>
    <x v="1"/>
    <n v="500"/>
    <n v="3"/>
    <n v="1500"/>
    <s v="Sophia Miller"/>
    <x v="2"/>
    <x v="2"/>
    <x v="1"/>
  </r>
  <r>
    <s v="ORD0158"/>
    <d v="2025-02-24T00:00:00"/>
    <x v="1"/>
    <s v="Monday"/>
    <x v="7"/>
    <x v="1"/>
    <n v="800"/>
    <n v="3"/>
    <n v="2400"/>
    <s v="Chris White"/>
    <x v="5"/>
    <x v="0"/>
    <x v="1"/>
  </r>
  <r>
    <s v="ORD0159"/>
    <d v="2025-02-16T00:00:00"/>
    <x v="1"/>
    <s v="Sunday"/>
    <x v="3"/>
    <x v="2"/>
    <n v="20"/>
    <n v="2"/>
    <n v="40"/>
    <s v="David Lee"/>
    <x v="3"/>
    <x v="4"/>
    <x v="0"/>
  </r>
  <r>
    <s v="ORD0160"/>
    <d v="2025-02-06T00:00:00"/>
    <x v="1"/>
    <s v="Thursday"/>
    <x v="8"/>
    <x v="4"/>
    <n v="600"/>
    <n v="3"/>
    <n v="1800"/>
    <s v="Olivia Wilson"/>
    <x v="2"/>
    <x v="4"/>
    <x v="0"/>
  </r>
  <r>
    <s v="ORD0161"/>
    <d v="2025-02-22T00:00:00"/>
    <x v="1"/>
    <s v="Saturday"/>
    <x v="1"/>
    <x v="1"/>
    <n v="100"/>
    <n v="1"/>
    <n v="100"/>
    <s v="Emily Johnson"/>
    <x v="8"/>
    <x v="2"/>
    <x v="2"/>
  </r>
  <r>
    <s v="ORD0162"/>
    <d v="2025-02-09T00:00:00"/>
    <x v="1"/>
    <s v="Sunday"/>
    <x v="4"/>
    <x v="1"/>
    <n v="500"/>
    <n v="2"/>
    <n v="1000"/>
    <s v="Olivia Wilson"/>
    <x v="9"/>
    <x v="2"/>
    <x v="2"/>
  </r>
  <r>
    <s v="ORD0163"/>
    <d v="2025-02-20T00:00:00"/>
    <x v="1"/>
    <s v="Thursday"/>
    <x v="0"/>
    <x v="0"/>
    <n v="60"/>
    <n v="2"/>
    <n v="120"/>
    <s v="Chris White"/>
    <x v="4"/>
    <x v="3"/>
    <x v="2"/>
  </r>
  <r>
    <s v="ORD0164"/>
    <d v="2025-02-25T00:00:00"/>
    <x v="1"/>
    <s v="Tuesday"/>
    <x v="2"/>
    <x v="1"/>
    <n v="150"/>
    <n v="5"/>
    <n v="750"/>
    <s v="Michael Brown"/>
    <x v="6"/>
    <x v="0"/>
    <x v="1"/>
  </r>
  <r>
    <s v="ORD0165"/>
    <d v="2025-03-14T00:00:00"/>
    <x v="0"/>
    <s v="Friday"/>
    <x v="5"/>
    <x v="3"/>
    <n v="15"/>
    <n v="1"/>
    <n v="15"/>
    <s v="David Lee"/>
    <x v="0"/>
    <x v="1"/>
    <x v="1"/>
  </r>
  <r>
    <s v="ORD0166"/>
    <d v="2025-03-30T00:00:00"/>
    <x v="0"/>
    <s v="Sunday"/>
    <x v="8"/>
    <x v="4"/>
    <n v="600"/>
    <n v="4"/>
    <n v="2400"/>
    <s v="Chris White"/>
    <x v="4"/>
    <x v="2"/>
    <x v="1"/>
  </r>
  <r>
    <s v="ORD0167"/>
    <d v="2025-03-20T00:00:00"/>
    <x v="0"/>
    <s v="Thursday"/>
    <x v="9"/>
    <x v="4"/>
    <n v="1200"/>
    <n v="2"/>
    <n v="2400"/>
    <s v="Olivia Wilson"/>
    <x v="7"/>
    <x v="2"/>
    <x v="2"/>
  </r>
  <r>
    <s v="ORD0168"/>
    <d v="2025-03-24T00:00:00"/>
    <x v="0"/>
    <s v="Monday"/>
    <x v="7"/>
    <x v="1"/>
    <n v="800"/>
    <n v="5"/>
    <n v="4000"/>
    <s v="Michael Brown"/>
    <x v="5"/>
    <x v="0"/>
    <x v="1"/>
  </r>
  <r>
    <s v="ORD0169"/>
    <d v="2025-03-06T00:00:00"/>
    <x v="0"/>
    <s v="Thursday"/>
    <x v="9"/>
    <x v="4"/>
    <n v="1200"/>
    <n v="2"/>
    <n v="2400"/>
    <s v="John Doe"/>
    <x v="2"/>
    <x v="3"/>
    <x v="2"/>
  </r>
  <r>
    <s v="ORD0170"/>
    <d v="2025-02-28T00:00:00"/>
    <x v="1"/>
    <s v="Friday"/>
    <x v="7"/>
    <x v="1"/>
    <n v="800"/>
    <n v="1"/>
    <n v="800"/>
    <s v="Emma Clark"/>
    <x v="1"/>
    <x v="4"/>
    <x v="1"/>
  </r>
  <r>
    <s v="ORD0171"/>
    <d v="2025-02-28T00:00:00"/>
    <x v="1"/>
    <s v="Friday"/>
    <x v="2"/>
    <x v="1"/>
    <n v="150"/>
    <n v="2"/>
    <n v="300"/>
    <s v="Daniel Harris"/>
    <x v="4"/>
    <x v="3"/>
    <x v="2"/>
  </r>
  <r>
    <s v="ORD0172"/>
    <d v="2025-03-12T00:00:00"/>
    <x v="0"/>
    <s v="Wednesday"/>
    <x v="5"/>
    <x v="3"/>
    <n v="15"/>
    <n v="1"/>
    <n v="15"/>
    <s v="David Lee"/>
    <x v="5"/>
    <x v="0"/>
    <x v="0"/>
  </r>
  <r>
    <s v="ORD0173"/>
    <d v="2025-02-28T00:00:00"/>
    <x v="1"/>
    <s v="Friday"/>
    <x v="9"/>
    <x v="4"/>
    <n v="1200"/>
    <n v="1"/>
    <n v="1200"/>
    <s v="Olivia Wilson"/>
    <x v="7"/>
    <x v="3"/>
    <x v="2"/>
  </r>
  <r>
    <s v="ORD0174"/>
    <d v="2025-03-13T00:00:00"/>
    <x v="0"/>
    <s v="Thursday"/>
    <x v="2"/>
    <x v="1"/>
    <n v="150"/>
    <n v="2"/>
    <n v="300"/>
    <s v="David Lee"/>
    <x v="9"/>
    <x v="0"/>
    <x v="1"/>
  </r>
  <r>
    <s v="ORD0175"/>
    <d v="2025-03-24T00:00:00"/>
    <x v="0"/>
    <s v="Monday"/>
    <x v="6"/>
    <x v="2"/>
    <n v="40"/>
    <n v="5"/>
    <n v="200"/>
    <s v="David Lee"/>
    <x v="0"/>
    <x v="0"/>
    <x v="0"/>
  </r>
  <r>
    <s v="ORD0176"/>
    <d v="2025-03-27T00:00:00"/>
    <x v="0"/>
    <s v="Thursday"/>
    <x v="5"/>
    <x v="3"/>
    <n v="15"/>
    <n v="1"/>
    <n v="15"/>
    <s v="Michael Brown"/>
    <x v="6"/>
    <x v="1"/>
    <x v="2"/>
  </r>
  <r>
    <s v="ORD0177"/>
    <d v="2025-03-14T00:00:00"/>
    <x v="0"/>
    <s v="Friday"/>
    <x v="5"/>
    <x v="3"/>
    <n v="15"/>
    <n v="5"/>
    <n v="75"/>
    <s v="David Lee"/>
    <x v="1"/>
    <x v="2"/>
    <x v="1"/>
  </r>
  <r>
    <s v="ORD0178"/>
    <d v="2025-02-06T00:00:00"/>
    <x v="1"/>
    <s v="Thursday"/>
    <x v="4"/>
    <x v="1"/>
    <n v="500"/>
    <n v="3"/>
    <n v="1500"/>
    <s v="Emily Johnson"/>
    <x v="9"/>
    <x v="3"/>
    <x v="2"/>
  </r>
  <r>
    <s v="ORD0179"/>
    <d v="2025-03-25T00:00:00"/>
    <x v="0"/>
    <s v="Tuesday"/>
    <x v="6"/>
    <x v="2"/>
    <n v="40"/>
    <n v="1"/>
    <n v="40"/>
    <s v="Olivia Wilson"/>
    <x v="7"/>
    <x v="3"/>
    <x v="0"/>
  </r>
  <r>
    <s v="ORD0180"/>
    <d v="2025-03-04T00:00:00"/>
    <x v="0"/>
    <s v="Tuesday"/>
    <x v="9"/>
    <x v="4"/>
    <n v="1200"/>
    <n v="3"/>
    <n v="3600"/>
    <s v="David Lee"/>
    <x v="6"/>
    <x v="4"/>
    <x v="2"/>
  </r>
  <r>
    <s v="ORD0181"/>
    <d v="2025-03-03T00:00:00"/>
    <x v="0"/>
    <s v="Monday"/>
    <x v="0"/>
    <x v="0"/>
    <n v="60"/>
    <n v="2"/>
    <n v="120"/>
    <s v="David Lee"/>
    <x v="8"/>
    <x v="0"/>
    <x v="0"/>
  </r>
  <r>
    <s v="ORD0182"/>
    <d v="2025-04-02T00:00:00"/>
    <x v="2"/>
    <s v="Wednesday"/>
    <x v="3"/>
    <x v="2"/>
    <n v="20"/>
    <n v="5"/>
    <n v="100"/>
    <s v="Emma Clark"/>
    <x v="2"/>
    <x v="3"/>
    <x v="2"/>
  </r>
  <r>
    <s v="ORD0183"/>
    <d v="2025-03-25T00:00:00"/>
    <x v="0"/>
    <s v="Tuesday"/>
    <x v="8"/>
    <x v="4"/>
    <n v="600"/>
    <n v="1"/>
    <n v="600"/>
    <s v="Emma Clark"/>
    <x v="7"/>
    <x v="0"/>
    <x v="1"/>
  </r>
  <r>
    <s v="ORD0184"/>
    <d v="2025-02-17T00:00:00"/>
    <x v="1"/>
    <s v="Monday"/>
    <x v="5"/>
    <x v="3"/>
    <n v="15"/>
    <n v="5"/>
    <n v="75"/>
    <s v="Daniel Harris"/>
    <x v="5"/>
    <x v="0"/>
    <x v="1"/>
  </r>
  <r>
    <s v="ORD0185"/>
    <d v="2025-03-22T00:00:00"/>
    <x v="0"/>
    <s v="Saturday"/>
    <x v="3"/>
    <x v="2"/>
    <n v="20"/>
    <n v="1"/>
    <n v="20"/>
    <s v="Chris White"/>
    <x v="3"/>
    <x v="0"/>
    <x v="2"/>
  </r>
  <r>
    <s v="ORD0186"/>
    <d v="2025-03-02T00:00:00"/>
    <x v="0"/>
    <s v="Sunday"/>
    <x v="8"/>
    <x v="4"/>
    <n v="600"/>
    <n v="4"/>
    <n v="2400"/>
    <s v="Michael Brown"/>
    <x v="0"/>
    <x v="3"/>
    <x v="2"/>
  </r>
  <r>
    <s v="ORD0187"/>
    <d v="2025-03-13T00:00:00"/>
    <x v="0"/>
    <s v="Thursday"/>
    <x v="7"/>
    <x v="1"/>
    <n v="800"/>
    <n v="3"/>
    <n v="2400"/>
    <s v="John Doe"/>
    <x v="0"/>
    <x v="3"/>
    <x v="1"/>
  </r>
  <r>
    <s v="ORD0188"/>
    <d v="2025-02-14T00:00:00"/>
    <x v="1"/>
    <s v="Friday"/>
    <x v="5"/>
    <x v="3"/>
    <n v="15"/>
    <n v="1"/>
    <n v="15"/>
    <s v="John Doe"/>
    <x v="6"/>
    <x v="1"/>
    <x v="2"/>
  </r>
  <r>
    <s v="ORD0189"/>
    <d v="2025-02-10T00:00:00"/>
    <x v="1"/>
    <s v="Monday"/>
    <x v="7"/>
    <x v="1"/>
    <n v="800"/>
    <n v="3"/>
    <n v="2400"/>
    <s v="Jane Smith"/>
    <x v="4"/>
    <x v="1"/>
    <x v="2"/>
  </r>
  <r>
    <s v="ORD0190"/>
    <d v="2025-02-23T00:00:00"/>
    <x v="1"/>
    <s v="Sunday"/>
    <x v="0"/>
    <x v="0"/>
    <n v="60"/>
    <n v="1"/>
    <n v="60"/>
    <s v="Sophia Miller"/>
    <x v="4"/>
    <x v="3"/>
    <x v="2"/>
  </r>
  <r>
    <s v="ORD0191"/>
    <d v="2025-02-28T00:00:00"/>
    <x v="1"/>
    <s v="Friday"/>
    <x v="6"/>
    <x v="2"/>
    <n v="40"/>
    <n v="4"/>
    <n v="160"/>
    <s v="John Doe"/>
    <x v="7"/>
    <x v="1"/>
    <x v="1"/>
  </r>
  <r>
    <s v="ORD0192"/>
    <d v="2025-03-31T00:00:00"/>
    <x v="0"/>
    <s v="Monday"/>
    <x v="1"/>
    <x v="1"/>
    <n v="100"/>
    <n v="3"/>
    <n v="300"/>
    <s v="Sophia Miller"/>
    <x v="3"/>
    <x v="4"/>
    <x v="1"/>
  </r>
  <r>
    <s v="ORD0193"/>
    <d v="2025-03-30T00:00:00"/>
    <x v="0"/>
    <s v="Sunday"/>
    <x v="5"/>
    <x v="3"/>
    <n v="15"/>
    <n v="5"/>
    <n v="75"/>
    <s v="David Lee"/>
    <x v="9"/>
    <x v="1"/>
    <x v="1"/>
  </r>
  <r>
    <s v="ORD0194"/>
    <d v="2025-02-20T00:00:00"/>
    <x v="1"/>
    <s v="Thursday"/>
    <x v="6"/>
    <x v="2"/>
    <n v="40"/>
    <n v="4"/>
    <n v="160"/>
    <s v="John Doe"/>
    <x v="1"/>
    <x v="0"/>
    <x v="0"/>
  </r>
  <r>
    <s v="ORD0195"/>
    <d v="2025-03-10T00:00:00"/>
    <x v="0"/>
    <s v="Monday"/>
    <x v="4"/>
    <x v="1"/>
    <n v="500"/>
    <n v="3"/>
    <n v="1500"/>
    <s v="Olivia Wilson"/>
    <x v="2"/>
    <x v="4"/>
    <x v="0"/>
  </r>
  <r>
    <s v="ORD0196"/>
    <d v="2025-03-04T00:00:00"/>
    <x v="0"/>
    <s v="Tuesday"/>
    <x v="1"/>
    <x v="1"/>
    <n v="100"/>
    <n v="5"/>
    <n v="500"/>
    <s v="Daniel Harris"/>
    <x v="7"/>
    <x v="0"/>
    <x v="1"/>
  </r>
  <r>
    <s v="ORD0197"/>
    <d v="2025-03-12T00:00:00"/>
    <x v="0"/>
    <s v="Wednesday"/>
    <x v="0"/>
    <x v="0"/>
    <n v="60"/>
    <n v="2"/>
    <n v="120"/>
    <s v="Michael Brown"/>
    <x v="2"/>
    <x v="4"/>
    <x v="2"/>
  </r>
  <r>
    <s v="ORD0198"/>
    <d v="2025-02-20T00:00:00"/>
    <x v="1"/>
    <s v="Thursday"/>
    <x v="7"/>
    <x v="1"/>
    <n v="800"/>
    <n v="4"/>
    <n v="3200"/>
    <s v="Jane Smith"/>
    <x v="7"/>
    <x v="1"/>
    <x v="1"/>
  </r>
  <r>
    <s v="ORD0199"/>
    <d v="2025-02-22T00:00:00"/>
    <x v="1"/>
    <s v="Saturday"/>
    <x v="4"/>
    <x v="1"/>
    <n v="500"/>
    <n v="3"/>
    <n v="1500"/>
    <s v="Chris White"/>
    <x v="3"/>
    <x v="2"/>
    <x v="2"/>
  </r>
  <r>
    <s v="ORD0200"/>
    <d v="2025-02-10T00:00:00"/>
    <x v="1"/>
    <s v="Monday"/>
    <x v="5"/>
    <x v="3"/>
    <n v="15"/>
    <n v="2"/>
    <n v="30"/>
    <s v="Chris White"/>
    <x v="8"/>
    <x v="0"/>
    <x v="2"/>
  </r>
  <r>
    <s v="ORD0201"/>
    <d v="2025-02-03T00:00:00"/>
    <x v="1"/>
    <s v="Monday"/>
    <x v="5"/>
    <x v="3"/>
    <n v="15"/>
    <n v="4"/>
    <n v="60"/>
    <s v="Michael Brown"/>
    <x v="1"/>
    <x v="2"/>
    <x v="2"/>
  </r>
  <r>
    <s v="ORD0202"/>
    <d v="2025-02-21T00:00:00"/>
    <x v="1"/>
    <s v="Friday"/>
    <x v="4"/>
    <x v="1"/>
    <n v="500"/>
    <n v="2"/>
    <n v="1000"/>
    <s v="Daniel Harris"/>
    <x v="5"/>
    <x v="2"/>
    <x v="0"/>
  </r>
  <r>
    <s v="ORD0203"/>
    <d v="2025-02-21T00:00:00"/>
    <x v="1"/>
    <s v="Friday"/>
    <x v="9"/>
    <x v="4"/>
    <n v="1200"/>
    <n v="3"/>
    <n v="3600"/>
    <s v="John Doe"/>
    <x v="3"/>
    <x v="0"/>
    <x v="2"/>
  </r>
  <r>
    <s v="ORD0204"/>
    <d v="2025-03-08T00:00:00"/>
    <x v="0"/>
    <s v="Saturday"/>
    <x v="0"/>
    <x v="0"/>
    <n v="60"/>
    <n v="5"/>
    <n v="300"/>
    <s v="Jane Smith"/>
    <x v="5"/>
    <x v="4"/>
    <x v="1"/>
  </r>
  <r>
    <s v="ORD0205"/>
    <d v="2025-02-27T00:00:00"/>
    <x v="1"/>
    <s v="Thursday"/>
    <x v="1"/>
    <x v="1"/>
    <n v="100"/>
    <n v="2"/>
    <n v="200"/>
    <s v="David Lee"/>
    <x v="4"/>
    <x v="3"/>
    <x v="2"/>
  </r>
  <r>
    <s v="ORD0206"/>
    <d v="2025-02-12T00:00:00"/>
    <x v="1"/>
    <s v="Wednesday"/>
    <x v="8"/>
    <x v="4"/>
    <n v="600"/>
    <n v="5"/>
    <n v="3000"/>
    <s v="Emma Clark"/>
    <x v="5"/>
    <x v="1"/>
    <x v="1"/>
  </r>
  <r>
    <s v="ORD0207"/>
    <d v="2025-03-21T00:00:00"/>
    <x v="0"/>
    <s v="Friday"/>
    <x v="8"/>
    <x v="4"/>
    <n v="600"/>
    <n v="1"/>
    <n v="600"/>
    <s v="John Doe"/>
    <x v="5"/>
    <x v="2"/>
    <x v="2"/>
  </r>
  <r>
    <s v="ORD0208"/>
    <d v="2025-02-02T00:00:00"/>
    <x v="1"/>
    <s v="Sunday"/>
    <x v="9"/>
    <x v="4"/>
    <n v="1200"/>
    <n v="3"/>
    <n v="3600"/>
    <s v="John Doe"/>
    <x v="5"/>
    <x v="3"/>
    <x v="2"/>
  </r>
  <r>
    <s v="ORD0209"/>
    <d v="2025-03-29T00:00:00"/>
    <x v="0"/>
    <s v="Saturday"/>
    <x v="6"/>
    <x v="2"/>
    <n v="40"/>
    <n v="5"/>
    <n v="200"/>
    <s v="Daniel Harris"/>
    <x v="3"/>
    <x v="3"/>
    <x v="2"/>
  </r>
  <r>
    <s v="ORD0210"/>
    <d v="2025-03-23T00:00:00"/>
    <x v="0"/>
    <s v="Sunday"/>
    <x v="7"/>
    <x v="1"/>
    <n v="800"/>
    <n v="3"/>
    <n v="2400"/>
    <s v="Jane Smith"/>
    <x v="0"/>
    <x v="3"/>
    <x v="2"/>
  </r>
  <r>
    <s v="ORD0211"/>
    <d v="2025-03-13T00:00:00"/>
    <x v="0"/>
    <s v="Thursday"/>
    <x v="4"/>
    <x v="1"/>
    <n v="500"/>
    <n v="1"/>
    <n v="500"/>
    <s v="David Lee"/>
    <x v="5"/>
    <x v="4"/>
    <x v="1"/>
  </r>
  <r>
    <s v="ORD0212"/>
    <d v="2025-03-09T00:00:00"/>
    <x v="0"/>
    <s v="Sunday"/>
    <x v="3"/>
    <x v="2"/>
    <n v="20"/>
    <n v="4"/>
    <n v="80"/>
    <s v="Emma Clark"/>
    <x v="4"/>
    <x v="0"/>
    <x v="2"/>
  </r>
  <r>
    <s v="ORD0213"/>
    <d v="2025-02-06T00:00:00"/>
    <x v="1"/>
    <s v="Thursday"/>
    <x v="7"/>
    <x v="1"/>
    <n v="800"/>
    <n v="1"/>
    <n v="800"/>
    <s v="Jane Smith"/>
    <x v="8"/>
    <x v="1"/>
    <x v="0"/>
  </r>
  <r>
    <s v="ORD0214"/>
    <d v="2025-02-18T00:00:00"/>
    <x v="1"/>
    <s v="Tuesday"/>
    <x v="2"/>
    <x v="1"/>
    <n v="150"/>
    <n v="5"/>
    <n v="750"/>
    <s v="Emily Johnson"/>
    <x v="4"/>
    <x v="0"/>
    <x v="2"/>
  </r>
  <r>
    <s v="ORD0215"/>
    <d v="2025-03-07T00:00:00"/>
    <x v="0"/>
    <s v="Friday"/>
    <x v="0"/>
    <x v="0"/>
    <n v="60"/>
    <n v="1"/>
    <n v="60"/>
    <s v="Emma Clark"/>
    <x v="4"/>
    <x v="3"/>
    <x v="2"/>
  </r>
  <r>
    <s v="ORD0216"/>
    <d v="2025-03-26T00:00:00"/>
    <x v="0"/>
    <s v="Wednesday"/>
    <x v="6"/>
    <x v="2"/>
    <n v="40"/>
    <n v="2"/>
    <n v="80"/>
    <s v="Chris White"/>
    <x v="9"/>
    <x v="2"/>
    <x v="2"/>
  </r>
  <r>
    <s v="ORD0217"/>
    <d v="2025-03-19T00:00:00"/>
    <x v="0"/>
    <s v="Wednesday"/>
    <x v="0"/>
    <x v="0"/>
    <n v="60"/>
    <n v="2"/>
    <n v="120"/>
    <s v="Emma Clark"/>
    <x v="6"/>
    <x v="4"/>
    <x v="1"/>
  </r>
  <r>
    <s v="ORD0218"/>
    <d v="2025-02-15T00:00:00"/>
    <x v="1"/>
    <s v="Saturday"/>
    <x v="1"/>
    <x v="1"/>
    <n v="100"/>
    <n v="4"/>
    <n v="400"/>
    <s v="Daniel Harris"/>
    <x v="0"/>
    <x v="4"/>
    <x v="0"/>
  </r>
  <r>
    <s v="ORD0219"/>
    <d v="2025-02-17T00:00:00"/>
    <x v="1"/>
    <s v="Monday"/>
    <x v="1"/>
    <x v="1"/>
    <n v="100"/>
    <n v="3"/>
    <n v="300"/>
    <s v="David Lee"/>
    <x v="4"/>
    <x v="3"/>
    <x v="0"/>
  </r>
  <r>
    <s v="ORD0220"/>
    <d v="2025-02-10T00:00:00"/>
    <x v="1"/>
    <s v="Monday"/>
    <x v="2"/>
    <x v="1"/>
    <n v="150"/>
    <n v="3"/>
    <n v="450"/>
    <s v="Michael Brown"/>
    <x v="2"/>
    <x v="0"/>
    <x v="2"/>
  </r>
  <r>
    <s v="ORD0221"/>
    <d v="2025-02-28T00:00:00"/>
    <x v="1"/>
    <s v="Friday"/>
    <x v="8"/>
    <x v="4"/>
    <n v="600"/>
    <n v="2"/>
    <n v="1200"/>
    <s v="Emily Johnson"/>
    <x v="9"/>
    <x v="4"/>
    <x v="0"/>
  </r>
  <r>
    <s v="ORD0222"/>
    <d v="2025-02-16T00:00:00"/>
    <x v="1"/>
    <s v="Sunday"/>
    <x v="8"/>
    <x v="4"/>
    <n v="600"/>
    <n v="2"/>
    <n v="1200"/>
    <s v="Chris White"/>
    <x v="7"/>
    <x v="3"/>
    <x v="0"/>
  </r>
  <r>
    <s v="ORD0223"/>
    <d v="2025-03-24T00:00:00"/>
    <x v="0"/>
    <s v="Monday"/>
    <x v="6"/>
    <x v="2"/>
    <n v="40"/>
    <n v="2"/>
    <n v="80"/>
    <s v="David Lee"/>
    <x v="2"/>
    <x v="1"/>
    <x v="0"/>
  </r>
  <r>
    <s v="ORD0224"/>
    <d v="2025-03-18T00:00:00"/>
    <x v="0"/>
    <s v="Tuesday"/>
    <x v="9"/>
    <x v="4"/>
    <n v="1200"/>
    <n v="1"/>
    <n v="1200"/>
    <s v="Jane Smith"/>
    <x v="5"/>
    <x v="3"/>
    <x v="2"/>
  </r>
  <r>
    <s v="ORD0225"/>
    <d v="2025-03-11T00:00:00"/>
    <x v="0"/>
    <s v="Tuesday"/>
    <x v="6"/>
    <x v="2"/>
    <n v="40"/>
    <n v="1"/>
    <n v="40"/>
    <s v="Sophia Miller"/>
    <x v="0"/>
    <x v="4"/>
    <x v="0"/>
  </r>
  <r>
    <s v="ORD0226"/>
    <d v="2025-03-05T00:00:00"/>
    <x v="0"/>
    <s v="Wednesday"/>
    <x v="0"/>
    <x v="0"/>
    <n v="60"/>
    <n v="4"/>
    <n v="240"/>
    <s v="Chris White"/>
    <x v="9"/>
    <x v="1"/>
    <x v="2"/>
  </r>
  <r>
    <s v="ORD0227"/>
    <d v="2025-04-02T00:00:00"/>
    <x v="2"/>
    <s v="Wednesday"/>
    <x v="1"/>
    <x v="1"/>
    <n v="100"/>
    <n v="5"/>
    <n v="500"/>
    <s v="Emma Clark"/>
    <x v="5"/>
    <x v="1"/>
    <x v="0"/>
  </r>
  <r>
    <s v="ORD0228"/>
    <d v="2025-02-12T00:00:00"/>
    <x v="1"/>
    <s v="Wednesday"/>
    <x v="0"/>
    <x v="0"/>
    <n v="60"/>
    <n v="1"/>
    <n v="60"/>
    <s v="David Lee"/>
    <x v="1"/>
    <x v="2"/>
    <x v="1"/>
  </r>
  <r>
    <s v="ORD0229"/>
    <d v="2025-03-21T00:00:00"/>
    <x v="0"/>
    <s v="Friday"/>
    <x v="0"/>
    <x v="0"/>
    <n v="60"/>
    <n v="3"/>
    <n v="180"/>
    <s v="Emma Clark"/>
    <x v="1"/>
    <x v="2"/>
    <x v="1"/>
  </r>
  <r>
    <s v="ORD0230"/>
    <d v="2025-03-31T00:00:00"/>
    <x v="0"/>
    <s v="Monday"/>
    <x v="1"/>
    <x v="1"/>
    <n v="100"/>
    <n v="4"/>
    <n v="400"/>
    <s v="Jane Smith"/>
    <x v="1"/>
    <x v="1"/>
    <x v="1"/>
  </r>
  <r>
    <s v="ORD0231"/>
    <d v="2025-02-16T00:00:00"/>
    <x v="1"/>
    <s v="Sunday"/>
    <x v="7"/>
    <x v="1"/>
    <n v="800"/>
    <n v="5"/>
    <n v="4000"/>
    <s v="Jane Smith"/>
    <x v="6"/>
    <x v="2"/>
    <x v="0"/>
  </r>
  <r>
    <s v="ORD0232"/>
    <d v="2025-03-14T00:00:00"/>
    <x v="0"/>
    <s v="Friday"/>
    <x v="9"/>
    <x v="4"/>
    <n v="1200"/>
    <n v="3"/>
    <n v="3600"/>
    <s v="Emma Clark"/>
    <x v="8"/>
    <x v="2"/>
    <x v="2"/>
  </r>
  <r>
    <s v="ORD0233"/>
    <d v="2025-02-20T00:00:00"/>
    <x v="1"/>
    <s v="Thursday"/>
    <x v="0"/>
    <x v="0"/>
    <n v="60"/>
    <n v="1"/>
    <n v="60"/>
    <s v="David Lee"/>
    <x v="6"/>
    <x v="3"/>
    <x v="0"/>
  </r>
  <r>
    <s v="ORD0234"/>
    <d v="2025-03-08T00:00:00"/>
    <x v="0"/>
    <s v="Saturday"/>
    <x v="5"/>
    <x v="3"/>
    <n v="15"/>
    <n v="1"/>
    <n v="15"/>
    <s v="Jane Smith"/>
    <x v="5"/>
    <x v="1"/>
    <x v="0"/>
  </r>
  <r>
    <s v="ORD0235"/>
    <d v="2025-03-23T00:00:00"/>
    <x v="0"/>
    <s v="Sunday"/>
    <x v="9"/>
    <x v="4"/>
    <n v="1200"/>
    <n v="1"/>
    <n v="1200"/>
    <s v="Daniel Harris"/>
    <x v="3"/>
    <x v="3"/>
    <x v="2"/>
  </r>
  <r>
    <s v="ORD0236"/>
    <d v="2025-03-05T00:00:00"/>
    <x v="0"/>
    <s v="Wednesday"/>
    <x v="4"/>
    <x v="1"/>
    <n v="500"/>
    <n v="5"/>
    <n v="2500"/>
    <s v="John Doe"/>
    <x v="6"/>
    <x v="3"/>
    <x v="2"/>
  </r>
  <r>
    <s v="ORD0237"/>
    <d v="2025-02-11T00:00:00"/>
    <x v="1"/>
    <s v="Tuesday"/>
    <x v="1"/>
    <x v="1"/>
    <n v="100"/>
    <n v="3"/>
    <n v="300"/>
    <s v="Michael Brown"/>
    <x v="4"/>
    <x v="0"/>
    <x v="0"/>
  </r>
  <r>
    <s v="ORD0238"/>
    <d v="2025-03-16T00:00:00"/>
    <x v="0"/>
    <s v="Sunday"/>
    <x v="1"/>
    <x v="1"/>
    <n v="100"/>
    <n v="1"/>
    <n v="100"/>
    <s v="Olivia Wilson"/>
    <x v="2"/>
    <x v="3"/>
    <x v="2"/>
  </r>
  <r>
    <s v="ORD0239"/>
    <d v="2025-03-22T00:00:00"/>
    <x v="0"/>
    <s v="Saturday"/>
    <x v="2"/>
    <x v="1"/>
    <n v="150"/>
    <n v="5"/>
    <n v="750"/>
    <s v="Daniel Harris"/>
    <x v="4"/>
    <x v="1"/>
    <x v="2"/>
  </r>
  <r>
    <s v="ORD0240"/>
    <d v="2025-02-09T00:00:00"/>
    <x v="1"/>
    <s v="Sunday"/>
    <x v="2"/>
    <x v="1"/>
    <n v="150"/>
    <n v="1"/>
    <n v="150"/>
    <s v="John Doe"/>
    <x v="2"/>
    <x v="4"/>
    <x v="1"/>
  </r>
  <r>
    <s v="ORD0241"/>
    <d v="2025-03-30T00:00:00"/>
    <x v="0"/>
    <s v="Sunday"/>
    <x v="4"/>
    <x v="1"/>
    <n v="500"/>
    <n v="4"/>
    <n v="2000"/>
    <s v="Olivia Wilson"/>
    <x v="0"/>
    <x v="2"/>
    <x v="1"/>
  </r>
  <r>
    <s v="ORD0242"/>
    <d v="2025-03-08T00:00:00"/>
    <x v="0"/>
    <s v="Saturday"/>
    <x v="4"/>
    <x v="1"/>
    <n v="500"/>
    <n v="4"/>
    <n v="2000"/>
    <s v="Chris White"/>
    <x v="6"/>
    <x v="4"/>
    <x v="1"/>
  </r>
  <r>
    <s v="ORD0243"/>
    <d v="2025-03-05T00:00:00"/>
    <x v="0"/>
    <s v="Wednesday"/>
    <x v="0"/>
    <x v="0"/>
    <n v="60"/>
    <n v="2"/>
    <n v="120"/>
    <s v="Chris White"/>
    <x v="4"/>
    <x v="1"/>
    <x v="2"/>
  </r>
  <r>
    <s v="ORD0244"/>
    <d v="2025-02-06T00:00:00"/>
    <x v="1"/>
    <s v="Thursday"/>
    <x v="4"/>
    <x v="1"/>
    <n v="500"/>
    <n v="4"/>
    <n v="2000"/>
    <s v="Emma Clark"/>
    <x v="4"/>
    <x v="2"/>
    <x v="2"/>
  </r>
  <r>
    <s v="ORD0245"/>
    <d v="2025-02-04T00:00:00"/>
    <x v="1"/>
    <s v="Tuesday"/>
    <x v="7"/>
    <x v="1"/>
    <n v="800"/>
    <n v="1"/>
    <n v="800"/>
    <s v="Michael Brown"/>
    <x v="8"/>
    <x v="2"/>
    <x v="0"/>
  </r>
  <r>
    <s v="ORD0246"/>
    <d v="2025-03-17T00:00:00"/>
    <x v="0"/>
    <s v="Monday"/>
    <x v="3"/>
    <x v="2"/>
    <n v="20"/>
    <n v="2"/>
    <n v="40"/>
    <s v="Daniel Harris"/>
    <x v="5"/>
    <x v="0"/>
    <x v="0"/>
  </r>
  <r>
    <s v="ORD0247"/>
    <d v="2025-03-30T00:00:00"/>
    <x v="0"/>
    <s v="Sunday"/>
    <x v="6"/>
    <x v="2"/>
    <n v="40"/>
    <n v="1"/>
    <n v="40"/>
    <s v="Sophia Miller"/>
    <x v="3"/>
    <x v="0"/>
    <x v="0"/>
  </r>
  <r>
    <s v="ORD0248"/>
    <d v="2025-03-05T00:00:00"/>
    <x v="0"/>
    <s v="Wednesday"/>
    <x v="3"/>
    <x v="2"/>
    <n v="20"/>
    <n v="2"/>
    <n v="40"/>
    <s v="Chris White"/>
    <x v="2"/>
    <x v="0"/>
    <x v="0"/>
  </r>
  <r>
    <s v="ORD0249"/>
    <d v="2025-03-08T00:00:00"/>
    <x v="0"/>
    <s v="Saturday"/>
    <x v="2"/>
    <x v="1"/>
    <n v="150"/>
    <n v="3"/>
    <n v="450"/>
    <s v="Emily Johnson"/>
    <x v="0"/>
    <x v="0"/>
    <x v="0"/>
  </r>
  <r>
    <s v="ORD0250"/>
    <d v="2025-02-19T00:00:00"/>
    <x v="1"/>
    <s v="Wednesday"/>
    <x v="4"/>
    <x v="1"/>
    <n v="500"/>
    <n v="4"/>
    <n v="2000"/>
    <s v="Emily Johnson"/>
    <x v="7"/>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AB3FD4-FA36-4325-A6A1-354AEF160A7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5:A96" firstHeaderRow="1" firstDataRow="1" firstDataCol="0" rowPageCount="1" colPageCount="1"/>
  <pivotFields count="13">
    <pivotField dataField="1" showAll="0"/>
    <pivotField numFmtId="14" showAll="0"/>
    <pivotField showAll="0"/>
    <pivotField showAll="0"/>
    <pivotField showAll="0"/>
    <pivotField showAll="0"/>
    <pivotField numFmtId="164" showAll="0"/>
    <pivotField showAll="0"/>
    <pivotField numFmtId="164" showAll="0"/>
    <pivotField showAll="0"/>
    <pivotField showAll="0"/>
    <pivotField showAll="0"/>
    <pivotField axis="axisPage" multipleItemSelectionAllowed="1" showAll="0">
      <items count="4">
        <item x="0"/>
        <item h="1" x="2"/>
        <item h="1" x="1"/>
        <item t="default"/>
      </items>
    </pivotField>
  </pivotFields>
  <rowItems count="1">
    <i/>
  </rowItems>
  <colItems count="1">
    <i/>
  </colItems>
  <pageFields count="1">
    <pageField fld="12" hier="-1"/>
  </pageField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EB9B2-E64A-4C30-B8DC-2F146301396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0:B71" firstHeaderRow="1" firstDataRow="1" firstDataCol="1"/>
  <pivotFields count="13">
    <pivotField showAll="0"/>
    <pivotField numFmtId="14" showAll="0"/>
    <pivotField showAll="0">
      <items count="4">
        <item x="1"/>
        <item x="0"/>
        <item x="2"/>
        <item t="default"/>
      </items>
    </pivotField>
    <pivotField showAll="0"/>
    <pivotField axis="axisRow" showAll="0">
      <items count="11">
        <item x="5"/>
        <item x="1"/>
        <item x="6"/>
        <item x="7"/>
        <item x="9"/>
        <item x="0"/>
        <item x="4"/>
        <item x="2"/>
        <item x="3"/>
        <item x="8"/>
        <item t="default"/>
      </items>
    </pivotField>
    <pivotField showAll="0">
      <items count="6">
        <item x="3"/>
        <item x="2"/>
        <item x="1"/>
        <item x="0"/>
        <item x="4"/>
        <item t="default"/>
      </items>
    </pivotField>
    <pivotField numFmtId="164" showAll="0"/>
    <pivotField dataField="1" showAll="0"/>
    <pivotField numFmtId="164"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items count="4">
        <item x="0"/>
        <item h="1" x="2"/>
        <item h="1" x="1"/>
        <item t="default"/>
      </items>
    </pivotField>
  </pivotFields>
  <rowFields count="1">
    <field x="4"/>
  </rowFields>
  <rowItems count="11">
    <i>
      <x/>
    </i>
    <i>
      <x v="1"/>
    </i>
    <i>
      <x v="2"/>
    </i>
    <i>
      <x v="3"/>
    </i>
    <i>
      <x v="4"/>
    </i>
    <i>
      <x v="5"/>
    </i>
    <i>
      <x v="6"/>
    </i>
    <i>
      <x v="7"/>
    </i>
    <i>
      <x v="8"/>
    </i>
    <i>
      <x v="9"/>
    </i>
    <i t="grand">
      <x/>
    </i>
  </rowItems>
  <colItems count="1">
    <i/>
  </colItems>
  <dataFields count="1">
    <dataField name="Count of Quantity" fld="7" subtotal="count" baseField="4" baseItem="0"/>
  </dataFields>
  <formats count="2">
    <format dxfId="246">
      <pivotArea outline="0" collapsedLevelsAreSubtotals="1" fieldPosition="0"/>
    </format>
    <format dxfId="247">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63EFAA-49CA-48D5-B729-908611CEB76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G8" firstHeaderRow="1" firstDataRow="2" firstDataCol="1"/>
  <pivotFields count="13">
    <pivotField showAll="0"/>
    <pivotField numFmtId="14" showAll="0"/>
    <pivotField axis="axisRow" showAll="0">
      <items count="4">
        <item x="1"/>
        <item x="0"/>
        <item x="2"/>
        <item t="default"/>
      </items>
    </pivotField>
    <pivotField showAll="0"/>
    <pivotField dataField="1" showAll="0"/>
    <pivotField axis="axisCol" showAll="0">
      <items count="6">
        <item x="3"/>
        <item x="2"/>
        <item x="1"/>
        <item x="0"/>
        <item x="4"/>
        <item t="default"/>
      </items>
    </pivotField>
    <pivotField numFmtId="164" showAll="0"/>
    <pivotField showAll="0"/>
    <pivotField numFmtId="164" showAll="0"/>
    <pivotField showAll="0"/>
    <pivotField showAll="0"/>
    <pivotField showAll="0"/>
    <pivotField showAll="0">
      <items count="4">
        <item x="0"/>
        <item h="1" x="2"/>
        <item h="1" x="1"/>
        <item t="default"/>
      </items>
    </pivotField>
  </pivotFields>
  <rowFields count="1">
    <field x="2"/>
  </rowFields>
  <rowItems count="4">
    <i>
      <x/>
    </i>
    <i>
      <x v="1"/>
    </i>
    <i>
      <x v="2"/>
    </i>
    <i t="grand">
      <x/>
    </i>
  </rowItems>
  <colFields count="1">
    <field x="5"/>
  </colFields>
  <colItems count="6">
    <i>
      <x/>
    </i>
    <i>
      <x v="1"/>
    </i>
    <i>
      <x v="2"/>
    </i>
    <i>
      <x v="3"/>
    </i>
    <i>
      <x v="4"/>
    </i>
    <i t="grand">
      <x/>
    </i>
  </colItems>
  <dataFields count="1">
    <dataField name="Month by category" fld="4" subtotal="count" baseField="0" baseItem="0"/>
  </dataFields>
  <formats count="6">
    <format dxfId="264">
      <pivotArea outline="0" collapsedLevelsAreSubtotals="1" fieldPosition="0"/>
    </format>
    <format dxfId="265">
      <pivotArea field="2" type="button" dataOnly="0" labelOnly="1" outline="0" axis="axisRow" fieldPosition="0"/>
    </format>
    <format dxfId="266">
      <pivotArea dataOnly="0" labelOnly="1" fieldPosition="0">
        <references count="1">
          <reference field="2" count="0"/>
        </references>
      </pivotArea>
    </format>
    <format dxfId="267">
      <pivotArea dataOnly="0" labelOnly="1" grandRow="1" outline="0" fieldPosition="0"/>
    </format>
    <format dxfId="268">
      <pivotArea dataOnly="0" labelOnly="1" fieldPosition="0">
        <references count="1">
          <reference field="5" count="0"/>
        </references>
      </pivotArea>
    </format>
    <format dxfId="269">
      <pivotArea dataOnly="0" labelOnly="1" grandCol="1" outline="0" fieldPosition="0"/>
    </format>
  </formats>
  <chartFormats count="10">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4"/>
          </reference>
        </references>
      </pivotArea>
    </chartFormat>
    <chartFormat chart="13" format="10" series="1">
      <pivotArea type="data" outline="0" fieldPosition="0">
        <references count="2">
          <reference field="4294967294" count="1" selected="0">
            <x v="0"/>
          </reference>
          <reference field="5" count="1" selected="0">
            <x v="0"/>
          </reference>
        </references>
      </pivotArea>
    </chartFormat>
    <chartFormat chart="13" format="11" series="1">
      <pivotArea type="data" outline="0" fieldPosition="0">
        <references count="2">
          <reference field="4294967294" count="1" selected="0">
            <x v="0"/>
          </reference>
          <reference field="5" count="1" selected="0">
            <x v="1"/>
          </reference>
        </references>
      </pivotArea>
    </chartFormat>
    <chartFormat chart="13" format="12" series="1">
      <pivotArea type="data" outline="0" fieldPosition="0">
        <references count="2">
          <reference field="4294967294" count="1" selected="0">
            <x v="0"/>
          </reference>
          <reference field="5" count="1" selected="0">
            <x v="2"/>
          </reference>
        </references>
      </pivotArea>
    </chartFormat>
    <chartFormat chart="13" format="13" series="1">
      <pivotArea type="data" outline="0" fieldPosition="0">
        <references count="2">
          <reference field="4294967294" count="1" selected="0">
            <x v="0"/>
          </reference>
          <reference field="5" count="1" selected="0">
            <x v="3"/>
          </reference>
        </references>
      </pivotArea>
    </chartFormat>
    <chartFormat chart="13"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CDC94-B86F-411D-A1D1-C26A35E167C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5:C52" firstHeaderRow="1" firstDataRow="2" firstDataCol="1"/>
  <pivotFields count="13">
    <pivotField showAll="0"/>
    <pivotField numFmtId="14" showAll="0"/>
    <pivotField showAll="0">
      <items count="4">
        <item x="1"/>
        <item x="0"/>
        <item x="2"/>
        <item t="default"/>
      </items>
    </pivotField>
    <pivotField showAll="0"/>
    <pivotField axis="axisRow" showAll="0">
      <items count="11">
        <item x="5"/>
        <item x="1"/>
        <item x="6"/>
        <item x="7"/>
        <item x="9"/>
        <item x="0"/>
        <item x="4"/>
        <item x="2"/>
        <item x="3"/>
        <item x="8"/>
        <item t="default"/>
      </items>
    </pivotField>
    <pivotField showAll="0">
      <items count="6">
        <item x="3"/>
        <item x="2"/>
        <item x="1"/>
        <item x="0"/>
        <item x="4"/>
        <item t="default"/>
      </items>
    </pivotField>
    <pivotField numFmtId="164" showAll="0"/>
    <pivotField showAll="0"/>
    <pivotField dataField="1" numFmtId="164" showAll="0"/>
    <pivotField showAll="0"/>
    <pivotField showAll="0">
      <items count="11">
        <item x="6"/>
        <item x="9"/>
        <item x="3"/>
        <item x="2"/>
        <item x="4"/>
        <item x="8"/>
        <item x="5"/>
        <item x="0"/>
        <item x="1"/>
        <item x="7"/>
        <item t="default"/>
      </items>
    </pivotField>
    <pivotField axis="axisCol" showAll="0">
      <items count="6">
        <item x="1"/>
        <item h="1" x="2"/>
        <item h="1" x="0"/>
        <item h="1" x="4"/>
        <item h="1" x="3"/>
        <item t="default"/>
      </items>
    </pivotField>
    <pivotField showAll="0">
      <items count="4">
        <item x="0"/>
        <item h="1" x="2"/>
        <item h="1" x="1"/>
        <item t="default"/>
      </items>
    </pivotField>
  </pivotFields>
  <rowFields count="1">
    <field x="4"/>
  </rowFields>
  <rowItems count="6">
    <i>
      <x/>
    </i>
    <i>
      <x v="1"/>
    </i>
    <i>
      <x v="2"/>
    </i>
    <i>
      <x v="3"/>
    </i>
    <i>
      <x v="5"/>
    </i>
    <i t="grand">
      <x/>
    </i>
  </rowItems>
  <colFields count="1">
    <field x="11"/>
  </colFields>
  <colItems count="2">
    <i>
      <x/>
    </i>
    <i t="grand">
      <x/>
    </i>
  </colItems>
  <dataFields count="1">
    <dataField name="Sum of Total Sales" fld="8" baseField="0" baseItem="0" numFmtId="164"/>
  </dataFields>
  <formats count="4">
    <format dxfId="248">
      <pivotArea outline="0" collapsedLevelsAreSubtotals="1" fieldPosition="0"/>
    </format>
    <format dxfId="249">
      <pivotArea dataOnly="0" labelOnly="1" grandRow="1" outline="0" fieldPosition="0"/>
    </format>
    <format dxfId="250">
      <pivotArea dataOnly="0" labelOnly="1" fieldPosition="0">
        <references count="1">
          <reference field="11" count="0"/>
        </references>
      </pivotArea>
    </format>
    <format dxfId="251">
      <pivotArea dataOnly="0" labelOnly="1" fieldPosition="0">
        <references count="1">
          <reference field="4" count="0"/>
        </references>
      </pivotArea>
    </format>
  </formats>
  <chartFormats count="7">
    <chartFormat chart="3" format="0" series="1">
      <pivotArea type="data" outline="0" fieldPosition="0">
        <references count="2">
          <reference field="4294967294" count="1" selected="0">
            <x v="0"/>
          </reference>
          <reference field="11" count="1" selected="0">
            <x v="0"/>
          </reference>
        </references>
      </pivotArea>
    </chartFormat>
    <chartFormat chart="3" format="1" series="1">
      <pivotArea type="data" outline="0" fieldPosition="0">
        <references count="2">
          <reference field="4294967294" count="1" selected="0">
            <x v="0"/>
          </reference>
          <reference field="11" count="1" selected="0">
            <x v="1"/>
          </reference>
        </references>
      </pivotArea>
    </chartFormat>
    <chartFormat chart="3" format="2" series="1">
      <pivotArea type="data" outline="0" fieldPosition="0">
        <references count="2">
          <reference field="4294967294" count="1" selected="0">
            <x v="0"/>
          </reference>
          <reference field="11" count="1" selected="0">
            <x v="2"/>
          </reference>
        </references>
      </pivotArea>
    </chartFormat>
    <chartFormat chart="3" format="3" series="1">
      <pivotArea type="data" outline="0" fieldPosition="0">
        <references count="2">
          <reference field="4294967294" count="1" selected="0">
            <x v="0"/>
          </reference>
          <reference field="11" count="1" selected="0">
            <x v="3"/>
          </reference>
        </references>
      </pivotArea>
    </chartFormat>
    <chartFormat chart="3" format="4" series="1">
      <pivotArea type="data" outline="0" fieldPosition="0">
        <references count="2">
          <reference field="4294967294" count="1" selected="0">
            <x v="0"/>
          </reference>
          <reference field="11" count="1" selected="0">
            <x v="4"/>
          </reference>
        </references>
      </pivotArea>
    </chartFormat>
    <chartFormat chart="3" format="5">
      <pivotArea type="data" outline="0" fieldPosition="0">
        <references count="3">
          <reference field="4294967294" count="1" selected="0">
            <x v="0"/>
          </reference>
          <reference field="4" count="1" selected="0">
            <x v="5"/>
          </reference>
          <reference field="11" count="1" selected="0">
            <x v="1"/>
          </reference>
        </references>
      </pivotArea>
    </chartFormat>
    <chartFormat chart="15" format="7"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22EC8F-F9FF-4E2D-A740-A57C6A5F114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B42" firstHeaderRow="1" firstDataRow="1" firstDataCol="1"/>
  <pivotFields count="13">
    <pivotField showAll="0"/>
    <pivotField numFmtId="14" showAll="0"/>
    <pivotField showAll="0">
      <items count="4">
        <item x="1"/>
        <item x="0"/>
        <item x="2"/>
        <item t="default"/>
      </items>
    </pivotField>
    <pivotField showAll="0"/>
    <pivotField showAll="0"/>
    <pivotField showAll="0">
      <items count="6">
        <item x="3"/>
        <item x="2"/>
        <item x="1"/>
        <item x="0"/>
        <item x="4"/>
        <item t="default"/>
      </items>
    </pivotField>
    <pivotField numFmtId="164" showAll="0"/>
    <pivotField showAll="0"/>
    <pivotField dataField="1" numFmtId="164" showAll="0"/>
    <pivotField showAll="0"/>
    <pivotField showAll="0">
      <items count="11">
        <item x="6"/>
        <item x="9"/>
        <item x="3"/>
        <item x="2"/>
        <item x="4"/>
        <item x="8"/>
        <item x="5"/>
        <item x="0"/>
        <item x="1"/>
        <item x="7"/>
        <item t="default"/>
      </items>
    </pivotField>
    <pivotField axis="axisRow" showAll="0">
      <items count="6">
        <item x="1"/>
        <item x="2"/>
        <item x="0"/>
        <item x="4"/>
        <item x="3"/>
        <item t="default"/>
      </items>
    </pivotField>
    <pivotField showAll="0">
      <items count="4">
        <item x="0"/>
        <item h="1" x="2"/>
        <item h="1" x="1"/>
        <item t="default"/>
      </items>
    </pivotField>
  </pivotFields>
  <rowFields count="1">
    <field x="11"/>
  </rowFields>
  <rowItems count="6">
    <i>
      <x/>
    </i>
    <i>
      <x v="1"/>
    </i>
    <i>
      <x v="2"/>
    </i>
    <i>
      <x v="3"/>
    </i>
    <i>
      <x v="4"/>
    </i>
    <i t="grand">
      <x/>
    </i>
  </rowItems>
  <colItems count="1">
    <i/>
  </colItems>
  <dataFields count="1">
    <dataField name="Sum of Total Sales" fld="8" baseField="0" baseItem="0" numFmtId="164"/>
  </dataFields>
  <formats count="3">
    <format dxfId="252">
      <pivotArea outline="0" collapsedLevelsAreSubtotals="1" fieldPosition="0"/>
    </format>
    <format dxfId="253">
      <pivotArea dataOnly="0" labelOnly="1" grandRow="1" outline="0" fieldPosition="0"/>
    </format>
    <format dxfId="254">
      <pivotArea dataOnly="0" labelOnly="1" fieldPosition="0">
        <references count="1">
          <reference field="1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B28A32-56CA-4FE2-9C04-74BCC59B80D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2:B33" firstHeaderRow="1" firstDataRow="1" firstDataCol="1"/>
  <pivotFields count="13">
    <pivotField showAll="0"/>
    <pivotField numFmtId="14" showAll="0"/>
    <pivotField showAll="0">
      <items count="4">
        <item x="1"/>
        <item x="0"/>
        <item x="2"/>
        <item t="default"/>
      </items>
    </pivotField>
    <pivotField showAll="0"/>
    <pivotField showAll="0"/>
    <pivotField showAll="0">
      <items count="6">
        <item x="3"/>
        <item x="2"/>
        <item x="1"/>
        <item x="0"/>
        <item x="4"/>
        <item t="default"/>
      </items>
    </pivotField>
    <pivotField numFmtId="164" showAll="0"/>
    <pivotField showAll="0"/>
    <pivotField dataField="1" numFmtId="164" showAll="0"/>
    <pivotField showAll="0"/>
    <pivotField axis="axisRow" showAll="0">
      <items count="11">
        <item x="6"/>
        <item x="9"/>
        <item x="3"/>
        <item x="2"/>
        <item x="4"/>
        <item x="8"/>
        <item x="5"/>
        <item x="0"/>
        <item x="1"/>
        <item x="7"/>
        <item t="default"/>
      </items>
    </pivotField>
    <pivotField showAll="0"/>
    <pivotField showAll="0">
      <items count="4">
        <item x="0"/>
        <item h="1" x="2"/>
        <item h="1" x="1"/>
        <item t="default"/>
      </items>
    </pivotField>
  </pivotFields>
  <rowFields count="1">
    <field x="10"/>
  </rowFields>
  <rowItems count="11">
    <i>
      <x/>
    </i>
    <i>
      <x v="1"/>
    </i>
    <i>
      <x v="2"/>
    </i>
    <i>
      <x v="3"/>
    </i>
    <i>
      <x v="4"/>
    </i>
    <i>
      <x v="5"/>
    </i>
    <i>
      <x v="6"/>
    </i>
    <i>
      <x v="7"/>
    </i>
    <i>
      <x v="8"/>
    </i>
    <i>
      <x v="9"/>
    </i>
    <i t="grand">
      <x/>
    </i>
  </rowItems>
  <colItems count="1">
    <i/>
  </colItems>
  <dataFields count="1">
    <dataField name="Sum of Total Sales" fld="8" baseField="10" baseItem="5" numFmtId="164"/>
  </dataFields>
  <formats count="3">
    <format dxfId="255">
      <pivotArea outline="0" collapsedLevelsAreSubtotals="1" fieldPosition="0"/>
    </format>
    <format dxfId="256">
      <pivotArea dataOnly="0" labelOnly="1" fieldPosition="0">
        <references count="1">
          <reference field="10" count="0"/>
        </references>
      </pivotArea>
    </format>
    <format dxfId="257">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8A0F7A-6E94-446D-AAB3-57B77907E33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1:E18" firstHeaderRow="1" firstDataRow="2" firstDataCol="1"/>
  <pivotFields count="13">
    <pivotField showAll="0"/>
    <pivotField numFmtId="14" showAll="0"/>
    <pivotField axis="axisCol" showAll="0">
      <items count="4">
        <item x="1"/>
        <item x="0"/>
        <item x="2"/>
        <item t="default"/>
      </items>
    </pivotField>
    <pivotField showAll="0"/>
    <pivotField showAll="0"/>
    <pivotField axis="axisRow" showAll="0">
      <items count="6">
        <item x="3"/>
        <item x="2"/>
        <item x="1"/>
        <item x="0"/>
        <item x="4"/>
        <item t="default"/>
      </items>
    </pivotField>
    <pivotField numFmtId="164" showAll="0"/>
    <pivotField showAll="0"/>
    <pivotField dataField="1" numFmtId="164" showAll="0"/>
    <pivotField showAll="0"/>
    <pivotField showAll="0"/>
    <pivotField showAll="0"/>
    <pivotField showAll="0">
      <items count="4">
        <item x="0"/>
        <item h="1" x="2"/>
        <item h="1" x="1"/>
        <item t="default"/>
      </items>
    </pivotField>
  </pivotFields>
  <rowFields count="1">
    <field x="5"/>
  </rowFields>
  <rowItems count="6">
    <i>
      <x/>
    </i>
    <i>
      <x v="1"/>
    </i>
    <i>
      <x v="2"/>
    </i>
    <i>
      <x v="3"/>
    </i>
    <i>
      <x v="4"/>
    </i>
    <i t="grand">
      <x/>
    </i>
  </rowItems>
  <colFields count="1">
    <field x="2"/>
  </colFields>
  <colItems count="4">
    <i>
      <x/>
    </i>
    <i>
      <x v="1"/>
    </i>
    <i>
      <x v="2"/>
    </i>
    <i t="grand">
      <x/>
    </i>
  </colItems>
  <dataFields count="1">
    <dataField name="Sum of Total Sales" fld="8" baseField="0" baseItem="0" numFmtId="164"/>
  </dataFields>
  <formats count="6">
    <format dxfId="258">
      <pivotArea outline="0" collapsedLevelsAreSubtotals="1" fieldPosition="0"/>
    </format>
    <format dxfId="259">
      <pivotArea dataOnly="0" labelOnly="1" fieldPosition="0">
        <references count="1">
          <reference field="5" count="0"/>
        </references>
      </pivotArea>
    </format>
    <format dxfId="260">
      <pivotArea dataOnly="0" labelOnly="1" grandRow="1" outline="0" fieldPosition="0"/>
    </format>
    <format dxfId="261">
      <pivotArea field="5" type="button" dataOnly="0" labelOnly="1" outline="0" axis="axisRow" fieldPosition="0"/>
    </format>
    <format dxfId="262">
      <pivotArea dataOnly="0" labelOnly="1" fieldPosition="0">
        <references count="1">
          <reference field="2" count="0"/>
        </references>
      </pivotArea>
    </format>
    <format dxfId="263">
      <pivotArea dataOnly="0" labelOnly="1" grandCol="1"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14" format="6" series="1">
      <pivotArea type="data" outline="0" fieldPosition="0">
        <references count="2">
          <reference field="4294967294" count="1" selected="0">
            <x v="0"/>
          </reference>
          <reference field="2" count="1" selected="0">
            <x v="0"/>
          </reference>
        </references>
      </pivotArea>
    </chartFormat>
    <chartFormat chart="14"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4E2EA5-9664-47A0-A63F-7B3F2EF9FA4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4:B76" firstHeaderRow="1" firstDataRow="1" firstDataCol="1"/>
  <pivotFields count="13">
    <pivotField showAll="0"/>
    <pivotField numFmtId="14" showAll="0"/>
    <pivotField showAll="0"/>
    <pivotField showAll="0"/>
    <pivotField dataField="1" showAll="0"/>
    <pivotField showAll="0"/>
    <pivotField numFmtId="164" showAll="0"/>
    <pivotField showAll="0"/>
    <pivotField numFmtId="164" showAll="0"/>
    <pivotField showAll="0"/>
    <pivotField showAll="0"/>
    <pivotField showAll="0"/>
    <pivotField axis="axisRow" showAll="0">
      <items count="4">
        <item x="0"/>
        <item h="1" x="2"/>
        <item h="1" x="1"/>
        <item t="default"/>
      </items>
    </pivotField>
  </pivotFields>
  <rowFields count="1">
    <field x="12"/>
  </rowFields>
  <rowItems count="2">
    <i>
      <x/>
    </i>
    <i t="grand">
      <x/>
    </i>
  </rowItems>
  <colItems count="1">
    <i/>
  </colItems>
  <dataFields count="1">
    <dataField name="Count of Product" fld="4" subtotal="count" baseField="0" baseItem="0"/>
  </dataFields>
  <formats count="3">
    <format dxfId="243">
      <pivotArea outline="0" collapsedLevelsAreSubtotals="1" fieldPosition="0"/>
    </format>
    <format dxfId="244">
      <pivotArea dataOnly="0" labelOnly="1" fieldPosition="0">
        <references count="1">
          <reference field="12" count="0"/>
        </references>
      </pivotArea>
    </format>
    <format dxfId="245">
      <pivotArea dataOnly="0" labelOnly="1" grandRow="1" outline="0" fieldPosition="0"/>
    </format>
  </formats>
  <chartFormats count="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9DA7C9C-057E-4BB6-AEEF-6AA77BBE2EA5}" sourceName="Status">
  <pivotTables>
    <pivotTable tabId="3" name="PivotTable8"/>
    <pivotTable tabId="3" name="PivotTable1"/>
    <pivotTable tabId="3" name="PivotTable2"/>
    <pivotTable tabId="3" name="PivotTable3"/>
    <pivotTable tabId="3" name="PivotTable4"/>
    <pivotTable tabId="3" name="PivotTable5"/>
    <pivotTable tabId="3" name="PivotTable6"/>
    <pivotTable tabId="3" name="PivotTable7"/>
  </pivotTables>
  <data>
    <tabular pivotCacheId="199252130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A3CFEC09-32EB-4ED8-A93F-630422FD0C52}"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xr10:uid="{7F59F41A-D686-4CD0-AD5B-06CCD197390E}" cache="Slicer_Status" caption="Status" style="SlicerStyleDark1" rowHeight="24130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4944B-6ABA-41D2-9ECF-326E91AA5B1E}">
  <dimension ref="A2:G96"/>
  <sheetViews>
    <sheetView topLeftCell="A18" zoomScale="97" workbookViewId="0">
      <selection activeCell="AD46" sqref="AD46"/>
    </sheetView>
  </sheetViews>
  <sheetFormatPr defaultRowHeight="14.5"/>
  <cols>
    <col min="1" max="1" width="12.58203125" bestFit="1" customWidth="1"/>
    <col min="2" max="2" width="15.5" bestFit="1" customWidth="1"/>
    <col min="3" max="3" width="11" bestFit="1" customWidth="1"/>
    <col min="4" max="4" width="5.83203125" bestFit="1" customWidth="1"/>
    <col min="5" max="5" width="11" bestFit="1" customWidth="1"/>
    <col min="6" max="6" width="15.75" bestFit="1" customWidth="1"/>
    <col min="7" max="7" width="11" bestFit="1" customWidth="1"/>
    <col min="8" max="8" width="11.1640625" customWidth="1"/>
    <col min="9" max="9" width="10" bestFit="1" customWidth="1"/>
    <col min="10" max="10" width="6.25" bestFit="1" customWidth="1"/>
    <col min="11" max="11" width="14.4140625" bestFit="1" customWidth="1"/>
    <col min="12" max="12" width="9.83203125" bestFit="1" customWidth="1"/>
  </cols>
  <sheetData>
    <row r="2" spans="1:7">
      <c r="A2" s="15" t="s">
        <v>326</v>
      </c>
    </row>
    <row r="3" spans="1:7">
      <c r="A3" s="6" t="s">
        <v>325</v>
      </c>
      <c r="B3" s="6" t="s">
        <v>322</v>
      </c>
    </row>
    <row r="4" spans="1:7">
      <c r="A4" s="7" t="s">
        <v>320</v>
      </c>
      <c r="B4" s="8" t="s">
        <v>50</v>
      </c>
      <c r="C4" s="8" t="s">
        <v>36</v>
      </c>
      <c r="D4" s="8" t="s">
        <v>20</v>
      </c>
      <c r="E4" s="8" t="s">
        <v>13</v>
      </c>
      <c r="F4" s="8" t="s">
        <v>61</v>
      </c>
      <c r="G4" s="8" t="s">
        <v>321</v>
      </c>
    </row>
    <row r="5" spans="1:7">
      <c r="A5" s="9" t="s">
        <v>306</v>
      </c>
      <c r="B5" s="21">
        <v>5</v>
      </c>
      <c r="C5" s="21">
        <v>3</v>
      </c>
      <c r="D5" s="21">
        <v>18</v>
      </c>
      <c r="E5" s="21">
        <v>3</v>
      </c>
      <c r="F5" s="21">
        <v>9</v>
      </c>
      <c r="G5" s="21">
        <v>38</v>
      </c>
    </row>
    <row r="6" spans="1:7">
      <c r="A6" s="9" t="s">
        <v>305</v>
      </c>
      <c r="B6" s="21">
        <v>2</v>
      </c>
      <c r="C6" s="21">
        <v>10</v>
      </c>
      <c r="D6" s="21">
        <v>13</v>
      </c>
      <c r="E6" s="21">
        <v>5</v>
      </c>
      <c r="F6" s="21">
        <v>7</v>
      </c>
      <c r="G6" s="21">
        <v>37</v>
      </c>
    </row>
    <row r="7" spans="1:7">
      <c r="A7" s="9" t="s">
        <v>307</v>
      </c>
      <c r="B7" s="21"/>
      <c r="C7" s="21"/>
      <c r="D7" s="21">
        <v>2</v>
      </c>
      <c r="E7" s="21"/>
      <c r="F7" s="21"/>
      <c r="G7" s="21">
        <v>2</v>
      </c>
    </row>
    <row r="8" spans="1:7">
      <c r="A8" s="9" t="s">
        <v>321</v>
      </c>
      <c r="B8" s="21">
        <v>7</v>
      </c>
      <c r="C8" s="21">
        <v>13</v>
      </c>
      <c r="D8" s="21">
        <v>33</v>
      </c>
      <c r="E8" s="21">
        <v>8</v>
      </c>
      <c r="F8" s="21">
        <v>16</v>
      </c>
      <c r="G8" s="21">
        <v>77</v>
      </c>
    </row>
    <row r="10" spans="1:7">
      <c r="A10" s="14" t="s">
        <v>328</v>
      </c>
    </row>
    <row r="11" spans="1:7">
      <c r="A11" s="6" t="s">
        <v>324</v>
      </c>
      <c r="B11" s="6" t="s">
        <v>322</v>
      </c>
    </row>
    <row r="12" spans="1:7">
      <c r="A12" s="22" t="s">
        <v>320</v>
      </c>
      <c r="B12" s="12" t="s">
        <v>306</v>
      </c>
      <c r="C12" s="12" t="s">
        <v>305</v>
      </c>
      <c r="D12" s="12" t="s">
        <v>307</v>
      </c>
      <c r="E12" s="12" t="s">
        <v>321</v>
      </c>
    </row>
    <row r="13" spans="1:7">
      <c r="A13" s="9" t="s">
        <v>50</v>
      </c>
      <c r="B13" s="11">
        <v>150</v>
      </c>
      <c r="C13" s="11">
        <v>30</v>
      </c>
      <c r="D13" s="11"/>
      <c r="E13" s="11">
        <v>180</v>
      </c>
    </row>
    <row r="14" spans="1:7">
      <c r="A14" s="9" t="s">
        <v>36</v>
      </c>
      <c r="B14" s="11">
        <v>280</v>
      </c>
      <c r="C14" s="11">
        <v>840</v>
      </c>
      <c r="D14" s="11"/>
      <c r="E14" s="11">
        <v>1120</v>
      </c>
    </row>
    <row r="15" spans="1:7">
      <c r="A15" s="9" t="s">
        <v>20</v>
      </c>
      <c r="B15" s="11">
        <v>15600</v>
      </c>
      <c r="C15" s="11">
        <v>10250</v>
      </c>
      <c r="D15" s="11">
        <v>800</v>
      </c>
      <c r="E15" s="11">
        <v>26650</v>
      </c>
    </row>
    <row r="16" spans="1:7">
      <c r="A16" s="9" t="s">
        <v>13</v>
      </c>
      <c r="B16" s="11">
        <v>240</v>
      </c>
      <c r="C16" s="11">
        <v>840</v>
      </c>
      <c r="D16" s="11"/>
      <c r="E16" s="11">
        <v>1080</v>
      </c>
    </row>
    <row r="17" spans="1:5">
      <c r="A17" s="9" t="s">
        <v>61</v>
      </c>
      <c r="B17" s="11">
        <v>15000</v>
      </c>
      <c r="C17" s="11">
        <v>21000</v>
      </c>
      <c r="D17" s="11"/>
      <c r="E17" s="11">
        <v>36000</v>
      </c>
    </row>
    <row r="18" spans="1:5">
      <c r="A18" s="9" t="s">
        <v>321</v>
      </c>
      <c r="B18" s="11">
        <v>31270</v>
      </c>
      <c r="C18" s="11">
        <v>32960</v>
      </c>
      <c r="D18" s="11">
        <v>800</v>
      </c>
      <c r="E18" s="11">
        <v>65030</v>
      </c>
    </row>
    <row r="21" spans="1:5">
      <c r="A21" s="14" t="s">
        <v>330</v>
      </c>
    </row>
    <row r="22" spans="1:5">
      <c r="A22" s="6" t="s">
        <v>320</v>
      </c>
      <c r="B22" t="s">
        <v>324</v>
      </c>
    </row>
    <row r="23" spans="1:5">
      <c r="A23" s="9" t="s">
        <v>46</v>
      </c>
      <c r="B23" s="11">
        <v>9305</v>
      </c>
    </row>
    <row r="24" spans="1:5">
      <c r="A24" s="9" t="s">
        <v>81</v>
      </c>
      <c r="B24" s="11">
        <v>2360</v>
      </c>
    </row>
    <row r="25" spans="1:5">
      <c r="A25" s="9" t="s">
        <v>30</v>
      </c>
      <c r="B25" s="11">
        <v>15350</v>
      </c>
    </row>
    <row r="26" spans="1:5">
      <c r="A26" s="9" t="s">
        <v>26</v>
      </c>
      <c r="B26" s="11">
        <v>11760</v>
      </c>
    </row>
    <row r="27" spans="1:5">
      <c r="A27" s="9" t="s">
        <v>38</v>
      </c>
      <c r="B27" s="11">
        <v>3295</v>
      </c>
    </row>
    <row r="28" spans="1:5">
      <c r="A28" s="9" t="s">
        <v>68</v>
      </c>
      <c r="B28" s="11">
        <v>4050</v>
      </c>
    </row>
    <row r="29" spans="1:5">
      <c r="A29" s="9" t="s">
        <v>44</v>
      </c>
      <c r="B29" s="11">
        <v>9225</v>
      </c>
    </row>
    <row r="30" spans="1:5">
      <c r="A30" s="9" t="s">
        <v>15</v>
      </c>
      <c r="B30" s="11">
        <v>3385</v>
      </c>
    </row>
    <row r="31" spans="1:5">
      <c r="A31" s="9" t="s">
        <v>22</v>
      </c>
      <c r="B31" s="11">
        <v>3060</v>
      </c>
    </row>
    <row r="32" spans="1:5">
      <c r="A32" s="9" t="s">
        <v>63</v>
      </c>
      <c r="B32" s="11">
        <v>3240</v>
      </c>
    </row>
    <row r="33" spans="1:3">
      <c r="A33" s="9" t="s">
        <v>321</v>
      </c>
      <c r="B33" s="11">
        <v>65030</v>
      </c>
    </row>
    <row r="35" spans="1:3">
      <c r="A35" s="14" t="s">
        <v>327</v>
      </c>
    </row>
    <row r="36" spans="1:3">
      <c r="A36" s="6" t="s">
        <v>320</v>
      </c>
      <c r="B36" t="s">
        <v>324</v>
      </c>
    </row>
    <row r="37" spans="1:3">
      <c r="A37" s="19" t="s">
        <v>27</v>
      </c>
      <c r="B37" s="11">
        <v>2215</v>
      </c>
    </row>
    <row r="38" spans="1:3">
      <c r="A38" s="19" t="s">
        <v>31</v>
      </c>
      <c r="B38" s="11">
        <v>19985</v>
      </c>
    </row>
    <row r="39" spans="1:3">
      <c r="A39" s="19" t="s">
        <v>16</v>
      </c>
      <c r="B39" s="11">
        <v>5880</v>
      </c>
    </row>
    <row r="40" spans="1:3">
      <c r="A40" s="19" t="s">
        <v>58</v>
      </c>
      <c r="B40" s="11">
        <v>15900</v>
      </c>
    </row>
    <row r="41" spans="1:3">
      <c r="A41" s="20" t="s">
        <v>39</v>
      </c>
      <c r="B41" s="11">
        <v>21050</v>
      </c>
    </row>
    <row r="42" spans="1:3">
      <c r="A42" s="9" t="s">
        <v>321</v>
      </c>
      <c r="B42" s="11">
        <v>65030</v>
      </c>
    </row>
    <row r="44" spans="1:3">
      <c r="A44" s="14" t="s">
        <v>329</v>
      </c>
    </row>
    <row r="45" spans="1:3">
      <c r="A45" s="6" t="s">
        <v>324</v>
      </c>
      <c r="B45" s="6" t="s">
        <v>322</v>
      </c>
    </row>
    <row r="46" spans="1:3">
      <c r="A46" s="6" t="s">
        <v>320</v>
      </c>
      <c r="B46" s="13" t="s">
        <v>27</v>
      </c>
      <c r="C46" t="s">
        <v>321</v>
      </c>
    </row>
    <row r="47" spans="1:3">
      <c r="A47" s="19" t="s">
        <v>49</v>
      </c>
      <c r="B47" s="11">
        <v>15</v>
      </c>
      <c r="C47" s="11">
        <v>15</v>
      </c>
    </row>
    <row r="48" spans="1:3">
      <c r="A48" s="19" t="s">
        <v>19</v>
      </c>
      <c r="B48" s="11">
        <v>1200</v>
      </c>
      <c r="C48" s="11">
        <v>1200</v>
      </c>
    </row>
    <row r="49" spans="1:5">
      <c r="A49" s="19" t="s">
        <v>53</v>
      </c>
      <c r="B49" s="11">
        <v>80</v>
      </c>
      <c r="C49" s="11">
        <v>80</v>
      </c>
    </row>
    <row r="50" spans="1:5">
      <c r="A50" s="19" t="s">
        <v>56</v>
      </c>
      <c r="B50" s="11">
        <v>800</v>
      </c>
      <c r="C50" s="11">
        <v>800</v>
      </c>
    </row>
    <row r="51" spans="1:5">
      <c r="A51" s="20" t="s">
        <v>12</v>
      </c>
      <c r="B51" s="11">
        <v>120</v>
      </c>
      <c r="C51" s="11">
        <v>120</v>
      </c>
    </row>
    <row r="52" spans="1:5">
      <c r="A52" s="9" t="s">
        <v>321</v>
      </c>
      <c r="B52" s="11">
        <v>2215</v>
      </c>
      <c r="C52" s="11">
        <v>2215</v>
      </c>
    </row>
    <row r="59" spans="1:5">
      <c r="A59" s="10" t="s">
        <v>332</v>
      </c>
    </row>
    <row r="60" spans="1:5">
      <c r="A60" s="6" t="s">
        <v>320</v>
      </c>
      <c r="B60" t="s">
        <v>331</v>
      </c>
    </row>
    <row r="61" spans="1:5">
      <c r="A61" s="10" t="s">
        <v>49</v>
      </c>
      <c r="B61" s="21">
        <v>7</v>
      </c>
      <c r="E61" t="s">
        <v>333</v>
      </c>
    </row>
    <row r="62" spans="1:5">
      <c r="A62" s="10" t="s">
        <v>19</v>
      </c>
      <c r="B62" s="21">
        <v>10</v>
      </c>
      <c r="E62" t="s">
        <v>333</v>
      </c>
    </row>
    <row r="63" spans="1:5">
      <c r="A63" s="10" t="s">
        <v>53</v>
      </c>
      <c r="B63" s="21">
        <v>9</v>
      </c>
    </row>
    <row r="64" spans="1:5">
      <c r="A64" s="10" t="s">
        <v>56</v>
      </c>
      <c r="B64" s="21">
        <v>5</v>
      </c>
    </row>
    <row r="65" spans="1:2">
      <c r="A65" s="10" t="s">
        <v>65</v>
      </c>
      <c r="B65" s="21">
        <v>8</v>
      </c>
    </row>
    <row r="66" spans="1:2">
      <c r="A66" s="10" t="s">
        <v>12</v>
      </c>
      <c r="B66" s="21">
        <v>8</v>
      </c>
    </row>
    <row r="67" spans="1:2">
      <c r="A67" s="10" t="s">
        <v>42</v>
      </c>
      <c r="B67" s="21">
        <v>9</v>
      </c>
    </row>
    <row r="68" spans="1:2">
      <c r="A68" s="10" t="s">
        <v>33</v>
      </c>
      <c r="B68" s="21">
        <v>9</v>
      </c>
    </row>
    <row r="69" spans="1:2">
      <c r="A69" s="10" t="s">
        <v>35</v>
      </c>
      <c r="B69" s="21">
        <v>4</v>
      </c>
    </row>
    <row r="70" spans="1:2">
      <c r="A70" s="10" t="s">
        <v>60</v>
      </c>
      <c r="B70" s="21">
        <v>8</v>
      </c>
    </row>
    <row r="71" spans="1:2">
      <c r="A71" s="9" t="s">
        <v>321</v>
      </c>
      <c r="B71" s="21">
        <v>77</v>
      </c>
    </row>
    <row r="74" spans="1:2">
      <c r="A74" s="6" t="s">
        <v>320</v>
      </c>
      <c r="B74" t="s">
        <v>323</v>
      </c>
    </row>
    <row r="75" spans="1:2">
      <c r="A75" s="9" t="s">
        <v>17</v>
      </c>
      <c r="B75" s="21">
        <v>77</v>
      </c>
    </row>
    <row r="76" spans="1:2">
      <c r="A76" s="9" t="s">
        <v>321</v>
      </c>
      <c r="B76" s="21">
        <v>77</v>
      </c>
    </row>
    <row r="93" spans="1:2">
      <c r="A93" s="6" t="s">
        <v>10</v>
      </c>
      <c r="B93" t="s">
        <v>17</v>
      </c>
    </row>
    <row r="95" spans="1:2">
      <c r="A95" t="s">
        <v>338</v>
      </c>
    </row>
    <row r="96" spans="1:2">
      <c r="A96" s="16">
        <v>77</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43DAA-A277-44DE-9F54-A6440933DC0C}">
  <dimension ref="A1:M251"/>
  <sheetViews>
    <sheetView topLeftCell="B233" workbookViewId="0">
      <selection activeCell="A2" sqref="A1:M251"/>
    </sheetView>
  </sheetViews>
  <sheetFormatPr defaultRowHeight="14.5"/>
  <cols>
    <col min="2" max="4" width="10.08203125" customWidth="1"/>
    <col min="10" max="10" width="14.25" customWidth="1"/>
    <col min="11" max="11" width="16.4140625" customWidth="1"/>
    <col min="12" max="12" width="15.1640625" customWidth="1"/>
  </cols>
  <sheetData>
    <row r="1" spans="1:13">
      <c r="A1" s="4" t="s">
        <v>0</v>
      </c>
      <c r="B1" s="4" t="s">
        <v>1</v>
      </c>
      <c r="C1" s="5" t="s">
        <v>304</v>
      </c>
      <c r="D1" s="5" t="s">
        <v>308</v>
      </c>
      <c r="E1" s="4" t="s">
        <v>2</v>
      </c>
      <c r="F1" s="4" t="s">
        <v>3</v>
      </c>
      <c r="G1" s="5" t="s">
        <v>4</v>
      </c>
      <c r="H1" s="4" t="s">
        <v>5</v>
      </c>
      <c r="I1" s="5" t="s">
        <v>6</v>
      </c>
      <c r="J1" s="4" t="s">
        <v>7</v>
      </c>
      <c r="K1" s="4" t="s">
        <v>8</v>
      </c>
      <c r="L1" s="4" t="s">
        <v>9</v>
      </c>
      <c r="M1" s="4" t="s">
        <v>10</v>
      </c>
    </row>
    <row r="2" spans="1:13">
      <c r="A2" s="17" t="s">
        <v>11</v>
      </c>
      <c r="B2" s="1">
        <v>45730</v>
      </c>
      <c r="C2" s="1" t="s">
        <v>305</v>
      </c>
      <c r="D2" s="2" t="s">
        <v>309</v>
      </c>
      <c r="E2" t="s">
        <v>12</v>
      </c>
      <c r="F2" t="s">
        <v>13</v>
      </c>
      <c r="G2" s="3">
        <v>60</v>
      </c>
      <c r="H2">
        <v>3</v>
      </c>
      <c r="I2" s="3">
        <v>180</v>
      </c>
      <c r="J2" t="s">
        <v>14</v>
      </c>
      <c r="K2" t="s">
        <v>15</v>
      </c>
      <c r="L2" t="s">
        <v>16</v>
      </c>
      <c r="M2" t="s">
        <v>17</v>
      </c>
    </row>
    <row r="3" spans="1:13">
      <c r="A3" s="17" t="s">
        <v>18</v>
      </c>
      <c r="B3" s="1">
        <v>45736</v>
      </c>
      <c r="C3" s="1" t="s">
        <v>305</v>
      </c>
      <c r="D3" s="2" t="s">
        <v>310</v>
      </c>
      <c r="E3" t="s">
        <v>19</v>
      </c>
      <c r="F3" t="s">
        <v>20</v>
      </c>
      <c r="G3" s="3">
        <v>100</v>
      </c>
      <c r="H3">
        <v>4</v>
      </c>
      <c r="I3" s="3">
        <v>400</v>
      </c>
      <c r="J3" t="s">
        <v>21</v>
      </c>
      <c r="K3" t="s">
        <v>22</v>
      </c>
      <c r="L3" t="s">
        <v>16</v>
      </c>
      <c r="M3" t="s">
        <v>23</v>
      </c>
    </row>
    <row r="4" spans="1:13">
      <c r="A4" s="17" t="s">
        <v>24</v>
      </c>
      <c r="B4" s="1">
        <v>45703</v>
      </c>
      <c r="C4" s="1" t="s">
        <v>306</v>
      </c>
      <c r="D4" s="2" t="s">
        <v>311</v>
      </c>
      <c r="E4" t="s">
        <v>12</v>
      </c>
      <c r="F4" t="s">
        <v>13</v>
      </c>
      <c r="G4" s="3">
        <v>60</v>
      </c>
      <c r="H4">
        <v>2</v>
      </c>
      <c r="I4" s="3">
        <v>120</v>
      </c>
      <c r="J4" t="s">
        <v>25</v>
      </c>
      <c r="K4" t="s">
        <v>26</v>
      </c>
      <c r="L4" t="s">
        <v>27</v>
      </c>
      <c r="M4" t="s">
        <v>17</v>
      </c>
    </row>
    <row r="5" spans="1:13">
      <c r="A5" s="17" t="s">
        <v>28</v>
      </c>
      <c r="B5" s="1">
        <v>45707</v>
      </c>
      <c r="C5" s="1" t="s">
        <v>306</v>
      </c>
      <c r="D5" s="2" t="s">
        <v>312</v>
      </c>
      <c r="E5" t="s">
        <v>12</v>
      </c>
      <c r="F5" t="s">
        <v>13</v>
      </c>
      <c r="G5" s="3">
        <v>60</v>
      </c>
      <c r="H5">
        <v>3</v>
      </c>
      <c r="I5" s="3">
        <v>180</v>
      </c>
      <c r="J5" t="s">
        <v>29</v>
      </c>
      <c r="K5" t="s">
        <v>30</v>
      </c>
      <c r="L5" t="s">
        <v>31</v>
      </c>
      <c r="M5" t="s">
        <v>23</v>
      </c>
    </row>
    <row r="6" spans="1:13">
      <c r="A6" s="17" t="s">
        <v>32</v>
      </c>
      <c r="B6" s="1">
        <v>45726</v>
      </c>
      <c r="C6" s="1" t="s">
        <v>305</v>
      </c>
      <c r="D6" s="2" t="s">
        <v>313</v>
      </c>
      <c r="E6" t="s">
        <v>33</v>
      </c>
      <c r="F6" t="s">
        <v>20</v>
      </c>
      <c r="G6" s="3">
        <v>150</v>
      </c>
      <c r="H6">
        <v>3</v>
      </c>
      <c r="I6" s="3">
        <v>450</v>
      </c>
      <c r="J6" t="s">
        <v>14</v>
      </c>
      <c r="K6" t="s">
        <v>15</v>
      </c>
      <c r="L6" t="s">
        <v>16</v>
      </c>
      <c r="M6" t="s">
        <v>23</v>
      </c>
    </row>
    <row r="7" spans="1:13">
      <c r="A7" s="17" t="s">
        <v>34</v>
      </c>
      <c r="B7" s="1">
        <v>45730</v>
      </c>
      <c r="C7" s="1" t="s">
        <v>305</v>
      </c>
      <c r="D7" s="2" t="s">
        <v>309</v>
      </c>
      <c r="E7" t="s">
        <v>35</v>
      </c>
      <c r="F7" t="s">
        <v>36</v>
      </c>
      <c r="G7" s="3">
        <v>20</v>
      </c>
      <c r="H7">
        <v>1</v>
      </c>
      <c r="I7" s="3">
        <v>20</v>
      </c>
      <c r="J7" t="s">
        <v>25</v>
      </c>
      <c r="K7" t="s">
        <v>30</v>
      </c>
      <c r="L7" t="s">
        <v>31</v>
      </c>
      <c r="M7" t="s">
        <v>23</v>
      </c>
    </row>
    <row r="8" spans="1:13">
      <c r="A8" s="17" t="s">
        <v>37</v>
      </c>
      <c r="B8" s="1">
        <v>45734</v>
      </c>
      <c r="C8" s="1" t="s">
        <v>305</v>
      </c>
      <c r="D8" s="2" t="s">
        <v>314</v>
      </c>
      <c r="E8" t="s">
        <v>33</v>
      </c>
      <c r="F8" t="s">
        <v>20</v>
      </c>
      <c r="G8" s="3">
        <v>150</v>
      </c>
      <c r="H8">
        <v>4</v>
      </c>
      <c r="I8" s="3">
        <v>600</v>
      </c>
      <c r="J8" t="s">
        <v>14</v>
      </c>
      <c r="K8" t="s">
        <v>38</v>
      </c>
      <c r="L8" t="s">
        <v>39</v>
      </c>
      <c r="M8" t="s">
        <v>40</v>
      </c>
    </row>
    <row r="9" spans="1:13">
      <c r="A9" s="17" t="s">
        <v>41</v>
      </c>
      <c r="B9" s="1">
        <v>45718</v>
      </c>
      <c r="C9" s="1" t="s">
        <v>305</v>
      </c>
      <c r="D9" s="2" t="s">
        <v>315</v>
      </c>
      <c r="E9" t="s">
        <v>42</v>
      </c>
      <c r="F9" t="s">
        <v>20</v>
      </c>
      <c r="G9" s="3">
        <v>500</v>
      </c>
      <c r="H9">
        <v>1</v>
      </c>
      <c r="I9" s="3">
        <v>500</v>
      </c>
      <c r="J9" t="s">
        <v>43</v>
      </c>
      <c r="K9" t="s">
        <v>44</v>
      </c>
      <c r="L9" t="s">
        <v>39</v>
      </c>
      <c r="M9" t="s">
        <v>40</v>
      </c>
    </row>
    <row r="10" spans="1:13">
      <c r="A10" s="17" t="s">
        <v>45</v>
      </c>
      <c r="B10" s="1">
        <v>45724</v>
      </c>
      <c r="C10" s="1" t="s">
        <v>305</v>
      </c>
      <c r="D10" s="2" t="s">
        <v>311</v>
      </c>
      <c r="E10" t="s">
        <v>35</v>
      </c>
      <c r="F10" t="s">
        <v>36</v>
      </c>
      <c r="G10" s="3">
        <v>20</v>
      </c>
      <c r="H10">
        <v>3</v>
      </c>
      <c r="I10" s="3">
        <v>60</v>
      </c>
      <c r="J10" t="s">
        <v>43</v>
      </c>
      <c r="K10" t="s">
        <v>46</v>
      </c>
      <c r="L10" t="s">
        <v>39</v>
      </c>
      <c r="M10" t="s">
        <v>40</v>
      </c>
    </row>
    <row r="11" spans="1:13">
      <c r="A11" s="17" t="s">
        <v>47</v>
      </c>
      <c r="B11" s="1">
        <v>45728</v>
      </c>
      <c r="C11" s="1" t="s">
        <v>305</v>
      </c>
      <c r="D11" s="2" t="s">
        <v>312</v>
      </c>
      <c r="E11" t="s">
        <v>42</v>
      </c>
      <c r="F11" t="s">
        <v>20</v>
      </c>
      <c r="G11" s="3">
        <v>500</v>
      </c>
      <c r="H11">
        <v>1</v>
      </c>
      <c r="I11" s="3">
        <v>500</v>
      </c>
      <c r="J11" t="s">
        <v>21</v>
      </c>
      <c r="K11" t="s">
        <v>22</v>
      </c>
      <c r="L11" t="s">
        <v>31</v>
      </c>
      <c r="M11" t="s">
        <v>17</v>
      </c>
    </row>
    <row r="12" spans="1:13">
      <c r="A12" s="17" t="s">
        <v>48</v>
      </c>
      <c r="B12" s="1">
        <v>45705</v>
      </c>
      <c r="C12" s="1" t="s">
        <v>306</v>
      </c>
      <c r="D12" s="2" t="s">
        <v>313</v>
      </c>
      <c r="E12" t="s">
        <v>49</v>
      </c>
      <c r="F12" t="s">
        <v>50</v>
      </c>
      <c r="G12" s="3">
        <v>15</v>
      </c>
      <c r="H12">
        <v>2</v>
      </c>
      <c r="I12" s="3">
        <v>30</v>
      </c>
      <c r="J12" t="s">
        <v>51</v>
      </c>
      <c r="K12" t="s">
        <v>46</v>
      </c>
      <c r="L12" t="s">
        <v>27</v>
      </c>
      <c r="M12" t="s">
        <v>23</v>
      </c>
    </row>
    <row r="13" spans="1:13">
      <c r="A13" s="17" t="s">
        <v>52</v>
      </c>
      <c r="B13" s="1">
        <v>45729</v>
      </c>
      <c r="C13" s="1" t="s">
        <v>305</v>
      </c>
      <c r="D13" s="2" t="s">
        <v>310</v>
      </c>
      <c r="E13" t="s">
        <v>53</v>
      </c>
      <c r="F13" t="s">
        <v>36</v>
      </c>
      <c r="G13" s="3">
        <v>40</v>
      </c>
      <c r="H13">
        <v>4</v>
      </c>
      <c r="I13" s="3">
        <v>160</v>
      </c>
      <c r="J13" t="s">
        <v>54</v>
      </c>
      <c r="K13" t="s">
        <v>30</v>
      </c>
      <c r="L13" t="s">
        <v>31</v>
      </c>
      <c r="M13" t="s">
        <v>40</v>
      </c>
    </row>
    <row r="14" spans="1:13">
      <c r="A14" s="17" t="s">
        <v>55</v>
      </c>
      <c r="B14" s="1">
        <v>45717</v>
      </c>
      <c r="C14" s="1" t="s">
        <v>305</v>
      </c>
      <c r="D14" s="2" t="s">
        <v>311</v>
      </c>
      <c r="E14" t="s">
        <v>56</v>
      </c>
      <c r="F14" t="s">
        <v>20</v>
      </c>
      <c r="G14" s="3">
        <v>800</v>
      </c>
      <c r="H14">
        <v>2</v>
      </c>
      <c r="I14" s="3">
        <v>1600</v>
      </c>
      <c r="J14" t="s">
        <v>57</v>
      </c>
      <c r="K14" t="s">
        <v>22</v>
      </c>
      <c r="L14" t="s">
        <v>58</v>
      </c>
      <c r="M14" t="s">
        <v>23</v>
      </c>
    </row>
    <row r="15" spans="1:13">
      <c r="A15" s="17" t="s">
        <v>59</v>
      </c>
      <c r="B15" s="1">
        <v>45720</v>
      </c>
      <c r="C15" s="1" t="s">
        <v>305</v>
      </c>
      <c r="D15" s="2" t="s">
        <v>314</v>
      </c>
      <c r="E15" t="s">
        <v>60</v>
      </c>
      <c r="F15" t="s">
        <v>61</v>
      </c>
      <c r="G15" s="3">
        <v>600</v>
      </c>
      <c r="H15">
        <v>3</v>
      </c>
      <c r="I15" s="3">
        <v>1800</v>
      </c>
      <c r="J15" t="s">
        <v>54</v>
      </c>
      <c r="K15" t="s">
        <v>44</v>
      </c>
      <c r="L15" t="s">
        <v>31</v>
      </c>
      <c r="M15" t="s">
        <v>17</v>
      </c>
    </row>
    <row r="16" spans="1:13">
      <c r="A16" s="17" t="s">
        <v>62</v>
      </c>
      <c r="B16" s="1">
        <v>45708</v>
      </c>
      <c r="C16" s="1" t="s">
        <v>306</v>
      </c>
      <c r="D16" s="2" t="s">
        <v>310</v>
      </c>
      <c r="E16" t="s">
        <v>33</v>
      </c>
      <c r="F16" t="s">
        <v>20</v>
      </c>
      <c r="G16" s="3">
        <v>150</v>
      </c>
      <c r="H16">
        <v>4</v>
      </c>
      <c r="I16" s="3">
        <v>600</v>
      </c>
      <c r="J16" t="s">
        <v>25</v>
      </c>
      <c r="K16" t="s">
        <v>63</v>
      </c>
      <c r="L16" t="s">
        <v>31</v>
      </c>
      <c r="M16" t="s">
        <v>40</v>
      </c>
    </row>
    <row r="17" spans="1:13">
      <c r="A17" s="17" t="s">
        <v>64</v>
      </c>
      <c r="B17" s="1">
        <v>45714</v>
      </c>
      <c r="C17" s="1" t="s">
        <v>306</v>
      </c>
      <c r="D17" s="2" t="s">
        <v>312</v>
      </c>
      <c r="E17" t="s">
        <v>65</v>
      </c>
      <c r="F17" t="s">
        <v>61</v>
      </c>
      <c r="G17" s="3">
        <v>1200</v>
      </c>
      <c r="H17">
        <v>1</v>
      </c>
      <c r="I17" s="3">
        <v>1200</v>
      </c>
      <c r="J17" t="s">
        <v>25</v>
      </c>
      <c r="K17" t="s">
        <v>46</v>
      </c>
      <c r="L17" t="s">
        <v>31</v>
      </c>
      <c r="M17" t="s">
        <v>17</v>
      </c>
    </row>
    <row r="18" spans="1:13">
      <c r="A18" s="17" t="s">
        <v>66</v>
      </c>
      <c r="B18" s="1">
        <v>45748</v>
      </c>
      <c r="C18" s="1" t="s">
        <v>307</v>
      </c>
      <c r="D18" s="2" t="s">
        <v>314</v>
      </c>
      <c r="E18" t="s">
        <v>35</v>
      </c>
      <c r="F18" t="s">
        <v>36</v>
      </c>
      <c r="G18" s="3">
        <v>20</v>
      </c>
      <c r="H18">
        <v>1</v>
      </c>
      <c r="I18" s="3">
        <v>20</v>
      </c>
      <c r="J18" t="s">
        <v>14</v>
      </c>
      <c r="K18" t="s">
        <v>15</v>
      </c>
      <c r="L18" t="s">
        <v>27</v>
      </c>
      <c r="M18" t="s">
        <v>40</v>
      </c>
    </row>
    <row r="19" spans="1:13">
      <c r="A19" s="17" t="s">
        <v>67</v>
      </c>
      <c r="B19" s="1">
        <v>45698</v>
      </c>
      <c r="C19" s="1" t="s">
        <v>306</v>
      </c>
      <c r="D19" s="2" t="s">
        <v>313</v>
      </c>
      <c r="E19" t="s">
        <v>42</v>
      </c>
      <c r="F19" t="s">
        <v>20</v>
      </c>
      <c r="G19" s="3">
        <v>500</v>
      </c>
      <c r="H19">
        <v>2</v>
      </c>
      <c r="I19" s="3">
        <v>1000</v>
      </c>
      <c r="J19" t="s">
        <v>54</v>
      </c>
      <c r="K19" t="s">
        <v>68</v>
      </c>
      <c r="L19" t="s">
        <v>27</v>
      </c>
      <c r="M19" t="s">
        <v>40</v>
      </c>
    </row>
    <row r="20" spans="1:13">
      <c r="A20" s="17" t="s">
        <v>69</v>
      </c>
      <c r="B20" s="1">
        <v>45738</v>
      </c>
      <c r="C20" s="1" t="s">
        <v>305</v>
      </c>
      <c r="D20" s="2" t="s">
        <v>311</v>
      </c>
      <c r="E20" t="s">
        <v>12</v>
      </c>
      <c r="F20" t="s">
        <v>13</v>
      </c>
      <c r="G20" s="3">
        <v>60</v>
      </c>
      <c r="H20">
        <v>3</v>
      </c>
      <c r="I20" s="3">
        <v>180</v>
      </c>
      <c r="J20" t="s">
        <v>29</v>
      </c>
      <c r="K20" t="s">
        <v>38</v>
      </c>
      <c r="L20" t="s">
        <v>31</v>
      </c>
      <c r="M20" t="s">
        <v>40</v>
      </c>
    </row>
    <row r="21" spans="1:13">
      <c r="A21" s="17" t="s">
        <v>70</v>
      </c>
      <c r="B21" s="1">
        <v>45723</v>
      </c>
      <c r="C21" s="1" t="s">
        <v>305</v>
      </c>
      <c r="D21" s="2" t="s">
        <v>309</v>
      </c>
      <c r="E21" t="s">
        <v>19</v>
      </c>
      <c r="F21" t="s">
        <v>20</v>
      </c>
      <c r="G21" s="3">
        <v>100</v>
      </c>
      <c r="H21">
        <v>4</v>
      </c>
      <c r="I21" s="3">
        <v>400</v>
      </c>
      <c r="J21" t="s">
        <v>29</v>
      </c>
      <c r="K21" t="s">
        <v>63</v>
      </c>
      <c r="L21" t="s">
        <v>16</v>
      </c>
      <c r="M21" t="s">
        <v>23</v>
      </c>
    </row>
    <row r="22" spans="1:13">
      <c r="A22" s="17" t="s">
        <v>71</v>
      </c>
      <c r="B22" s="1">
        <v>45693</v>
      </c>
      <c r="C22" s="1" t="s">
        <v>306</v>
      </c>
      <c r="D22" s="2" t="s">
        <v>312</v>
      </c>
      <c r="E22" t="s">
        <v>19</v>
      </c>
      <c r="F22" t="s">
        <v>20</v>
      </c>
      <c r="G22" s="3">
        <v>100</v>
      </c>
      <c r="H22">
        <v>3</v>
      </c>
      <c r="I22" s="3">
        <v>300</v>
      </c>
      <c r="J22" t="s">
        <v>72</v>
      </c>
      <c r="K22" t="s">
        <v>44</v>
      </c>
      <c r="L22" t="s">
        <v>16</v>
      </c>
      <c r="M22" t="s">
        <v>17</v>
      </c>
    </row>
    <row r="23" spans="1:13">
      <c r="A23" s="17" t="s">
        <v>73</v>
      </c>
      <c r="B23" s="1">
        <v>45723</v>
      </c>
      <c r="C23" s="1" t="s">
        <v>305</v>
      </c>
      <c r="D23" s="2" t="s">
        <v>309</v>
      </c>
      <c r="E23" t="s">
        <v>65</v>
      </c>
      <c r="F23" t="s">
        <v>61</v>
      </c>
      <c r="G23" s="3">
        <v>1200</v>
      </c>
      <c r="H23">
        <v>4</v>
      </c>
      <c r="I23" s="3">
        <v>4800</v>
      </c>
      <c r="J23" t="s">
        <v>29</v>
      </c>
      <c r="K23" t="s">
        <v>38</v>
      </c>
      <c r="L23" t="s">
        <v>31</v>
      </c>
      <c r="M23" t="s">
        <v>23</v>
      </c>
    </row>
    <row r="24" spans="1:13">
      <c r="A24" s="17" t="s">
        <v>74</v>
      </c>
      <c r="B24" s="1">
        <v>45711</v>
      </c>
      <c r="C24" s="1" t="s">
        <v>306</v>
      </c>
      <c r="D24" s="2" t="s">
        <v>315</v>
      </c>
      <c r="E24" t="s">
        <v>49</v>
      </c>
      <c r="F24" t="s">
        <v>50</v>
      </c>
      <c r="G24" s="3">
        <v>15</v>
      </c>
      <c r="H24">
        <v>1</v>
      </c>
      <c r="I24" s="3">
        <v>15</v>
      </c>
      <c r="J24" t="s">
        <v>14</v>
      </c>
      <c r="K24" t="s">
        <v>38</v>
      </c>
      <c r="L24" t="s">
        <v>31</v>
      </c>
      <c r="M24" t="s">
        <v>23</v>
      </c>
    </row>
    <row r="25" spans="1:13">
      <c r="A25" s="17" t="s">
        <v>75</v>
      </c>
      <c r="B25" s="1">
        <v>45740</v>
      </c>
      <c r="C25" s="1" t="s">
        <v>305</v>
      </c>
      <c r="D25" s="2" t="s">
        <v>313</v>
      </c>
      <c r="E25" t="s">
        <v>65</v>
      </c>
      <c r="F25" t="s">
        <v>61</v>
      </c>
      <c r="G25" s="3">
        <v>1200</v>
      </c>
      <c r="H25">
        <v>3</v>
      </c>
      <c r="I25" s="3">
        <v>3600</v>
      </c>
      <c r="J25" t="s">
        <v>72</v>
      </c>
      <c r="K25" t="s">
        <v>30</v>
      </c>
      <c r="L25" t="s">
        <v>31</v>
      </c>
      <c r="M25" t="s">
        <v>17</v>
      </c>
    </row>
    <row r="26" spans="1:13">
      <c r="A26" s="17" t="s">
        <v>76</v>
      </c>
      <c r="B26" s="1">
        <v>45718</v>
      </c>
      <c r="C26" s="1" t="s">
        <v>305</v>
      </c>
      <c r="D26" s="2" t="s">
        <v>315</v>
      </c>
      <c r="E26" t="s">
        <v>49</v>
      </c>
      <c r="F26" t="s">
        <v>50</v>
      </c>
      <c r="G26" s="3">
        <v>15</v>
      </c>
      <c r="H26">
        <v>5</v>
      </c>
      <c r="I26" s="3">
        <v>75</v>
      </c>
      <c r="J26" t="s">
        <v>43</v>
      </c>
      <c r="K26" t="s">
        <v>63</v>
      </c>
      <c r="L26" t="s">
        <v>27</v>
      </c>
      <c r="M26" t="s">
        <v>40</v>
      </c>
    </row>
    <row r="27" spans="1:13">
      <c r="A27" s="17" t="s">
        <v>77</v>
      </c>
      <c r="B27" s="1">
        <v>45702</v>
      </c>
      <c r="C27" s="1" t="s">
        <v>306</v>
      </c>
      <c r="D27" s="2" t="s">
        <v>309</v>
      </c>
      <c r="E27" t="s">
        <v>60</v>
      </c>
      <c r="F27" t="s">
        <v>61</v>
      </c>
      <c r="G27" s="3">
        <v>600</v>
      </c>
      <c r="H27">
        <v>1</v>
      </c>
      <c r="I27" s="3">
        <v>600</v>
      </c>
      <c r="J27" t="s">
        <v>29</v>
      </c>
      <c r="K27" t="s">
        <v>46</v>
      </c>
      <c r="L27" t="s">
        <v>16</v>
      </c>
      <c r="M27" t="s">
        <v>17</v>
      </c>
    </row>
    <row r="28" spans="1:13">
      <c r="A28" s="17" t="s">
        <v>78</v>
      </c>
      <c r="B28" s="1">
        <v>45695</v>
      </c>
      <c r="C28" s="1" t="s">
        <v>306</v>
      </c>
      <c r="D28" s="2" t="s">
        <v>309</v>
      </c>
      <c r="E28" t="s">
        <v>35</v>
      </c>
      <c r="F28" t="s">
        <v>36</v>
      </c>
      <c r="G28" s="3">
        <v>20</v>
      </c>
      <c r="H28">
        <v>1</v>
      </c>
      <c r="I28" s="3">
        <v>20</v>
      </c>
      <c r="J28" t="s">
        <v>57</v>
      </c>
      <c r="K28" t="s">
        <v>15</v>
      </c>
      <c r="L28" t="s">
        <v>27</v>
      </c>
      <c r="M28" t="s">
        <v>23</v>
      </c>
    </row>
    <row r="29" spans="1:13">
      <c r="A29" s="17" t="s">
        <v>79</v>
      </c>
      <c r="B29" s="1">
        <v>45691</v>
      </c>
      <c r="C29" s="1" t="s">
        <v>306</v>
      </c>
      <c r="D29" s="2" t="s">
        <v>313</v>
      </c>
      <c r="E29" t="s">
        <v>19</v>
      </c>
      <c r="F29" t="s">
        <v>20</v>
      </c>
      <c r="G29" s="3">
        <v>100</v>
      </c>
      <c r="H29">
        <v>1</v>
      </c>
      <c r="I29" s="3">
        <v>100</v>
      </c>
      <c r="J29" t="s">
        <v>80</v>
      </c>
      <c r="K29" t="s">
        <v>81</v>
      </c>
      <c r="L29" t="s">
        <v>27</v>
      </c>
      <c r="M29" t="s">
        <v>40</v>
      </c>
    </row>
    <row r="30" spans="1:13">
      <c r="A30" s="17" t="s">
        <v>82</v>
      </c>
      <c r="B30" s="1">
        <v>45700</v>
      </c>
      <c r="C30" s="1" t="s">
        <v>306</v>
      </c>
      <c r="D30" s="2" t="s">
        <v>312</v>
      </c>
      <c r="E30" t="s">
        <v>42</v>
      </c>
      <c r="F30" t="s">
        <v>20</v>
      </c>
      <c r="G30" s="3">
        <v>500</v>
      </c>
      <c r="H30">
        <v>1</v>
      </c>
      <c r="I30" s="3">
        <v>500</v>
      </c>
      <c r="J30" t="s">
        <v>43</v>
      </c>
      <c r="K30" t="s">
        <v>26</v>
      </c>
      <c r="L30" t="s">
        <v>31</v>
      </c>
      <c r="M30" t="s">
        <v>17</v>
      </c>
    </row>
    <row r="31" spans="1:13">
      <c r="A31" s="17" t="s">
        <v>83</v>
      </c>
      <c r="B31" s="1">
        <v>45698</v>
      </c>
      <c r="C31" s="1" t="s">
        <v>306</v>
      </c>
      <c r="D31" s="2" t="s">
        <v>313</v>
      </c>
      <c r="E31" t="s">
        <v>60</v>
      </c>
      <c r="F31" t="s">
        <v>61</v>
      </c>
      <c r="G31" s="3">
        <v>600</v>
      </c>
      <c r="H31">
        <v>3</v>
      </c>
      <c r="I31" s="3">
        <v>1800</v>
      </c>
      <c r="J31" t="s">
        <v>21</v>
      </c>
      <c r="K31" t="s">
        <v>30</v>
      </c>
      <c r="L31" t="s">
        <v>58</v>
      </c>
      <c r="M31" t="s">
        <v>17</v>
      </c>
    </row>
    <row r="32" spans="1:13">
      <c r="A32" s="17" t="s">
        <v>84</v>
      </c>
      <c r="B32" s="1">
        <v>45740</v>
      </c>
      <c r="C32" s="1" t="s">
        <v>305</v>
      </c>
      <c r="D32" s="2" t="s">
        <v>313</v>
      </c>
      <c r="E32" t="s">
        <v>42</v>
      </c>
      <c r="F32" t="s">
        <v>20</v>
      </c>
      <c r="G32" s="3">
        <v>500</v>
      </c>
      <c r="H32">
        <v>1</v>
      </c>
      <c r="I32" s="3">
        <v>500</v>
      </c>
      <c r="J32" t="s">
        <v>25</v>
      </c>
      <c r="K32" t="s">
        <v>38</v>
      </c>
      <c r="L32" t="s">
        <v>58</v>
      </c>
      <c r="M32" t="s">
        <v>23</v>
      </c>
    </row>
    <row r="33" spans="1:13">
      <c r="A33" s="17" t="s">
        <v>85</v>
      </c>
      <c r="B33" s="1">
        <v>45726</v>
      </c>
      <c r="C33" s="1" t="s">
        <v>305</v>
      </c>
      <c r="D33" s="2" t="s">
        <v>313</v>
      </c>
      <c r="E33" t="s">
        <v>42</v>
      </c>
      <c r="F33" t="s">
        <v>20</v>
      </c>
      <c r="G33" s="3">
        <v>500</v>
      </c>
      <c r="H33">
        <v>4</v>
      </c>
      <c r="I33" s="3">
        <v>2000</v>
      </c>
      <c r="J33" t="s">
        <v>54</v>
      </c>
      <c r="K33" t="s">
        <v>63</v>
      </c>
      <c r="L33" t="s">
        <v>39</v>
      </c>
      <c r="M33" t="s">
        <v>23</v>
      </c>
    </row>
    <row r="34" spans="1:13">
      <c r="A34" s="17" t="s">
        <v>86</v>
      </c>
      <c r="B34" s="1">
        <v>45692</v>
      </c>
      <c r="C34" s="1" t="s">
        <v>306</v>
      </c>
      <c r="D34" s="2" t="s">
        <v>314</v>
      </c>
      <c r="E34" t="s">
        <v>49</v>
      </c>
      <c r="F34" t="s">
        <v>50</v>
      </c>
      <c r="G34" s="3">
        <v>15</v>
      </c>
      <c r="H34">
        <v>1</v>
      </c>
      <c r="I34" s="3">
        <v>15</v>
      </c>
      <c r="J34" t="s">
        <v>29</v>
      </c>
      <c r="K34" t="s">
        <v>15</v>
      </c>
      <c r="L34" t="s">
        <v>16</v>
      </c>
      <c r="M34" t="s">
        <v>17</v>
      </c>
    </row>
    <row r="35" spans="1:13">
      <c r="A35" s="17" t="s">
        <v>87</v>
      </c>
      <c r="B35" s="1">
        <v>45749</v>
      </c>
      <c r="C35" s="1" t="s">
        <v>307</v>
      </c>
      <c r="D35" s="2" t="s">
        <v>312</v>
      </c>
      <c r="E35" t="s">
        <v>35</v>
      </c>
      <c r="F35" t="s">
        <v>36</v>
      </c>
      <c r="G35" s="3">
        <v>20</v>
      </c>
      <c r="H35">
        <v>5</v>
      </c>
      <c r="I35" s="3">
        <v>100</v>
      </c>
      <c r="J35" t="s">
        <v>80</v>
      </c>
      <c r="K35" t="s">
        <v>15</v>
      </c>
      <c r="L35" t="s">
        <v>31</v>
      </c>
      <c r="M35" t="s">
        <v>23</v>
      </c>
    </row>
    <row r="36" spans="1:13">
      <c r="A36" s="17" t="s">
        <v>88</v>
      </c>
      <c r="B36" s="1">
        <v>45749</v>
      </c>
      <c r="C36" s="1" t="s">
        <v>307</v>
      </c>
      <c r="D36" s="2" t="s">
        <v>312</v>
      </c>
      <c r="E36" t="s">
        <v>56</v>
      </c>
      <c r="F36" t="s">
        <v>20</v>
      </c>
      <c r="G36" s="3">
        <v>800</v>
      </c>
      <c r="H36">
        <v>3</v>
      </c>
      <c r="I36" s="3">
        <v>2400</v>
      </c>
      <c r="J36" t="s">
        <v>14</v>
      </c>
      <c r="K36" t="s">
        <v>26</v>
      </c>
      <c r="L36" t="s">
        <v>27</v>
      </c>
      <c r="M36" t="s">
        <v>40</v>
      </c>
    </row>
    <row r="37" spans="1:13">
      <c r="A37" s="17" t="s">
        <v>89</v>
      </c>
      <c r="B37" s="1">
        <v>45697</v>
      </c>
      <c r="C37" s="1" t="s">
        <v>306</v>
      </c>
      <c r="D37" s="2" t="s">
        <v>315</v>
      </c>
      <c r="E37" t="s">
        <v>65</v>
      </c>
      <c r="F37" t="s">
        <v>61</v>
      </c>
      <c r="G37" s="3">
        <v>1200</v>
      </c>
      <c r="H37">
        <v>2</v>
      </c>
      <c r="I37" s="3">
        <v>2400</v>
      </c>
      <c r="J37" t="s">
        <v>43</v>
      </c>
      <c r="K37" t="s">
        <v>46</v>
      </c>
      <c r="L37" t="s">
        <v>39</v>
      </c>
      <c r="M37" t="s">
        <v>17</v>
      </c>
    </row>
    <row r="38" spans="1:13">
      <c r="A38" s="17" t="s">
        <v>90</v>
      </c>
      <c r="B38" s="1">
        <v>45704</v>
      </c>
      <c r="C38" s="1" t="s">
        <v>306</v>
      </c>
      <c r="D38" s="2" t="s">
        <v>315</v>
      </c>
      <c r="E38" t="s">
        <v>19</v>
      </c>
      <c r="F38" t="s">
        <v>20</v>
      </c>
      <c r="G38" s="3">
        <v>100</v>
      </c>
      <c r="H38">
        <v>3</v>
      </c>
      <c r="I38" s="3">
        <v>300</v>
      </c>
      <c r="J38" t="s">
        <v>54</v>
      </c>
      <c r="K38" t="s">
        <v>15</v>
      </c>
      <c r="L38" t="s">
        <v>16</v>
      </c>
      <c r="M38" t="s">
        <v>17</v>
      </c>
    </row>
    <row r="39" spans="1:13">
      <c r="A39" s="17" t="s">
        <v>91</v>
      </c>
      <c r="B39" s="1">
        <v>45742</v>
      </c>
      <c r="C39" s="1" t="s">
        <v>305</v>
      </c>
      <c r="D39" s="2" t="s">
        <v>312</v>
      </c>
      <c r="E39" t="s">
        <v>56</v>
      </c>
      <c r="F39" t="s">
        <v>20</v>
      </c>
      <c r="G39" s="3">
        <v>800</v>
      </c>
      <c r="H39">
        <v>3</v>
      </c>
      <c r="I39" s="3">
        <v>2400</v>
      </c>
      <c r="J39" t="s">
        <v>29</v>
      </c>
      <c r="K39" t="s">
        <v>81</v>
      </c>
      <c r="L39" t="s">
        <v>27</v>
      </c>
      <c r="M39" t="s">
        <v>40</v>
      </c>
    </row>
    <row r="40" spans="1:13">
      <c r="A40" s="17" t="s">
        <v>92</v>
      </c>
      <c r="B40" s="1">
        <v>45718</v>
      </c>
      <c r="C40" s="1" t="s">
        <v>305</v>
      </c>
      <c r="D40" s="2" t="s">
        <v>315</v>
      </c>
      <c r="E40" t="s">
        <v>56</v>
      </c>
      <c r="F40" t="s">
        <v>20</v>
      </c>
      <c r="G40" s="3">
        <v>800</v>
      </c>
      <c r="H40">
        <v>2</v>
      </c>
      <c r="I40" s="3">
        <v>1600</v>
      </c>
      <c r="J40" t="s">
        <v>29</v>
      </c>
      <c r="K40" t="s">
        <v>22</v>
      </c>
      <c r="L40" t="s">
        <v>39</v>
      </c>
      <c r="M40" t="s">
        <v>40</v>
      </c>
    </row>
    <row r="41" spans="1:13">
      <c r="A41" s="17" t="s">
        <v>93</v>
      </c>
      <c r="B41" s="1">
        <v>45742</v>
      </c>
      <c r="C41" s="1" t="s">
        <v>305</v>
      </c>
      <c r="D41" s="2" t="s">
        <v>312</v>
      </c>
      <c r="E41" t="s">
        <v>33</v>
      </c>
      <c r="F41" t="s">
        <v>20</v>
      </c>
      <c r="G41" s="3">
        <v>150</v>
      </c>
      <c r="H41">
        <v>1</v>
      </c>
      <c r="I41" s="3">
        <v>150</v>
      </c>
      <c r="J41" t="s">
        <v>21</v>
      </c>
      <c r="K41" t="s">
        <v>63</v>
      </c>
      <c r="L41" t="s">
        <v>58</v>
      </c>
      <c r="M41" t="s">
        <v>23</v>
      </c>
    </row>
    <row r="42" spans="1:13">
      <c r="A42" s="17" t="s">
        <v>94</v>
      </c>
      <c r="B42" s="1">
        <v>45708</v>
      </c>
      <c r="C42" s="1" t="s">
        <v>306</v>
      </c>
      <c r="D42" s="2" t="s">
        <v>310</v>
      </c>
      <c r="E42" t="s">
        <v>49</v>
      </c>
      <c r="F42" t="s">
        <v>50</v>
      </c>
      <c r="G42" s="3">
        <v>15</v>
      </c>
      <c r="H42">
        <v>1</v>
      </c>
      <c r="I42" s="3">
        <v>15</v>
      </c>
      <c r="J42" t="s">
        <v>80</v>
      </c>
      <c r="K42" t="s">
        <v>44</v>
      </c>
      <c r="L42" t="s">
        <v>31</v>
      </c>
      <c r="M42" t="s">
        <v>17</v>
      </c>
    </row>
    <row r="43" spans="1:13">
      <c r="A43" s="17" t="s">
        <v>95</v>
      </c>
      <c r="B43" s="1">
        <v>45733</v>
      </c>
      <c r="C43" s="1" t="s">
        <v>305</v>
      </c>
      <c r="D43" s="2" t="s">
        <v>313</v>
      </c>
      <c r="E43" t="s">
        <v>19</v>
      </c>
      <c r="F43" t="s">
        <v>20</v>
      </c>
      <c r="G43" s="3">
        <v>100</v>
      </c>
      <c r="H43">
        <v>3</v>
      </c>
      <c r="I43" s="3">
        <v>300</v>
      </c>
      <c r="J43" t="s">
        <v>80</v>
      </c>
      <c r="K43" t="s">
        <v>81</v>
      </c>
      <c r="L43" t="s">
        <v>27</v>
      </c>
      <c r="M43" t="s">
        <v>17</v>
      </c>
    </row>
    <row r="44" spans="1:13">
      <c r="A44" s="17" t="s">
        <v>96</v>
      </c>
      <c r="B44" s="1">
        <v>45696</v>
      </c>
      <c r="C44" s="1" t="s">
        <v>306</v>
      </c>
      <c r="D44" s="2" t="s">
        <v>311</v>
      </c>
      <c r="E44" t="s">
        <v>35</v>
      </c>
      <c r="F44" t="s">
        <v>36</v>
      </c>
      <c r="G44" s="3">
        <v>20</v>
      </c>
      <c r="H44">
        <v>4</v>
      </c>
      <c r="I44" s="3">
        <v>80</v>
      </c>
      <c r="J44" t="s">
        <v>80</v>
      </c>
      <c r="K44" t="s">
        <v>26</v>
      </c>
      <c r="L44" t="s">
        <v>31</v>
      </c>
      <c r="M44" t="s">
        <v>23</v>
      </c>
    </row>
    <row r="45" spans="1:13">
      <c r="A45" s="17" t="s">
        <v>97</v>
      </c>
      <c r="B45" s="1">
        <v>45740</v>
      </c>
      <c r="C45" s="1" t="s">
        <v>305</v>
      </c>
      <c r="D45" s="2" t="s">
        <v>313</v>
      </c>
      <c r="E45" t="s">
        <v>33</v>
      </c>
      <c r="F45" t="s">
        <v>20</v>
      </c>
      <c r="G45" s="3">
        <v>150</v>
      </c>
      <c r="H45">
        <v>1</v>
      </c>
      <c r="I45" s="3">
        <v>150</v>
      </c>
      <c r="J45" t="s">
        <v>72</v>
      </c>
      <c r="K45" t="s">
        <v>38</v>
      </c>
      <c r="L45" t="s">
        <v>16</v>
      </c>
      <c r="M45" t="s">
        <v>23</v>
      </c>
    </row>
    <row r="46" spans="1:13">
      <c r="A46" s="17" t="s">
        <v>98</v>
      </c>
      <c r="B46" s="1">
        <v>45731</v>
      </c>
      <c r="C46" s="1" t="s">
        <v>305</v>
      </c>
      <c r="D46" s="2" t="s">
        <v>311</v>
      </c>
      <c r="E46" t="s">
        <v>65</v>
      </c>
      <c r="F46" t="s">
        <v>61</v>
      </c>
      <c r="G46" s="3">
        <v>1200</v>
      </c>
      <c r="H46">
        <v>3</v>
      </c>
      <c r="I46" s="3">
        <v>3600</v>
      </c>
      <c r="J46" t="s">
        <v>57</v>
      </c>
      <c r="K46" t="s">
        <v>15</v>
      </c>
      <c r="L46" t="s">
        <v>31</v>
      </c>
      <c r="M46" t="s">
        <v>23</v>
      </c>
    </row>
    <row r="47" spans="1:13">
      <c r="A47" s="17" t="s">
        <v>99</v>
      </c>
      <c r="B47" s="1">
        <v>45722</v>
      </c>
      <c r="C47" s="1" t="s">
        <v>305</v>
      </c>
      <c r="D47" s="2" t="s">
        <v>310</v>
      </c>
      <c r="E47" t="s">
        <v>12</v>
      </c>
      <c r="F47" t="s">
        <v>13</v>
      </c>
      <c r="G47" s="3">
        <v>60</v>
      </c>
      <c r="H47">
        <v>2</v>
      </c>
      <c r="I47" s="3">
        <v>120</v>
      </c>
      <c r="J47" t="s">
        <v>51</v>
      </c>
      <c r="K47" t="s">
        <v>38</v>
      </c>
      <c r="L47" t="s">
        <v>16</v>
      </c>
      <c r="M47" t="s">
        <v>17</v>
      </c>
    </row>
    <row r="48" spans="1:13">
      <c r="A48" s="17" t="s">
        <v>100</v>
      </c>
      <c r="B48" s="1">
        <v>45742</v>
      </c>
      <c r="C48" s="1" t="s">
        <v>305</v>
      </c>
      <c r="D48" s="2" t="s">
        <v>312</v>
      </c>
      <c r="E48" t="s">
        <v>35</v>
      </c>
      <c r="F48" t="s">
        <v>36</v>
      </c>
      <c r="G48" s="3">
        <v>20</v>
      </c>
      <c r="H48">
        <v>2</v>
      </c>
      <c r="I48" s="3">
        <v>40</v>
      </c>
      <c r="J48" t="s">
        <v>72</v>
      </c>
      <c r="K48" t="s">
        <v>44</v>
      </c>
      <c r="L48" t="s">
        <v>58</v>
      </c>
      <c r="M48" t="s">
        <v>17</v>
      </c>
    </row>
    <row r="49" spans="1:13">
      <c r="A49" s="17" t="s">
        <v>101</v>
      </c>
      <c r="B49" s="1">
        <v>45699</v>
      </c>
      <c r="C49" s="1" t="s">
        <v>306</v>
      </c>
      <c r="D49" s="2" t="s">
        <v>314</v>
      </c>
      <c r="E49" t="s">
        <v>35</v>
      </c>
      <c r="F49" t="s">
        <v>36</v>
      </c>
      <c r="G49" s="3">
        <v>20</v>
      </c>
      <c r="H49">
        <v>5</v>
      </c>
      <c r="I49" s="3">
        <v>100</v>
      </c>
      <c r="J49" t="s">
        <v>80</v>
      </c>
      <c r="K49" t="s">
        <v>26</v>
      </c>
      <c r="L49" t="s">
        <v>27</v>
      </c>
      <c r="M49" t="s">
        <v>40</v>
      </c>
    </row>
    <row r="50" spans="1:13">
      <c r="A50" s="17" t="s">
        <v>102</v>
      </c>
      <c r="B50" s="1">
        <v>45706</v>
      </c>
      <c r="C50" s="1" t="s">
        <v>306</v>
      </c>
      <c r="D50" s="2" t="s">
        <v>314</v>
      </c>
      <c r="E50" t="s">
        <v>42</v>
      </c>
      <c r="F50" t="s">
        <v>20</v>
      </c>
      <c r="G50" s="3">
        <v>500</v>
      </c>
      <c r="H50">
        <v>4</v>
      </c>
      <c r="I50" s="3">
        <v>2000</v>
      </c>
      <c r="J50" t="s">
        <v>14</v>
      </c>
      <c r="K50" t="s">
        <v>81</v>
      </c>
      <c r="L50" t="s">
        <v>16</v>
      </c>
      <c r="M50" t="s">
        <v>40</v>
      </c>
    </row>
    <row r="51" spans="1:13">
      <c r="A51" s="17" t="s">
        <v>103</v>
      </c>
      <c r="B51" s="1">
        <v>45730</v>
      </c>
      <c r="C51" s="1" t="s">
        <v>305</v>
      </c>
      <c r="D51" s="2" t="s">
        <v>309</v>
      </c>
      <c r="E51" t="s">
        <v>53</v>
      </c>
      <c r="F51" t="s">
        <v>36</v>
      </c>
      <c r="G51" s="3">
        <v>40</v>
      </c>
      <c r="H51">
        <v>3</v>
      </c>
      <c r="I51" s="3">
        <v>120</v>
      </c>
      <c r="J51" t="s">
        <v>25</v>
      </c>
      <c r="K51" t="s">
        <v>46</v>
      </c>
      <c r="L51" t="s">
        <v>58</v>
      </c>
      <c r="M51" t="s">
        <v>40</v>
      </c>
    </row>
    <row r="52" spans="1:13">
      <c r="A52" s="17" t="s">
        <v>104</v>
      </c>
      <c r="B52" s="1">
        <v>45707</v>
      </c>
      <c r="C52" s="1" t="s">
        <v>306</v>
      </c>
      <c r="D52" s="2" t="s">
        <v>312</v>
      </c>
      <c r="E52" t="s">
        <v>49</v>
      </c>
      <c r="F52" t="s">
        <v>50</v>
      </c>
      <c r="G52" s="3">
        <v>15</v>
      </c>
      <c r="H52">
        <v>1</v>
      </c>
      <c r="I52" s="3">
        <v>15</v>
      </c>
      <c r="J52" t="s">
        <v>14</v>
      </c>
      <c r="K52" t="s">
        <v>38</v>
      </c>
      <c r="L52" t="s">
        <v>58</v>
      </c>
      <c r="M52" t="s">
        <v>17</v>
      </c>
    </row>
    <row r="53" spans="1:13">
      <c r="A53" s="17" t="s">
        <v>105</v>
      </c>
      <c r="B53" s="1">
        <v>45712</v>
      </c>
      <c r="C53" s="1" t="s">
        <v>306</v>
      </c>
      <c r="D53" s="2" t="s">
        <v>313</v>
      </c>
      <c r="E53" t="s">
        <v>56</v>
      </c>
      <c r="F53" t="s">
        <v>20</v>
      </c>
      <c r="G53" s="3">
        <v>800</v>
      </c>
      <c r="H53">
        <v>3</v>
      </c>
      <c r="I53" s="3">
        <v>2400</v>
      </c>
      <c r="J53" t="s">
        <v>25</v>
      </c>
      <c r="K53" t="s">
        <v>22</v>
      </c>
      <c r="L53" t="s">
        <v>31</v>
      </c>
      <c r="M53" t="s">
        <v>23</v>
      </c>
    </row>
    <row r="54" spans="1:13">
      <c r="A54" s="17" t="s">
        <v>106</v>
      </c>
      <c r="B54" s="1">
        <v>45740</v>
      </c>
      <c r="C54" s="1" t="s">
        <v>305</v>
      </c>
      <c r="D54" s="2" t="s">
        <v>313</v>
      </c>
      <c r="E54" t="s">
        <v>12</v>
      </c>
      <c r="F54" t="s">
        <v>13</v>
      </c>
      <c r="G54" s="3">
        <v>60</v>
      </c>
      <c r="H54">
        <v>4</v>
      </c>
      <c r="I54" s="3">
        <v>240</v>
      </c>
      <c r="J54" t="s">
        <v>21</v>
      </c>
      <c r="K54" t="s">
        <v>68</v>
      </c>
      <c r="L54" t="s">
        <v>39</v>
      </c>
      <c r="M54" t="s">
        <v>40</v>
      </c>
    </row>
    <row r="55" spans="1:13">
      <c r="A55" s="17" t="s">
        <v>107</v>
      </c>
      <c r="B55" s="1">
        <v>45731</v>
      </c>
      <c r="C55" s="1" t="s">
        <v>305</v>
      </c>
      <c r="D55" s="2" t="s">
        <v>311</v>
      </c>
      <c r="E55" t="s">
        <v>33</v>
      </c>
      <c r="F55" t="s">
        <v>20</v>
      </c>
      <c r="G55" s="3">
        <v>150</v>
      </c>
      <c r="H55">
        <v>3</v>
      </c>
      <c r="I55" s="3">
        <v>450</v>
      </c>
      <c r="J55" t="s">
        <v>51</v>
      </c>
      <c r="K55" t="s">
        <v>46</v>
      </c>
      <c r="L55" t="s">
        <v>58</v>
      </c>
      <c r="M55" t="s">
        <v>23</v>
      </c>
    </row>
    <row r="56" spans="1:13">
      <c r="A56" s="17" t="s">
        <v>108</v>
      </c>
      <c r="B56" s="1">
        <v>45731</v>
      </c>
      <c r="C56" s="1" t="s">
        <v>305</v>
      </c>
      <c r="D56" s="2" t="s">
        <v>311</v>
      </c>
      <c r="E56" t="s">
        <v>53</v>
      </c>
      <c r="F56" t="s">
        <v>36</v>
      </c>
      <c r="G56" s="3">
        <v>40</v>
      </c>
      <c r="H56">
        <v>2</v>
      </c>
      <c r="I56" s="3">
        <v>80</v>
      </c>
      <c r="J56" t="s">
        <v>43</v>
      </c>
      <c r="K56" t="s">
        <v>30</v>
      </c>
      <c r="L56" t="s">
        <v>39</v>
      </c>
      <c r="M56" t="s">
        <v>40</v>
      </c>
    </row>
    <row r="57" spans="1:13">
      <c r="A57" s="17" t="s">
        <v>109</v>
      </c>
      <c r="B57" s="1">
        <v>45735</v>
      </c>
      <c r="C57" s="1" t="s">
        <v>305</v>
      </c>
      <c r="D57" s="2" t="s">
        <v>312</v>
      </c>
      <c r="E57" t="s">
        <v>33</v>
      </c>
      <c r="F57" t="s">
        <v>20</v>
      </c>
      <c r="G57" s="3">
        <v>150</v>
      </c>
      <c r="H57">
        <v>2</v>
      </c>
      <c r="I57" s="3">
        <v>300</v>
      </c>
      <c r="J57" t="s">
        <v>14</v>
      </c>
      <c r="K57" t="s">
        <v>30</v>
      </c>
      <c r="L57" t="s">
        <v>31</v>
      </c>
      <c r="M57" t="s">
        <v>40</v>
      </c>
    </row>
    <row r="58" spans="1:13">
      <c r="A58" s="17" t="s">
        <v>110</v>
      </c>
      <c r="B58" s="1">
        <v>45731</v>
      </c>
      <c r="C58" s="1" t="s">
        <v>305</v>
      </c>
      <c r="D58" s="2" t="s">
        <v>311</v>
      </c>
      <c r="E58" t="s">
        <v>42</v>
      </c>
      <c r="F58" t="s">
        <v>20</v>
      </c>
      <c r="G58" s="3">
        <v>500</v>
      </c>
      <c r="H58">
        <v>1</v>
      </c>
      <c r="I58" s="3">
        <v>500</v>
      </c>
      <c r="J58" t="s">
        <v>80</v>
      </c>
      <c r="K58" t="s">
        <v>68</v>
      </c>
      <c r="L58" t="s">
        <v>16</v>
      </c>
      <c r="M58" t="s">
        <v>17</v>
      </c>
    </row>
    <row r="59" spans="1:13">
      <c r="A59" s="17" t="s">
        <v>111</v>
      </c>
      <c r="B59" s="1">
        <v>45729</v>
      </c>
      <c r="C59" s="1" t="s">
        <v>305</v>
      </c>
      <c r="D59" s="2" t="s">
        <v>310</v>
      </c>
      <c r="E59" t="s">
        <v>42</v>
      </c>
      <c r="F59" t="s">
        <v>20</v>
      </c>
      <c r="G59" s="3">
        <v>500</v>
      </c>
      <c r="H59">
        <v>1</v>
      </c>
      <c r="I59" s="3">
        <v>500</v>
      </c>
      <c r="J59" t="s">
        <v>80</v>
      </c>
      <c r="K59" t="s">
        <v>81</v>
      </c>
      <c r="L59" t="s">
        <v>39</v>
      </c>
      <c r="M59" t="s">
        <v>17</v>
      </c>
    </row>
    <row r="60" spans="1:13">
      <c r="A60" s="17" t="s">
        <v>112</v>
      </c>
      <c r="B60" s="1">
        <v>45748</v>
      </c>
      <c r="C60" s="1" t="s">
        <v>307</v>
      </c>
      <c r="D60" s="2" t="s">
        <v>314</v>
      </c>
      <c r="E60" t="s">
        <v>33</v>
      </c>
      <c r="F60" t="s">
        <v>20</v>
      </c>
      <c r="G60" s="3">
        <v>150</v>
      </c>
      <c r="H60">
        <v>2</v>
      </c>
      <c r="I60" s="3">
        <v>300</v>
      </c>
      <c r="J60" t="s">
        <v>57</v>
      </c>
      <c r="K60" t="s">
        <v>30</v>
      </c>
      <c r="L60" t="s">
        <v>31</v>
      </c>
      <c r="M60" t="s">
        <v>17</v>
      </c>
    </row>
    <row r="61" spans="1:13">
      <c r="A61" s="17" t="s">
        <v>113</v>
      </c>
      <c r="B61" s="1">
        <v>45728</v>
      </c>
      <c r="C61" s="1" t="s">
        <v>305</v>
      </c>
      <c r="D61" s="2" t="s">
        <v>312</v>
      </c>
      <c r="E61" t="s">
        <v>49</v>
      </c>
      <c r="F61" t="s">
        <v>50</v>
      </c>
      <c r="G61" s="3">
        <v>15</v>
      </c>
      <c r="H61">
        <v>5</v>
      </c>
      <c r="I61" s="3">
        <v>75</v>
      </c>
      <c r="J61" t="s">
        <v>80</v>
      </c>
      <c r="K61" t="s">
        <v>30</v>
      </c>
      <c r="L61" t="s">
        <v>31</v>
      </c>
      <c r="M61" t="s">
        <v>23</v>
      </c>
    </row>
    <row r="62" spans="1:13">
      <c r="A62" s="17" t="s">
        <v>114</v>
      </c>
      <c r="B62" s="1">
        <v>45727</v>
      </c>
      <c r="C62" s="1" t="s">
        <v>305</v>
      </c>
      <c r="D62" s="2" t="s">
        <v>314</v>
      </c>
      <c r="E62" t="s">
        <v>65</v>
      </c>
      <c r="F62" t="s">
        <v>61</v>
      </c>
      <c r="G62" s="3">
        <v>1200</v>
      </c>
      <c r="H62">
        <v>1</v>
      </c>
      <c r="I62" s="3">
        <v>1200</v>
      </c>
      <c r="J62" t="s">
        <v>80</v>
      </c>
      <c r="K62" t="s">
        <v>15</v>
      </c>
      <c r="L62" t="s">
        <v>39</v>
      </c>
      <c r="M62" t="s">
        <v>17</v>
      </c>
    </row>
    <row r="63" spans="1:13">
      <c r="A63" s="17" t="s">
        <v>115</v>
      </c>
      <c r="B63" s="1">
        <v>45698</v>
      </c>
      <c r="C63" s="1" t="s">
        <v>306</v>
      </c>
      <c r="D63" s="2" t="s">
        <v>313</v>
      </c>
      <c r="E63" t="s">
        <v>56</v>
      </c>
      <c r="F63" t="s">
        <v>20</v>
      </c>
      <c r="G63" s="3">
        <v>800</v>
      </c>
      <c r="H63">
        <v>5</v>
      </c>
      <c r="I63" s="3">
        <v>4000</v>
      </c>
      <c r="J63" t="s">
        <v>29</v>
      </c>
      <c r="K63" t="s">
        <v>22</v>
      </c>
      <c r="L63" t="s">
        <v>39</v>
      </c>
      <c r="M63" t="s">
        <v>40</v>
      </c>
    </row>
    <row r="64" spans="1:13">
      <c r="A64" s="17" t="s">
        <v>116</v>
      </c>
      <c r="B64" s="1">
        <v>45746</v>
      </c>
      <c r="C64" s="1" t="s">
        <v>305</v>
      </c>
      <c r="D64" s="2" t="s">
        <v>315</v>
      </c>
      <c r="E64" t="s">
        <v>42</v>
      </c>
      <c r="F64" t="s">
        <v>20</v>
      </c>
      <c r="G64" s="3">
        <v>500</v>
      </c>
      <c r="H64">
        <v>5</v>
      </c>
      <c r="I64" s="3">
        <v>2500</v>
      </c>
      <c r="J64" t="s">
        <v>14</v>
      </c>
      <c r="K64" t="s">
        <v>44</v>
      </c>
      <c r="L64" t="s">
        <v>58</v>
      </c>
      <c r="M64" t="s">
        <v>40</v>
      </c>
    </row>
    <row r="65" spans="1:13">
      <c r="A65" s="17" t="s">
        <v>117</v>
      </c>
      <c r="B65" s="1">
        <v>45701</v>
      </c>
      <c r="C65" s="1" t="s">
        <v>306</v>
      </c>
      <c r="D65" s="2" t="s">
        <v>310</v>
      </c>
      <c r="E65" t="s">
        <v>65</v>
      </c>
      <c r="F65" t="s">
        <v>61</v>
      </c>
      <c r="G65" s="3">
        <v>1200</v>
      </c>
      <c r="H65">
        <v>4</v>
      </c>
      <c r="I65" s="3">
        <v>4800</v>
      </c>
      <c r="J65" t="s">
        <v>21</v>
      </c>
      <c r="K65" t="s">
        <v>26</v>
      </c>
      <c r="L65" t="s">
        <v>39</v>
      </c>
      <c r="M65" t="s">
        <v>23</v>
      </c>
    </row>
    <row r="66" spans="1:13">
      <c r="A66" s="17" t="s">
        <v>118</v>
      </c>
      <c r="B66" s="1">
        <v>45732</v>
      </c>
      <c r="C66" s="1" t="s">
        <v>305</v>
      </c>
      <c r="D66" s="2" t="s">
        <v>315</v>
      </c>
      <c r="E66" t="s">
        <v>49</v>
      </c>
      <c r="F66" t="s">
        <v>50</v>
      </c>
      <c r="G66" s="3">
        <v>15</v>
      </c>
      <c r="H66">
        <v>3</v>
      </c>
      <c r="I66" s="3">
        <v>45</v>
      </c>
      <c r="J66" t="s">
        <v>14</v>
      </c>
      <c r="K66" t="s">
        <v>22</v>
      </c>
      <c r="L66" t="s">
        <v>27</v>
      </c>
      <c r="M66" t="s">
        <v>23</v>
      </c>
    </row>
    <row r="67" spans="1:13">
      <c r="A67" s="17" t="s">
        <v>119</v>
      </c>
      <c r="B67" s="1">
        <v>45730</v>
      </c>
      <c r="C67" s="1" t="s">
        <v>305</v>
      </c>
      <c r="D67" s="2" t="s">
        <v>309</v>
      </c>
      <c r="E67" t="s">
        <v>33</v>
      </c>
      <c r="F67" t="s">
        <v>20</v>
      </c>
      <c r="G67" s="3">
        <v>150</v>
      </c>
      <c r="H67">
        <v>2</v>
      </c>
      <c r="I67" s="3">
        <v>300</v>
      </c>
      <c r="J67" t="s">
        <v>54</v>
      </c>
      <c r="K67" t="s">
        <v>26</v>
      </c>
      <c r="L67" t="s">
        <v>39</v>
      </c>
      <c r="M67" t="s">
        <v>23</v>
      </c>
    </row>
    <row r="68" spans="1:13">
      <c r="A68" s="17" t="s">
        <v>120</v>
      </c>
      <c r="B68" s="1">
        <v>45747</v>
      </c>
      <c r="C68" s="1" t="s">
        <v>305</v>
      </c>
      <c r="D68" s="2" t="s">
        <v>313</v>
      </c>
      <c r="E68" t="s">
        <v>19</v>
      </c>
      <c r="F68" t="s">
        <v>20</v>
      </c>
      <c r="G68" s="3">
        <v>100</v>
      </c>
      <c r="H68">
        <v>3</v>
      </c>
      <c r="I68" s="3">
        <v>300</v>
      </c>
      <c r="J68" t="s">
        <v>72</v>
      </c>
      <c r="K68" t="s">
        <v>15</v>
      </c>
      <c r="L68" t="s">
        <v>16</v>
      </c>
      <c r="M68" t="s">
        <v>23</v>
      </c>
    </row>
    <row r="69" spans="1:13">
      <c r="A69" s="17" t="s">
        <v>121</v>
      </c>
      <c r="B69" s="1">
        <v>45711</v>
      </c>
      <c r="C69" s="1" t="s">
        <v>306</v>
      </c>
      <c r="D69" s="2" t="s">
        <v>315</v>
      </c>
      <c r="E69" t="s">
        <v>19</v>
      </c>
      <c r="F69" t="s">
        <v>20</v>
      </c>
      <c r="G69" s="3">
        <v>100</v>
      </c>
      <c r="H69">
        <v>1</v>
      </c>
      <c r="I69" s="3">
        <v>100</v>
      </c>
      <c r="J69" t="s">
        <v>51</v>
      </c>
      <c r="K69" t="s">
        <v>38</v>
      </c>
      <c r="L69" t="s">
        <v>16</v>
      </c>
      <c r="M69" t="s">
        <v>17</v>
      </c>
    </row>
    <row r="70" spans="1:13">
      <c r="A70" s="17" t="s">
        <v>122</v>
      </c>
      <c r="B70" s="1">
        <v>45713</v>
      </c>
      <c r="C70" s="1" t="s">
        <v>306</v>
      </c>
      <c r="D70" s="2" t="s">
        <v>314</v>
      </c>
      <c r="E70" t="s">
        <v>65</v>
      </c>
      <c r="F70" t="s">
        <v>61</v>
      </c>
      <c r="G70" s="3">
        <v>1200</v>
      </c>
      <c r="H70">
        <v>4</v>
      </c>
      <c r="I70" s="3">
        <v>4800</v>
      </c>
      <c r="J70" t="s">
        <v>51</v>
      </c>
      <c r="K70" t="s">
        <v>46</v>
      </c>
      <c r="L70" t="s">
        <v>58</v>
      </c>
      <c r="M70" t="s">
        <v>23</v>
      </c>
    </row>
    <row r="71" spans="1:13">
      <c r="A71" s="17" t="s">
        <v>123</v>
      </c>
      <c r="B71" s="1">
        <v>45726</v>
      </c>
      <c r="C71" s="1" t="s">
        <v>305</v>
      </c>
      <c r="D71" s="2" t="s">
        <v>313</v>
      </c>
      <c r="E71" t="s">
        <v>49</v>
      </c>
      <c r="F71" t="s">
        <v>50</v>
      </c>
      <c r="G71" s="3">
        <v>15</v>
      </c>
      <c r="H71">
        <v>1</v>
      </c>
      <c r="I71" s="3">
        <v>15</v>
      </c>
      <c r="J71" t="s">
        <v>21</v>
      </c>
      <c r="K71" t="s">
        <v>46</v>
      </c>
      <c r="L71" t="s">
        <v>31</v>
      </c>
      <c r="M71" t="s">
        <v>40</v>
      </c>
    </row>
    <row r="72" spans="1:13">
      <c r="A72" s="17" t="s">
        <v>124</v>
      </c>
      <c r="B72" s="1">
        <v>45732</v>
      </c>
      <c r="C72" s="1" t="s">
        <v>305</v>
      </c>
      <c r="D72" s="2" t="s">
        <v>315</v>
      </c>
      <c r="E72" t="s">
        <v>33</v>
      </c>
      <c r="F72" t="s">
        <v>20</v>
      </c>
      <c r="G72" s="3">
        <v>150</v>
      </c>
      <c r="H72">
        <v>5</v>
      </c>
      <c r="I72" s="3">
        <v>750</v>
      </c>
      <c r="J72" t="s">
        <v>25</v>
      </c>
      <c r="K72" t="s">
        <v>26</v>
      </c>
      <c r="L72" t="s">
        <v>31</v>
      </c>
      <c r="M72" t="s">
        <v>23</v>
      </c>
    </row>
    <row r="73" spans="1:13">
      <c r="A73" s="17" t="s">
        <v>125</v>
      </c>
      <c r="B73" s="1">
        <v>45723</v>
      </c>
      <c r="C73" s="1" t="s">
        <v>305</v>
      </c>
      <c r="D73" s="2" t="s">
        <v>309</v>
      </c>
      <c r="E73" t="s">
        <v>56</v>
      </c>
      <c r="F73" t="s">
        <v>20</v>
      </c>
      <c r="G73" s="3">
        <v>800</v>
      </c>
      <c r="H73">
        <v>3</v>
      </c>
      <c r="I73" s="3">
        <v>2400</v>
      </c>
      <c r="J73" t="s">
        <v>57</v>
      </c>
      <c r="K73" t="s">
        <v>38</v>
      </c>
      <c r="L73" t="s">
        <v>31</v>
      </c>
      <c r="M73" t="s">
        <v>23</v>
      </c>
    </row>
    <row r="74" spans="1:13">
      <c r="A74" s="17" t="s">
        <v>126</v>
      </c>
      <c r="B74" s="1">
        <v>45708</v>
      </c>
      <c r="C74" s="1" t="s">
        <v>306</v>
      </c>
      <c r="D74" s="2" t="s">
        <v>310</v>
      </c>
      <c r="E74" t="s">
        <v>42</v>
      </c>
      <c r="F74" t="s">
        <v>20</v>
      </c>
      <c r="G74" s="3">
        <v>500</v>
      </c>
      <c r="H74">
        <v>5</v>
      </c>
      <c r="I74" s="3">
        <v>2500</v>
      </c>
      <c r="J74" t="s">
        <v>21</v>
      </c>
      <c r="K74" t="s">
        <v>44</v>
      </c>
      <c r="L74" t="s">
        <v>31</v>
      </c>
      <c r="M74" t="s">
        <v>17</v>
      </c>
    </row>
    <row r="75" spans="1:13">
      <c r="A75" s="17" t="s">
        <v>127</v>
      </c>
      <c r="B75" s="1">
        <v>45741</v>
      </c>
      <c r="C75" s="1" t="s">
        <v>305</v>
      </c>
      <c r="D75" s="2" t="s">
        <v>314</v>
      </c>
      <c r="E75" t="s">
        <v>65</v>
      </c>
      <c r="F75" t="s">
        <v>61</v>
      </c>
      <c r="G75" s="3">
        <v>1200</v>
      </c>
      <c r="H75">
        <v>4</v>
      </c>
      <c r="I75" s="3">
        <v>4800</v>
      </c>
      <c r="J75" t="s">
        <v>80</v>
      </c>
      <c r="K75" t="s">
        <v>30</v>
      </c>
      <c r="L75" t="s">
        <v>58</v>
      </c>
      <c r="M75" t="s">
        <v>17</v>
      </c>
    </row>
    <row r="76" spans="1:13">
      <c r="A76" s="17" t="s">
        <v>128</v>
      </c>
      <c r="B76" s="1">
        <v>45714</v>
      </c>
      <c r="C76" s="1" t="s">
        <v>306</v>
      </c>
      <c r="D76" s="2" t="s">
        <v>312</v>
      </c>
      <c r="E76" t="s">
        <v>19</v>
      </c>
      <c r="F76" t="s">
        <v>20</v>
      </c>
      <c r="G76" s="3">
        <v>100</v>
      </c>
      <c r="H76">
        <v>2</v>
      </c>
      <c r="I76" s="3">
        <v>200</v>
      </c>
      <c r="J76" t="s">
        <v>57</v>
      </c>
      <c r="K76" t="s">
        <v>46</v>
      </c>
      <c r="L76" t="s">
        <v>39</v>
      </c>
      <c r="M76" t="s">
        <v>23</v>
      </c>
    </row>
    <row r="77" spans="1:13">
      <c r="A77" s="17" t="s">
        <v>129</v>
      </c>
      <c r="B77" s="1">
        <v>45712</v>
      </c>
      <c r="C77" s="1" t="s">
        <v>306</v>
      </c>
      <c r="D77" s="2" t="s">
        <v>313</v>
      </c>
      <c r="E77" t="s">
        <v>60</v>
      </c>
      <c r="F77" t="s">
        <v>61</v>
      </c>
      <c r="G77" s="3">
        <v>600</v>
      </c>
      <c r="H77">
        <v>1</v>
      </c>
      <c r="I77" s="3">
        <v>600</v>
      </c>
      <c r="J77" t="s">
        <v>80</v>
      </c>
      <c r="K77" t="s">
        <v>30</v>
      </c>
      <c r="L77" t="s">
        <v>27</v>
      </c>
      <c r="M77" t="s">
        <v>40</v>
      </c>
    </row>
    <row r="78" spans="1:13">
      <c r="A78" s="17" t="s">
        <v>130</v>
      </c>
      <c r="B78" s="1">
        <v>45736</v>
      </c>
      <c r="C78" s="1" t="s">
        <v>305</v>
      </c>
      <c r="D78" s="2" t="s">
        <v>310</v>
      </c>
      <c r="E78" t="s">
        <v>19</v>
      </c>
      <c r="F78" t="s">
        <v>20</v>
      </c>
      <c r="G78" s="3">
        <v>100</v>
      </c>
      <c r="H78">
        <v>2</v>
      </c>
      <c r="I78" s="3">
        <v>200</v>
      </c>
      <c r="J78" t="s">
        <v>57</v>
      </c>
      <c r="K78" t="s">
        <v>38</v>
      </c>
      <c r="L78" t="s">
        <v>31</v>
      </c>
      <c r="M78" t="s">
        <v>40</v>
      </c>
    </row>
    <row r="79" spans="1:13">
      <c r="A79" s="17" t="s">
        <v>131</v>
      </c>
      <c r="B79" s="1">
        <v>45734</v>
      </c>
      <c r="C79" s="1" t="s">
        <v>305</v>
      </c>
      <c r="D79" s="2" t="s">
        <v>314</v>
      </c>
      <c r="E79" t="s">
        <v>33</v>
      </c>
      <c r="F79" t="s">
        <v>20</v>
      </c>
      <c r="G79" s="3">
        <v>150</v>
      </c>
      <c r="H79">
        <v>2</v>
      </c>
      <c r="I79" s="3">
        <v>300</v>
      </c>
      <c r="J79" t="s">
        <v>14</v>
      </c>
      <c r="K79" t="s">
        <v>68</v>
      </c>
      <c r="L79" t="s">
        <v>58</v>
      </c>
      <c r="M79" t="s">
        <v>17</v>
      </c>
    </row>
    <row r="80" spans="1:13">
      <c r="A80" s="17" t="s">
        <v>132</v>
      </c>
      <c r="B80" s="1">
        <v>45725</v>
      </c>
      <c r="C80" s="1" t="s">
        <v>305</v>
      </c>
      <c r="D80" s="2" t="s">
        <v>315</v>
      </c>
      <c r="E80" t="s">
        <v>12</v>
      </c>
      <c r="F80" t="s">
        <v>13</v>
      </c>
      <c r="G80" s="3">
        <v>60</v>
      </c>
      <c r="H80">
        <v>2</v>
      </c>
      <c r="I80" s="3">
        <v>120</v>
      </c>
      <c r="J80" t="s">
        <v>21</v>
      </c>
      <c r="K80" t="s">
        <v>26</v>
      </c>
      <c r="L80" t="s">
        <v>58</v>
      </c>
      <c r="M80" t="s">
        <v>17</v>
      </c>
    </row>
    <row r="81" spans="1:13">
      <c r="A81" s="17" t="s">
        <v>133</v>
      </c>
      <c r="B81" s="1">
        <v>45711</v>
      </c>
      <c r="C81" s="1" t="s">
        <v>306</v>
      </c>
      <c r="D81" s="2" t="s">
        <v>315</v>
      </c>
      <c r="E81" t="s">
        <v>12</v>
      </c>
      <c r="F81" t="s">
        <v>13</v>
      </c>
      <c r="G81" s="3">
        <v>60</v>
      </c>
      <c r="H81">
        <v>4</v>
      </c>
      <c r="I81" s="3">
        <v>240</v>
      </c>
      <c r="J81" t="s">
        <v>43</v>
      </c>
      <c r="K81" t="s">
        <v>22</v>
      </c>
      <c r="L81" t="s">
        <v>16</v>
      </c>
      <c r="M81" t="s">
        <v>23</v>
      </c>
    </row>
    <row r="82" spans="1:13">
      <c r="A82" s="17" t="s">
        <v>134</v>
      </c>
      <c r="B82" s="1">
        <v>45714</v>
      </c>
      <c r="C82" s="1" t="s">
        <v>306</v>
      </c>
      <c r="D82" s="2" t="s">
        <v>312</v>
      </c>
      <c r="E82" t="s">
        <v>19</v>
      </c>
      <c r="F82" t="s">
        <v>20</v>
      </c>
      <c r="G82" s="3">
        <v>100</v>
      </c>
      <c r="H82">
        <v>3</v>
      </c>
      <c r="I82" s="3">
        <v>300</v>
      </c>
      <c r="J82" t="s">
        <v>54</v>
      </c>
      <c r="K82" t="s">
        <v>81</v>
      </c>
      <c r="L82" t="s">
        <v>39</v>
      </c>
      <c r="M82" t="s">
        <v>17</v>
      </c>
    </row>
    <row r="83" spans="1:13">
      <c r="A83" s="17" t="s">
        <v>135</v>
      </c>
      <c r="B83" s="1">
        <v>45712</v>
      </c>
      <c r="C83" s="1" t="s">
        <v>306</v>
      </c>
      <c r="D83" s="2" t="s">
        <v>313</v>
      </c>
      <c r="E83" t="s">
        <v>42</v>
      </c>
      <c r="F83" t="s">
        <v>20</v>
      </c>
      <c r="G83" s="3">
        <v>500</v>
      </c>
      <c r="H83">
        <v>3</v>
      </c>
      <c r="I83" s="3">
        <v>1500</v>
      </c>
      <c r="J83" t="s">
        <v>80</v>
      </c>
      <c r="K83" t="s">
        <v>63</v>
      </c>
      <c r="L83" t="s">
        <v>16</v>
      </c>
      <c r="M83" t="s">
        <v>17</v>
      </c>
    </row>
    <row r="84" spans="1:13">
      <c r="A84" s="17" t="s">
        <v>136</v>
      </c>
      <c r="B84" s="1">
        <v>45716</v>
      </c>
      <c r="C84" s="1" t="s">
        <v>306</v>
      </c>
      <c r="D84" s="2" t="s">
        <v>309</v>
      </c>
      <c r="E84" t="s">
        <v>60</v>
      </c>
      <c r="F84" t="s">
        <v>61</v>
      </c>
      <c r="G84" s="3">
        <v>600</v>
      </c>
      <c r="H84">
        <v>4</v>
      </c>
      <c r="I84" s="3">
        <v>2400</v>
      </c>
      <c r="J84" t="s">
        <v>14</v>
      </c>
      <c r="K84" t="s">
        <v>38</v>
      </c>
      <c r="L84" t="s">
        <v>58</v>
      </c>
      <c r="M84" t="s">
        <v>17</v>
      </c>
    </row>
    <row r="85" spans="1:13">
      <c r="A85" s="17" t="s">
        <v>137</v>
      </c>
      <c r="B85" s="1">
        <v>45702</v>
      </c>
      <c r="C85" s="1" t="s">
        <v>306</v>
      </c>
      <c r="D85" s="2" t="s">
        <v>309</v>
      </c>
      <c r="E85" t="s">
        <v>35</v>
      </c>
      <c r="F85" t="s">
        <v>36</v>
      </c>
      <c r="G85" s="3">
        <v>20</v>
      </c>
      <c r="H85">
        <v>5</v>
      </c>
      <c r="I85" s="3">
        <v>100</v>
      </c>
      <c r="J85" t="s">
        <v>29</v>
      </c>
      <c r="K85" t="s">
        <v>46</v>
      </c>
      <c r="L85" t="s">
        <v>39</v>
      </c>
      <c r="M85" t="s">
        <v>40</v>
      </c>
    </row>
    <row r="86" spans="1:13">
      <c r="A86" s="17" t="s">
        <v>138</v>
      </c>
      <c r="B86" s="1">
        <v>45694</v>
      </c>
      <c r="C86" s="1" t="s">
        <v>306</v>
      </c>
      <c r="D86" s="2" t="s">
        <v>310</v>
      </c>
      <c r="E86" t="s">
        <v>42</v>
      </c>
      <c r="F86" t="s">
        <v>20</v>
      </c>
      <c r="G86" s="3">
        <v>500</v>
      </c>
      <c r="H86">
        <v>5</v>
      </c>
      <c r="I86" s="3">
        <v>2500</v>
      </c>
      <c r="J86" t="s">
        <v>54</v>
      </c>
      <c r="K86" t="s">
        <v>38</v>
      </c>
      <c r="L86" t="s">
        <v>39</v>
      </c>
      <c r="M86" t="s">
        <v>40</v>
      </c>
    </row>
    <row r="87" spans="1:13">
      <c r="A87" s="17" t="s">
        <v>139</v>
      </c>
      <c r="B87" s="1">
        <v>45713</v>
      </c>
      <c r="C87" s="1" t="s">
        <v>306</v>
      </c>
      <c r="D87" s="2" t="s">
        <v>314</v>
      </c>
      <c r="E87" t="s">
        <v>33</v>
      </c>
      <c r="F87" t="s">
        <v>20</v>
      </c>
      <c r="G87" s="3">
        <v>150</v>
      </c>
      <c r="H87">
        <v>5</v>
      </c>
      <c r="I87" s="3">
        <v>750</v>
      </c>
      <c r="J87" t="s">
        <v>80</v>
      </c>
      <c r="K87" t="s">
        <v>30</v>
      </c>
      <c r="L87" t="s">
        <v>39</v>
      </c>
      <c r="M87" t="s">
        <v>17</v>
      </c>
    </row>
    <row r="88" spans="1:13">
      <c r="A88" s="17" t="s">
        <v>140</v>
      </c>
      <c r="B88" s="1">
        <v>45729</v>
      </c>
      <c r="C88" s="1" t="s">
        <v>305</v>
      </c>
      <c r="D88" s="2" t="s">
        <v>310</v>
      </c>
      <c r="E88" t="s">
        <v>12</v>
      </c>
      <c r="F88" t="s">
        <v>13</v>
      </c>
      <c r="G88" s="3">
        <v>60</v>
      </c>
      <c r="H88">
        <v>5</v>
      </c>
      <c r="I88" s="3">
        <v>300</v>
      </c>
      <c r="J88" t="s">
        <v>14</v>
      </c>
      <c r="K88" t="s">
        <v>44</v>
      </c>
      <c r="L88" t="s">
        <v>16</v>
      </c>
      <c r="M88" t="s">
        <v>40</v>
      </c>
    </row>
    <row r="89" spans="1:13">
      <c r="A89" s="17" t="s">
        <v>141</v>
      </c>
      <c r="B89" s="1">
        <v>45694</v>
      </c>
      <c r="C89" s="1" t="s">
        <v>306</v>
      </c>
      <c r="D89" s="2" t="s">
        <v>310</v>
      </c>
      <c r="E89" t="s">
        <v>65</v>
      </c>
      <c r="F89" t="s">
        <v>61</v>
      </c>
      <c r="G89" s="3">
        <v>1200</v>
      </c>
      <c r="H89">
        <v>2</v>
      </c>
      <c r="I89" s="3">
        <v>2400</v>
      </c>
      <c r="J89" t="s">
        <v>72</v>
      </c>
      <c r="K89" t="s">
        <v>63</v>
      </c>
      <c r="L89" t="s">
        <v>16</v>
      </c>
      <c r="M89" t="s">
        <v>23</v>
      </c>
    </row>
    <row r="90" spans="1:13">
      <c r="A90" s="17" t="s">
        <v>142</v>
      </c>
      <c r="B90" s="1">
        <v>45742</v>
      </c>
      <c r="C90" s="1" t="s">
        <v>305</v>
      </c>
      <c r="D90" s="2" t="s">
        <v>312</v>
      </c>
      <c r="E90" t="s">
        <v>12</v>
      </c>
      <c r="F90" t="s">
        <v>13</v>
      </c>
      <c r="G90" s="3">
        <v>60</v>
      </c>
      <c r="H90">
        <v>5</v>
      </c>
      <c r="I90" s="3">
        <v>300</v>
      </c>
      <c r="J90" t="s">
        <v>14</v>
      </c>
      <c r="K90" t="s">
        <v>68</v>
      </c>
      <c r="L90" t="s">
        <v>31</v>
      </c>
      <c r="M90" t="s">
        <v>17</v>
      </c>
    </row>
    <row r="91" spans="1:13">
      <c r="A91" s="17" t="s">
        <v>143</v>
      </c>
      <c r="B91" s="1">
        <v>45740</v>
      </c>
      <c r="C91" s="1" t="s">
        <v>305</v>
      </c>
      <c r="D91" s="2" t="s">
        <v>313</v>
      </c>
      <c r="E91" t="s">
        <v>33</v>
      </c>
      <c r="F91" t="s">
        <v>20</v>
      </c>
      <c r="G91" s="3">
        <v>150</v>
      </c>
      <c r="H91">
        <v>5</v>
      </c>
      <c r="I91" s="3">
        <v>750</v>
      </c>
      <c r="J91" t="s">
        <v>21</v>
      </c>
      <c r="K91" t="s">
        <v>38</v>
      </c>
      <c r="L91" t="s">
        <v>27</v>
      </c>
      <c r="M91" t="s">
        <v>40</v>
      </c>
    </row>
    <row r="92" spans="1:13">
      <c r="A92" s="17" t="s">
        <v>144</v>
      </c>
      <c r="B92" s="1">
        <v>45691</v>
      </c>
      <c r="C92" s="1" t="s">
        <v>306</v>
      </c>
      <c r="D92" s="2" t="s">
        <v>313</v>
      </c>
      <c r="E92" t="s">
        <v>56</v>
      </c>
      <c r="F92" t="s">
        <v>20</v>
      </c>
      <c r="G92" s="3">
        <v>800</v>
      </c>
      <c r="H92">
        <v>4</v>
      </c>
      <c r="I92" s="3">
        <v>3200</v>
      </c>
      <c r="J92" t="s">
        <v>57</v>
      </c>
      <c r="K92" t="s">
        <v>38</v>
      </c>
      <c r="L92" t="s">
        <v>58</v>
      </c>
      <c r="M92" t="s">
        <v>23</v>
      </c>
    </row>
    <row r="93" spans="1:13">
      <c r="A93" s="17" t="s">
        <v>145</v>
      </c>
      <c r="B93" s="1">
        <v>45731</v>
      </c>
      <c r="C93" s="1" t="s">
        <v>305</v>
      </c>
      <c r="D93" s="2" t="s">
        <v>311</v>
      </c>
      <c r="E93" t="s">
        <v>42</v>
      </c>
      <c r="F93" t="s">
        <v>20</v>
      </c>
      <c r="G93" s="3">
        <v>500</v>
      </c>
      <c r="H93">
        <v>2</v>
      </c>
      <c r="I93" s="3">
        <v>1000</v>
      </c>
      <c r="J93" t="s">
        <v>29</v>
      </c>
      <c r="K93" t="s">
        <v>46</v>
      </c>
      <c r="L93" t="s">
        <v>39</v>
      </c>
      <c r="M93" t="s">
        <v>17</v>
      </c>
    </row>
    <row r="94" spans="1:13">
      <c r="A94" s="17" t="s">
        <v>146</v>
      </c>
      <c r="B94" s="1">
        <v>45722</v>
      </c>
      <c r="C94" s="1" t="s">
        <v>305</v>
      </c>
      <c r="D94" s="2" t="s">
        <v>310</v>
      </c>
      <c r="E94" t="s">
        <v>65</v>
      </c>
      <c r="F94" t="s">
        <v>61</v>
      </c>
      <c r="G94" s="3">
        <v>1200</v>
      </c>
      <c r="H94">
        <v>5</v>
      </c>
      <c r="I94" s="3">
        <v>6000</v>
      </c>
      <c r="J94" t="s">
        <v>51</v>
      </c>
      <c r="K94" t="s">
        <v>26</v>
      </c>
      <c r="L94" t="s">
        <v>39</v>
      </c>
      <c r="M94" t="s">
        <v>17</v>
      </c>
    </row>
    <row r="95" spans="1:13">
      <c r="A95" s="17" t="s">
        <v>147</v>
      </c>
      <c r="B95" s="1">
        <v>45741</v>
      </c>
      <c r="C95" s="1" t="s">
        <v>305</v>
      </c>
      <c r="D95" s="2" t="s">
        <v>314</v>
      </c>
      <c r="E95" t="s">
        <v>53</v>
      </c>
      <c r="F95" t="s">
        <v>36</v>
      </c>
      <c r="G95" s="3">
        <v>40</v>
      </c>
      <c r="H95">
        <v>5</v>
      </c>
      <c r="I95" s="3">
        <v>200</v>
      </c>
      <c r="J95" t="s">
        <v>57</v>
      </c>
      <c r="K95" t="s">
        <v>63</v>
      </c>
      <c r="L95" t="s">
        <v>31</v>
      </c>
      <c r="M95" t="s">
        <v>17</v>
      </c>
    </row>
    <row r="96" spans="1:13">
      <c r="A96" s="17" t="s">
        <v>148</v>
      </c>
      <c r="B96" s="1">
        <v>45705</v>
      </c>
      <c r="C96" s="1" t="s">
        <v>306</v>
      </c>
      <c r="D96" s="2" t="s">
        <v>313</v>
      </c>
      <c r="E96" t="s">
        <v>33</v>
      </c>
      <c r="F96" t="s">
        <v>20</v>
      </c>
      <c r="G96" s="3">
        <v>150</v>
      </c>
      <c r="H96">
        <v>4</v>
      </c>
      <c r="I96" s="3">
        <v>600</v>
      </c>
      <c r="J96" t="s">
        <v>72</v>
      </c>
      <c r="K96" t="s">
        <v>15</v>
      </c>
      <c r="L96" t="s">
        <v>16</v>
      </c>
      <c r="M96" t="s">
        <v>17</v>
      </c>
    </row>
    <row r="97" spans="1:13">
      <c r="A97" s="17" t="s">
        <v>149</v>
      </c>
      <c r="B97" s="1">
        <v>45746</v>
      </c>
      <c r="C97" s="1" t="s">
        <v>305</v>
      </c>
      <c r="D97" s="2" t="s">
        <v>315</v>
      </c>
      <c r="E97" t="s">
        <v>33</v>
      </c>
      <c r="F97" t="s">
        <v>20</v>
      </c>
      <c r="G97" s="3">
        <v>150</v>
      </c>
      <c r="H97">
        <v>3</v>
      </c>
      <c r="I97" s="3">
        <v>450</v>
      </c>
      <c r="J97" t="s">
        <v>80</v>
      </c>
      <c r="K97" t="s">
        <v>15</v>
      </c>
      <c r="L97" t="s">
        <v>27</v>
      </c>
      <c r="M97" t="s">
        <v>40</v>
      </c>
    </row>
    <row r="98" spans="1:13">
      <c r="A98" s="17" t="s">
        <v>150</v>
      </c>
      <c r="B98" s="1">
        <v>45741</v>
      </c>
      <c r="C98" s="1" t="s">
        <v>305</v>
      </c>
      <c r="D98" s="2" t="s">
        <v>314</v>
      </c>
      <c r="E98" t="s">
        <v>49</v>
      </c>
      <c r="F98" t="s">
        <v>50</v>
      </c>
      <c r="G98" s="3">
        <v>15</v>
      </c>
      <c r="H98">
        <v>5</v>
      </c>
      <c r="I98" s="3">
        <v>75</v>
      </c>
      <c r="J98" t="s">
        <v>29</v>
      </c>
      <c r="K98" t="s">
        <v>81</v>
      </c>
      <c r="L98" t="s">
        <v>27</v>
      </c>
      <c r="M98" t="s">
        <v>23</v>
      </c>
    </row>
    <row r="99" spans="1:13">
      <c r="A99" s="17" t="s">
        <v>151</v>
      </c>
      <c r="B99" s="1">
        <v>45702</v>
      </c>
      <c r="C99" s="1" t="s">
        <v>306</v>
      </c>
      <c r="D99" s="2" t="s">
        <v>309</v>
      </c>
      <c r="E99" t="s">
        <v>33</v>
      </c>
      <c r="F99" t="s">
        <v>20</v>
      </c>
      <c r="G99" s="3">
        <v>150</v>
      </c>
      <c r="H99">
        <v>2</v>
      </c>
      <c r="I99" s="3">
        <v>300</v>
      </c>
      <c r="J99" t="s">
        <v>72</v>
      </c>
      <c r="K99" t="s">
        <v>44</v>
      </c>
      <c r="L99" t="s">
        <v>39</v>
      </c>
      <c r="M99" t="s">
        <v>23</v>
      </c>
    </row>
    <row r="100" spans="1:13">
      <c r="A100" s="17" t="s">
        <v>152</v>
      </c>
      <c r="B100" s="1">
        <v>45706</v>
      </c>
      <c r="C100" s="1" t="s">
        <v>306</v>
      </c>
      <c r="D100" s="2" t="s">
        <v>314</v>
      </c>
      <c r="E100" t="s">
        <v>60</v>
      </c>
      <c r="F100" t="s">
        <v>61</v>
      </c>
      <c r="G100" s="3">
        <v>600</v>
      </c>
      <c r="H100">
        <v>5</v>
      </c>
      <c r="I100" s="3">
        <v>3000</v>
      </c>
      <c r="J100" t="s">
        <v>54</v>
      </c>
      <c r="K100" t="s">
        <v>63</v>
      </c>
      <c r="L100" t="s">
        <v>16</v>
      </c>
      <c r="M100" t="s">
        <v>40</v>
      </c>
    </row>
    <row r="101" spans="1:13">
      <c r="A101" s="17" t="s">
        <v>153</v>
      </c>
      <c r="B101" s="1">
        <v>45701</v>
      </c>
      <c r="C101" s="1" t="s">
        <v>306</v>
      </c>
      <c r="D101" s="2" t="s">
        <v>310</v>
      </c>
      <c r="E101" t="s">
        <v>12</v>
      </c>
      <c r="F101" t="s">
        <v>13</v>
      </c>
      <c r="G101" s="3">
        <v>60</v>
      </c>
      <c r="H101">
        <v>1</v>
      </c>
      <c r="I101" s="3">
        <v>60</v>
      </c>
      <c r="J101" t="s">
        <v>80</v>
      </c>
      <c r="K101" t="s">
        <v>38</v>
      </c>
      <c r="L101" t="s">
        <v>58</v>
      </c>
      <c r="M101" t="s">
        <v>17</v>
      </c>
    </row>
    <row r="102" spans="1:13">
      <c r="A102" s="17" t="s">
        <v>154</v>
      </c>
      <c r="B102" s="1">
        <v>45708</v>
      </c>
      <c r="C102" s="1" t="s">
        <v>306</v>
      </c>
      <c r="D102" s="2" t="s">
        <v>310</v>
      </c>
      <c r="E102" t="s">
        <v>49</v>
      </c>
      <c r="F102" t="s">
        <v>50</v>
      </c>
      <c r="G102" s="3">
        <v>15</v>
      </c>
      <c r="H102">
        <v>5</v>
      </c>
      <c r="I102" s="3">
        <v>75</v>
      </c>
      <c r="J102" t="s">
        <v>25</v>
      </c>
      <c r="K102" t="s">
        <v>26</v>
      </c>
      <c r="L102" t="s">
        <v>39</v>
      </c>
      <c r="M102" t="s">
        <v>23</v>
      </c>
    </row>
    <row r="103" spans="1:13">
      <c r="A103" s="17" t="s">
        <v>155</v>
      </c>
      <c r="B103" s="1">
        <v>45716</v>
      </c>
      <c r="C103" s="1" t="s">
        <v>306</v>
      </c>
      <c r="D103" s="2" t="s">
        <v>309</v>
      </c>
      <c r="E103" t="s">
        <v>42</v>
      </c>
      <c r="F103" t="s">
        <v>20</v>
      </c>
      <c r="G103" s="3">
        <v>500</v>
      </c>
      <c r="H103">
        <v>2</v>
      </c>
      <c r="I103" s="3">
        <v>1000</v>
      </c>
      <c r="J103" t="s">
        <v>51</v>
      </c>
      <c r="K103" t="s">
        <v>46</v>
      </c>
      <c r="L103" t="s">
        <v>39</v>
      </c>
      <c r="M103" t="s">
        <v>23</v>
      </c>
    </row>
    <row r="104" spans="1:13">
      <c r="A104" s="17" t="s">
        <v>156</v>
      </c>
      <c r="B104" s="1">
        <v>45730</v>
      </c>
      <c r="C104" s="1" t="s">
        <v>305</v>
      </c>
      <c r="D104" s="2" t="s">
        <v>309</v>
      </c>
      <c r="E104" t="s">
        <v>35</v>
      </c>
      <c r="F104" t="s">
        <v>36</v>
      </c>
      <c r="G104" s="3">
        <v>20</v>
      </c>
      <c r="H104">
        <v>2</v>
      </c>
      <c r="I104" s="3">
        <v>40</v>
      </c>
      <c r="J104" t="s">
        <v>54</v>
      </c>
      <c r="K104" t="s">
        <v>81</v>
      </c>
      <c r="L104" t="s">
        <v>39</v>
      </c>
      <c r="M104" t="s">
        <v>23</v>
      </c>
    </row>
    <row r="105" spans="1:13">
      <c r="A105" s="17" t="s">
        <v>157</v>
      </c>
      <c r="B105" s="1">
        <v>45710</v>
      </c>
      <c r="C105" s="1" t="s">
        <v>306</v>
      </c>
      <c r="D105" s="2" t="s">
        <v>311</v>
      </c>
      <c r="E105" t="s">
        <v>53</v>
      </c>
      <c r="F105" t="s">
        <v>36</v>
      </c>
      <c r="G105" s="3">
        <v>40</v>
      </c>
      <c r="H105">
        <v>5</v>
      </c>
      <c r="I105" s="3">
        <v>200</v>
      </c>
      <c r="J105" t="s">
        <v>80</v>
      </c>
      <c r="K105" t="s">
        <v>30</v>
      </c>
      <c r="L105" t="s">
        <v>16</v>
      </c>
      <c r="M105" t="s">
        <v>23</v>
      </c>
    </row>
    <row r="106" spans="1:13">
      <c r="A106" s="17" t="s">
        <v>158</v>
      </c>
      <c r="B106" s="1">
        <v>45732</v>
      </c>
      <c r="C106" s="1" t="s">
        <v>305</v>
      </c>
      <c r="D106" s="2" t="s">
        <v>315</v>
      </c>
      <c r="E106" t="s">
        <v>53</v>
      </c>
      <c r="F106" t="s">
        <v>36</v>
      </c>
      <c r="G106" s="3">
        <v>40</v>
      </c>
      <c r="H106">
        <v>1</v>
      </c>
      <c r="I106" s="3">
        <v>40</v>
      </c>
      <c r="J106" t="s">
        <v>80</v>
      </c>
      <c r="K106" t="s">
        <v>46</v>
      </c>
      <c r="L106" t="s">
        <v>16</v>
      </c>
      <c r="M106" t="s">
        <v>23</v>
      </c>
    </row>
    <row r="107" spans="1:13">
      <c r="A107" s="17" t="s">
        <v>159</v>
      </c>
      <c r="B107" s="1">
        <v>45731</v>
      </c>
      <c r="C107" s="1" t="s">
        <v>305</v>
      </c>
      <c r="D107" s="2" t="s">
        <v>311</v>
      </c>
      <c r="E107" t="s">
        <v>35</v>
      </c>
      <c r="F107" t="s">
        <v>36</v>
      </c>
      <c r="G107" s="3">
        <v>20</v>
      </c>
      <c r="H107">
        <v>3</v>
      </c>
      <c r="I107" s="3">
        <v>60</v>
      </c>
      <c r="J107" t="s">
        <v>29</v>
      </c>
      <c r="K107" t="s">
        <v>81</v>
      </c>
      <c r="L107" t="s">
        <v>39</v>
      </c>
      <c r="M107" t="s">
        <v>23</v>
      </c>
    </row>
    <row r="108" spans="1:13">
      <c r="A108" s="17" t="s">
        <v>160</v>
      </c>
      <c r="B108" s="1">
        <v>45735</v>
      </c>
      <c r="C108" s="1" t="s">
        <v>305</v>
      </c>
      <c r="D108" s="2" t="s">
        <v>312</v>
      </c>
      <c r="E108" t="s">
        <v>53</v>
      </c>
      <c r="F108" t="s">
        <v>36</v>
      </c>
      <c r="G108" s="3">
        <v>40</v>
      </c>
      <c r="H108">
        <v>3</v>
      </c>
      <c r="I108" s="3">
        <v>120</v>
      </c>
      <c r="J108" t="s">
        <v>29</v>
      </c>
      <c r="K108" t="s">
        <v>30</v>
      </c>
      <c r="L108" t="s">
        <v>31</v>
      </c>
      <c r="M108" t="s">
        <v>17</v>
      </c>
    </row>
    <row r="109" spans="1:13">
      <c r="A109" s="17" t="s">
        <v>161</v>
      </c>
      <c r="B109" s="1">
        <v>45732</v>
      </c>
      <c r="C109" s="1" t="s">
        <v>305</v>
      </c>
      <c r="D109" s="2" t="s">
        <v>315</v>
      </c>
      <c r="E109" t="s">
        <v>19</v>
      </c>
      <c r="F109" t="s">
        <v>20</v>
      </c>
      <c r="G109" s="3">
        <v>100</v>
      </c>
      <c r="H109">
        <v>2</v>
      </c>
      <c r="I109" s="3">
        <v>200</v>
      </c>
      <c r="J109" t="s">
        <v>57</v>
      </c>
      <c r="K109" t="s">
        <v>44</v>
      </c>
      <c r="L109" t="s">
        <v>39</v>
      </c>
      <c r="M109" t="s">
        <v>23</v>
      </c>
    </row>
    <row r="110" spans="1:13">
      <c r="A110" s="17" t="s">
        <v>162</v>
      </c>
      <c r="B110" s="1">
        <v>45733</v>
      </c>
      <c r="C110" s="1" t="s">
        <v>305</v>
      </c>
      <c r="D110" s="2" t="s">
        <v>313</v>
      </c>
      <c r="E110" t="s">
        <v>53</v>
      </c>
      <c r="F110" t="s">
        <v>36</v>
      </c>
      <c r="G110" s="3">
        <v>40</v>
      </c>
      <c r="H110">
        <v>5</v>
      </c>
      <c r="I110" s="3">
        <v>200</v>
      </c>
      <c r="J110" t="s">
        <v>54</v>
      </c>
      <c r="K110" t="s">
        <v>15</v>
      </c>
      <c r="L110" t="s">
        <v>39</v>
      </c>
      <c r="M110" t="s">
        <v>40</v>
      </c>
    </row>
    <row r="111" spans="1:13">
      <c r="A111" s="17" t="s">
        <v>163</v>
      </c>
      <c r="B111" s="1">
        <v>45706</v>
      </c>
      <c r="C111" s="1" t="s">
        <v>306</v>
      </c>
      <c r="D111" s="2" t="s">
        <v>314</v>
      </c>
      <c r="E111" t="s">
        <v>42</v>
      </c>
      <c r="F111" t="s">
        <v>20</v>
      </c>
      <c r="G111" s="3">
        <v>500</v>
      </c>
      <c r="H111">
        <v>5</v>
      </c>
      <c r="I111" s="3">
        <v>2500</v>
      </c>
      <c r="J111" t="s">
        <v>29</v>
      </c>
      <c r="K111" t="s">
        <v>30</v>
      </c>
      <c r="L111" t="s">
        <v>27</v>
      </c>
      <c r="M111" t="s">
        <v>23</v>
      </c>
    </row>
    <row r="112" spans="1:13">
      <c r="A112" s="17" t="s">
        <v>164</v>
      </c>
      <c r="B112" s="1">
        <v>45747</v>
      </c>
      <c r="C112" s="1" t="s">
        <v>305</v>
      </c>
      <c r="D112" s="2" t="s">
        <v>313</v>
      </c>
      <c r="E112" t="s">
        <v>56</v>
      </c>
      <c r="F112" t="s">
        <v>20</v>
      </c>
      <c r="G112" s="3">
        <v>800</v>
      </c>
      <c r="H112">
        <v>4</v>
      </c>
      <c r="I112" s="3">
        <v>3200</v>
      </c>
      <c r="J112" t="s">
        <v>14</v>
      </c>
      <c r="K112" t="s">
        <v>68</v>
      </c>
      <c r="L112" t="s">
        <v>31</v>
      </c>
      <c r="M112" t="s">
        <v>40</v>
      </c>
    </row>
    <row r="113" spans="1:13">
      <c r="A113" s="17" t="s">
        <v>165</v>
      </c>
      <c r="B113" s="1">
        <v>45722</v>
      </c>
      <c r="C113" s="1" t="s">
        <v>305</v>
      </c>
      <c r="D113" s="2" t="s">
        <v>310</v>
      </c>
      <c r="E113" t="s">
        <v>60</v>
      </c>
      <c r="F113" t="s">
        <v>61</v>
      </c>
      <c r="G113" s="3">
        <v>600</v>
      </c>
      <c r="H113">
        <v>2</v>
      </c>
      <c r="I113" s="3">
        <v>1200</v>
      </c>
      <c r="J113" t="s">
        <v>51</v>
      </c>
      <c r="K113" t="s">
        <v>30</v>
      </c>
      <c r="L113" t="s">
        <v>58</v>
      </c>
      <c r="M113" t="s">
        <v>17</v>
      </c>
    </row>
    <row r="114" spans="1:13">
      <c r="A114" s="17" t="s">
        <v>166</v>
      </c>
      <c r="B114" s="1">
        <v>45735</v>
      </c>
      <c r="C114" s="1" t="s">
        <v>305</v>
      </c>
      <c r="D114" s="2" t="s">
        <v>312</v>
      </c>
      <c r="E114" t="s">
        <v>49</v>
      </c>
      <c r="F114" t="s">
        <v>50</v>
      </c>
      <c r="G114" s="3">
        <v>15</v>
      </c>
      <c r="H114">
        <v>5</v>
      </c>
      <c r="I114" s="3">
        <v>75</v>
      </c>
      <c r="J114" t="s">
        <v>51</v>
      </c>
      <c r="K114" t="s">
        <v>22</v>
      </c>
      <c r="L114" t="s">
        <v>16</v>
      </c>
      <c r="M114" t="s">
        <v>23</v>
      </c>
    </row>
    <row r="115" spans="1:13">
      <c r="A115" s="17" t="s">
        <v>167</v>
      </c>
      <c r="B115" s="1">
        <v>45711</v>
      </c>
      <c r="C115" s="1" t="s">
        <v>306</v>
      </c>
      <c r="D115" s="2" t="s">
        <v>315</v>
      </c>
      <c r="E115" t="s">
        <v>12</v>
      </c>
      <c r="F115" t="s">
        <v>13</v>
      </c>
      <c r="G115" s="3">
        <v>60</v>
      </c>
      <c r="H115">
        <v>1</v>
      </c>
      <c r="I115" s="3">
        <v>60</v>
      </c>
      <c r="J115" t="s">
        <v>14</v>
      </c>
      <c r="K115" t="s">
        <v>38</v>
      </c>
      <c r="L115" t="s">
        <v>31</v>
      </c>
      <c r="M115" t="s">
        <v>23</v>
      </c>
    </row>
    <row r="116" spans="1:13">
      <c r="A116" s="17" t="s">
        <v>168</v>
      </c>
      <c r="B116" s="1">
        <v>45737</v>
      </c>
      <c r="C116" s="1" t="s">
        <v>305</v>
      </c>
      <c r="D116" s="2" t="s">
        <v>309</v>
      </c>
      <c r="E116" t="s">
        <v>12</v>
      </c>
      <c r="F116" t="s">
        <v>13</v>
      </c>
      <c r="G116" s="3">
        <v>60</v>
      </c>
      <c r="H116">
        <v>3</v>
      </c>
      <c r="I116" s="3">
        <v>180</v>
      </c>
      <c r="J116" t="s">
        <v>29</v>
      </c>
      <c r="K116" t="s">
        <v>44</v>
      </c>
      <c r="L116" t="s">
        <v>27</v>
      </c>
      <c r="M116" t="s">
        <v>40</v>
      </c>
    </row>
    <row r="117" spans="1:13">
      <c r="A117" s="17" t="s">
        <v>169</v>
      </c>
      <c r="B117" s="1">
        <v>45735</v>
      </c>
      <c r="C117" s="1" t="s">
        <v>305</v>
      </c>
      <c r="D117" s="2" t="s">
        <v>312</v>
      </c>
      <c r="E117" t="s">
        <v>56</v>
      </c>
      <c r="F117" t="s">
        <v>20</v>
      </c>
      <c r="G117" s="3">
        <v>800</v>
      </c>
      <c r="H117">
        <v>4</v>
      </c>
      <c r="I117" s="3">
        <v>3200</v>
      </c>
      <c r="J117" t="s">
        <v>14</v>
      </c>
      <c r="K117" t="s">
        <v>68</v>
      </c>
      <c r="L117" t="s">
        <v>27</v>
      </c>
      <c r="M117" t="s">
        <v>40</v>
      </c>
    </row>
    <row r="118" spans="1:13">
      <c r="A118" s="17" t="s">
        <v>170</v>
      </c>
      <c r="B118" s="1">
        <v>45715</v>
      </c>
      <c r="C118" s="1" t="s">
        <v>306</v>
      </c>
      <c r="D118" s="2" t="s">
        <v>310</v>
      </c>
      <c r="E118" t="s">
        <v>35</v>
      </c>
      <c r="F118" t="s">
        <v>36</v>
      </c>
      <c r="G118" s="3">
        <v>20</v>
      </c>
      <c r="H118">
        <v>1</v>
      </c>
      <c r="I118" s="3">
        <v>20</v>
      </c>
      <c r="J118" t="s">
        <v>57</v>
      </c>
      <c r="K118" t="s">
        <v>15</v>
      </c>
      <c r="L118" t="s">
        <v>31</v>
      </c>
      <c r="M118" t="s">
        <v>40</v>
      </c>
    </row>
    <row r="119" spans="1:13">
      <c r="A119" s="17" t="s">
        <v>171</v>
      </c>
      <c r="B119" s="1">
        <v>45698</v>
      </c>
      <c r="C119" s="1" t="s">
        <v>306</v>
      </c>
      <c r="D119" s="2" t="s">
        <v>313</v>
      </c>
      <c r="E119" t="s">
        <v>19</v>
      </c>
      <c r="F119" t="s">
        <v>20</v>
      </c>
      <c r="G119" s="3">
        <v>100</v>
      </c>
      <c r="H119">
        <v>5</v>
      </c>
      <c r="I119" s="3">
        <v>500</v>
      </c>
      <c r="J119" t="s">
        <v>25</v>
      </c>
      <c r="K119" t="s">
        <v>38</v>
      </c>
      <c r="L119" t="s">
        <v>27</v>
      </c>
      <c r="M119" t="s">
        <v>40</v>
      </c>
    </row>
    <row r="120" spans="1:13">
      <c r="A120" s="17" t="s">
        <v>172</v>
      </c>
      <c r="B120" s="1">
        <v>45732</v>
      </c>
      <c r="C120" s="1" t="s">
        <v>305</v>
      </c>
      <c r="D120" s="2" t="s">
        <v>315</v>
      </c>
      <c r="E120" t="s">
        <v>42</v>
      </c>
      <c r="F120" t="s">
        <v>20</v>
      </c>
      <c r="G120" s="3">
        <v>500</v>
      </c>
      <c r="H120">
        <v>2</v>
      </c>
      <c r="I120" s="3">
        <v>1000</v>
      </c>
      <c r="J120" t="s">
        <v>72</v>
      </c>
      <c r="K120" t="s">
        <v>81</v>
      </c>
      <c r="L120" t="s">
        <v>39</v>
      </c>
      <c r="M120" t="s">
        <v>23</v>
      </c>
    </row>
    <row r="121" spans="1:13">
      <c r="A121" s="17" t="s">
        <v>173</v>
      </c>
      <c r="B121" s="1">
        <v>45704</v>
      </c>
      <c r="C121" s="1" t="s">
        <v>306</v>
      </c>
      <c r="D121" s="2" t="s">
        <v>315</v>
      </c>
      <c r="E121" t="s">
        <v>56</v>
      </c>
      <c r="F121" t="s">
        <v>20</v>
      </c>
      <c r="G121" s="3">
        <v>800</v>
      </c>
      <c r="H121">
        <v>5</v>
      </c>
      <c r="I121" s="3">
        <v>4000</v>
      </c>
      <c r="J121" t="s">
        <v>21</v>
      </c>
      <c r="K121" t="s">
        <v>26</v>
      </c>
      <c r="L121" t="s">
        <v>39</v>
      </c>
      <c r="M121" t="s">
        <v>40</v>
      </c>
    </row>
    <row r="122" spans="1:13">
      <c r="A122" s="17" t="s">
        <v>174</v>
      </c>
      <c r="B122" s="1">
        <v>45706</v>
      </c>
      <c r="C122" s="1" t="s">
        <v>306</v>
      </c>
      <c r="D122" s="2" t="s">
        <v>314</v>
      </c>
      <c r="E122" t="s">
        <v>42</v>
      </c>
      <c r="F122" t="s">
        <v>20</v>
      </c>
      <c r="G122" s="3">
        <v>500</v>
      </c>
      <c r="H122">
        <v>1</v>
      </c>
      <c r="I122" s="3">
        <v>500</v>
      </c>
      <c r="J122" t="s">
        <v>25</v>
      </c>
      <c r="K122" t="s">
        <v>30</v>
      </c>
      <c r="L122" t="s">
        <v>58</v>
      </c>
      <c r="M122" t="s">
        <v>23</v>
      </c>
    </row>
    <row r="123" spans="1:13">
      <c r="A123" s="17" t="s">
        <v>175</v>
      </c>
      <c r="B123" s="1">
        <v>45744</v>
      </c>
      <c r="C123" s="1" t="s">
        <v>305</v>
      </c>
      <c r="D123" s="2" t="s">
        <v>309</v>
      </c>
      <c r="E123" t="s">
        <v>56</v>
      </c>
      <c r="F123" t="s">
        <v>20</v>
      </c>
      <c r="G123" s="3">
        <v>800</v>
      </c>
      <c r="H123">
        <v>3</v>
      </c>
      <c r="I123" s="3">
        <v>2400</v>
      </c>
      <c r="J123" t="s">
        <v>25</v>
      </c>
      <c r="K123" t="s">
        <v>44</v>
      </c>
      <c r="L123" t="s">
        <v>31</v>
      </c>
      <c r="M123" t="s">
        <v>17</v>
      </c>
    </row>
    <row r="124" spans="1:13">
      <c r="A124" s="17" t="s">
        <v>176</v>
      </c>
      <c r="B124" s="1">
        <v>45711</v>
      </c>
      <c r="C124" s="1" t="s">
        <v>306</v>
      </c>
      <c r="D124" s="2" t="s">
        <v>315</v>
      </c>
      <c r="E124" t="s">
        <v>49</v>
      </c>
      <c r="F124" t="s">
        <v>50</v>
      </c>
      <c r="G124" s="3">
        <v>15</v>
      </c>
      <c r="H124">
        <v>3</v>
      </c>
      <c r="I124" s="3">
        <v>45</v>
      </c>
      <c r="J124" t="s">
        <v>72</v>
      </c>
      <c r="K124" t="s">
        <v>46</v>
      </c>
      <c r="L124" t="s">
        <v>58</v>
      </c>
      <c r="M124" t="s">
        <v>17</v>
      </c>
    </row>
    <row r="125" spans="1:13">
      <c r="A125" s="17" t="s">
        <v>177</v>
      </c>
      <c r="B125" s="1">
        <v>45698</v>
      </c>
      <c r="C125" s="1" t="s">
        <v>306</v>
      </c>
      <c r="D125" s="2" t="s">
        <v>313</v>
      </c>
      <c r="E125" t="s">
        <v>49</v>
      </c>
      <c r="F125" t="s">
        <v>50</v>
      </c>
      <c r="G125" s="3">
        <v>15</v>
      </c>
      <c r="H125">
        <v>1</v>
      </c>
      <c r="I125" s="3">
        <v>15</v>
      </c>
      <c r="J125" t="s">
        <v>14</v>
      </c>
      <c r="K125" t="s">
        <v>63</v>
      </c>
      <c r="L125" t="s">
        <v>58</v>
      </c>
      <c r="M125" t="s">
        <v>23</v>
      </c>
    </row>
    <row r="126" spans="1:13">
      <c r="A126" s="17" t="s">
        <v>178</v>
      </c>
      <c r="B126" s="1">
        <v>45711</v>
      </c>
      <c r="C126" s="1" t="s">
        <v>306</v>
      </c>
      <c r="D126" s="2" t="s">
        <v>315</v>
      </c>
      <c r="E126" t="s">
        <v>42</v>
      </c>
      <c r="F126" t="s">
        <v>20</v>
      </c>
      <c r="G126" s="3">
        <v>500</v>
      </c>
      <c r="H126">
        <v>1</v>
      </c>
      <c r="I126" s="3">
        <v>500</v>
      </c>
      <c r="J126" t="s">
        <v>21</v>
      </c>
      <c r="K126" t="s">
        <v>26</v>
      </c>
      <c r="L126" t="s">
        <v>27</v>
      </c>
      <c r="M126" t="s">
        <v>40</v>
      </c>
    </row>
    <row r="127" spans="1:13">
      <c r="A127" s="17" t="s">
        <v>179</v>
      </c>
      <c r="B127" s="1">
        <v>45692</v>
      </c>
      <c r="C127" s="1" t="s">
        <v>306</v>
      </c>
      <c r="D127" s="2" t="s">
        <v>314</v>
      </c>
      <c r="E127" t="s">
        <v>65</v>
      </c>
      <c r="F127" t="s">
        <v>61</v>
      </c>
      <c r="G127" s="3">
        <v>1200</v>
      </c>
      <c r="H127">
        <v>5</v>
      </c>
      <c r="I127" s="3">
        <v>6000</v>
      </c>
      <c r="J127" t="s">
        <v>29</v>
      </c>
      <c r="K127" t="s">
        <v>81</v>
      </c>
      <c r="L127" t="s">
        <v>58</v>
      </c>
      <c r="M127" t="s">
        <v>23</v>
      </c>
    </row>
    <row r="128" spans="1:13">
      <c r="A128" s="17" t="s">
        <v>180</v>
      </c>
      <c r="B128" s="1">
        <v>45706</v>
      </c>
      <c r="C128" s="1" t="s">
        <v>306</v>
      </c>
      <c r="D128" s="2" t="s">
        <v>314</v>
      </c>
      <c r="E128" t="s">
        <v>35</v>
      </c>
      <c r="F128" t="s">
        <v>36</v>
      </c>
      <c r="G128" s="3">
        <v>20</v>
      </c>
      <c r="H128">
        <v>3</v>
      </c>
      <c r="I128" s="3">
        <v>60</v>
      </c>
      <c r="J128" t="s">
        <v>14</v>
      </c>
      <c r="K128" t="s">
        <v>30</v>
      </c>
      <c r="L128" t="s">
        <v>16</v>
      </c>
      <c r="M128" t="s">
        <v>40</v>
      </c>
    </row>
    <row r="129" spans="1:13">
      <c r="A129" s="17" t="s">
        <v>181</v>
      </c>
      <c r="B129" s="1">
        <v>45739</v>
      </c>
      <c r="C129" s="1" t="s">
        <v>305</v>
      </c>
      <c r="D129" s="2" t="s">
        <v>315</v>
      </c>
      <c r="E129" t="s">
        <v>33</v>
      </c>
      <c r="F129" t="s">
        <v>20</v>
      </c>
      <c r="G129" s="3">
        <v>150</v>
      </c>
      <c r="H129">
        <v>2</v>
      </c>
      <c r="I129" s="3">
        <v>300</v>
      </c>
      <c r="J129" t="s">
        <v>21</v>
      </c>
      <c r="K129" t="s">
        <v>30</v>
      </c>
      <c r="L129" t="s">
        <v>39</v>
      </c>
      <c r="M129" t="s">
        <v>17</v>
      </c>
    </row>
    <row r="130" spans="1:13">
      <c r="A130" s="17" t="s">
        <v>182</v>
      </c>
      <c r="B130" s="1">
        <v>45714</v>
      </c>
      <c r="C130" s="1" t="s">
        <v>306</v>
      </c>
      <c r="D130" s="2" t="s">
        <v>312</v>
      </c>
      <c r="E130" t="s">
        <v>53</v>
      </c>
      <c r="F130" t="s">
        <v>36</v>
      </c>
      <c r="G130" s="3">
        <v>40</v>
      </c>
      <c r="H130">
        <v>5</v>
      </c>
      <c r="I130" s="3">
        <v>200</v>
      </c>
      <c r="J130" t="s">
        <v>21</v>
      </c>
      <c r="K130" t="s">
        <v>15</v>
      </c>
      <c r="L130" t="s">
        <v>16</v>
      </c>
      <c r="M130" t="s">
        <v>23</v>
      </c>
    </row>
    <row r="131" spans="1:13">
      <c r="A131" s="17" t="s">
        <v>183</v>
      </c>
      <c r="B131" s="1">
        <v>45698</v>
      </c>
      <c r="C131" s="1" t="s">
        <v>306</v>
      </c>
      <c r="D131" s="2" t="s">
        <v>313</v>
      </c>
      <c r="E131" t="s">
        <v>33</v>
      </c>
      <c r="F131" t="s">
        <v>20</v>
      </c>
      <c r="G131" s="3">
        <v>150</v>
      </c>
      <c r="H131">
        <v>5</v>
      </c>
      <c r="I131" s="3">
        <v>750</v>
      </c>
      <c r="J131" t="s">
        <v>51</v>
      </c>
      <c r="K131" t="s">
        <v>46</v>
      </c>
      <c r="L131" t="s">
        <v>39</v>
      </c>
      <c r="M131" t="s">
        <v>40</v>
      </c>
    </row>
    <row r="132" spans="1:13">
      <c r="A132" s="17" t="s">
        <v>184</v>
      </c>
      <c r="B132" s="1">
        <v>45714</v>
      </c>
      <c r="C132" s="1" t="s">
        <v>306</v>
      </c>
      <c r="D132" s="2" t="s">
        <v>312</v>
      </c>
      <c r="E132" t="s">
        <v>53</v>
      </c>
      <c r="F132" t="s">
        <v>36</v>
      </c>
      <c r="G132" s="3">
        <v>40</v>
      </c>
      <c r="H132">
        <v>2</v>
      </c>
      <c r="I132" s="3">
        <v>80</v>
      </c>
      <c r="J132" t="s">
        <v>57</v>
      </c>
      <c r="K132" t="s">
        <v>81</v>
      </c>
      <c r="L132" t="s">
        <v>31</v>
      </c>
      <c r="M132" t="s">
        <v>23</v>
      </c>
    </row>
    <row r="133" spans="1:13">
      <c r="A133" s="17" t="s">
        <v>185</v>
      </c>
      <c r="B133" s="1">
        <v>45723</v>
      </c>
      <c r="C133" s="1" t="s">
        <v>305</v>
      </c>
      <c r="D133" s="2" t="s">
        <v>309</v>
      </c>
      <c r="E133" t="s">
        <v>42</v>
      </c>
      <c r="F133" t="s">
        <v>20</v>
      </c>
      <c r="G133" s="3">
        <v>500</v>
      </c>
      <c r="H133">
        <v>2</v>
      </c>
      <c r="I133" s="3">
        <v>1000</v>
      </c>
      <c r="J133" t="s">
        <v>29</v>
      </c>
      <c r="K133" t="s">
        <v>81</v>
      </c>
      <c r="L133" t="s">
        <v>16</v>
      </c>
      <c r="M133" t="s">
        <v>23</v>
      </c>
    </row>
    <row r="134" spans="1:13">
      <c r="A134" s="17" t="s">
        <v>186</v>
      </c>
      <c r="B134" s="1">
        <v>45711</v>
      </c>
      <c r="C134" s="1" t="s">
        <v>306</v>
      </c>
      <c r="D134" s="2" t="s">
        <v>315</v>
      </c>
      <c r="E134" t="s">
        <v>56</v>
      </c>
      <c r="F134" t="s">
        <v>20</v>
      </c>
      <c r="G134" s="3">
        <v>800</v>
      </c>
      <c r="H134">
        <v>1</v>
      </c>
      <c r="I134" s="3">
        <v>800</v>
      </c>
      <c r="J134" t="s">
        <v>21</v>
      </c>
      <c r="K134" t="s">
        <v>15</v>
      </c>
      <c r="L134" t="s">
        <v>27</v>
      </c>
      <c r="M134" t="s">
        <v>23</v>
      </c>
    </row>
    <row r="135" spans="1:13">
      <c r="A135" s="17" t="s">
        <v>187</v>
      </c>
      <c r="B135" s="1">
        <v>45695</v>
      </c>
      <c r="C135" s="1" t="s">
        <v>306</v>
      </c>
      <c r="D135" s="2" t="s">
        <v>309</v>
      </c>
      <c r="E135" t="s">
        <v>42</v>
      </c>
      <c r="F135" t="s">
        <v>20</v>
      </c>
      <c r="G135" s="3">
        <v>500</v>
      </c>
      <c r="H135">
        <v>5</v>
      </c>
      <c r="I135" s="3">
        <v>2500</v>
      </c>
      <c r="J135" t="s">
        <v>51</v>
      </c>
      <c r="K135" t="s">
        <v>81</v>
      </c>
      <c r="L135" t="s">
        <v>58</v>
      </c>
      <c r="M135" t="s">
        <v>23</v>
      </c>
    </row>
    <row r="136" spans="1:13">
      <c r="A136" s="17" t="s">
        <v>188</v>
      </c>
      <c r="B136" s="1">
        <v>45698</v>
      </c>
      <c r="C136" s="1" t="s">
        <v>306</v>
      </c>
      <c r="D136" s="2" t="s">
        <v>313</v>
      </c>
      <c r="E136" t="s">
        <v>35</v>
      </c>
      <c r="F136" t="s">
        <v>36</v>
      </c>
      <c r="G136" s="3">
        <v>20</v>
      </c>
      <c r="H136">
        <v>1</v>
      </c>
      <c r="I136" s="3">
        <v>20</v>
      </c>
      <c r="J136" t="s">
        <v>29</v>
      </c>
      <c r="K136" t="s">
        <v>44</v>
      </c>
      <c r="L136" t="s">
        <v>31</v>
      </c>
      <c r="M136" t="s">
        <v>23</v>
      </c>
    </row>
    <row r="137" spans="1:13">
      <c r="A137" s="17" t="s">
        <v>189</v>
      </c>
      <c r="B137" s="1">
        <v>45699</v>
      </c>
      <c r="C137" s="1" t="s">
        <v>306</v>
      </c>
      <c r="D137" s="2" t="s">
        <v>314</v>
      </c>
      <c r="E137" t="s">
        <v>65</v>
      </c>
      <c r="F137" t="s">
        <v>61</v>
      </c>
      <c r="G137" s="3">
        <v>1200</v>
      </c>
      <c r="H137">
        <v>2</v>
      </c>
      <c r="I137" s="3">
        <v>2400</v>
      </c>
      <c r="J137" t="s">
        <v>57</v>
      </c>
      <c r="K137" t="s">
        <v>22</v>
      </c>
      <c r="L137" t="s">
        <v>39</v>
      </c>
      <c r="M137" t="s">
        <v>17</v>
      </c>
    </row>
    <row r="138" spans="1:13">
      <c r="A138" s="17" t="s">
        <v>190</v>
      </c>
      <c r="B138" s="1">
        <v>45736</v>
      </c>
      <c r="C138" s="1" t="s">
        <v>305</v>
      </c>
      <c r="D138" s="2" t="s">
        <v>310</v>
      </c>
      <c r="E138" t="s">
        <v>33</v>
      </c>
      <c r="F138" t="s">
        <v>20</v>
      </c>
      <c r="G138" s="3">
        <v>150</v>
      </c>
      <c r="H138">
        <v>3</v>
      </c>
      <c r="I138" s="3">
        <v>450</v>
      </c>
      <c r="J138" t="s">
        <v>43</v>
      </c>
      <c r="K138" t="s">
        <v>22</v>
      </c>
      <c r="L138" t="s">
        <v>16</v>
      </c>
      <c r="M138" t="s">
        <v>40</v>
      </c>
    </row>
    <row r="139" spans="1:13">
      <c r="A139" s="17" t="s">
        <v>191</v>
      </c>
      <c r="B139" s="1">
        <v>45699</v>
      </c>
      <c r="C139" s="1" t="s">
        <v>306</v>
      </c>
      <c r="D139" s="2" t="s">
        <v>314</v>
      </c>
      <c r="E139" t="s">
        <v>33</v>
      </c>
      <c r="F139" t="s">
        <v>20</v>
      </c>
      <c r="G139" s="3">
        <v>150</v>
      </c>
      <c r="H139">
        <v>5</v>
      </c>
      <c r="I139" s="3">
        <v>750</v>
      </c>
      <c r="J139" t="s">
        <v>25</v>
      </c>
      <c r="K139" t="s">
        <v>68</v>
      </c>
      <c r="L139" t="s">
        <v>31</v>
      </c>
      <c r="M139" t="s">
        <v>17</v>
      </c>
    </row>
    <row r="140" spans="1:13">
      <c r="A140" s="17" t="s">
        <v>192</v>
      </c>
      <c r="B140" s="1">
        <v>45734</v>
      </c>
      <c r="C140" s="1" t="s">
        <v>305</v>
      </c>
      <c r="D140" s="2" t="s">
        <v>314</v>
      </c>
      <c r="E140" t="s">
        <v>56</v>
      </c>
      <c r="F140" t="s">
        <v>20</v>
      </c>
      <c r="G140" s="3">
        <v>800</v>
      </c>
      <c r="H140">
        <v>2</v>
      </c>
      <c r="I140" s="3">
        <v>1600</v>
      </c>
      <c r="J140" t="s">
        <v>54</v>
      </c>
      <c r="K140" t="s">
        <v>26</v>
      </c>
      <c r="L140" t="s">
        <v>39</v>
      </c>
      <c r="M140" t="s">
        <v>17</v>
      </c>
    </row>
    <row r="141" spans="1:13">
      <c r="A141" s="17" t="s">
        <v>193</v>
      </c>
      <c r="B141" s="1">
        <v>45735</v>
      </c>
      <c r="C141" s="1" t="s">
        <v>305</v>
      </c>
      <c r="D141" s="2" t="s">
        <v>312</v>
      </c>
      <c r="E141" t="s">
        <v>33</v>
      </c>
      <c r="F141" t="s">
        <v>20</v>
      </c>
      <c r="G141" s="3">
        <v>150</v>
      </c>
      <c r="H141">
        <v>2</v>
      </c>
      <c r="I141" s="3">
        <v>300</v>
      </c>
      <c r="J141" t="s">
        <v>29</v>
      </c>
      <c r="K141" t="s">
        <v>44</v>
      </c>
      <c r="L141" t="s">
        <v>16</v>
      </c>
      <c r="M141" t="s">
        <v>40</v>
      </c>
    </row>
    <row r="142" spans="1:13">
      <c r="A142" s="17" t="s">
        <v>194</v>
      </c>
      <c r="B142" s="1">
        <v>45737</v>
      </c>
      <c r="C142" s="1" t="s">
        <v>305</v>
      </c>
      <c r="D142" s="2" t="s">
        <v>309</v>
      </c>
      <c r="E142" t="s">
        <v>42</v>
      </c>
      <c r="F142" t="s">
        <v>20</v>
      </c>
      <c r="G142" s="3">
        <v>500</v>
      </c>
      <c r="H142">
        <v>2</v>
      </c>
      <c r="I142" s="3">
        <v>1000</v>
      </c>
      <c r="J142" t="s">
        <v>25</v>
      </c>
      <c r="K142" t="s">
        <v>44</v>
      </c>
      <c r="L142" t="s">
        <v>39</v>
      </c>
      <c r="M142" t="s">
        <v>40</v>
      </c>
    </row>
    <row r="143" spans="1:13">
      <c r="A143" s="17" t="s">
        <v>195</v>
      </c>
      <c r="B143" s="1">
        <v>45731</v>
      </c>
      <c r="C143" s="1" t="s">
        <v>305</v>
      </c>
      <c r="D143" s="2" t="s">
        <v>311</v>
      </c>
      <c r="E143" t="s">
        <v>42</v>
      </c>
      <c r="F143" t="s">
        <v>20</v>
      </c>
      <c r="G143" s="3">
        <v>500</v>
      </c>
      <c r="H143">
        <v>3</v>
      </c>
      <c r="I143" s="3">
        <v>1500</v>
      </c>
      <c r="J143" t="s">
        <v>43</v>
      </c>
      <c r="K143" t="s">
        <v>44</v>
      </c>
      <c r="L143" t="s">
        <v>58</v>
      </c>
      <c r="M143" t="s">
        <v>40</v>
      </c>
    </row>
    <row r="144" spans="1:13">
      <c r="A144" s="17" t="s">
        <v>196</v>
      </c>
      <c r="B144" s="1">
        <v>45747</v>
      </c>
      <c r="C144" s="1" t="s">
        <v>305</v>
      </c>
      <c r="D144" s="2" t="s">
        <v>313</v>
      </c>
      <c r="E144" t="s">
        <v>65</v>
      </c>
      <c r="F144" t="s">
        <v>61</v>
      </c>
      <c r="G144" s="3">
        <v>1200</v>
      </c>
      <c r="H144">
        <v>2</v>
      </c>
      <c r="I144" s="3">
        <v>2400</v>
      </c>
      <c r="J144" t="s">
        <v>80</v>
      </c>
      <c r="K144" t="s">
        <v>30</v>
      </c>
      <c r="L144" t="s">
        <v>39</v>
      </c>
      <c r="M144" t="s">
        <v>17</v>
      </c>
    </row>
    <row r="145" spans="1:13">
      <c r="A145" s="17" t="s">
        <v>197</v>
      </c>
      <c r="B145" s="1">
        <v>45715</v>
      </c>
      <c r="C145" s="1" t="s">
        <v>306</v>
      </c>
      <c r="D145" s="2" t="s">
        <v>310</v>
      </c>
      <c r="E145" t="s">
        <v>53</v>
      </c>
      <c r="F145" t="s">
        <v>36</v>
      </c>
      <c r="G145" s="3">
        <v>40</v>
      </c>
      <c r="H145">
        <v>2</v>
      </c>
      <c r="I145" s="3">
        <v>80</v>
      </c>
      <c r="J145" t="s">
        <v>54</v>
      </c>
      <c r="K145" t="s">
        <v>68</v>
      </c>
      <c r="L145" t="s">
        <v>58</v>
      </c>
      <c r="M145" t="s">
        <v>17</v>
      </c>
    </row>
    <row r="146" spans="1:13">
      <c r="A146" s="17" t="s">
        <v>198</v>
      </c>
      <c r="B146" s="1">
        <v>45724</v>
      </c>
      <c r="C146" s="1" t="s">
        <v>305</v>
      </c>
      <c r="D146" s="2" t="s">
        <v>311</v>
      </c>
      <c r="E146" t="s">
        <v>33</v>
      </c>
      <c r="F146" t="s">
        <v>20</v>
      </c>
      <c r="G146" s="3">
        <v>150</v>
      </c>
      <c r="H146">
        <v>2</v>
      </c>
      <c r="I146" s="3">
        <v>300</v>
      </c>
      <c r="J146" t="s">
        <v>54</v>
      </c>
      <c r="K146" t="s">
        <v>63</v>
      </c>
      <c r="L146" t="s">
        <v>16</v>
      </c>
      <c r="M146" t="s">
        <v>17</v>
      </c>
    </row>
    <row r="147" spans="1:13">
      <c r="A147" s="17" t="s">
        <v>199</v>
      </c>
      <c r="B147" s="1">
        <v>45741</v>
      </c>
      <c r="C147" s="1" t="s">
        <v>305</v>
      </c>
      <c r="D147" s="2" t="s">
        <v>314</v>
      </c>
      <c r="E147" t="s">
        <v>33</v>
      </c>
      <c r="F147" t="s">
        <v>20</v>
      </c>
      <c r="G147" s="3">
        <v>150</v>
      </c>
      <c r="H147">
        <v>2</v>
      </c>
      <c r="I147" s="3">
        <v>300</v>
      </c>
      <c r="J147" t="s">
        <v>14</v>
      </c>
      <c r="K147" t="s">
        <v>46</v>
      </c>
      <c r="L147" t="s">
        <v>16</v>
      </c>
      <c r="M147" t="s">
        <v>40</v>
      </c>
    </row>
    <row r="148" spans="1:13">
      <c r="A148" s="17" t="s">
        <v>200</v>
      </c>
      <c r="B148" s="1">
        <v>45693</v>
      </c>
      <c r="C148" s="1" t="s">
        <v>306</v>
      </c>
      <c r="D148" s="2" t="s">
        <v>312</v>
      </c>
      <c r="E148" t="s">
        <v>12</v>
      </c>
      <c r="F148" t="s">
        <v>13</v>
      </c>
      <c r="G148" s="3">
        <v>60</v>
      </c>
      <c r="H148">
        <v>5</v>
      </c>
      <c r="I148" s="3">
        <v>300</v>
      </c>
      <c r="J148" t="s">
        <v>80</v>
      </c>
      <c r="K148" t="s">
        <v>30</v>
      </c>
      <c r="L148" t="s">
        <v>39</v>
      </c>
      <c r="M148" t="s">
        <v>23</v>
      </c>
    </row>
    <row r="149" spans="1:13">
      <c r="A149" s="17" t="s">
        <v>201</v>
      </c>
      <c r="B149" s="1">
        <v>45694</v>
      </c>
      <c r="C149" s="1" t="s">
        <v>306</v>
      </c>
      <c r="D149" s="2" t="s">
        <v>310</v>
      </c>
      <c r="E149" t="s">
        <v>19</v>
      </c>
      <c r="F149" t="s">
        <v>20</v>
      </c>
      <c r="G149" s="3">
        <v>100</v>
      </c>
      <c r="H149">
        <v>4</v>
      </c>
      <c r="I149" s="3">
        <v>400</v>
      </c>
      <c r="J149" t="s">
        <v>21</v>
      </c>
      <c r="K149" t="s">
        <v>68</v>
      </c>
      <c r="L149" t="s">
        <v>27</v>
      </c>
      <c r="M149" t="s">
        <v>17</v>
      </c>
    </row>
    <row r="150" spans="1:13">
      <c r="A150" s="17" t="s">
        <v>202</v>
      </c>
      <c r="B150" s="1">
        <v>45736</v>
      </c>
      <c r="C150" s="1" t="s">
        <v>305</v>
      </c>
      <c r="D150" s="2" t="s">
        <v>310</v>
      </c>
      <c r="E150" t="s">
        <v>12</v>
      </c>
      <c r="F150" t="s">
        <v>13</v>
      </c>
      <c r="G150" s="3">
        <v>60</v>
      </c>
      <c r="H150">
        <v>3</v>
      </c>
      <c r="I150" s="3">
        <v>180</v>
      </c>
      <c r="J150" t="s">
        <v>54</v>
      </c>
      <c r="K150" t="s">
        <v>15</v>
      </c>
      <c r="L150" t="s">
        <v>58</v>
      </c>
      <c r="M150" t="s">
        <v>23</v>
      </c>
    </row>
    <row r="151" spans="1:13">
      <c r="A151" s="17" t="s">
        <v>203</v>
      </c>
      <c r="B151" s="1">
        <v>45696</v>
      </c>
      <c r="C151" s="1" t="s">
        <v>306</v>
      </c>
      <c r="D151" s="2" t="s">
        <v>311</v>
      </c>
      <c r="E151" t="s">
        <v>49</v>
      </c>
      <c r="F151" t="s">
        <v>50</v>
      </c>
      <c r="G151" s="3">
        <v>15</v>
      </c>
      <c r="H151">
        <v>4</v>
      </c>
      <c r="I151" s="3">
        <v>60</v>
      </c>
      <c r="J151" t="s">
        <v>57</v>
      </c>
      <c r="K151" t="s">
        <v>81</v>
      </c>
      <c r="L151" t="s">
        <v>58</v>
      </c>
      <c r="M151" t="s">
        <v>17</v>
      </c>
    </row>
    <row r="152" spans="1:13">
      <c r="A152" s="17" t="s">
        <v>204</v>
      </c>
      <c r="B152" s="1">
        <v>45745</v>
      </c>
      <c r="C152" s="1" t="s">
        <v>305</v>
      </c>
      <c r="D152" s="2" t="s">
        <v>311</v>
      </c>
      <c r="E152" t="s">
        <v>60</v>
      </c>
      <c r="F152" t="s">
        <v>61</v>
      </c>
      <c r="G152" s="3">
        <v>600</v>
      </c>
      <c r="H152">
        <v>4</v>
      </c>
      <c r="I152" s="3">
        <v>2400</v>
      </c>
      <c r="J152" t="s">
        <v>80</v>
      </c>
      <c r="K152" t="s">
        <v>68</v>
      </c>
      <c r="L152" t="s">
        <v>27</v>
      </c>
      <c r="M152" t="s">
        <v>23</v>
      </c>
    </row>
    <row r="153" spans="1:13">
      <c r="A153" s="17" t="s">
        <v>205</v>
      </c>
      <c r="B153" s="1">
        <v>45716</v>
      </c>
      <c r="C153" s="1" t="s">
        <v>306</v>
      </c>
      <c r="D153" s="2" t="s">
        <v>309</v>
      </c>
      <c r="E153" t="s">
        <v>33</v>
      </c>
      <c r="F153" t="s">
        <v>20</v>
      </c>
      <c r="G153" s="3">
        <v>150</v>
      </c>
      <c r="H153">
        <v>1</v>
      </c>
      <c r="I153" s="3">
        <v>150</v>
      </c>
      <c r="J153" t="s">
        <v>25</v>
      </c>
      <c r="K153" t="s">
        <v>63</v>
      </c>
      <c r="L153" t="s">
        <v>58</v>
      </c>
      <c r="M153" t="s">
        <v>40</v>
      </c>
    </row>
    <row r="154" spans="1:13">
      <c r="A154" s="17" t="s">
        <v>206</v>
      </c>
      <c r="B154" s="1">
        <v>45711</v>
      </c>
      <c r="C154" s="1" t="s">
        <v>306</v>
      </c>
      <c r="D154" s="2" t="s">
        <v>315</v>
      </c>
      <c r="E154" t="s">
        <v>33</v>
      </c>
      <c r="F154" t="s">
        <v>20</v>
      </c>
      <c r="G154" s="3">
        <v>150</v>
      </c>
      <c r="H154">
        <v>5</v>
      </c>
      <c r="I154" s="3">
        <v>750</v>
      </c>
      <c r="J154" t="s">
        <v>43</v>
      </c>
      <c r="K154" t="s">
        <v>22</v>
      </c>
      <c r="L154" t="s">
        <v>39</v>
      </c>
      <c r="M154" t="s">
        <v>23</v>
      </c>
    </row>
    <row r="155" spans="1:13">
      <c r="A155" s="17" t="s">
        <v>207</v>
      </c>
      <c r="B155" s="1">
        <v>45717</v>
      </c>
      <c r="C155" s="1" t="s">
        <v>305</v>
      </c>
      <c r="D155" s="2" t="s">
        <v>311</v>
      </c>
      <c r="E155" t="s">
        <v>19</v>
      </c>
      <c r="F155" t="s">
        <v>20</v>
      </c>
      <c r="G155" s="3">
        <v>100</v>
      </c>
      <c r="H155">
        <v>2</v>
      </c>
      <c r="I155" s="3">
        <v>200</v>
      </c>
      <c r="J155" t="s">
        <v>25</v>
      </c>
      <c r="K155" t="s">
        <v>26</v>
      </c>
      <c r="L155" t="s">
        <v>16</v>
      </c>
      <c r="M155" t="s">
        <v>40</v>
      </c>
    </row>
    <row r="156" spans="1:13">
      <c r="A156" s="17" t="s">
        <v>208</v>
      </c>
      <c r="B156" s="1">
        <v>45693</v>
      </c>
      <c r="C156" s="1" t="s">
        <v>306</v>
      </c>
      <c r="D156" s="2" t="s">
        <v>312</v>
      </c>
      <c r="E156" t="s">
        <v>65</v>
      </c>
      <c r="F156" t="s">
        <v>61</v>
      </c>
      <c r="G156" s="3">
        <v>1200</v>
      </c>
      <c r="H156">
        <v>4</v>
      </c>
      <c r="I156" s="3">
        <v>4800</v>
      </c>
      <c r="J156" t="s">
        <v>43</v>
      </c>
      <c r="K156" t="s">
        <v>63</v>
      </c>
      <c r="L156" t="s">
        <v>31</v>
      </c>
      <c r="M156" t="s">
        <v>23</v>
      </c>
    </row>
    <row r="157" spans="1:13">
      <c r="A157" s="17" t="s">
        <v>209</v>
      </c>
      <c r="B157" s="1">
        <v>45732</v>
      </c>
      <c r="C157" s="1" t="s">
        <v>305</v>
      </c>
      <c r="D157" s="2" t="s">
        <v>315</v>
      </c>
      <c r="E157" t="s">
        <v>33</v>
      </c>
      <c r="F157" t="s">
        <v>20</v>
      </c>
      <c r="G157" s="3">
        <v>150</v>
      </c>
      <c r="H157">
        <v>4</v>
      </c>
      <c r="I157" s="3">
        <v>600</v>
      </c>
      <c r="J157" t="s">
        <v>29</v>
      </c>
      <c r="K157" t="s">
        <v>44</v>
      </c>
      <c r="L157" t="s">
        <v>39</v>
      </c>
      <c r="M157" t="s">
        <v>17</v>
      </c>
    </row>
    <row r="158" spans="1:13">
      <c r="A158" s="17" t="s">
        <v>210</v>
      </c>
      <c r="B158" s="1">
        <v>45696</v>
      </c>
      <c r="C158" s="1" t="s">
        <v>306</v>
      </c>
      <c r="D158" s="2" t="s">
        <v>311</v>
      </c>
      <c r="E158" t="s">
        <v>42</v>
      </c>
      <c r="F158" t="s">
        <v>20</v>
      </c>
      <c r="G158" s="3">
        <v>500</v>
      </c>
      <c r="H158">
        <v>3</v>
      </c>
      <c r="I158" s="3">
        <v>1500</v>
      </c>
      <c r="J158" t="s">
        <v>43</v>
      </c>
      <c r="K158" t="s">
        <v>26</v>
      </c>
      <c r="L158" t="s">
        <v>31</v>
      </c>
      <c r="M158" t="s">
        <v>23</v>
      </c>
    </row>
    <row r="159" spans="1:13">
      <c r="A159" s="17" t="s">
        <v>211</v>
      </c>
      <c r="B159" s="1">
        <v>45712</v>
      </c>
      <c r="C159" s="1" t="s">
        <v>306</v>
      </c>
      <c r="D159" s="2" t="s">
        <v>313</v>
      </c>
      <c r="E159" t="s">
        <v>56</v>
      </c>
      <c r="F159" t="s">
        <v>20</v>
      </c>
      <c r="G159" s="3">
        <v>800</v>
      </c>
      <c r="H159">
        <v>3</v>
      </c>
      <c r="I159" s="3">
        <v>2400</v>
      </c>
      <c r="J159" t="s">
        <v>72</v>
      </c>
      <c r="K159" t="s">
        <v>44</v>
      </c>
      <c r="L159" t="s">
        <v>16</v>
      </c>
      <c r="M159" t="s">
        <v>23</v>
      </c>
    </row>
    <row r="160" spans="1:13">
      <c r="A160" s="17" t="s">
        <v>212</v>
      </c>
      <c r="B160" s="1">
        <v>45704</v>
      </c>
      <c r="C160" s="1" t="s">
        <v>306</v>
      </c>
      <c r="D160" s="2" t="s">
        <v>315</v>
      </c>
      <c r="E160" t="s">
        <v>35</v>
      </c>
      <c r="F160" t="s">
        <v>36</v>
      </c>
      <c r="G160" s="3">
        <v>20</v>
      </c>
      <c r="H160">
        <v>2</v>
      </c>
      <c r="I160" s="3">
        <v>40</v>
      </c>
      <c r="J160" t="s">
        <v>51</v>
      </c>
      <c r="K160" t="s">
        <v>30</v>
      </c>
      <c r="L160" t="s">
        <v>58</v>
      </c>
      <c r="M160" t="s">
        <v>17</v>
      </c>
    </row>
    <row r="161" spans="1:13">
      <c r="A161" s="17" t="s">
        <v>213</v>
      </c>
      <c r="B161" s="1">
        <v>45694</v>
      </c>
      <c r="C161" s="1" t="s">
        <v>306</v>
      </c>
      <c r="D161" s="2" t="s">
        <v>310</v>
      </c>
      <c r="E161" t="s">
        <v>60</v>
      </c>
      <c r="F161" t="s">
        <v>61</v>
      </c>
      <c r="G161" s="3">
        <v>600</v>
      </c>
      <c r="H161">
        <v>3</v>
      </c>
      <c r="I161" s="3">
        <v>1800</v>
      </c>
      <c r="J161" t="s">
        <v>29</v>
      </c>
      <c r="K161" t="s">
        <v>26</v>
      </c>
      <c r="L161" t="s">
        <v>58</v>
      </c>
      <c r="M161" t="s">
        <v>17</v>
      </c>
    </row>
    <row r="162" spans="1:13">
      <c r="A162" s="17" t="s">
        <v>214</v>
      </c>
      <c r="B162" s="1">
        <v>45710</v>
      </c>
      <c r="C162" s="1" t="s">
        <v>306</v>
      </c>
      <c r="D162" s="2" t="s">
        <v>311</v>
      </c>
      <c r="E162" t="s">
        <v>19</v>
      </c>
      <c r="F162" t="s">
        <v>20</v>
      </c>
      <c r="G162" s="3">
        <v>100</v>
      </c>
      <c r="H162">
        <v>1</v>
      </c>
      <c r="I162" s="3">
        <v>100</v>
      </c>
      <c r="J162" t="s">
        <v>21</v>
      </c>
      <c r="K162" t="s">
        <v>68</v>
      </c>
      <c r="L162" t="s">
        <v>31</v>
      </c>
      <c r="M162" t="s">
        <v>40</v>
      </c>
    </row>
    <row r="163" spans="1:13">
      <c r="A163" s="17" t="s">
        <v>215</v>
      </c>
      <c r="B163" s="1">
        <v>45697</v>
      </c>
      <c r="C163" s="1" t="s">
        <v>306</v>
      </c>
      <c r="D163" s="2" t="s">
        <v>315</v>
      </c>
      <c r="E163" t="s">
        <v>42</v>
      </c>
      <c r="F163" t="s">
        <v>20</v>
      </c>
      <c r="G163" s="3">
        <v>500</v>
      </c>
      <c r="H163">
        <v>2</v>
      </c>
      <c r="I163" s="3">
        <v>1000</v>
      </c>
      <c r="J163" t="s">
        <v>29</v>
      </c>
      <c r="K163" t="s">
        <v>81</v>
      </c>
      <c r="L163" t="s">
        <v>31</v>
      </c>
      <c r="M163" t="s">
        <v>40</v>
      </c>
    </row>
    <row r="164" spans="1:13">
      <c r="A164" s="17" t="s">
        <v>216</v>
      </c>
      <c r="B164" s="1">
        <v>45708</v>
      </c>
      <c r="C164" s="1" t="s">
        <v>306</v>
      </c>
      <c r="D164" s="2" t="s">
        <v>310</v>
      </c>
      <c r="E164" t="s">
        <v>12</v>
      </c>
      <c r="F164" t="s">
        <v>13</v>
      </c>
      <c r="G164" s="3">
        <v>60</v>
      </c>
      <c r="H164">
        <v>2</v>
      </c>
      <c r="I164" s="3">
        <v>120</v>
      </c>
      <c r="J164" t="s">
        <v>72</v>
      </c>
      <c r="K164" t="s">
        <v>38</v>
      </c>
      <c r="L164" t="s">
        <v>39</v>
      </c>
      <c r="M164" t="s">
        <v>40</v>
      </c>
    </row>
    <row r="165" spans="1:13">
      <c r="A165" s="17" t="s">
        <v>217</v>
      </c>
      <c r="B165" s="1">
        <v>45713</v>
      </c>
      <c r="C165" s="1" t="s">
        <v>306</v>
      </c>
      <c r="D165" s="2" t="s">
        <v>314</v>
      </c>
      <c r="E165" t="s">
        <v>33</v>
      </c>
      <c r="F165" t="s">
        <v>20</v>
      </c>
      <c r="G165" s="3">
        <v>150</v>
      </c>
      <c r="H165">
        <v>5</v>
      </c>
      <c r="I165" s="3">
        <v>750</v>
      </c>
      <c r="J165" t="s">
        <v>54</v>
      </c>
      <c r="K165" t="s">
        <v>46</v>
      </c>
      <c r="L165" t="s">
        <v>16</v>
      </c>
      <c r="M165" t="s">
        <v>23</v>
      </c>
    </row>
    <row r="166" spans="1:13">
      <c r="A166" s="17" t="s">
        <v>218</v>
      </c>
      <c r="B166" s="1">
        <v>45730</v>
      </c>
      <c r="C166" s="1" t="s">
        <v>305</v>
      </c>
      <c r="D166" s="2" t="s">
        <v>309</v>
      </c>
      <c r="E166" t="s">
        <v>49</v>
      </c>
      <c r="F166" t="s">
        <v>50</v>
      </c>
      <c r="G166" s="3">
        <v>15</v>
      </c>
      <c r="H166">
        <v>1</v>
      </c>
      <c r="I166" s="3">
        <v>15</v>
      </c>
      <c r="J166" t="s">
        <v>51</v>
      </c>
      <c r="K166" t="s">
        <v>15</v>
      </c>
      <c r="L166" t="s">
        <v>27</v>
      </c>
      <c r="M166" t="s">
        <v>23</v>
      </c>
    </row>
    <row r="167" spans="1:13">
      <c r="A167" s="17" t="s">
        <v>219</v>
      </c>
      <c r="B167" s="1">
        <v>45746</v>
      </c>
      <c r="C167" s="1" t="s">
        <v>305</v>
      </c>
      <c r="D167" s="2" t="s">
        <v>315</v>
      </c>
      <c r="E167" t="s">
        <v>60</v>
      </c>
      <c r="F167" t="s">
        <v>61</v>
      </c>
      <c r="G167" s="3">
        <v>600</v>
      </c>
      <c r="H167">
        <v>4</v>
      </c>
      <c r="I167" s="3">
        <v>2400</v>
      </c>
      <c r="J167" t="s">
        <v>72</v>
      </c>
      <c r="K167" t="s">
        <v>38</v>
      </c>
      <c r="L167" t="s">
        <v>31</v>
      </c>
      <c r="M167" t="s">
        <v>23</v>
      </c>
    </row>
    <row r="168" spans="1:13">
      <c r="A168" s="17" t="s">
        <v>220</v>
      </c>
      <c r="B168" s="1">
        <v>45736</v>
      </c>
      <c r="C168" s="1" t="s">
        <v>305</v>
      </c>
      <c r="D168" s="2" t="s">
        <v>310</v>
      </c>
      <c r="E168" t="s">
        <v>65</v>
      </c>
      <c r="F168" t="s">
        <v>61</v>
      </c>
      <c r="G168" s="3">
        <v>1200</v>
      </c>
      <c r="H168">
        <v>2</v>
      </c>
      <c r="I168" s="3">
        <v>2400</v>
      </c>
      <c r="J168" t="s">
        <v>29</v>
      </c>
      <c r="K168" t="s">
        <v>63</v>
      </c>
      <c r="L168" t="s">
        <v>31</v>
      </c>
      <c r="M168" t="s">
        <v>40</v>
      </c>
    </row>
    <row r="169" spans="1:13">
      <c r="A169" s="17" t="s">
        <v>221</v>
      </c>
      <c r="B169" s="1">
        <v>45740</v>
      </c>
      <c r="C169" s="1" t="s">
        <v>305</v>
      </c>
      <c r="D169" s="2" t="s">
        <v>313</v>
      </c>
      <c r="E169" t="s">
        <v>56</v>
      </c>
      <c r="F169" t="s">
        <v>20</v>
      </c>
      <c r="G169" s="3">
        <v>800</v>
      </c>
      <c r="H169">
        <v>5</v>
      </c>
      <c r="I169" s="3">
        <v>4000</v>
      </c>
      <c r="J169" t="s">
        <v>54</v>
      </c>
      <c r="K169" t="s">
        <v>44</v>
      </c>
      <c r="L169" t="s">
        <v>16</v>
      </c>
      <c r="M169" t="s">
        <v>23</v>
      </c>
    </row>
    <row r="170" spans="1:13">
      <c r="A170" s="17" t="s">
        <v>222</v>
      </c>
      <c r="B170" s="1">
        <v>45722</v>
      </c>
      <c r="C170" s="1" t="s">
        <v>305</v>
      </c>
      <c r="D170" s="2" t="s">
        <v>310</v>
      </c>
      <c r="E170" t="s">
        <v>65</v>
      </c>
      <c r="F170" t="s">
        <v>61</v>
      </c>
      <c r="G170" s="3">
        <v>1200</v>
      </c>
      <c r="H170">
        <v>2</v>
      </c>
      <c r="I170" s="3">
        <v>2400</v>
      </c>
      <c r="J170" t="s">
        <v>25</v>
      </c>
      <c r="K170" t="s">
        <v>26</v>
      </c>
      <c r="L170" t="s">
        <v>39</v>
      </c>
      <c r="M170" t="s">
        <v>40</v>
      </c>
    </row>
    <row r="171" spans="1:13">
      <c r="A171" s="17" t="s">
        <v>223</v>
      </c>
      <c r="B171" s="1">
        <v>45716</v>
      </c>
      <c r="C171" s="1" t="s">
        <v>306</v>
      </c>
      <c r="D171" s="2" t="s">
        <v>309</v>
      </c>
      <c r="E171" t="s">
        <v>56</v>
      </c>
      <c r="F171" t="s">
        <v>20</v>
      </c>
      <c r="G171" s="3">
        <v>800</v>
      </c>
      <c r="H171">
        <v>1</v>
      </c>
      <c r="I171" s="3">
        <v>800</v>
      </c>
      <c r="J171" t="s">
        <v>14</v>
      </c>
      <c r="K171" t="s">
        <v>22</v>
      </c>
      <c r="L171" t="s">
        <v>58</v>
      </c>
      <c r="M171" t="s">
        <v>23</v>
      </c>
    </row>
    <row r="172" spans="1:13">
      <c r="A172" s="17" t="s">
        <v>224</v>
      </c>
      <c r="B172" s="1">
        <v>45716</v>
      </c>
      <c r="C172" s="1" t="s">
        <v>306</v>
      </c>
      <c r="D172" s="2" t="s">
        <v>309</v>
      </c>
      <c r="E172" t="s">
        <v>33</v>
      </c>
      <c r="F172" t="s">
        <v>20</v>
      </c>
      <c r="G172" s="3">
        <v>150</v>
      </c>
      <c r="H172">
        <v>2</v>
      </c>
      <c r="I172" s="3">
        <v>300</v>
      </c>
      <c r="J172" t="s">
        <v>57</v>
      </c>
      <c r="K172" t="s">
        <v>38</v>
      </c>
      <c r="L172" t="s">
        <v>39</v>
      </c>
      <c r="M172" t="s">
        <v>40</v>
      </c>
    </row>
    <row r="173" spans="1:13">
      <c r="A173" s="17" t="s">
        <v>225</v>
      </c>
      <c r="B173" s="1">
        <v>45728</v>
      </c>
      <c r="C173" s="1" t="s">
        <v>305</v>
      </c>
      <c r="D173" s="2" t="s">
        <v>312</v>
      </c>
      <c r="E173" t="s">
        <v>49</v>
      </c>
      <c r="F173" t="s">
        <v>50</v>
      </c>
      <c r="G173" s="3">
        <v>15</v>
      </c>
      <c r="H173">
        <v>1</v>
      </c>
      <c r="I173" s="3">
        <v>15</v>
      </c>
      <c r="J173" t="s">
        <v>51</v>
      </c>
      <c r="K173" t="s">
        <v>44</v>
      </c>
      <c r="L173" t="s">
        <v>16</v>
      </c>
      <c r="M173" t="s">
        <v>17</v>
      </c>
    </row>
    <row r="174" spans="1:13">
      <c r="A174" s="17" t="s">
        <v>226</v>
      </c>
      <c r="B174" s="1">
        <v>45716</v>
      </c>
      <c r="C174" s="1" t="s">
        <v>306</v>
      </c>
      <c r="D174" s="2" t="s">
        <v>309</v>
      </c>
      <c r="E174" t="s">
        <v>65</v>
      </c>
      <c r="F174" t="s">
        <v>61</v>
      </c>
      <c r="G174" s="3">
        <v>1200</v>
      </c>
      <c r="H174">
        <v>1</v>
      </c>
      <c r="I174" s="3">
        <v>1200</v>
      </c>
      <c r="J174" t="s">
        <v>29</v>
      </c>
      <c r="K174" t="s">
        <v>63</v>
      </c>
      <c r="L174" t="s">
        <v>39</v>
      </c>
      <c r="M174" t="s">
        <v>40</v>
      </c>
    </row>
    <row r="175" spans="1:13">
      <c r="A175" s="17" t="s">
        <v>227</v>
      </c>
      <c r="B175" s="1">
        <v>45729</v>
      </c>
      <c r="C175" s="1" t="s">
        <v>305</v>
      </c>
      <c r="D175" s="2" t="s">
        <v>310</v>
      </c>
      <c r="E175" t="s">
        <v>33</v>
      </c>
      <c r="F175" t="s">
        <v>20</v>
      </c>
      <c r="G175" s="3">
        <v>150</v>
      </c>
      <c r="H175">
        <v>2</v>
      </c>
      <c r="I175" s="3">
        <v>300</v>
      </c>
      <c r="J175" t="s">
        <v>51</v>
      </c>
      <c r="K175" t="s">
        <v>81</v>
      </c>
      <c r="L175" t="s">
        <v>16</v>
      </c>
      <c r="M175" t="s">
        <v>23</v>
      </c>
    </row>
    <row r="176" spans="1:13">
      <c r="A176" s="17" t="s">
        <v>228</v>
      </c>
      <c r="B176" s="1">
        <v>45740</v>
      </c>
      <c r="C176" s="1" t="s">
        <v>305</v>
      </c>
      <c r="D176" s="2" t="s">
        <v>313</v>
      </c>
      <c r="E176" t="s">
        <v>53</v>
      </c>
      <c r="F176" t="s">
        <v>36</v>
      </c>
      <c r="G176" s="3">
        <v>40</v>
      </c>
      <c r="H176">
        <v>5</v>
      </c>
      <c r="I176" s="3">
        <v>200</v>
      </c>
      <c r="J176" t="s">
        <v>51</v>
      </c>
      <c r="K176" t="s">
        <v>15</v>
      </c>
      <c r="L176" t="s">
        <v>16</v>
      </c>
      <c r="M176" t="s">
        <v>17</v>
      </c>
    </row>
    <row r="177" spans="1:13">
      <c r="A177" s="17" t="s">
        <v>229</v>
      </c>
      <c r="B177" s="1">
        <v>45743</v>
      </c>
      <c r="C177" s="1" t="s">
        <v>305</v>
      </c>
      <c r="D177" s="2" t="s">
        <v>310</v>
      </c>
      <c r="E177" t="s">
        <v>49</v>
      </c>
      <c r="F177" t="s">
        <v>50</v>
      </c>
      <c r="G177" s="3">
        <v>15</v>
      </c>
      <c r="H177">
        <v>1</v>
      </c>
      <c r="I177" s="3">
        <v>15</v>
      </c>
      <c r="J177" t="s">
        <v>54</v>
      </c>
      <c r="K177" t="s">
        <v>46</v>
      </c>
      <c r="L177" t="s">
        <v>27</v>
      </c>
      <c r="M177" t="s">
        <v>40</v>
      </c>
    </row>
    <row r="178" spans="1:13">
      <c r="A178" s="17" t="s">
        <v>230</v>
      </c>
      <c r="B178" s="1">
        <v>45730</v>
      </c>
      <c r="C178" s="1" t="s">
        <v>305</v>
      </c>
      <c r="D178" s="2" t="s">
        <v>309</v>
      </c>
      <c r="E178" t="s">
        <v>49</v>
      </c>
      <c r="F178" t="s">
        <v>50</v>
      </c>
      <c r="G178" s="3">
        <v>15</v>
      </c>
      <c r="H178">
        <v>5</v>
      </c>
      <c r="I178" s="3">
        <v>75</v>
      </c>
      <c r="J178" t="s">
        <v>51</v>
      </c>
      <c r="K178" t="s">
        <v>22</v>
      </c>
      <c r="L178" t="s">
        <v>31</v>
      </c>
      <c r="M178" t="s">
        <v>23</v>
      </c>
    </row>
    <row r="179" spans="1:13">
      <c r="A179" s="17" t="s">
        <v>231</v>
      </c>
      <c r="B179" s="1">
        <v>45694</v>
      </c>
      <c r="C179" s="1" t="s">
        <v>306</v>
      </c>
      <c r="D179" s="2" t="s">
        <v>310</v>
      </c>
      <c r="E179" t="s">
        <v>42</v>
      </c>
      <c r="F179" t="s">
        <v>20</v>
      </c>
      <c r="G179" s="3">
        <v>500</v>
      </c>
      <c r="H179">
        <v>3</v>
      </c>
      <c r="I179" s="3">
        <v>1500</v>
      </c>
      <c r="J179" t="s">
        <v>21</v>
      </c>
      <c r="K179" t="s">
        <v>81</v>
      </c>
      <c r="L179" t="s">
        <v>39</v>
      </c>
      <c r="M179" t="s">
        <v>40</v>
      </c>
    </row>
    <row r="180" spans="1:13">
      <c r="A180" s="17" t="s">
        <v>232</v>
      </c>
      <c r="B180" s="1">
        <v>45741</v>
      </c>
      <c r="C180" s="1" t="s">
        <v>305</v>
      </c>
      <c r="D180" s="2" t="s">
        <v>314</v>
      </c>
      <c r="E180" t="s">
        <v>53</v>
      </c>
      <c r="F180" t="s">
        <v>36</v>
      </c>
      <c r="G180" s="3">
        <v>40</v>
      </c>
      <c r="H180">
        <v>1</v>
      </c>
      <c r="I180" s="3">
        <v>40</v>
      </c>
      <c r="J180" t="s">
        <v>29</v>
      </c>
      <c r="K180" t="s">
        <v>63</v>
      </c>
      <c r="L180" t="s">
        <v>39</v>
      </c>
      <c r="M180" t="s">
        <v>17</v>
      </c>
    </row>
    <row r="181" spans="1:13">
      <c r="A181" s="17" t="s">
        <v>233</v>
      </c>
      <c r="B181" s="1">
        <v>45720</v>
      </c>
      <c r="C181" s="1" t="s">
        <v>305</v>
      </c>
      <c r="D181" s="2" t="s">
        <v>314</v>
      </c>
      <c r="E181" t="s">
        <v>65</v>
      </c>
      <c r="F181" t="s">
        <v>61</v>
      </c>
      <c r="G181" s="3">
        <v>1200</v>
      </c>
      <c r="H181">
        <v>3</v>
      </c>
      <c r="I181" s="3">
        <v>3600</v>
      </c>
      <c r="J181" t="s">
        <v>51</v>
      </c>
      <c r="K181" t="s">
        <v>46</v>
      </c>
      <c r="L181" t="s">
        <v>58</v>
      </c>
      <c r="M181" t="s">
        <v>40</v>
      </c>
    </row>
    <row r="182" spans="1:13">
      <c r="A182" s="17" t="s">
        <v>234</v>
      </c>
      <c r="B182" s="1">
        <v>45719</v>
      </c>
      <c r="C182" s="1" t="s">
        <v>305</v>
      </c>
      <c r="D182" s="2" t="s">
        <v>313</v>
      </c>
      <c r="E182" t="s">
        <v>12</v>
      </c>
      <c r="F182" t="s">
        <v>13</v>
      </c>
      <c r="G182" s="3">
        <v>60</v>
      </c>
      <c r="H182">
        <v>2</v>
      </c>
      <c r="I182" s="3">
        <v>120</v>
      </c>
      <c r="J182" t="s">
        <v>51</v>
      </c>
      <c r="K182" t="s">
        <v>68</v>
      </c>
      <c r="L182" t="s">
        <v>16</v>
      </c>
      <c r="M182" t="s">
        <v>17</v>
      </c>
    </row>
    <row r="183" spans="1:13">
      <c r="A183" s="17" t="s">
        <v>235</v>
      </c>
      <c r="B183" s="1">
        <v>45749</v>
      </c>
      <c r="C183" s="1" t="s">
        <v>307</v>
      </c>
      <c r="D183" s="2" t="s">
        <v>312</v>
      </c>
      <c r="E183" t="s">
        <v>35</v>
      </c>
      <c r="F183" t="s">
        <v>36</v>
      </c>
      <c r="G183" s="3">
        <v>20</v>
      </c>
      <c r="H183">
        <v>5</v>
      </c>
      <c r="I183" s="3">
        <v>100</v>
      </c>
      <c r="J183" t="s">
        <v>14</v>
      </c>
      <c r="K183" t="s">
        <v>26</v>
      </c>
      <c r="L183" t="s">
        <v>39</v>
      </c>
      <c r="M183" t="s">
        <v>40</v>
      </c>
    </row>
    <row r="184" spans="1:13">
      <c r="A184" s="17" t="s">
        <v>236</v>
      </c>
      <c r="B184" s="1">
        <v>45741</v>
      </c>
      <c r="C184" s="1" t="s">
        <v>305</v>
      </c>
      <c r="D184" s="2" t="s">
        <v>314</v>
      </c>
      <c r="E184" t="s">
        <v>60</v>
      </c>
      <c r="F184" t="s">
        <v>61</v>
      </c>
      <c r="G184" s="3">
        <v>600</v>
      </c>
      <c r="H184">
        <v>1</v>
      </c>
      <c r="I184" s="3">
        <v>600</v>
      </c>
      <c r="J184" t="s">
        <v>14</v>
      </c>
      <c r="K184" t="s">
        <v>63</v>
      </c>
      <c r="L184" t="s">
        <v>16</v>
      </c>
      <c r="M184" t="s">
        <v>23</v>
      </c>
    </row>
    <row r="185" spans="1:13">
      <c r="A185" s="17" t="s">
        <v>237</v>
      </c>
      <c r="B185" s="1">
        <v>45705</v>
      </c>
      <c r="C185" s="1" t="s">
        <v>306</v>
      </c>
      <c r="D185" s="2" t="s">
        <v>313</v>
      </c>
      <c r="E185" t="s">
        <v>49</v>
      </c>
      <c r="F185" t="s">
        <v>50</v>
      </c>
      <c r="G185" s="3">
        <v>15</v>
      </c>
      <c r="H185">
        <v>5</v>
      </c>
      <c r="I185" s="3">
        <v>75</v>
      </c>
      <c r="J185" t="s">
        <v>57</v>
      </c>
      <c r="K185" t="s">
        <v>44</v>
      </c>
      <c r="L185" t="s">
        <v>16</v>
      </c>
      <c r="M185" t="s">
        <v>23</v>
      </c>
    </row>
    <row r="186" spans="1:13">
      <c r="A186" s="17" t="s">
        <v>238</v>
      </c>
      <c r="B186" s="1">
        <v>45738</v>
      </c>
      <c r="C186" s="1" t="s">
        <v>305</v>
      </c>
      <c r="D186" s="2" t="s">
        <v>311</v>
      </c>
      <c r="E186" t="s">
        <v>35</v>
      </c>
      <c r="F186" t="s">
        <v>36</v>
      </c>
      <c r="G186" s="3">
        <v>20</v>
      </c>
      <c r="H186">
        <v>1</v>
      </c>
      <c r="I186" s="3">
        <v>20</v>
      </c>
      <c r="J186" t="s">
        <v>72</v>
      </c>
      <c r="K186" t="s">
        <v>30</v>
      </c>
      <c r="L186" t="s">
        <v>16</v>
      </c>
      <c r="M186" t="s">
        <v>40</v>
      </c>
    </row>
    <row r="187" spans="1:13">
      <c r="A187" s="17" t="s">
        <v>239</v>
      </c>
      <c r="B187" s="1">
        <v>45718</v>
      </c>
      <c r="C187" s="1" t="s">
        <v>305</v>
      </c>
      <c r="D187" s="2" t="s">
        <v>315</v>
      </c>
      <c r="E187" t="s">
        <v>60</v>
      </c>
      <c r="F187" t="s">
        <v>61</v>
      </c>
      <c r="G187" s="3">
        <v>600</v>
      </c>
      <c r="H187">
        <v>4</v>
      </c>
      <c r="I187" s="3">
        <v>2400</v>
      </c>
      <c r="J187" t="s">
        <v>54</v>
      </c>
      <c r="K187" t="s">
        <v>15</v>
      </c>
      <c r="L187" t="s">
        <v>39</v>
      </c>
      <c r="M187" t="s">
        <v>40</v>
      </c>
    </row>
    <row r="188" spans="1:13">
      <c r="A188" s="17" t="s">
        <v>240</v>
      </c>
      <c r="B188" s="1">
        <v>45729</v>
      </c>
      <c r="C188" s="1" t="s">
        <v>305</v>
      </c>
      <c r="D188" s="2" t="s">
        <v>310</v>
      </c>
      <c r="E188" t="s">
        <v>56</v>
      </c>
      <c r="F188" t="s">
        <v>20</v>
      </c>
      <c r="G188" s="3">
        <v>800</v>
      </c>
      <c r="H188">
        <v>3</v>
      </c>
      <c r="I188" s="3">
        <v>2400</v>
      </c>
      <c r="J188" t="s">
        <v>25</v>
      </c>
      <c r="K188" t="s">
        <v>15</v>
      </c>
      <c r="L188" t="s">
        <v>39</v>
      </c>
      <c r="M188" t="s">
        <v>23</v>
      </c>
    </row>
    <row r="189" spans="1:13">
      <c r="A189" s="17" t="s">
        <v>241</v>
      </c>
      <c r="B189" s="1">
        <v>45702</v>
      </c>
      <c r="C189" s="1" t="s">
        <v>306</v>
      </c>
      <c r="D189" s="2" t="s">
        <v>309</v>
      </c>
      <c r="E189" t="s">
        <v>49</v>
      </c>
      <c r="F189" t="s">
        <v>50</v>
      </c>
      <c r="G189" s="3">
        <v>15</v>
      </c>
      <c r="H189">
        <v>1</v>
      </c>
      <c r="I189" s="3">
        <v>15</v>
      </c>
      <c r="J189" t="s">
        <v>25</v>
      </c>
      <c r="K189" t="s">
        <v>46</v>
      </c>
      <c r="L189" t="s">
        <v>27</v>
      </c>
      <c r="M189" t="s">
        <v>40</v>
      </c>
    </row>
    <row r="190" spans="1:13">
      <c r="A190" s="17" t="s">
        <v>242</v>
      </c>
      <c r="B190" s="1">
        <v>45698</v>
      </c>
      <c r="C190" s="1" t="s">
        <v>306</v>
      </c>
      <c r="D190" s="2" t="s">
        <v>313</v>
      </c>
      <c r="E190" t="s">
        <v>56</v>
      </c>
      <c r="F190" t="s">
        <v>20</v>
      </c>
      <c r="G190" s="3">
        <v>800</v>
      </c>
      <c r="H190">
        <v>3</v>
      </c>
      <c r="I190" s="3">
        <v>2400</v>
      </c>
      <c r="J190" t="s">
        <v>80</v>
      </c>
      <c r="K190" t="s">
        <v>38</v>
      </c>
      <c r="L190" t="s">
        <v>27</v>
      </c>
      <c r="M190" t="s">
        <v>40</v>
      </c>
    </row>
    <row r="191" spans="1:13">
      <c r="A191" s="17" t="s">
        <v>243</v>
      </c>
      <c r="B191" s="1">
        <v>45711</v>
      </c>
      <c r="C191" s="1" t="s">
        <v>306</v>
      </c>
      <c r="D191" s="2" t="s">
        <v>315</v>
      </c>
      <c r="E191" t="s">
        <v>12</v>
      </c>
      <c r="F191" t="s">
        <v>13</v>
      </c>
      <c r="G191" s="3">
        <v>60</v>
      </c>
      <c r="H191">
        <v>1</v>
      </c>
      <c r="I191" s="3">
        <v>60</v>
      </c>
      <c r="J191" t="s">
        <v>43</v>
      </c>
      <c r="K191" t="s">
        <v>38</v>
      </c>
      <c r="L191" t="s">
        <v>39</v>
      </c>
      <c r="M191" t="s">
        <v>40</v>
      </c>
    </row>
    <row r="192" spans="1:13">
      <c r="A192" s="17" t="s">
        <v>244</v>
      </c>
      <c r="B192" s="1">
        <v>45716</v>
      </c>
      <c r="C192" s="1" t="s">
        <v>306</v>
      </c>
      <c r="D192" s="2" t="s">
        <v>309</v>
      </c>
      <c r="E192" t="s">
        <v>53</v>
      </c>
      <c r="F192" t="s">
        <v>36</v>
      </c>
      <c r="G192" s="3">
        <v>40</v>
      </c>
      <c r="H192">
        <v>4</v>
      </c>
      <c r="I192" s="3">
        <v>160</v>
      </c>
      <c r="J192" t="s">
        <v>25</v>
      </c>
      <c r="K192" t="s">
        <v>63</v>
      </c>
      <c r="L192" t="s">
        <v>27</v>
      </c>
      <c r="M192" t="s">
        <v>23</v>
      </c>
    </row>
    <row r="193" spans="1:13">
      <c r="A193" s="17" t="s">
        <v>245</v>
      </c>
      <c r="B193" s="1">
        <v>45747</v>
      </c>
      <c r="C193" s="1" t="s">
        <v>305</v>
      </c>
      <c r="D193" s="2" t="s">
        <v>313</v>
      </c>
      <c r="E193" t="s">
        <v>19</v>
      </c>
      <c r="F193" t="s">
        <v>20</v>
      </c>
      <c r="G193" s="3">
        <v>100</v>
      </c>
      <c r="H193">
        <v>3</v>
      </c>
      <c r="I193" s="3">
        <v>300</v>
      </c>
      <c r="J193" t="s">
        <v>43</v>
      </c>
      <c r="K193" t="s">
        <v>30</v>
      </c>
      <c r="L193" t="s">
        <v>58</v>
      </c>
      <c r="M193" t="s">
        <v>23</v>
      </c>
    </row>
    <row r="194" spans="1:13">
      <c r="A194" s="17" t="s">
        <v>246</v>
      </c>
      <c r="B194" s="1">
        <v>45746</v>
      </c>
      <c r="C194" s="1" t="s">
        <v>305</v>
      </c>
      <c r="D194" s="2" t="s">
        <v>315</v>
      </c>
      <c r="E194" t="s">
        <v>49</v>
      </c>
      <c r="F194" t="s">
        <v>50</v>
      </c>
      <c r="G194" s="3">
        <v>15</v>
      </c>
      <c r="H194">
        <v>5</v>
      </c>
      <c r="I194" s="3">
        <v>75</v>
      </c>
      <c r="J194" t="s">
        <v>51</v>
      </c>
      <c r="K194" t="s">
        <v>81</v>
      </c>
      <c r="L194" t="s">
        <v>27</v>
      </c>
      <c r="M194" t="s">
        <v>23</v>
      </c>
    </row>
    <row r="195" spans="1:13">
      <c r="A195" s="17" t="s">
        <v>247</v>
      </c>
      <c r="B195" s="1">
        <v>45708</v>
      </c>
      <c r="C195" s="1" t="s">
        <v>306</v>
      </c>
      <c r="D195" s="2" t="s">
        <v>310</v>
      </c>
      <c r="E195" t="s">
        <v>53</v>
      </c>
      <c r="F195" t="s">
        <v>36</v>
      </c>
      <c r="G195" s="3">
        <v>40</v>
      </c>
      <c r="H195">
        <v>4</v>
      </c>
      <c r="I195" s="3">
        <v>160</v>
      </c>
      <c r="J195" t="s">
        <v>25</v>
      </c>
      <c r="K195" t="s">
        <v>22</v>
      </c>
      <c r="L195" t="s">
        <v>16</v>
      </c>
      <c r="M195" t="s">
        <v>17</v>
      </c>
    </row>
    <row r="196" spans="1:13">
      <c r="A196" s="17" t="s">
        <v>248</v>
      </c>
      <c r="B196" s="1">
        <v>45726</v>
      </c>
      <c r="C196" s="1" t="s">
        <v>305</v>
      </c>
      <c r="D196" s="2" t="s">
        <v>313</v>
      </c>
      <c r="E196" t="s">
        <v>42</v>
      </c>
      <c r="F196" t="s">
        <v>20</v>
      </c>
      <c r="G196" s="3">
        <v>500</v>
      </c>
      <c r="H196">
        <v>3</v>
      </c>
      <c r="I196" s="3">
        <v>1500</v>
      </c>
      <c r="J196" t="s">
        <v>29</v>
      </c>
      <c r="K196" t="s">
        <v>26</v>
      </c>
      <c r="L196" t="s">
        <v>58</v>
      </c>
      <c r="M196" t="s">
        <v>17</v>
      </c>
    </row>
    <row r="197" spans="1:13">
      <c r="A197" s="17" t="s">
        <v>249</v>
      </c>
      <c r="B197" s="1">
        <v>45720</v>
      </c>
      <c r="C197" s="1" t="s">
        <v>305</v>
      </c>
      <c r="D197" s="2" t="s">
        <v>314</v>
      </c>
      <c r="E197" t="s">
        <v>19</v>
      </c>
      <c r="F197" t="s">
        <v>20</v>
      </c>
      <c r="G197" s="3">
        <v>100</v>
      </c>
      <c r="H197">
        <v>5</v>
      </c>
      <c r="I197" s="3">
        <v>500</v>
      </c>
      <c r="J197" t="s">
        <v>57</v>
      </c>
      <c r="K197" t="s">
        <v>63</v>
      </c>
      <c r="L197" t="s">
        <v>16</v>
      </c>
      <c r="M197" t="s">
        <v>23</v>
      </c>
    </row>
    <row r="198" spans="1:13">
      <c r="A198" s="17" t="s">
        <v>250</v>
      </c>
      <c r="B198" s="1">
        <v>45728</v>
      </c>
      <c r="C198" s="1" t="s">
        <v>305</v>
      </c>
      <c r="D198" s="2" t="s">
        <v>312</v>
      </c>
      <c r="E198" t="s">
        <v>12</v>
      </c>
      <c r="F198" t="s">
        <v>13</v>
      </c>
      <c r="G198" s="3">
        <v>60</v>
      </c>
      <c r="H198">
        <v>2</v>
      </c>
      <c r="I198" s="3">
        <v>120</v>
      </c>
      <c r="J198" t="s">
        <v>54</v>
      </c>
      <c r="K198" t="s">
        <v>26</v>
      </c>
      <c r="L198" t="s">
        <v>58</v>
      </c>
      <c r="M198" t="s">
        <v>40</v>
      </c>
    </row>
    <row r="199" spans="1:13">
      <c r="A199" s="17" t="s">
        <v>251</v>
      </c>
      <c r="B199" s="1">
        <v>45708</v>
      </c>
      <c r="C199" s="1" t="s">
        <v>306</v>
      </c>
      <c r="D199" s="2" t="s">
        <v>310</v>
      </c>
      <c r="E199" t="s">
        <v>56</v>
      </c>
      <c r="F199" t="s">
        <v>20</v>
      </c>
      <c r="G199" s="3">
        <v>800</v>
      </c>
      <c r="H199">
        <v>4</v>
      </c>
      <c r="I199" s="3">
        <v>3200</v>
      </c>
      <c r="J199" t="s">
        <v>80</v>
      </c>
      <c r="K199" t="s">
        <v>63</v>
      </c>
      <c r="L199" t="s">
        <v>27</v>
      </c>
      <c r="M199" t="s">
        <v>23</v>
      </c>
    </row>
    <row r="200" spans="1:13">
      <c r="A200" s="17" t="s">
        <v>252</v>
      </c>
      <c r="B200" s="1">
        <v>45710</v>
      </c>
      <c r="C200" s="1" t="s">
        <v>306</v>
      </c>
      <c r="D200" s="2" t="s">
        <v>311</v>
      </c>
      <c r="E200" t="s">
        <v>42</v>
      </c>
      <c r="F200" t="s">
        <v>20</v>
      </c>
      <c r="G200" s="3">
        <v>500</v>
      </c>
      <c r="H200">
        <v>3</v>
      </c>
      <c r="I200" s="3">
        <v>1500</v>
      </c>
      <c r="J200" t="s">
        <v>72</v>
      </c>
      <c r="K200" t="s">
        <v>30</v>
      </c>
      <c r="L200" t="s">
        <v>31</v>
      </c>
      <c r="M200" t="s">
        <v>40</v>
      </c>
    </row>
    <row r="201" spans="1:13">
      <c r="A201" s="17" t="s">
        <v>253</v>
      </c>
      <c r="B201" s="1">
        <v>45698</v>
      </c>
      <c r="C201" s="1" t="s">
        <v>306</v>
      </c>
      <c r="D201" s="2" t="s">
        <v>313</v>
      </c>
      <c r="E201" t="s">
        <v>49</v>
      </c>
      <c r="F201" t="s">
        <v>50</v>
      </c>
      <c r="G201" s="3">
        <v>15</v>
      </c>
      <c r="H201">
        <v>2</v>
      </c>
      <c r="I201" s="3">
        <v>30</v>
      </c>
      <c r="J201" t="s">
        <v>72</v>
      </c>
      <c r="K201" t="s">
        <v>68</v>
      </c>
      <c r="L201" t="s">
        <v>16</v>
      </c>
      <c r="M201" t="s">
        <v>40</v>
      </c>
    </row>
    <row r="202" spans="1:13">
      <c r="A202" s="17" t="s">
        <v>254</v>
      </c>
      <c r="B202" s="1">
        <v>45691</v>
      </c>
      <c r="C202" s="1" t="s">
        <v>306</v>
      </c>
      <c r="D202" s="2" t="s">
        <v>313</v>
      </c>
      <c r="E202" t="s">
        <v>49</v>
      </c>
      <c r="F202" t="s">
        <v>50</v>
      </c>
      <c r="G202" s="3">
        <v>15</v>
      </c>
      <c r="H202">
        <v>4</v>
      </c>
      <c r="I202" s="3">
        <v>60</v>
      </c>
      <c r="J202" t="s">
        <v>54</v>
      </c>
      <c r="K202" t="s">
        <v>22</v>
      </c>
      <c r="L202" t="s">
        <v>31</v>
      </c>
      <c r="M202" t="s">
        <v>40</v>
      </c>
    </row>
    <row r="203" spans="1:13">
      <c r="A203" s="17" t="s">
        <v>255</v>
      </c>
      <c r="B203" s="1">
        <v>45709</v>
      </c>
      <c r="C203" s="1" t="s">
        <v>306</v>
      </c>
      <c r="D203" s="2" t="s">
        <v>309</v>
      </c>
      <c r="E203" t="s">
        <v>42</v>
      </c>
      <c r="F203" t="s">
        <v>20</v>
      </c>
      <c r="G203" s="3">
        <v>500</v>
      </c>
      <c r="H203">
        <v>2</v>
      </c>
      <c r="I203" s="3">
        <v>1000</v>
      </c>
      <c r="J203" t="s">
        <v>57</v>
      </c>
      <c r="K203" t="s">
        <v>44</v>
      </c>
      <c r="L203" t="s">
        <v>31</v>
      </c>
      <c r="M203" t="s">
        <v>17</v>
      </c>
    </row>
    <row r="204" spans="1:13">
      <c r="A204" s="17" t="s">
        <v>256</v>
      </c>
      <c r="B204" s="1">
        <v>45709</v>
      </c>
      <c r="C204" s="1" t="s">
        <v>306</v>
      </c>
      <c r="D204" s="2" t="s">
        <v>309</v>
      </c>
      <c r="E204" t="s">
        <v>65</v>
      </c>
      <c r="F204" t="s">
        <v>61</v>
      </c>
      <c r="G204" s="3">
        <v>1200</v>
      </c>
      <c r="H204">
        <v>3</v>
      </c>
      <c r="I204" s="3">
        <v>3600</v>
      </c>
      <c r="J204" t="s">
        <v>25</v>
      </c>
      <c r="K204" t="s">
        <v>30</v>
      </c>
      <c r="L204" t="s">
        <v>16</v>
      </c>
      <c r="M204" t="s">
        <v>40</v>
      </c>
    </row>
    <row r="205" spans="1:13">
      <c r="A205" s="17" t="s">
        <v>257</v>
      </c>
      <c r="B205" s="1">
        <v>45724</v>
      </c>
      <c r="C205" s="1" t="s">
        <v>305</v>
      </c>
      <c r="D205" s="2" t="s">
        <v>311</v>
      </c>
      <c r="E205" t="s">
        <v>12</v>
      </c>
      <c r="F205" t="s">
        <v>13</v>
      </c>
      <c r="G205" s="3">
        <v>60</v>
      </c>
      <c r="H205">
        <v>5</v>
      </c>
      <c r="I205" s="3">
        <v>300</v>
      </c>
      <c r="J205" t="s">
        <v>80</v>
      </c>
      <c r="K205" t="s">
        <v>44</v>
      </c>
      <c r="L205" t="s">
        <v>58</v>
      </c>
      <c r="M205" t="s">
        <v>23</v>
      </c>
    </row>
    <row r="206" spans="1:13">
      <c r="A206" s="17" t="s">
        <v>258</v>
      </c>
      <c r="B206" s="1">
        <v>45715</v>
      </c>
      <c r="C206" s="1" t="s">
        <v>306</v>
      </c>
      <c r="D206" s="2" t="s">
        <v>310</v>
      </c>
      <c r="E206" t="s">
        <v>19</v>
      </c>
      <c r="F206" t="s">
        <v>20</v>
      </c>
      <c r="G206" s="3">
        <v>100</v>
      </c>
      <c r="H206">
        <v>2</v>
      </c>
      <c r="I206" s="3">
        <v>200</v>
      </c>
      <c r="J206" t="s">
        <v>51</v>
      </c>
      <c r="K206" t="s">
        <v>38</v>
      </c>
      <c r="L206" t="s">
        <v>39</v>
      </c>
      <c r="M206" t="s">
        <v>40</v>
      </c>
    </row>
    <row r="207" spans="1:13">
      <c r="A207" s="17" t="s">
        <v>259</v>
      </c>
      <c r="B207" s="1">
        <v>45700</v>
      </c>
      <c r="C207" s="1" t="s">
        <v>306</v>
      </c>
      <c r="D207" s="2" t="s">
        <v>312</v>
      </c>
      <c r="E207" t="s">
        <v>60</v>
      </c>
      <c r="F207" t="s">
        <v>61</v>
      </c>
      <c r="G207" s="3">
        <v>600</v>
      </c>
      <c r="H207">
        <v>5</v>
      </c>
      <c r="I207" s="3">
        <v>3000</v>
      </c>
      <c r="J207" t="s">
        <v>14</v>
      </c>
      <c r="K207" t="s">
        <v>44</v>
      </c>
      <c r="L207" t="s">
        <v>27</v>
      </c>
      <c r="M207" t="s">
        <v>23</v>
      </c>
    </row>
    <row r="208" spans="1:13">
      <c r="A208" s="17" t="s">
        <v>260</v>
      </c>
      <c r="B208" s="1">
        <v>45737</v>
      </c>
      <c r="C208" s="1" t="s">
        <v>305</v>
      </c>
      <c r="D208" s="2" t="s">
        <v>309</v>
      </c>
      <c r="E208" t="s">
        <v>60</v>
      </c>
      <c r="F208" t="s">
        <v>61</v>
      </c>
      <c r="G208" s="3">
        <v>600</v>
      </c>
      <c r="H208">
        <v>1</v>
      </c>
      <c r="I208" s="3">
        <v>600</v>
      </c>
      <c r="J208" t="s">
        <v>25</v>
      </c>
      <c r="K208" t="s">
        <v>44</v>
      </c>
      <c r="L208" t="s">
        <v>31</v>
      </c>
      <c r="M208" t="s">
        <v>40</v>
      </c>
    </row>
    <row r="209" spans="1:13">
      <c r="A209" s="17" t="s">
        <v>261</v>
      </c>
      <c r="B209" s="1">
        <v>45690</v>
      </c>
      <c r="C209" s="1" t="s">
        <v>306</v>
      </c>
      <c r="D209" s="2" t="s">
        <v>315</v>
      </c>
      <c r="E209" t="s">
        <v>65</v>
      </c>
      <c r="F209" t="s">
        <v>61</v>
      </c>
      <c r="G209" s="3">
        <v>1200</v>
      </c>
      <c r="H209">
        <v>3</v>
      </c>
      <c r="I209" s="3">
        <v>3600</v>
      </c>
      <c r="J209" t="s">
        <v>25</v>
      </c>
      <c r="K209" t="s">
        <v>44</v>
      </c>
      <c r="L209" t="s">
        <v>39</v>
      </c>
      <c r="M209" t="s">
        <v>40</v>
      </c>
    </row>
    <row r="210" spans="1:13">
      <c r="A210" s="17" t="s">
        <v>262</v>
      </c>
      <c r="B210" s="1">
        <v>45745</v>
      </c>
      <c r="C210" s="1" t="s">
        <v>305</v>
      </c>
      <c r="D210" s="2" t="s">
        <v>311</v>
      </c>
      <c r="E210" t="s">
        <v>53</v>
      </c>
      <c r="F210" t="s">
        <v>36</v>
      </c>
      <c r="G210" s="3">
        <v>40</v>
      </c>
      <c r="H210">
        <v>5</v>
      </c>
      <c r="I210" s="3">
        <v>200</v>
      </c>
      <c r="J210" t="s">
        <v>57</v>
      </c>
      <c r="K210" t="s">
        <v>30</v>
      </c>
      <c r="L210" t="s">
        <v>39</v>
      </c>
      <c r="M210" t="s">
        <v>40</v>
      </c>
    </row>
    <row r="211" spans="1:13">
      <c r="A211" s="17" t="s">
        <v>263</v>
      </c>
      <c r="B211" s="1">
        <v>45739</v>
      </c>
      <c r="C211" s="1" t="s">
        <v>305</v>
      </c>
      <c r="D211" s="2" t="s">
        <v>315</v>
      </c>
      <c r="E211" t="s">
        <v>56</v>
      </c>
      <c r="F211" t="s">
        <v>20</v>
      </c>
      <c r="G211" s="3">
        <v>800</v>
      </c>
      <c r="H211">
        <v>3</v>
      </c>
      <c r="I211" s="3">
        <v>2400</v>
      </c>
      <c r="J211" t="s">
        <v>80</v>
      </c>
      <c r="K211" t="s">
        <v>15</v>
      </c>
      <c r="L211" t="s">
        <v>39</v>
      </c>
      <c r="M211" t="s">
        <v>40</v>
      </c>
    </row>
    <row r="212" spans="1:13">
      <c r="A212" s="17" t="s">
        <v>264</v>
      </c>
      <c r="B212" s="1">
        <v>45729</v>
      </c>
      <c r="C212" s="1" t="s">
        <v>305</v>
      </c>
      <c r="D212" s="2" t="s">
        <v>310</v>
      </c>
      <c r="E212" t="s">
        <v>42</v>
      </c>
      <c r="F212" t="s">
        <v>20</v>
      </c>
      <c r="G212" s="3">
        <v>500</v>
      </c>
      <c r="H212">
        <v>1</v>
      </c>
      <c r="I212" s="3">
        <v>500</v>
      </c>
      <c r="J212" t="s">
        <v>51</v>
      </c>
      <c r="K212" t="s">
        <v>44</v>
      </c>
      <c r="L212" t="s">
        <v>58</v>
      </c>
      <c r="M212" t="s">
        <v>23</v>
      </c>
    </row>
    <row r="213" spans="1:13">
      <c r="A213" s="17" t="s">
        <v>265</v>
      </c>
      <c r="B213" s="1">
        <v>45725</v>
      </c>
      <c r="C213" s="1" t="s">
        <v>305</v>
      </c>
      <c r="D213" s="2" t="s">
        <v>315</v>
      </c>
      <c r="E213" t="s">
        <v>35</v>
      </c>
      <c r="F213" t="s">
        <v>36</v>
      </c>
      <c r="G213" s="3">
        <v>20</v>
      </c>
      <c r="H213">
        <v>4</v>
      </c>
      <c r="I213" s="3">
        <v>80</v>
      </c>
      <c r="J213" t="s">
        <v>14</v>
      </c>
      <c r="K213" t="s">
        <v>38</v>
      </c>
      <c r="L213" t="s">
        <v>16</v>
      </c>
      <c r="M213" t="s">
        <v>40</v>
      </c>
    </row>
    <row r="214" spans="1:13">
      <c r="A214" s="17" t="s">
        <v>266</v>
      </c>
      <c r="B214" s="1">
        <v>45694</v>
      </c>
      <c r="C214" s="1" t="s">
        <v>306</v>
      </c>
      <c r="D214" s="2" t="s">
        <v>310</v>
      </c>
      <c r="E214" t="s">
        <v>56</v>
      </c>
      <c r="F214" t="s">
        <v>20</v>
      </c>
      <c r="G214" s="3">
        <v>800</v>
      </c>
      <c r="H214">
        <v>1</v>
      </c>
      <c r="I214" s="3">
        <v>800</v>
      </c>
      <c r="J214" t="s">
        <v>80</v>
      </c>
      <c r="K214" t="s">
        <v>68</v>
      </c>
      <c r="L214" t="s">
        <v>27</v>
      </c>
      <c r="M214" t="s">
        <v>17</v>
      </c>
    </row>
    <row r="215" spans="1:13">
      <c r="A215" s="17" t="s">
        <v>267</v>
      </c>
      <c r="B215" s="1">
        <v>45706</v>
      </c>
      <c r="C215" s="1" t="s">
        <v>306</v>
      </c>
      <c r="D215" s="2" t="s">
        <v>314</v>
      </c>
      <c r="E215" t="s">
        <v>33</v>
      </c>
      <c r="F215" t="s">
        <v>20</v>
      </c>
      <c r="G215" s="3">
        <v>150</v>
      </c>
      <c r="H215">
        <v>5</v>
      </c>
      <c r="I215" s="3">
        <v>750</v>
      </c>
      <c r="J215" t="s">
        <v>21</v>
      </c>
      <c r="K215" t="s">
        <v>38</v>
      </c>
      <c r="L215" t="s">
        <v>16</v>
      </c>
      <c r="M215" t="s">
        <v>40</v>
      </c>
    </row>
    <row r="216" spans="1:13">
      <c r="A216" s="17" t="s">
        <v>268</v>
      </c>
      <c r="B216" s="1">
        <v>45723</v>
      </c>
      <c r="C216" s="1" t="s">
        <v>305</v>
      </c>
      <c r="D216" s="2" t="s">
        <v>309</v>
      </c>
      <c r="E216" t="s">
        <v>12</v>
      </c>
      <c r="F216" t="s">
        <v>13</v>
      </c>
      <c r="G216" s="3">
        <v>60</v>
      </c>
      <c r="H216">
        <v>1</v>
      </c>
      <c r="I216" s="3">
        <v>60</v>
      </c>
      <c r="J216" t="s">
        <v>14</v>
      </c>
      <c r="K216" t="s">
        <v>38</v>
      </c>
      <c r="L216" t="s">
        <v>39</v>
      </c>
      <c r="M216" t="s">
        <v>40</v>
      </c>
    </row>
    <row r="217" spans="1:13">
      <c r="A217" s="17" t="s">
        <v>269</v>
      </c>
      <c r="B217" s="1">
        <v>45742</v>
      </c>
      <c r="C217" s="1" t="s">
        <v>305</v>
      </c>
      <c r="D217" s="2" t="s">
        <v>312</v>
      </c>
      <c r="E217" t="s">
        <v>53</v>
      </c>
      <c r="F217" t="s">
        <v>36</v>
      </c>
      <c r="G217" s="3">
        <v>40</v>
      </c>
      <c r="H217">
        <v>2</v>
      </c>
      <c r="I217" s="3">
        <v>80</v>
      </c>
      <c r="J217" t="s">
        <v>72</v>
      </c>
      <c r="K217" t="s">
        <v>81</v>
      </c>
      <c r="L217" t="s">
        <v>31</v>
      </c>
      <c r="M217" t="s">
        <v>40</v>
      </c>
    </row>
    <row r="218" spans="1:13">
      <c r="A218" s="17" t="s">
        <v>270</v>
      </c>
      <c r="B218" s="1">
        <v>45735</v>
      </c>
      <c r="C218" s="1" t="s">
        <v>305</v>
      </c>
      <c r="D218" s="2" t="s">
        <v>312</v>
      </c>
      <c r="E218" t="s">
        <v>12</v>
      </c>
      <c r="F218" t="s">
        <v>13</v>
      </c>
      <c r="G218" s="3">
        <v>60</v>
      </c>
      <c r="H218">
        <v>2</v>
      </c>
      <c r="I218" s="3">
        <v>120</v>
      </c>
      <c r="J218" t="s">
        <v>14</v>
      </c>
      <c r="K218" t="s">
        <v>46</v>
      </c>
      <c r="L218" t="s">
        <v>58</v>
      </c>
      <c r="M218" t="s">
        <v>23</v>
      </c>
    </row>
    <row r="219" spans="1:13">
      <c r="A219" s="17" t="s">
        <v>271</v>
      </c>
      <c r="B219" s="1">
        <v>45703</v>
      </c>
      <c r="C219" s="1" t="s">
        <v>306</v>
      </c>
      <c r="D219" s="2" t="s">
        <v>311</v>
      </c>
      <c r="E219" t="s">
        <v>19</v>
      </c>
      <c r="F219" t="s">
        <v>20</v>
      </c>
      <c r="G219" s="3">
        <v>100</v>
      </c>
      <c r="H219">
        <v>4</v>
      </c>
      <c r="I219" s="3">
        <v>400</v>
      </c>
      <c r="J219" t="s">
        <v>57</v>
      </c>
      <c r="K219" t="s">
        <v>15</v>
      </c>
      <c r="L219" t="s">
        <v>58</v>
      </c>
      <c r="M219" t="s">
        <v>17</v>
      </c>
    </row>
    <row r="220" spans="1:13">
      <c r="A220" s="17" t="s">
        <v>272</v>
      </c>
      <c r="B220" s="1">
        <v>45705</v>
      </c>
      <c r="C220" s="1" t="s">
        <v>306</v>
      </c>
      <c r="D220" s="2" t="s">
        <v>313</v>
      </c>
      <c r="E220" t="s">
        <v>19</v>
      </c>
      <c r="F220" t="s">
        <v>20</v>
      </c>
      <c r="G220" s="3">
        <v>100</v>
      </c>
      <c r="H220">
        <v>3</v>
      </c>
      <c r="I220" s="3">
        <v>300</v>
      </c>
      <c r="J220" t="s">
        <v>51</v>
      </c>
      <c r="K220" t="s">
        <v>38</v>
      </c>
      <c r="L220" t="s">
        <v>39</v>
      </c>
      <c r="M220" t="s">
        <v>17</v>
      </c>
    </row>
    <row r="221" spans="1:13">
      <c r="A221" s="17" t="s">
        <v>273</v>
      </c>
      <c r="B221" s="1">
        <v>45698</v>
      </c>
      <c r="C221" s="1" t="s">
        <v>306</v>
      </c>
      <c r="D221" s="2" t="s">
        <v>313</v>
      </c>
      <c r="E221" t="s">
        <v>33</v>
      </c>
      <c r="F221" t="s">
        <v>20</v>
      </c>
      <c r="G221" s="3">
        <v>150</v>
      </c>
      <c r="H221">
        <v>3</v>
      </c>
      <c r="I221" s="3">
        <v>450</v>
      </c>
      <c r="J221" t="s">
        <v>54</v>
      </c>
      <c r="K221" t="s">
        <v>26</v>
      </c>
      <c r="L221" t="s">
        <v>16</v>
      </c>
      <c r="M221" t="s">
        <v>40</v>
      </c>
    </row>
    <row r="222" spans="1:13">
      <c r="A222" s="17" t="s">
        <v>274</v>
      </c>
      <c r="B222" s="1">
        <v>45716</v>
      </c>
      <c r="C222" s="1" t="s">
        <v>306</v>
      </c>
      <c r="D222" s="2" t="s">
        <v>309</v>
      </c>
      <c r="E222" t="s">
        <v>60</v>
      </c>
      <c r="F222" t="s">
        <v>61</v>
      </c>
      <c r="G222" s="3">
        <v>600</v>
      </c>
      <c r="H222">
        <v>2</v>
      </c>
      <c r="I222" s="3">
        <v>1200</v>
      </c>
      <c r="J222" t="s">
        <v>21</v>
      </c>
      <c r="K222" t="s">
        <v>81</v>
      </c>
      <c r="L222" t="s">
        <v>58</v>
      </c>
      <c r="M222" t="s">
        <v>17</v>
      </c>
    </row>
    <row r="223" spans="1:13">
      <c r="A223" s="17" t="s">
        <v>275</v>
      </c>
      <c r="B223" s="1">
        <v>45704</v>
      </c>
      <c r="C223" s="1" t="s">
        <v>306</v>
      </c>
      <c r="D223" s="2" t="s">
        <v>315</v>
      </c>
      <c r="E223" t="s">
        <v>60</v>
      </c>
      <c r="F223" t="s">
        <v>61</v>
      </c>
      <c r="G223" s="3">
        <v>600</v>
      </c>
      <c r="H223">
        <v>2</v>
      </c>
      <c r="I223" s="3">
        <v>1200</v>
      </c>
      <c r="J223" t="s">
        <v>72</v>
      </c>
      <c r="K223" t="s">
        <v>63</v>
      </c>
      <c r="L223" t="s">
        <v>39</v>
      </c>
      <c r="M223" t="s">
        <v>17</v>
      </c>
    </row>
    <row r="224" spans="1:13">
      <c r="A224" s="17" t="s">
        <v>276</v>
      </c>
      <c r="B224" s="1">
        <v>45740</v>
      </c>
      <c r="C224" s="1" t="s">
        <v>305</v>
      </c>
      <c r="D224" s="2" t="s">
        <v>313</v>
      </c>
      <c r="E224" t="s">
        <v>53</v>
      </c>
      <c r="F224" t="s">
        <v>36</v>
      </c>
      <c r="G224" s="3">
        <v>40</v>
      </c>
      <c r="H224">
        <v>2</v>
      </c>
      <c r="I224" s="3">
        <v>80</v>
      </c>
      <c r="J224" t="s">
        <v>51</v>
      </c>
      <c r="K224" t="s">
        <v>26</v>
      </c>
      <c r="L224" t="s">
        <v>27</v>
      </c>
      <c r="M224" t="s">
        <v>17</v>
      </c>
    </row>
    <row r="225" spans="1:13">
      <c r="A225" s="17" t="s">
        <v>277</v>
      </c>
      <c r="B225" s="1">
        <v>45734</v>
      </c>
      <c r="C225" s="1" t="s">
        <v>305</v>
      </c>
      <c r="D225" s="2" t="s">
        <v>314</v>
      </c>
      <c r="E225" t="s">
        <v>65</v>
      </c>
      <c r="F225" t="s">
        <v>61</v>
      </c>
      <c r="G225" s="3">
        <v>1200</v>
      </c>
      <c r="H225">
        <v>1</v>
      </c>
      <c r="I225" s="3">
        <v>1200</v>
      </c>
      <c r="J225" t="s">
        <v>80</v>
      </c>
      <c r="K225" t="s">
        <v>44</v>
      </c>
      <c r="L225" t="s">
        <v>39</v>
      </c>
      <c r="M225" t="s">
        <v>40</v>
      </c>
    </row>
    <row r="226" spans="1:13">
      <c r="A226" s="17" t="s">
        <v>278</v>
      </c>
      <c r="B226" s="1">
        <v>45727</v>
      </c>
      <c r="C226" s="1" t="s">
        <v>305</v>
      </c>
      <c r="D226" s="2" t="s">
        <v>314</v>
      </c>
      <c r="E226" t="s">
        <v>53</v>
      </c>
      <c r="F226" t="s">
        <v>36</v>
      </c>
      <c r="G226" s="3">
        <v>40</v>
      </c>
      <c r="H226">
        <v>1</v>
      </c>
      <c r="I226" s="3">
        <v>40</v>
      </c>
      <c r="J226" t="s">
        <v>43</v>
      </c>
      <c r="K226" t="s">
        <v>15</v>
      </c>
      <c r="L226" t="s">
        <v>58</v>
      </c>
      <c r="M226" t="s">
        <v>17</v>
      </c>
    </row>
    <row r="227" spans="1:13">
      <c r="A227" s="17" t="s">
        <v>279</v>
      </c>
      <c r="B227" s="1">
        <v>45721</v>
      </c>
      <c r="C227" s="1" t="s">
        <v>305</v>
      </c>
      <c r="D227" s="2" t="s">
        <v>312</v>
      </c>
      <c r="E227" t="s">
        <v>12</v>
      </c>
      <c r="F227" t="s">
        <v>13</v>
      </c>
      <c r="G227" s="3">
        <v>60</v>
      </c>
      <c r="H227">
        <v>4</v>
      </c>
      <c r="I227" s="3">
        <v>240</v>
      </c>
      <c r="J227" t="s">
        <v>72</v>
      </c>
      <c r="K227" t="s">
        <v>81</v>
      </c>
      <c r="L227" t="s">
        <v>27</v>
      </c>
      <c r="M227" t="s">
        <v>40</v>
      </c>
    </row>
    <row r="228" spans="1:13">
      <c r="A228" s="17" t="s">
        <v>280</v>
      </c>
      <c r="B228" s="1">
        <v>45749</v>
      </c>
      <c r="C228" s="1" t="s">
        <v>307</v>
      </c>
      <c r="D228" s="2" t="s">
        <v>312</v>
      </c>
      <c r="E228" t="s">
        <v>19</v>
      </c>
      <c r="F228" t="s">
        <v>20</v>
      </c>
      <c r="G228" s="3">
        <v>100</v>
      </c>
      <c r="H228">
        <v>5</v>
      </c>
      <c r="I228" s="3">
        <v>500</v>
      </c>
      <c r="J228" t="s">
        <v>14</v>
      </c>
      <c r="K228" t="s">
        <v>44</v>
      </c>
      <c r="L228" t="s">
        <v>27</v>
      </c>
      <c r="M228" t="s">
        <v>17</v>
      </c>
    </row>
    <row r="229" spans="1:13">
      <c r="A229" s="17" t="s">
        <v>281</v>
      </c>
      <c r="B229" s="1">
        <v>45700</v>
      </c>
      <c r="C229" s="1" t="s">
        <v>306</v>
      </c>
      <c r="D229" s="2" t="s">
        <v>312</v>
      </c>
      <c r="E229" t="s">
        <v>12</v>
      </c>
      <c r="F229" t="s">
        <v>13</v>
      </c>
      <c r="G229" s="3">
        <v>60</v>
      </c>
      <c r="H229">
        <v>1</v>
      </c>
      <c r="I229" s="3">
        <v>60</v>
      </c>
      <c r="J229" t="s">
        <v>51</v>
      </c>
      <c r="K229" t="s">
        <v>22</v>
      </c>
      <c r="L229" t="s">
        <v>31</v>
      </c>
      <c r="M229" t="s">
        <v>23</v>
      </c>
    </row>
    <row r="230" spans="1:13">
      <c r="A230" s="17" t="s">
        <v>282</v>
      </c>
      <c r="B230" s="1">
        <v>45737</v>
      </c>
      <c r="C230" s="1" t="s">
        <v>305</v>
      </c>
      <c r="D230" s="2" t="s">
        <v>309</v>
      </c>
      <c r="E230" t="s">
        <v>12</v>
      </c>
      <c r="F230" t="s">
        <v>13</v>
      </c>
      <c r="G230" s="3">
        <v>60</v>
      </c>
      <c r="H230">
        <v>3</v>
      </c>
      <c r="I230" s="3">
        <v>180</v>
      </c>
      <c r="J230" t="s">
        <v>14</v>
      </c>
      <c r="K230" t="s">
        <v>22</v>
      </c>
      <c r="L230" t="s">
        <v>31</v>
      </c>
      <c r="M230" t="s">
        <v>23</v>
      </c>
    </row>
    <row r="231" spans="1:13">
      <c r="A231" s="17" t="s">
        <v>283</v>
      </c>
      <c r="B231" s="1">
        <v>45747</v>
      </c>
      <c r="C231" s="1" t="s">
        <v>305</v>
      </c>
      <c r="D231" s="2" t="s">
        <v>313</v>
      </c>
      <c r="E231" t="s">
        <v>19</v>
      </c>
      <c r="F231" t="s">
        <v>20</v>
      </c>
      <c r="G231" s="3">
        <v>100</v>
      </c>
      <c r="H231">
        <v>4</v>
      </c>
      <c r="I231" s="3">
        <v>400</v>
      </c>
      <c r="J231" t="s">
        <v>80</v>
      </c>
      <c r="K231" t="s">
        <v>22</v>
      </c>
      <c r="L231" t="s">
        <v>27</v>
      </c>
      <c r="M231" t="s">
        <v>23</v>
      </c>
    </row>
    <row r="232" spans="1:13">
      <c r="A232" s="17" t="s">
        <v>284</v>
      </c>
      <c r="B232" s="1">
        <v>45704</v>
      </c>
      <c r="C232" s="1" t="s">
        <v>306</v>
      </c>
      <c r="D232" s="2" t="s">
        <v>315</v>
      </c>
      <c r="E232" t="s">
        <v>56</v>
      </c>
      <c r="F232" t="s">
        <v>20</v>
      </c>
      <c r="G232" s="3">
        <v>800</v>
      </c>
      <c r="H232">
        <v>5</v>
      </c>
      <c r="I232" s="3">
        <v>4000</v>
      </c>
      <c r="J232" t="s">
        <v>80</v>
      </c>
      <c r="K232" t="s">
        <v>46</v>
      </c>
      <c r="L232" t="s">
        <v>31</v>
      </c>
      <c r="M232" t="s">
        <v>17</v>
      </c>
    </row>
    <row r="233" spans="1:13">
      <c r="A233" s="17" t="s">
        <v>285</v>
      </c>
      <c r="B233" s="1">
        <v>45730</v>
      </c>
      <c r="C233" s="1" t="s">
        <v>305</v>
      </c>
      <c r="D233" s="2" t="s">
        <v>309</v>
      </c>
      <c r="E233" t="s">
        <v>65</v>
      </c>
      <c r="F233" t="s">
        <v>61</v>
      </c>
      <c r="G233" s="3">
        <v>1200</v>
      </c>
      <c r="H233">
        <v>3</v>
      </c>
      <c r="I233" s="3">
        <v>3600</v>
      </c>
      <c r="J233" t="s">
        <v>14</v>
      </c>
      <c r="K233" t="s">
        <v>68</v>
      </c>
      <c r="L233" t="s">
        <v>31</v>
      </c>
      <c r="M233" t="s">
        <v>40</v>
      </c>
    </row>
    <row r="234" spans="1:13">
      <c r="A234" s="17" t="s">
        <v>286</v>
      </c>
      <c r="B234" s="1">
        <v>45708</v>
      </c>
      <c r="C234" s="1" t="s">
        <v>306</v>
      </c>
      <c r="D234" s="2" t="s">
        <v>310</v>
      </c>
      <c r="E234" t="s">
        <v>12</v>
      </c>
      <c r="F234" t="s">
        <v>13</v>
      </c>
      <c r="G234" s="3">
        <v>60</v>
      </c>
      <c r="H234">
        <v>1</v>
      </c>
      <c r="I234" s="3">
        <v>60</v>
      </c>
      <c r="J234" t="s">
        <v>51</v>
      </c>
      <c r="K234" t="s">
        <v>46</v>
      </c>
      <c r="L234" t="s">
        <v>39</v>
      </c>
      <c r="M234" t="s">
        <v>17</v>
      </c>
    </row>
    <row r="235" spans="1:13">
      <c r="A235" s="17" t="s">
        <v>287</v>
      </c>
      <c r="B235" s="1">
        <v>45724</v>
      </c>
      <c r="C235" s="1" t="s">
        <v>305</v>
      </c>
      <c r="D235" s="2" t="s">
        <v>311</v>
      </c>
      <c r="E235" t="s">
        <v>49</v>
      </c>
      <c r="F235" t="s">
        <v>50</v>
      </c>
      <c r="G235" s="3">
        <v>15</v>
      </c>
      <c r="H235">
        <v>1</v>
      </c>
      <c r="I235" s="3">
        <v>15</v>
      </c>
      <c r="J235" t="s">
        <v>80</v>
      </c>
      <c r="K235" t="s">
        <v>44</v>
      </c>
      <c r="L235" t="s">
        <v>27</v>
      </c>
      <c r="M235" t="s">
        <v>17</v>
      </c>
    </row>
    <row r="236" spans="1:13">
      <c r="A236" s="17" t="s">
        <v>288</v>
      </c>
      <c r="B236" s="1">
        <v>45739</v>
      </c>
      <c r="C236" s="1" t="s">
        <v>305</v>
      </c>
      <c r="D236" s="2" t="s">
        <v>315</v>
      </c>
      <c r="E236" t="s">
        <v>65</v>
      </c>
      <c r="F236" t="s">
        <v>61</v>
      </c>
      <c r="G236" s="3">
        <v>1200</v>
      </c>
      <c r="H236">
        <v>1</v>
      </c>
      <c r="I236" s="3">
        <v>1200</v>
      </c>
      <c r="J236" t="s">
        <v>57</v>
      </c>
      <c r="K236" t="s">
        <v>30</v>
      </c>
      <c r="L236" t="s">
        <v>39</v>
      </c>
      <c r="M236" t="s">
        <v>40</v>
      </c>
    </row>
    <row r="237" spans="1:13">
      <c r="A237" s="17" t="s">
        <v>289</v>
      </c>
      <c r="B237" s="1">
        <v>45721</v>
      </c>
      <c r="C237" s="1" t="s">
        <v>305</v>
      </c>
      <c r="D237" s="2" t="s">
        <v>312</v>
      </c>
      <c r="E237" t="s">
        <v>42</v>
      </c>
      <c r="F237" t="s">
        <v>20</v>
      </c>
      <c r="G237" s="3">
        <v>500</v>
      </c>
      <c r="H237">
        <v>5</v>
      </c>
      <c r="I237" s="3">
        <v>2500</v>
      </c>
      <c r="J237" t="s">
        <v>25</v>
      </c>
      <c r="K237" t="s">
        <v>46</v>
      </c>
      <c r="L237" t="s">
        <v>39</v>
      </c>
      <c r="M237" t="s">
        <v>40</v>
      </c>
    </row>
    <row r="238" spans="1:13">
      <c r="A238" s="17" t="s">
        <v>290</v>
      </c>
      <c r="B238" s="1">
        <v>45699</v>
      </c>
      <c r="C238" s="1" t="s">
        <v>306</v>
      </c>
      <c r="D238" s="2" t="s">
        <v>314</v>
      </c>
      <c r="E238" t="s">
        <v>19</v>
      </c>
      <c r="F238" t="s">
        <v>20</v>
      </c>
      <c r="G238" s="3">
        <v>100</v>
      </c>
      <c r="H238">
        <v>3</v>
      </c>
      <c r="I238" s="3">
        <v>300</v>
      </c>
      <c r="J238" t="s">
        <v>54</v>
      </c>
      <c r="K238" t="s">
        <v>38</v>
      </c>
      <c r="L238" t="s">
        <v>16</v>
      </c>
      <c r="M238" t="s">
        <v>17</v>
      </c>
    </row>
    <row r="239" spans="1:13">
      <c r="A239" s="17" t="s">
        <v>291</v>
      </c>
      <c r="B239" s="1">
        <v>45732</v>
      </c>
      <c r="C239" s="1" t="s">
        <v>305</v>
      </c>
      <c r="D239" s="2" t="s">
        <v>315</v>
      </c>
      <c r="E239" t="s">
        <v>19</v>
      </c>
      <c r="F239" t="s">
        <v>20</v>
      </c>
      <c r="G239" s="3">
        <v>100</v>
      </c>
      <c r="H239">
        <v>1</v>
      </c>
      <c r="I239" s="3">
        <v>100</v>
      </c>
      <c r="J239" t="s">
        <v>29</v>
      </c>
      <c r="K239" t="s">
        <v>26</v>
      </c>
      <c r="L239" t="s">
        <v>39</v>
      </c>
      <c r="M239" t="s">
        <v>40</v>
      </c>
    </row>
    <row r="240" spans="1:13">
      <c r="A240" s="17" t="s">
        <v>292</v>
      </c>
      <c r="B240" s="1">
        <v>45738</v>
      </c>
      <c r="C240" s="1" t="s">
        <v>305</v>
      </c>
      <c r="D240" s="2" t="s">
        <v>311</v>
      </c>
      <c r="E240" t="s">
        <v>33</v>
      </c>
      <c r="F240" t="s">
        <v>20</v>
      </c>
      <c r="G240" s="3">
        <v>150</v>
      </c>
      <c r="H240">
        <v>5</v>
      </c>
      <c r="I240" s="3">
        <v>750</v>
      </c>
      <c r="J240" t="s">
        <v>57</v>
      </c>
      <c r="K240" t="s">
        <v>38</v>
      </c>
      <c r="L240" t="s">
        <v>27</v>
      </c>
      <c r="M240" t="s">
        <v>40</v>
      </c>
    </row>
    <row r="241" spans="1:13">
      <c r="A241" s="17" t="s">
        <v>293</v>
      </c>
      <c r="B241" s="1">
        <v>45697</v>
      </c>
      <c r="C241" s="1" t="s">
        <v>306</v>
      </c>
      <c r="D241" s="2" t="s">
        <v>315</v>
      </c>
      <c r="E241" t="s">
        <v>33</v>
      </c>
      <c r="F241" t="s">
        <v>20</v>
      </c>
      <c r="G241" s="3">
        <v>150</v>
      </c>
      <c r="H241">
        <v>1</v>
      </c>
      <c r="I241" s="3">
        <v>150</v>
      </c>
      <c r="J241" t="s">
        <v>25</v>
      </c>
      <c r="K241" t="s">
        <v>26</v>
      </c>
      <c r="L241" t="s">
        <v>58</v>
      </c>
      <c r="M241" t="s">
        <v>23</v>
      </c>
    </row>
    <row r="242" spans="1:13">
      <c r="A242" s="17" t="s">
        <v>294</v>
      </c>
      <c r="B242" s="1">
        <v>45746</v>
      </c>
      <c r="C242" s="1" t="s">
        <v>305</v>
      </c>
      <c r="D242" s="2" t="s">
        <v>315</v>
      </c>
      <c r="E242" t="s">
        <v>42</v>
      </c>
      <c r="F242" t="s">
        <v>20</v>
      </c>
      <c r="G242" s="3">
        <v>500</v>
      </c>
      <c r="H242">
        <v>4</v>
      </c>
      <c r="I242" s="3">
        <v>2000</v>
      </c>
      <c r="J242" t="s">
        <v>29</v>
      </c>
      <c r="K242" t="s">
        <v>15</v>
      </c>
      <c r="L242" t="s">
        <v>31</v>
      </c>
      <c r="M242" t="s">
        <v>23</v>
      </c>
    </row>
    <row r="243" spans="1:13">
      <c r="A243" s="17" t="s">
        <v>295</v>
      </c>
      <c r="B243" s="1">
        <v>45724</v>
      </c>
      <c r="C243" s="1" t="s">
        <v>305</v>
      </c>
      <c r="D243" s="2" t="s">
        <v>311</v>
      </c>
      <c r="E243" t="s">
        <v>42</v>
      </c>
      <c r="F243" t="s">
        <v>20</v>
      </c>
      <c r="G243" s="3">
        <v>500</v>
      </c>
      <c r="H243">
        <v>4</v>
      </c>
      <c r="I243" s="3">
        <v>2000</v>
      </c>
      <c r="J243" t="s">
        <v>72</v>
      </c>
      <c r="K243" t="s">
        <v>46</v>
      </c>
      <c r="L243" t="s">
        <v>58</v>
      </c>
      <c r="M243" t="s">
        <v>23</v>
      </c>
    </row>
    <row r="244" spans="1:13">
      <c r="A244" s="17" t="s">
        <v>296</v>
      </c>
      <c r="B244" s="1">
        <v>45721</v>
      </c>
      <c r="C244" s="1" t="s">
        <v>305</v>
      </c>
      <c r="D244" s="2" t="s">
        <v>312</v>
      </c>
      <c r="E244" t="s">
        <v>12</v>
      </c>
      <c r="F244" t="s">
        <v>13</v>
      </c>
      <c r="G244" s="3">
        <v>60</v>
      </c>
      <c r="H244">
        <v>2</v>
      </c>
      <c r="I244" s="3">
        <v>120</v>
      </c>
      <c r="J244" t="s">
        <v>72</v>
      </c>
      <c r="K244" t="s">
        <v>38</v>
      </c>
      <c r="L244" t="s">
        <v>27</v>
      </c>
      <c r="M244" t="s">
        <v>40</v>
      </c>
    </row>
    <row r="245" spans="1:13">
      <c r="A245" s="17" t="s">
        <v>297</v>
      </c>
      <c r="B245" s="1">
        <v>45694</v>
      </c>
      <c r="C245" s="1" t="s">
        <v>306</v>
      </c>
      <c r="D245" s="2" t="s">
        <v>310</v>
      </c>
      <c r="E245" t="s">
        <v>42</v>
      </c>
      <c r="F245" t="s">
        <v>20</v>
      </c>
      <c r="G245" s="3">
        <v>500</v>
      </c>
      <c r="H245">
        <v>4</v>
      </c>
      <c r="I245" s="3">
        <v>2000</v>
      </c>
      <c r="J245" t="s">
        <v>14</v>
      </c>
      <c r="K245" t="s">
        <v>38</v>
      </c>
      <c r="L245" t="s">
        <v>31</v>
      </c>
      <c r="M245" t="s">
        <v>40</v>
      </c>
    </row>
    <row r="246" spans="1:13">
      <c r="A246" s="17" t="s">
        <v>298</v>
      </c>
      <c r="B246" s="1">
        <v>45692</v>
      </c>
      <c r="C246" s="1" t="s">
        <v>306</v>
      </c>
      <c r="D246" s="2" t="s">
        <v>314</v>
      </c>
      <c r="E246" t="s">
        <v>56</v>
      </c>
      <c r="F246" t="s">
        <v>20</v>
      </c>
      <c r="G246" s="3">
        <v>800</v>
      </c>
      <c r="H246">
        <v>1</v>
      </c>
      <c r="I246" s="3">
        <v>800</v>
      </c>
      <c r="J246" t="s">
        <v>54</v>
      </c>
      <c r="K246" t="s">
        <v>68</v>
      </c>
      <c r="L246" t="s">
        <v>31</v>
      </c>
      <c r="M246" t="s">
        <v>17</v>
      </c>
    </row>
    <row r="247" spans="1:13">
      <c r="A247" s="17" t="s">
        <v>299</v>
      </c>
      <c r="B247" s="1">
        <v>45733</v>
      </c>
      <c r="C247" s="1" t="s">
        <v>305</v>
      </c>
      <c r="D247" s="2" t="s">
        <v>313</v>
      </c>
      <c r="E247" t="s">
        <v>35</v>
      </c>
      <c r="F247" t="s">
        <v>36</v>
      </c>
      <c r="G247" s="3">
        <v>20</v>
      </c>
      <c r="H247">
        <v>2</v>
      </c>
      <c r="I247" s="3">
        <v>40</v>
      </c>
      <c r="J247" t="s">
        <v>57</v>
      </c>
      <c r="K247" t="s">
        <v>44</v>
      </c>
      <c r="L247" t="s">
        <v>16</v>
      </c>
      <c r="M247" t="s">
        <v>17</v>
      </c>
    </row>
    <row r="248" spans="1:13">
      <c r="A248" s="17" t="s">
        <v>300</v>
      </c>
      <c r="B248" s="1">
        <v>45746</v>
      </c>
      <c r="C248" s="1" t="s">
        <v>305</v>
      </c>
      <c r="D248" s="2" t="s">
        <v>315</v>
      </c>
      <c r="E248" t="s">
        <v>53</v>
      </c>
      <c r="F248" t="s">
        <v>36</v>
      </c>
      <c r="G248" s="3">
        <v>40</v>
      </c>
      <c r="H248">
        <v>1</v>
      </c>
      <c r="I248" s="3">
        <v>40</v>
      </c>
      <c r="J248" t="s">
        <v>43</v>
      </c>
      <c r="K248" t="s">
        <v>30</v>
      </c>
      <c r="L248" t="s">
        <v>16</v>
      </c>
      <c r="M248" t="s">
        <v>17</v>
      </c>
    </row>
    <row r="249" spans="1:13">
      <c r="A249" s="17" t="s">
        <v>301</v>
      </c>
      <c r="B249" s="1">
        <v>45721</v>
      </c>
      <c r="C249" s="1" t="s">
        <v>305</v>
      </c>
      <c r="D249" s="2" t="s">
        <v>312</v>
      </c>
      <c r="E249" t="s">
        <v>35</v>
      </c>
      <c r="F249" t="s">
        <v>36</v>
      </c>
      <c r="G249" s="3">
        <v>20</v>
      </c>
      <c r="H249">
        <v>2</v>
      </c>
      <c r="I249" s="3">
        <v>40</v>
      </c>
      <c r="J249" t="s">
        <v>72</v>
      </c>
      <c r="K249" t="s">
        <v>26</v>
      </c>
      <c r="L249" t="s">
        <v>16</v>
      </c>
      <c r="M249" t="s">
        <v>17</v>
      </c>
    </row>
    <row r="250" spans="1:13">
      <c r="A250" s="17" t="s">
        <v>302</v>
      </c>
      <c r="B250" s="1">
        <v>45724</v>
      </c>
      <c r="C250" s="1" t="s">
        <v>305</v>
      </c>
      <c r="D250" s="2" t="s">
        <v>311</v>
      </c>
      <c r="E250" t="s">
        <v>33</v>
      </c>
      <c r="F250" t="s">
        <v>20</v>
      </c>
      <c r="G250" s="3">
        <v>150</v>
      </c>
      <c r="H250">
        <v>3</v>
      </c>
      <c r="I250" s="3">
        <v>450</v>
      </c>
      <c r="J250" t="s">
        <v>21</v>
      </c>
      <c r="K250" t="s">
        <v>15</v>
      </c>
      <c r="L250" t="s">
        <v>16</v>
      </c>
      <c r="M250" t="s">
        <v>17</v>
      </c>
    </row>
    <row r="251" spans="1:13">
      <c r="A251" s="17" t="s">
        <v>303</v>
      </c>
      <c r="B251" s="1">
        <v>45707</v>
      </c>
      <c r="C251" s="1" t="s">
        <v>306</v>
      </c>
      <c r="D251" s="2" t="s">
        <v>312</v>
      </c>
      <c r="E251" t="s">
        <v>42</v>
      </c>
      <c r="F251" t="s">
        <v>20</v>
      </c>
      <c r="G251" s="3">
        <v>500</v>
      </c>
      <c r="H251">
        <v>4</v>
      </c>
      <c r="I251" s="3">
        <v>2000</v>
      </c>
      <c r="J251" t="s">
        <v>21</v>
      </c>
      <c r="K251" t="s">
        <v>63</v>
      </c>
      <c r="L251" t="s">
        <v>27</v>
      </c>
      <c r="M251" t="s">
        <v>40</v>
      </c>
    </row>
  </sheetData>
  <conditionalFormatting sqref="A2:A251">
    <cfRule type="duplicateValues" dxfId="35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20DA3-0AC0-407D-B0F9-CD6397E20DB2}">
  <dimension ref="A2:B29"/>
  <sheetViews>
    <sheetView workbookViewId="0">
      <selection activeCell="B10" sqref="B10"/>
    </sheetView>
  </sheetViews>
  <sheetFormatPr defaultRowHeight="14.5"/>
  <cols>
    <col min="1" max="1" width="15.9140625" customWidth="1"/>
    <col min="2" max="2" width="10.08203125" customWidth="1"/>
  </cols>
  <sheetData>
    <row r="2" spans="1:2">
      <c r="A2" t="s">
        <v>318</v>
      </c>
    </row>
    <row r="3" spans="1:2">
      <c r="A3">
        <f>SUMIFS('amazon_sales_data 2025'!$I$2:$I$251,'amazon_sales_data 2025'!F2:F251,'amazon_sales_data 2025'!F247)</f>
        <v>3540</v>
      </c>
    </row>
    <row r="4" spans="1:2">
      <c r="A4" t="s">
        <v>316</v>
      </c>
    </row>
    <row r="5" spans="1:2">
      <c r="A5">
        <f>COUNTIFS('amazon_sales_data 2025'!$F$2:$F$251,'amazon_sales_data 2025'!F234)</f>
        <v>27</v>
      </c>
    </row>
    <row r="7" spans="1:2">
      <c r="A7" t="s">
        <v>319</v>
      </c>
    </row>
    <row r="9" spans="1:2">
      <c r="A9" t="s">
        <v>336</v>
      </c>
      <c r="B9" s="16">
        <f>COUNTIFS('amazon_sales_data 2025'!$M$2:$M$251,'amazon_sales_data 2025'!M244)</f>
        <v>88</v>
      </c>
    </row>
    <row r="10" spans="1:2">
      <c r="A10" t="s">
        <v>337</v>
      </c>
      <c r="B10" s="23">
        <f>COUNTIFS('amazon_sales_data 2025'!M2:M251,'amazon_sales_data 2025'!M34)</f>
        <v>77</v>
      </c>
    </row>
    <row r="11" spans="1:2">
      <c r="A11" t="s">
        <v>334</v>
      </c>
      <c r="B11">
        <f>COUNTIFS('amazon_sales_data 2025'!M2:M251,'amazon_sales_data 2025'!M243)</f>
        <v>85</v>
      </c>
    </row>
    <row r="12" spans="1:2">
      <c r="A12" t="s">
        <v>335</v>
      </c>
      <c r="B12">
        <f>COUNTA('amazon_sales_data 2025'!M2:M251)</f>
        <v>250</v>
      </c>
    </row>
    <row r="29" spans="1:1">
      <c r="A29" t="s">
        <v>317</v>
      </c>
    </row>
  </sheetData>
  <hyperlinks>
    <hyperlink ref="B10" location="Dashboard!A1" display="Dashboard!A1" xr:uid="{0C717672-F2DA-4298-B6E7-61E8988DA92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B83A4-7BAE-418C-A578-272B67E00979}">
  <dimension ref="A1"/>
  <sheetViews>
    <sheetView showGridLines="0" tabSelected="1" zoomScale="39" zoomScaleNormal="95" zoomScaleSheetLayoutView="40" workbookViewId="0">
      <selection activeCell="AC37" sqref="AC37"/>
    </sheetView>
  </sheetViews>
  <sheetFormatPr defaultRowHeight="14.5"/>
  <cols>
    <col min="1" max="16384" width="8.6640625" style="1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amazon_sales_data 2025</vt:lpstr>
      <vt:lpstr>KPI Values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Sainath Somisetty</dc:creator>
  <cp:lastModifiedBy>Sainath Somisetty</cp:lastModifiedBy>
  <dcterms:created xsi:type="dcterms:W3CDTF">2025-05-26T18:19:38Z</dcterms:created>
  <dcterms:modified xsi:type="dcterms:W3CDTF">2025-05-27T16:24:43Z</dcterms:modified>
</cp:coreProperties>
</file>